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21.xml.rels" ContentType="application/vnd.openxmlformats-package.relationships+xml"/>
  <Override PartName="/xl/worksheets/_rels/sheet2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charts/chart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Data_olf" sheetId="1" state="visible" r:id="rId2"/>
    <sheet name="Data_Prop" sheetId="2" state="visible" r:id="rId3"/>
    <sheet name="Data_old" sheetId="3" state="visible" r:id="rId4"/>
    <sheet name="Data_new (2)" sheetId="4" state="visible" r:id="rId5"/>
    <sheet name="Data_Update" sheetId="5" state="visible" r:id="rId6"/>
    <sheet name="Planilha5" sheetId="6" state="visible" r:id="rId7"/>
    <sheet name="45" sheetId="7" state="visible" r:id="rId8"/>
    <sheet name="Data_test" sheetId="8" state="visible" r:id="rId9"/>
    <sheet name="Planilha4" sheetId="9" state="visible" r:id="rId10"/>
    <sheet name="Data_Exp_Henr" sheetId="10" state="visible" r:id="rId11"/>
    <sheet name="Planilha2" sheetId="11" state="visible" r:id="rId12"/>
    <sheet name="Data_New_length" sheetId="12" state="visible" r:id="rId13"/>
    <sheet name="Planilha1" sheetId="13" state="visible" r:id="rId14"/>
    <sheet name="Planilha6" sheetId="14" state="visible" r:id="rId15"/>
    <sheet name="High_Porosity" sheetId="15" state="visible" r:id="rId16"/>
    <sheet name="Low_porosity" sheetId="16" state="visible" r:id="rId17"/>
    <sheet name="Low_porosity_Fo" sheetId="17" state="visible" r:id="rId18"/>
    <sheet name="Low_porosity_Fo_Prop" sheetId="18" state="visible" r:id="rId19"/>
    <sheet name="PropFoPor_Final" sheetId="19" state="visible" r:id="rId20"/>
    <sheet name="Porosity_dp" sheetId="20" state="visible" r:id="rId21"/>
    <sheet name="Porosity" sheetId="21" state="visible" r:id="rId22"/>
    <sheet name="Planilha3" sheetId="22" state="visible" r:id="rId23"/>
    <sheet name="Eff" sheetId="23" state="visible" r:id="rId24"/>
    <sheet name="Projeto_URM" sheetId="24" state="visible" r:id="rId25"/>
    <sheet name="Planilha25" sheetId="25" state="visible" r:id="rId26"/>
  </sheets>
  <definedNames>
    <definedName function="false" hidden="true" localSheetId="20" name="_xlnm._FilterDatabase" vbProcedure="false">Porosity!$A$1:$Y$1046</definedName>
    <definedName function="false" hidden="true" localSheetId="23" name="_xlnm._FilterDatabase" vbProcedure="false">Projeto_URM!$A$1:$O$384</definedName>
    <definedName function="false" hidden="false" localSheetId="3" name="_xlnm._FilterDatabase" vbProcedure="false">'Data_new (2)'!$A$1:$O$1133</definedName>
    <definedName function="false" hidden="false" localSheetId="14" name="_xlnm._FilterDatabase" vbProcedure="false">High_Porosity!$A$1:$C$1009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<sst xmlns="http://schemas.openxmlformats.org/spreadsheetml/2006/main" count="39" uniqueCount="19">
  <si>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Tspan [ºC]</t>
  </si>
  <si>
    <t xml:space="preserve">TH [ºC]</t>
  </si>
  <si>
    <t xml:space="preserve">B [T]</t>
  </si>
  <si>
    <t xml:space="preserve">FE [%]</t>
  </si>
  <si>
    <t xml:space="preserve">MFR [kg/h]</t>
  </si>
  <si>
    <t xml:space="preserve">f [Hz]</t>
  </si>
  <si>
    <t xml:space="preserve">W [mm]</t>
  </si>
  <si>
    <t xml:space="preserve">L [mm]</t>
  </si>
  <si>
    <t xml:space="preserve">H [mm]</t>
  </si>
  <si>
    <t xml:space="preserve">Qc [W]</t>
  </si>
  <si>
    <t xml:space="preserve">Qh [W]</t>
  </si>
  <si>
    <t xml:space="preserve">Wp [W]</t>
  </si>
  <si>
    <t xml:space="preserve">Wm [W]</t>
  </si>
  <si>
    <t xml:space="preserve">dP [bar]</t>
  </si>
  <si>
    <t xml:space="preserve">N</t>
  </si>
  <si>
    <t xml:space="preserve">ΔP [bar]</t>
  </si>
  <si>
    <t xml:space="preserve">W[mm]</t>
  </si>
  <si>
    <t xml:space="preserve">T_span [K]</t>
  </si>
  <si>
    <t xml:space="preserve">m_flow [kg/h]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</si>
</sst>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8B2"/>
        <bgColor rgb="FFFFFFCC"/>
      </patternFill>
    </fill>
    <fill>
      <patternFill patternType="solid">
        <fgColor rgb="FFB7E1CD"/>
        <bgColor rgb="FFCCCCCC"/>
      </patternFill>
    </fill>
    <fill>
      <patternFill patternType="solid">
        <fgColor rgb="FFF4C7C3"/>
        <bgColor rgb="FFD9D9D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>
        <color rgb="FFCCCCCC"/>
      </left>
      <right style="medium"/>
      <top style="thick"/>
      <bottom style="medium"/>
      <diagonal/>
    </border>
    <border diagonalUp="false" diagonalDown="false">
      <left style="medium">
        <color rgb="FFCCCCCC"/>
      </left>
      <right style="thick"/>
      <top style="thick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>
        <color rgb="FFCCCCCC"/>
      </left>
      <right style="medium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thick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/>
      <diagonal/>
    </border>
    <border diagonalUp="false" diagonalDown="false">
      <left style="thick"/>
      <right style="medium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D9D9D9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CE8B2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'Data_new (2)'!$V$1:$V$378</c:f>
              <c:numCache>
                <c:formatCode>General</c:formatCode>
                <c:ptCount val="378"/>
                <c:pt idx="0">
                  <c:v>0.0140053715641882</c:v>
                </c:pt>
                <c:pt idx="1">
                  <c:v>0.0137084040412814</c:v>
                </c:pt>
                <c:pt idx="2">
                  <c:v>0.0146567841950807</c:v>
                </c:pt>
                <c:pt idx="3">
                  <c:v>0.0140541203712698</c:v>
                </c:pt>
                <c:pt idx="4">
                  <c:v>0.0142930300302049</c:v>
                </c:pt>
                <c:pt idx="5">
                  <c:v>0.0143668005077802</c:v>
                </c:pt>
                <c:pt idx="6">
                  <c:v>0.015114808701177</c:v>
                </c:pt>
                <c:pt idx="7">
                  <c:v>0.0105405902784524</c:v>
                </c:pt>
                <c:pt idx="8">
                  <c:v>0.0153717492777676</c:v>
                </c:pt>
                <c:pt idx="9">
                  <c:v>0.016348670635967</c:v>
                </c:pt>
                <c:pt idx="10">
                  <c:v>0.0150350237872118</c:v>
                </c:pt>
                <c:pt idx="11">
                  <c:v>0.01621424133915</c:v>
                </c:pt>
                <c:pt idx="12">
                  <c:v>0.0144828901453086</c:v>
                </c:pt>
                <c:pt idx="13">
                  <c:v>0.016348670635967</c:v>
                </c:pt>
                <c:pt idx="14">
                  <c:v>0.0158521164426978</c:v>
                </c:pt>
                <c:pt idx="15">
                  <c:v>0.0125660370378413</c:v>
                </c:pt>
                <c:pt idx="16">
                  <c:v>0.01576843958171</c:v>
                </c:pt>
                <c:pt idx="17">
                  <c:v>0.0116521434350892</c:v>
                </c:pt>
                <c:pt idx="18">
                  <c:v>0.0158521164426978</c:v>
                </c:pt>
                <c:pt idx="19">
                  <c:v>0.0170443587481358</c:v>
                </c:pt>
                <c:pt idx="20">
                  <c:v>0.0168760471080949</c:v>
                </c:pt>
                <c:pt idx="21">
                  <c:v>0.0125660370378413</c:v>
                </c:pt>
                <c:pt idx="22">
                  <c:v>0.0163634750376236</c:v>
                </c:pt>
                <c:pt idx="23">
                  <c:v>0.00792605822134891</c:v>
                </c:pt>
                <c:pt idx="24">
                  <c:v>0.0168760471080949</c:v>
                </c:pt>
                <c:pt idx="25">
                  <c:v>0.0162940542344336</c:v>
                </c:pt>
                <c:pt idx="26">
                  <c:v>0.0163634750376236</c:v>
                </c:pt>
                <c:pt idx="27">
                  <c:v>0.0174385820116981</c:v>
                </c:pt>
                <c:pt idx="28">
                  <c:v>0.0130789365087736</c:v>
                </c:pt>
                <c:pt idx="29">
                  <c:v>0.0173324648797811</c:v>
                </c:pt>
                <c:pt idx="30">
                  <c:v>0.0122726062782177</c:v>
                </c:pt>
                <c:pt idx="31">
                  <c:v>0.0182892445488541</c:v>
                </c:pt>
                <c:pt idx="32">
                  <c:v>0.0169089242055443</c:v>
                </c:pt>
                <c:pt idx="33">
                  <c:v>0.00873961569350836</c:v>
                </c:pt>
                <c:pt idx="34">
                  <c:v>0.0129019707027416</c:v>
                </c:pt>
                <c:pt idx="35">
                  <c:v>0.00842795908677602</c:v>
                </c:pt>
                <c:pt idx="36">
                  <c:v>0.0180399124258946</c:v>
                </c:pt>
                <c:pt idx="37">
                  <c:v>0.00831329297675186</c:v>
                </c:pt>
                <c:pt idx="38">
                  <c:v>0.0136354869985086</c:v>
                </c:pt>
                <c:pt idx="39">
                  <c:v>0.0135299343194209</c:v>
                </c:pt>
                <c:pt idx="40">
                  <c:v>0.0178772404508577</c:v>
                </c:pt>
                <c:pt idx="41">
                  <c:v>0.013332036392833</c:v>
                </c:pt>
                <c:pt idx="42">
                  <c:v>0.0170051799410598</c:v>
                </c:pt>
                <c:pt idx="43">
                  <c:v>0.00817433531798348</c:v>
                </c:pt>
                <c:pt idx="44">
                  <c:v>0.0121606810043625</c:v>
                </c:pt>
                <c:pt idx="45">
                  <c:v>0.00850258997052989</c:v>
                </c:pt>
                <c:pt idx="46">
                  <c:v>0.0134079303381433</c:v>
                </c:pt>
                <c:pt idx="47">
                  <c:v>0.00878600963621422</c:v>
                </c:pt>
                <c:pt idx="48">
                  <c:v>0.0090127286839305</c:v>
                </c:pt>
                <c:pt idx="49">
                  <c:v>0.00810712066957501</c:v>
                </c:pt>
                <c:pt idx="50">
                  <c:v>0.0177760485237774</c:v>
                </c:pt>
                <c:pt idx="51">
                  <c:v>0.0174919905574597</c:v>
                </c:pt>
                <c:pt idx="52">
                  <c:v>0.0171461667645507</c:v>
                </c:pt>
                <c:pt idx="53">
                  <c:v>0.0125660370378413</c:v>
                </c:pt>
                <c:pt idx="54">
                  <c:v>0.0176992689182459</c:v>
                </c:pt>
                <c:pt idx="55">
                  <c:v>0.00874599527872983</c:v>
                </c:pt>
                <c:pt idx="56">
                  <c:v>0.0131790144543213</c:v>
                </c:pt>
                <c:pt idx="57">
                  <c:v>0.00792605822134891</c:v>
                </c:pt>
                <c:pt idx="58">
                  <c:v>0.00802087470500506</c:v>
                </c:pt>
                <c:pt idx="59">
                  <c:v>0.00831329297675186</c:v>
                </c:pt>
                <c:pt idx="60">
                  <c:v>0.00789664566916997</c:v>
                </c:pt>
                <c:pt idx="61">
                  <c:v>0.015853256374271</c:v>
                </c:pt>
                <c:pt idx="62">
                  <c:v>0.00714734910882506</c:v>
                </c:pt>
                <c:pt idx="63">
                  <c:v>0.011844968503755</c:v>
                </c:pt>
                <c:pt idx="64">
                  <c:v>0.0134294927992134</c:v>
                </c:pt>
                <c:pt idx="65">
                  <c:v>0.0157075462973016</c:v>
                </c:pt>
                <c:pt idx="66">
                  <c:v>0.0116953312686676</c:v>
                </c:pt>
                <c:pt idx="67">
                  <c:v>0.0123553260509262</c:v>
                </c:pt>
                <c:pt idx="68">
                  <c:v>0.00785377314865079</c:v>
                </c:pt>
                <c:pt idx="69">
                  <c:v>0.0116956621780774</c:v>
                </c:pt>
                <c:pt idx="70">
                  <c:v>0.0147031181667258</c:v>
                </c:pt>
                <c:pt idx="71">
                  <c:v>0.0121606810043625</c:v>
                </c:pt>
                <c:pt idx="72">
                  <c:v>0.0156220630521462</c:v>
                </c:pt>
                <c:pt idx="73">
                  <c:v>0.0067147463996067</c:v>
                </c:pt>
                <c:pt idx="74">
                  <c:v>0.00735155908336291</c:v>
                </c:pt>
                <c:pt idx="75">
                  <c:v>0.00771989388987321</c:v>
                </c:pt>
                <c:pt idx="76">
                  <c:v>0.00733824707053655</c:v>
                </c:pt>
                <c:pt idx="77">
                  <c:v>0.0067147463996067</c:v>
                </c:pt>
                <c:pt idx="78">
                  <c:v>0.00779710811871824</c:v>
                </c:pt>
                <c:pt idx="79">
                  <c:v>0.0109877668357201</c:v>
                </c:pt>
                <c:pt idx="80">
                  <c:v>0.00779710811871824</c:v>
                </c:pt>
                <c:pt idx="81">
                  <c:v>0.0174967106184037</c:v>
                </c:pt>
                <c:pt idx="82">
                  <c:v>0.0139120413080337</c:v>
                </c:pt>
                <c:pt idx="83">
                  <c:v>0.00883672253454735</c:v>
                </c:pt>
                <c:pt idx="84">
                  <c:v>0.0163739270493083</c:v>
                </c:pt>
                <c:pt idx="85">
                  <c:v>0.00900565987711957</c:v>
                </c:pt>
                <c:pt idx="86">
                  <c:v>0.00883672253454735</c:v>
                </c:pt>
                <c:pt idx="87">
                  <c:v>0.0122804452869812</c:v>
                </c:pt>
                <c:pt idx="88">
                  <c:v>0.00900565987711957</c:v>
                </c:pt>
                <c:pt idx="89">
                  <c:v>0.00900565987711957</c:v>
                </c:pt>
                <c:pt idx="90">
                  <c:v>0.0122804452869812</c:v>
                </c:pt>
                <c:pt idx="91">
                  <c:v>0.0122804452869812</c:v>
                </c:pt>
                <c:pt idx="92">
                  <c:v>0.00750471656426631</c:v>
                </c:pt>
                <c:pt idx="93">
                  <c:v>0.00818696352465416</c:v>
                </c:pt>
                <c:pt idx="94">
                  <c:v>0.00750471656426631</c:v>
                </c:pt>
                <c:pt idx="95">
                  <c:v>0.00818696352465416</c:v>
                </c:pt>
                <c:pt idx="96">
                  <c:v>0.00750471656426631</c:v>
                </c:pt>
                <c:pt idx="97">
                  <c:v>0.00818696352465416</c:v>
                </c:pt>
                <c:pt idx="98">
                  <c:v>0.00850534543950182</c:v>
                </c:pt>
                <c:pt idx="99">
                  <c:v>0.0116644737456025</c:v>
                </c:pt>
                <c:pt idx="100">
                  <c:v>0.0112570748463995</c:v>
                </c:pt>
                <c:pt idx="101">
                  <c:v>0.0116644737456025</c:v>
                </c:pt>
                <c:pt idx="102">
                  <c:v>0.023328947491205</c:v>
                </c:pt>
                <c:pt idx="103">
                  <c:v>0.0155526316608033</c:v>
                </c:pt>
                <c:pt idx="104">
                  <c:v>0.0109877668357201</c:v>
                </c:pt>
                <c:pt idx="105">
                  <c:v>0.0116956621780774</c:v>
                </c:pt>
                <c:pt idx="106">
                  <c:v>0.00779710811871824</c:v>
                </c:pt>
                <c:pt idx="107">
                  <c:v>0.0155942162374365</c:v>
                </c:pt>
                <c:pt idx="108">
                  <c:v>0.00750471656426631</c:v>
                </c:pt>
                <c:pt idx="109">
                  <c:v>0.0150094331285326</c:v>
                </c:pt>
                <c:pt idx="110">
                  <c:v>0.010391146012061</c:v>
                </c:pt>
                <c:pt idx="111">
                  <c:v>0.00583223687280125</c:v>
                </c:pt>
                <c:pt idx="112">
                  <c:v>0.00887514306730625</c:v>
                </c:pt>
                <c:pt idx="113">
                  <c:v>0.0174967106184037</c:v>
                </c:pt>
                <c:pt idx="114">
                  <c:v>0.01007211959941</c:v>
                </c:pt>
                <c:pt idx="115">
                  <c:v>0.01007211959941</c:v>
                </c:pt>
                <c:pt idx="116">
                  <c:v>0.0116644737456025</c:v>
                </c:pt>
                <c:pt idx="117">
                  <c:v>0.00777631583040166</c:v>
                </c:pt>
                <c:pt idx="118">
                  <c:v>0.0116644737456025</c:v>
                </c:pt>
                <c:pt idx="119">
                  <c:v>0.0067147463996067</c:v>
                </c:pt>
                <c:pt idx="120">
                  <c:v>0.0174967106184037</c:v>
                </c:pt>
                <c:pt idx="121">
                  <c:v>0.00964892129691383</c:v>
                </c:pt>
                <c:pt idx="122">
                  <c:v>0.0155526316608033</c:v>
                </c:pt>
                <c:pt idx="123">
                  <c:v>0.0116644737456025</c:v>
                </c:pt>
                <c:pt idx="124">
                  <c:v>0.0128652283958851</c:v>
                </c:pt>
                <c:pt idx="125">
                  <c:v>0.00964892129691383</c:v>
                </c:pt>
                <c:pt idx="126">
                  <c:v>0.00777631583040166</c:v>
                </c:pt>
                <c:pt idx="127">
                  <c:v>0.00716239615958048</c:v>
                </c:pt>
                <c:pt idx="128">
                  <c:v>0.023328947491205</c:v>
                </c:pt>
                <c:pt idx="129">
                  <c:v>0.0115109938278972</c:v>
                </c:pt>
                <c:pt idx="130">
                  <c:v>0.00583223687280125</c:v>
                </c:pt>
                <c:pt idx="131">
                  <c:v>0.0116644737456025</c:v>
                </c:pt>
                <c:pt idx="132">
                  <c:v>0.0177502861346125</c:v>
                </c:pt>
                <c:pt idx="133">
                  <c:v>0.00583223687280125</c:v>
                </c:pt>
                <c:pt idx="134">
                  <c:v>0.0133127146009594</c:v>
                </c:pt>
                <c:pt idx="135">
                  <c:v>0.0116644737456025</c:v>
                </c:pt>
                <c:pt idx="136">
                  <c:v>0.0115109938278972</c:v>
                </c:pt>
                <c:pt idx="137">
                  <c:v>0.005481425632332</c:v>
                </c:pt>
                <c:pt idx="138">
                  <c:v>0.00686145514447206</c:v>
                </c:pt>
                <c:pt idx="139">
                  <c:v>0.008222138448498</c:v>
                </c:pt>
                <c:pt idx="140">
                  <c:v>0.005481425632332</c:v>
                </c:pt>
                <c:pt idx="141">
                  <c:v>0.0174468624400037</c:v>
                </c:pt>
                <c:pt idx="142">
                  <c:v>0.00583223687280125</c:v>
                </c:pt>
                <c:pt idx="143">
                  <c:v>0.0174967106184037</c:v>
                </c:pt>
                <c:pt idx="144">
                  <c:v>0.00756030705733495</c:v>
                </c:pt>
                <c:pt idx="145">
                  <c:v>0.0174967106184037</c:v>
                </c:pt>
                <c:pt idx="146">
                  <c:v>0.0116644737456025</c:v>
                </c:pt>
                <c:pt idx="147">
                  <c:v>0.0115109938278972</c:v>
                </c:pt>
                <c:pt idx="148">
                  <c:v>0.0133127146009594</c:v>
                </c:pt>
                <c:pt idx="149">
                  <c:v>0.00810032899000173</c:v>
                </c:pt>
                <c:pt idx="150">
                  <c:v>0.0174967106184037</c:v>
                </c:pt>
                <c:pt idx="151">
                  <c:v>0.00680427635160145</c:v>
                </c:pt>
                <c:pt idx="152">
                  <c:v>0.0116644737456025</c:v>
                </c:pt>
                <c:pt idx="153">
                  <c:v>0.0116644737456025</c:v>
                </c:pt>
                <c:pt idx="154">
                  <c:v>0.0116644737456025</c:v>
                </c:pt>
                <c:pt idx="155">
                  <c:v>0.0130851468300028</c:v>
                </c:pt>
                <c:pt idx="156">
                  <c:v>0.00923657423294315</c:v>
                </c:pt>
                <c:pt idx="157">
                  <c:v>0.00810032899000173</c:v>
                </c:pt>
                <c:pt idx="158">
                  <c:v>0.0116644737456025</c:v>
                </c:pt>
                <c:pt idx="159">
                  <c:v>0.023328947491205</c:v>
                </c:pt>
                <c:pt idx="160">
                  <c:v>0.0116644737456025</c:v>
                </c:pt>
                <c:pt idx="161">
                  <c:v>0.0116644737456025</c:v>
                </c:pt>
                <c:pt idx="162">
                  <c:v>0.0116644737456025</c:v>
                </c:pt>
                <c:pt idx="163">
                  <c:v>0.0116644737456025</c:v>
                </c:pt>
                <c:pt idx="164">
                  <c:v>0.0171536378611801</c:v>
                </c:pt>
                <c:pt idx="165">
                  <c:v>0.00874835530920187</c:v>
                </c:pt>
                <c:pt idx="166">
                  <c:v>0.0184731484658863</c:v>
                </c:pt>
                <c:pt idx="167">
                  <c:v>0.0174967106184037</c:v>
                </c:pt>
                <c:pt idx="168">
                  <c:v>0.00874835530920187</c:v>
                </c:pt>
                <c:pt idx="169">
                  <c:v>0.0116644737456025</c:v>
                </c:pt>
                <c:pt idx="170">
                  <c:v>0.0128652283958851</c:v>
                </c:pt>
                <c:pt idx="171">
                  <c:v>0.00911287011375195</c:v>
                </c:pt>
                <c:pt idx="172">
                  <c:v>0.0177502861346125</c:v>
                </c:pt>
                <c:pt idx="173">
                  <c:v>0.0184731484658863</c:v>
                </c:pt>
                <c:pt idx="174">
                  <c:v>0.0089529951994756</c:v>
                </c:pt>
                <c:pt idx="175">
                  <c:v>0.0116644737456025</c:v>
                </c:pt>
                <c:pt idx="176">
                  <c:v>0.00680427635160145</c:v>
                </c:pt>
                <c:pt idx="177">
                  <c:v>0.0136693051706279</c:v>
                </c:pt>
                <c:pt idx="178">
                  <c:v>0.00874835530920187</c:v>
                </c:pt>
                <c:pt idx="179">
                  <c:v>0.0134294927992134</c:v>
                </c:pt>
                <c:pt idx="180">
                  <c:v>0.00680427635160145</c:v>
                </c:pt>
                <c:pt idx="181">
                  <c:v>0.0116644737456025</c:v>
                </c:pt>
                <c:pt idx="182">
                  <c:v>0.00874835530920187</c:v>
                </c:pt>
                <c:pt idx="183">
                  <c:v>0.00684653893763625</c:v>
                </c:pt>
                <c:pt idx="184">
                  <c:v>0.00874835530920187</c:v>
                </c:pt>
                <c:pt idx="185">
                  <c:v>0.0133127146009594</c:v>
                </c:pt>
                <c:pt idx="186">
                  <c:v>0.0116644737456025</c:v>
                </c:pt>
                <c:pt idx="187">
                  <c:v>0.00874835530920187</c:v>
                </c:pt>
                <c:pt idx="188">
                  <c:v>0.0177502861346125</c:v>
                </c:pt>
                <c:pt idx="189">
                  <c:v>0.023328947491205</c:v>
                </c:pt>
                <c:pt idx="190">
                  <c:v>0.0130398695053315</c:v>
                </c:pt>
                <c:pt idx="191">
                  <c:v>0.00874835530920187</c:v>
                </c:pt>
                <c:pt idx="192">
                  <c:v>0.00912871858351499</c:v>
                </c:pt>
                <c:pt idx="193">
                  <c:v>0.0174967106184037</c:v>
                </c:pt>
                <c:pt idx="194">
                  <c:v>0.00874835530920187</c:v>
                </c:pt>
                <c:pt idx="195">
                  <c:v>0.00874835530920187</c:v>
                </c:pt>
                <c:pt idx="196">
                  <c:v>0.00874835530920187</c:v>
                </c:pt>
                <c:pt idx="197">
                  <c:v>0.00684653893763625</c:v>
                </c:pt>
                <c:pt idx="198">
                  <c:v>0.0136085527032029</c:v>
                </c:pt>
                <c:pt idx="199">
                  <c:v>0.0133127146009594</c:v>
                </c:pt>
                <c:pt idx="200">
                  <c:v>0.023328947491205</c:v>
                </c:pt>
                <c:pt idx="201">
                  <c:v>0.023328947491205</c:v>
                </c:pt>
                <c:pt idx="202">
                  <c:v>0.0174967106184037</c:v>
                </c:pt>
                <c:pt idx="203">
                  <c:v>0.0174967106184037</c:v>
                </c:pt>
                <c:pt idx="204">
                  <c:v>0.0174967106184037</c:v>
                </c:pt>
                <c:pt idx="205">
                  <c:v>0.0155526316608033</c:v>
                </c:pt>
                <c:pt idx="206">
                  <c:v>0.0102064145274022</c:v>
                </c:pt>
                <c:pt idx="207">
                  <c:v>0.0116644737456025</c:v>
                </c:pt>
                <c:pt idx="208">
                  <c:v>0.00912871858351499</c:v>
                </c:pt>
                <c:pt idx="209">
                  <c:v>0.00510320726370109</c:v>
                </c:pt>
                <c:pt idx="210">
                  <c:v>0.0116644737456025</c:v>
                </c:pt>
                <c:pt idx="211">
                  <c:v>0.0102064145274022</c:v>
                </c:pt>
                <c:pt idx="212">
                  <c:v>0.00912871858351499</c:v>
                </c:pt>
                <c:pt idx="213">
                  <c:v>0.0116644737456025</c:v>
                </c:pt>
                <c:pt idx="214">
                  <c:v>0.00907236846880194</c:v>
                </c:pt>
                <c:pt idx="215">
                  <c:v>0.023328947491205</c:v>
                </c:pt>
                <c:pt idx="216">
                  <c:v>0.0102064145274022</c:v>
                </c:pt>
                <c:pt idx="217">
                  <c:v>0.0136085527032029</c:v>
                </c:pt>
                <c:pt idx="218">
                  <c:v>0.00595374180765127</c:v>
                </c:pt>
                <c:pt idx="219">
                  <c:v>0.00893061271147691</c:v>
                </c:pt>
                <c:pt idx="220">
                  <c:v>0.00446530635573846</c:v>
                </c:pt>
                <c:pt idx="221">
                  <c:v>0.00697704118084133</c:v>
                </c:pt>
                <c:pt idx="222">
                  <c:v>0.0204128290548044</c:v>
                </c:pt>
                <c:pt idx="223">
                  <c:v>0.0102064145274022</c:v>
                </c:pt>
                <c:pt idx="224">
                  <c:v>0.00446530635573846</c:v>
                </c:pt>
                <c:pt idx="225">
                  <c:v>0.0204128290548044</c:v>
                </c:pt>
                <c:pt idx="226">
                  <c:v>0.00680427635160146</c:v>
                </c:pt>
                <c:pt idx="227">
                  <c:v>0.0119074836153025</c:v>
                </c:pt>
                <c:pt idx="228">
                  <c:v>0.00893061271147691</c:v>
                </c:pt>
                <c:pt idx="229">
                  <c:v>0.0102064145274022</c:v>
                </c:pt>
                <c:pt idx="230">
                  <c:v>0.00595374180765127</c:v>
                </c:pt>
                <c:pt idx="231">
                  <c:v>0.00798762876057562</c:v>
                </c:pt>
                <c:pt idx="232">
                  <c:v>0.00893061271147691</c:v>
                </c:pt>
                <c:pt idx="233">
                  <c:v>0.0129899821257846</c:v>
                </c:pt>
                <c:pt idx="234">
                  <c:v>0.00595374180765127</c:v>
                </c:pt>
                <c:pt idx="235">
                  <c:v>0.0102064145274022</c:v>
                </c:pt>
                <c:pt idx="236">
                  <c:v>0.00798762876057562</c:v>
                </c:pt>
                <c:pt idx="237">
                  <c:v>0.0119074836153025</c:v>
                </c:pt>
                <c:pt idx="238">
                  <c:v>0.00446530635573846</c:v>
                </c:pt>
                <c:pt idx="239">
                  <c:v>0.0129899821257846</c:v>
                </c:pt>
                <c:pt idx="240">
                  <c:v>0.0102064145274022</c:v>
                </c:pt>
                <c:pt idx="241">
                  <c:v>0.0155315003677859</c:v>
                </c:pt>
                <c:pt idx="242">
                  <c:v>0.0079383224102017</c:v>
                </c:pt>
                <c:pt idx="243">
                  <c:v>0.00697704118084133</c:v>
                </c:pt>
                <c:pt idx="244">
                  <c:v>0.0204128290548044</c:v>
                </c:pt>
                <c:pt idx="245">
                  <c:v>0.00595374180765127</c:v>
                </c:pt>
                <c:pt idx="246">
                  <c:v>0.0155315003677859</c:v>
                </c:pt>
                <c:pt idx="247">
                  <c:v>0.00893061271147691</c:v>
                </c:pt>
                <c:pt idx="248">
                  <c:v>0.0102064145274022</c:v>
                </c:pt>
                <c:pt idx="249">
                  <c:v>0.0129899821257846</c:v>
                </c:pt>
                <c:pt idx="250">
                  <c:v>0.0079383224102017</c:v>
                </c:pt>
                <c:pt idx="251">
                  <c:v>0.0102064145274022</c:v>
                </c:pt>
                <c:pt idx="252">
                  <c:v>0.0204128290548044</c:v>
                </c:pt>
                <c:pt idx="253">
                  <c:v>0.0102064145274022</c:v>
                </c:pt>
                <c:pt idx="254">
                  <c:v>0.00446530635573846</c:v>
                </c:pt>
                <c:pt idx="255">
                  <c:v>0.0119074836153025</c:v>
                </c:pt>
                <c:pt idx="256">
                  <c:v>0.00446530635573846</c:v>
                </c:pt>
                <c:pt idx="257">
                  <c:v>0.00798762876057562</c:v>
                </c:pt>
                <c:pt idx="258">
                  <c:v>0.00798762876057562</c:v>
                </c:pt>
                <c:pt idx="259">
                  <c:v>0.0102064145274022</c:v>
                </c:pt>
                <c:pt idx="260">
                  <c:v>0.0102064145274022</c:v>
                </c:pt>
                <c:pt idx="261">
                  <c:v>0.00680427635160146</c:v>
                </c:pt>
                <c:pt idx="262">
                  <c:v>0.0129899821257846</c:v>
                </c:pt>
                <c:pt idx="263">
                  <c:v>0.0155315003677859</c:v>
                </c:pt>
                <c:pt idx="264">
                  <c:v>0.00930272157445511</c:v>
                </c:pt>
                <c:pt idx="265">
                  <c:v>0.00893061271147691</c:v>
                </c:pt>
                <c:pt idx="266">
                  <c:v>0.0102064145274022</c:v>
                </c:pt>
                <c:pt idx="267">
                  <c:v>0.00680427635160146</c:v>
                </c:pt>
                <c:pt idx="268">
                  <c:v>0.00595374180765127</c:v>
                </c:pt>
                <c:pt idx="269">
                  <c:v>0.0116328198141355</c:v>
                </c:pt>
                <c:pt idx="270">
                  <c:v>0.00446530635573846</c:v>
                </c:pt>
                <c:pt idx="271">
                  <c:v>0.0129899821257846</c:v>
                </c:pt>
                <c:pt idx="272">
                  <c:v>0.00893061271147691</c:v>
                </c:pt>
                <c:pt idx="273">
                  <c:v>0.00446530635573846</c:v>
                </c:pt>
                <c:pt idx="274">
                  <c:v>0.00446530635573846</c:v>
                </c:pt>
                <c:pt idx="275">
                  <c:v>0.0116328198141355</c:v>
                </c:pt>
                <c:pt idx="276">
                  <c:v>0.00930272157445511</c:v>
                </c:pt>
                <c:pt idx="277">
                  <c:v>0.00798762876057562</c:v>
                </c:pt>
                <c:pt idx="278">
                  <c:v>0.00893061271147691</c:v>
                </c:pt>
                <c:pt idx="279">
                  <c:v>0.0102064145274022</c:v>
                </c:pt>
                <c:pt idx="280">
                  <c:v>0.0114311842706904</c:v>
                </c:pt>
                <c:pt idx="281">
                  <c:v>0.0129899821257846</c:v>
                </c:pt>
                <c:pt idx="282">
                  <c:v>0.0119074836153025</c:v>
                </c:pt>
                <c:pt idx="283">
                  <c:v>0.00893061271147691</c:v>
                </c:pt>
                <c:pt idx="284">
                  <c:v>0.0102064145274022</c:v>
                </c:pt>
                <c:pt idx="285">
                  <c:v>0.00798762876057562</c:v>
                </c:pt>
                <c:pt idx="286">
                  <c:v>0.00595374180765127</c:v>
                </c:pt>
                <c:pt idx="287">
                  <c:v>0.00446530635573846</c:v>
                </c:pt>
                <c:pt idx="288">
                  <c:v>0.0121781082429231</c:v>
                </c:pt>
                <c:pt idx="289">
                  <c:v>0.00697704118084133</c:v>
                </c:pt>
                <c:pt idx="290">
                  <c:v>0.00893061271147691</c:v>
                </c:pt>
                <c:pt idx="291">
                  <c:v>0.0136085527032029</c:v>
                </c:pt>
                <c:pt idx="292">
                  <c:v>0.00595374180765127</c:v>
                </c:pt>
                <c:pt idx="293">
                  <c:v>0.0116328198141355</c:v>
                </c:pt>
                <c:pt idx="294">
                  <c:v>0.0079383224102017</c:v>
                </c:pt>
                <c:pt idx="295">
                  <c:v>0.00446530635573846</c:v>
                </c:pt>
                <c:pt idx="296">
                  <c:v>0.00446530635573846</c:v>
                </c:pt>
                <c:pt idx="297">
                  <c:v>0.0129899821257846</c:v>
                </c:pt>
                <c:pt idx="298">
                  <c:v>0.0114311842706904</c:v>
                </c:pt>
                <c:pt idx="299">
                  <c:v>0.0079383224102017</c:v>
                </c:pt>
                <c:pt idx="300">
                  <c:v>0.0082690858439601</c:v>
                </c:pt>
                <c:pt idx="301">
                  <c:v>0.0133959190672154</c:v>
                </c:pt>
                <c:pt idx="302">
                  <c:v>0.0083724494170096</c:v>
                </c:pt>
                <c:pt idx="303">
                  <c:v>0.0166065112403496</c:v>
                </c:pt>
                <c:pt idx="304">
                  <c:v>0.0116328198141355</c:v>
                </c:pt>
                <c:pt idx="305">
                  <c:v>0.00697704118084133</c:v>
                </c:pt>
                <c:pt idx="306">
                  <c:v>0.0129899821257846</c:v>
                </c:pt>
                <c:pt idx="307">
                  <c:v>0.0119074836153025</c:v>
                </c:pt>
                <c:pt idx="308">
                  <c:v>0.0135312313810256</c:v>
                </c:pt>
                <c:pt idx="309">
                  <c:v>0.0114311842706904</c:v>
                </c:pt>
                <c:pt idx="310">
                  <c:v>0.00680427635160146</c:v>
                </c:pt>
                <c:pt idx="311">
                  <c:v>0.0103919857006277</c:v>
                </c:pt>
                <c:pt idx="312">
                  <c:v>0.0100469393004115</c:v>
                </c:pt>
                <c:pt idx="313">
                  <c:v>0.00798762876057562</c:v>
                </c:pt>
                <c:pt idx="314">
                  <c:v>0.0102064145274022</c:v>
                </c:pt>
                <c:pt idx="315">
                  <c:v>0.00595374180765127</c:v>
                </c:pt>
                <c:pt idx="316">
                  <c:v>0.0111632658893461</c:v>
                </c:pt>
                <c:pt idx="317">
                  <c:v>0.00446530635573846</c:v>
                </c:pt>
                <c:pt idx="318">
                  <c:v>0.00697704118084133</c:v>
                </c:pt>
                <c:pt idx="319">
                  <c:v>0.00893061271147691</c:v>
                </c:pt>
                <c:pt idx="320">
                  <c:v>0.00697704118084133</c:v>
                </c:pt>
                <c:pt idx="321">
                  <c:v>0.00680427635160146</c:v>
                </c:pt>
                <c:pt idx="322">
                  <c:v>0.0168619960286627</c:v>
                </c:pt>
                <c:pt idx="323">
                  <c:v>0.0116328198141355</c:v>
                </c:pt>
                <c:pt idx="324">
                  <c:v>0.00697704118084133</c:v>
                </c:pt>
                <c:pt idx="325">
                  <c:v>0.0119074836153025</c:v>
                </c:pt>
                <c:pt idx="326">
                  <c:v>0.00697704118084133</c:v>
                </c:pt>
                <c:pt idx="327">
                  <c:v>0.0129899821257846</c:v>
                </c:pt>
                <c:pt idx="328">
                  <c:v>0.0114311842706904</c:v>
                </c:pt>
                <c:pt idx="329">
                  <c:v>0.0103919857006277</c:v>
                </c:pt>
                <c:pt idx="330">
                  <c:v>0.0102368814364392</c:v>
                </c:pt>
                <c:pt idx="331">
                  <c:v>0.0133959190672154</c:v>
                </c:pt>
                <c:pt idx="332">
                  <c:v>0.00595374180765127</c:v>
                </c:pt>
                <c:pt idx="333">
                  <c:v>0.00893061271147691</c:v>
                </c:pt>
                <c:pt idx="334">
                  <c:v>0.00697704118084133</c:v>
                </c:pt>
                <c:pt idx="335">
                  <c:v>0.0082690858439601</c:v>
                </c:pt>
                <c:pt idx="336">
                  <c:v>0.0140516633572189</c:v>
                </c:pt>
                <c:pt idx="337">
                  <c:v>0.0101484235357692</c:v>
                </c:pt>
                <c:pt idx="338">
                  <c:v>0.0116328198141355</c:v>
                </c:pt>
                <c:pt idx="339">
                  <c:v>0.00446530635573846</c:v>
                </c:pt>
                <c:pt idx="340">
                  <c:v>0.00697704118084133</c:v>
                </c:pt>
                <c:pt idx="341">
                  <c:v>0.0102064145274022</c:v>
                </c:pt>
                <c:pt idx="342">
                  <c:v>0.00446530635573846</c:v>
                </c:pt>
                <c:pt idx="343">
                  <c:v>0.00620181438297008</c:v>
                </c:pt>
                <c:pt idx="344">
                  <c:v>0.00697704118084133</c:v>
                </c:pt>
                <c:pt idx="345">
                  <c:v>0.0114311842706904</c:v>
                </c:pt>
                <c:pt idx="346">
                  <c:v>0.0083724494170096</c:v>
                </c:pt>
                <c:pt idx="347">
                  <c:v>0.0103919857006277</c:v>
                </c:pt>
                <c:pt idx="348">
                  <c:v>0.00446530635573846</c:v>
                </c:pt>
                <c:pt idx="349">
                  <c:v>0.0102368814364392</c:v>
                </c:pt>
                <c:pt idx="350">
                  <c:v>0.00620181438297008</c:v>
                </c:pt>
                <c:pt idx="351">
                  <c:v>0.0083724494170096</c:v>
                </c:pt>
                <c:pt idx="352">
                  <c:v>0.0082690858439601</c:v>
                </c:pt>
                <c:pt idx="353">
                  <c:v>0.0166065112403496</c:v>
                </c:pt>
                <c:pt idx="354">
                  <c:v>0.00446530635573846</c:v>
                </c:pt>
                <c:pt idx="355">
                  <c:v>0.0102064145274022</c:v>
                </c:pt>
                <c:pt idx="356">
                  <c:v>0.0147613433247552</c:v>
                </c:pt>
                <c:pt idx="357">
                  <c:v>0.00893061271147691</c:v>
                </c:pt>
                <c:pt idx="358">
                  <c:v>0.0146137298915077</c:v>
                </c:pt>
                <c:pt idx="359">
                  <c:v>0.0152226353036538</c:v>
                </c:pt>
                <c:pt idx="360">
                  <c:v>0.0082690858439601</c:v>
                </c:pt>
                <c:pt idx="361">
                  <c:v>0.0116328198141355</c:v>
                </c:pt>
                <c:pt idx="362">
                  <c:v>0.0111632658893461</c:v>
                </c:pt>
                <c:pt idx="363">
                  <c:v>0.00446530635573846</c:v>
                </c:pt>
                <c:pt idx="364">
                  <c:v>0.0121781082429231</c:v>
                </c:pt>
                <c:pt idx="365">
                  <c:v>0.0062793370627572</c:v>
                </c:pt>
                <c:pt idx="366">
                  <c:v>0.0079383224102017</c:v>
                </c:pt>
                <c:pt idx="367">
                  <c:v>0.0083724494170096</c:v>
                </c:pt>
                <c:pt idx="368">
                  <c:v>0.0133959190672154</c:v>
                </c:pt>
                <c:pt idx="369">
                  <c:v>0.0102064145274022</c:v>
                </c:pt>
                <c:pt idx="370">
                  <c:v>0.0114311842706904</c:v>
                </c:pt>
                <c:pt idx="371">
                  <c:v>0.0159422507907356</c:v>
                </c:pt>
                <c:pt idx="372">
                  <c:v>0.0166065112403496</c:v>
                </c:pt>
                <c:pt idx="373">
                  <c:v>0.0103919857006277</c:v>
                </c:pt>
                <c:pt idx="374">
                  <c:v>0.0153290872987843</c:v>
                </c:pt>
                <c:pt idx="375">
                  <c:v>0.0155315003677859</c:v>
                </c:pt>
                <c:pt idx="376">
                  <c:v>0.0102368814364392</c:v>
                </c:pt>
                <c:pt idx="377">
                  <c:v>0.0101484235357692</c:v>
                </c:pt>
              </c:numCache>
            </c:numRef>
          </c:xVal>
          <c:yVal>
            <c:numRef>
              <c:f>'Data_new (2)'!$X$1:$X$378</c:f>
              <c:numCache>
                <c:formatCode>General</c:formatCode>
                <c:ptCount val="378"/>
                <c:pt idx="0">
                  <c:v>2.59511211892164</c:v>
                </c:pt>
                <c:pt idx="1">
                  <c:v>2.46913580246914</c:v>
                </c:pt>
                <c:pt idx="2">
                  <c:v>2.4607373813723</c:v>
                </c:pt>
                <c:pt idx="3">
                  <c:v>3.13261106911901</c:v>
                </c:pt>
                <c:pt idx="4">
                  <c:v>2.11290277427844</c:v>
                </c:pt>
                <c:pt idx="5">
                  <c:v>1.74424708154867</c:v>
                </c:pt>
                <c:pt idx="6">
                  <c:v>2.28765687702886</c:v>
                </c:pt>
                <c:pt idx="7">
                  <c:v>2.2623246829596</c:v>
                </c:pt>
                <c:pt idx="8">
                  <c:v>2.31691442008902</c:v>
                </c:pt>
                <c:pt idx="9">
                  <c:v>1.98622658940119</c:v>
                </c:pt>
                <c:pt idx="10">
                  <c:v>2.97724027882758</c:v>
                </c:pt>
                <c:pt idx="11">
                  <c:v>3.65436297975981</c:v>
                </c:pt>
                <c:pt idx="12">
                  <c:v>1.97572856303015</c:v>
                </c:pt>
                <c:pt idx="13">
                  <c:v>2.96779205509364</c:v>
                </c:pt>
                <c:pt idx="14">
                  <c:v>2.56011869768484</c:v>
                </c:pt>
                <c:pt idx="15">
                  <c:v>2.13319895859578</c:v>
                </c:pt>
                <c:pt idx="16">
                  <c:v>1.63349290333417</c:v>
                </c:pt>
                <c:pt idx="17">
                  <c:v>2.12270093222474</c:v>
                </c:pt>
                <c:pt idx="18">
                  <c:v>2.15586100247936</c:v>
                </c:pt>
                <c:pt idx="19">
                  <c:v>1.62351977828168</c:v>
                </c:pt>
                <c:pt idx="20">
                  <c:v>2.14467832221455</c:v>
                </c:pt>
                <c:pt idx="21">
                  <c:v>2.72948685647098</c:v>
                </c:pt>
                <c:pt idx="22">
                  <c:v>2.13267405727723</c:v>
                </c:pt>
                <c:pt idx="23">
                  <c:v>1.74372218023012</c:v>
                </c:pt>
                <c:pt idx="24">
                  <c:v>3.45804988662132</c:v>
                </c:pt>
                <c:pt idx="25">
                  <c:v>1.83575487808292</c:v>
                </c:pt>
                <c:pt idx="26">
                  <c:v>2.7669146026634</c:v>
                </c:pt>
                <c:pt idx="27">
                  <c:v>2.79037540942303</c:v>
                </c:pt>
                <c:pt idx="28">
                  <c:v>1.57872819909857</c:v>
                </c:pt>
                <c:pt idx="29">
                  <c:v>3.44755186025027</c:v>
                </c:pt>
                <c:pt idx="30">
                  <c:v>1.97572856303015</c:v>
                </c:pt>
                <c:pt idx="31">
                  <c:v>2.40824724951709</c:v>
                </c:pt>
                <c:pt idx="32">
                  <c:v>2.39774922314605</c:v>
                </c:pt>
                <c:pt idx="33">
                  <c:v>1.63034349542286</c:v>
                </c:pt>
                <c:pt idx="34">
                  <c:v>2.57201646090535</c:v>
                </c:pt>
                <c:pt idx="35">
                  <c:v>1.61984546905182</c:v>
                </c:pt>
                <c:pt idx="36">
                  <c:v>2.97024159458022</c:v>
                </c:pt>
                <c:pt idx="37">
                  <c:v>1.03982951205173</c:v>
                </c:pt>
                <c:pt idx="38">
                  <c:v>1.39571260603007</c:v>
                </c:pt>
                <c:pt idx="39">
                  <c:v>2.56256823717141</c:v>
                </c:pt>
                <c:pt idx="40">
                  <c:v>1.5038422776518</c:v>
                </c:pt>
                <c:pt idx="41">
                  <c:v>3.15045771394978</c:v>
                </c:pt>
                <c:pt idx="42">
                  <c:v>1.99610842726785</c:v>
                </c:pt>
                <c:pt idx="43">
                  <c:v>2.12480053749895</c:v>
                </c:pt>
                <c:pt idx="44">
                  <c:v>1.476459925534</c:v>
                </c:pt>
                <c:pt idx="45">
                  <c:v>0.976316452506929</c:v>
                </c:pt>
                <c:pt idx="46">
                  <c:v>1.46666176758769</c:v>
                </c:pt>
                <c:pt idx="47">
                  <c:v>1.49596875787352</c:v>
                </c:pt>
                <c:pt idx="48">
                  <c:v>0.969492735365751</c:v>
                </c:pt>
                <c:pt idx="49">
                  <c:v>0.866361037168491</c:v>
                </c:pt>
                <c:pt idx="50">
                  <c:v>1.99724951709079</c:v>
                </c:pt>
                <c:pt idx="51">
                  <c:v>2.608759553204</c:v>
                </c:pt>
                <c:pt idx="52">
                  <c:v>1.98675149071975</c:v>
                </c:pt>
                <c:pt idx="53">
                  <c:v>1.30490467792055</c:v>
                </c:pt>
                <c:pt idx="54">
                  <c:v>2.59837563581525</c:v>
                </c:pt>
                <c:pt idx="55">
                  <c:v>1.98307718148988</c:v>
                </c:pt>
                <c:pt idx="56">
                  <c:v>1.29598135550517</c:v>
                </c:pt>
                <c:pt idx="57">
                  <c:v>0.81706595681751</c:v>
                </c:pt>
                <c:pt idx="58">
                  <c:v>1.97257915511884</c:v>
                </c:pt>
                <c:pt idx="59">
                  <c:v>1.28443352649702</c:v>
                </c:pt>
                <c:pt idx="60">
                  <c:v>0.901255563953977</c:v>
                </c:pt>
                <c:pt idx="61">
                  <c:v>2.49433106575964</c:v>
                </c:pt>
                <c:pt idx="62">
                  <c:v>0.811314864109895</c:v>
                </c:pt>
                <c:pt idx="63">
                  <c:v>1.9357485792671</c:v>
                </c:pt>
                <c:pt idx="64">
                  <c:v>3.20064284436265</c:v>
                </c:pt>
                <c:pt idx="65">
                  <c:v>3.22184429327286</c:v>
                </c:pt>
                <c:pt idx="66">
                  <c:v>2.3862013941379</c:v>
                </c:pt>
                <c:pt idx="67">
                  <c:v>2.95414462081129</c:v>
                </c:pt>
                <c:pt idx="68">
                  <c:v>2.47018560510624</c:v>
                </c:pt>
                <c:pt idx="69">
                  <c:v>2.94469639707735</c:v>
                </c:pt>
                <c:pt idx="70">
                  <c:v>2.22908093278464</c:v>
                </c:pt>
                <c:pt idx="71">
                  <c:v>1.35582010582011</c:v>
                </c:pt>
                <c:pt idx="72">
                  <c:v>2.78687606729935</c:v>
                </c:pt>
                <c:pt idx="73">
                  <c:v>0.757501068060074</c:v>
                </c:pt>
                <c:pt idx="74">
                  <c:v>0.572732951205174</c:v>
                </c:pt>
                <c:pt idx="75">
                  <c:v>1.2056983287142</c:v>
                </c:pt>
                <c:pt idx="76">
                  <c:v>0.918118018812463</c:v>
                </c:pt>
                <c:pt idx="77">
                  <c:v>1.07422195931513</c:v>
                </c:pt>
                <c:pt idx="78">
                  <c:v>1.19782480893592</c:v>
                </c:pt>
                <c:pt idx="79">
                  <c:v>1.19823306551702</c:v>
                </c:pt>
                <c:pt idx="80">
                  <c:v>1.81720836482741</c:v>
                </c:pt>
                <c:pt idx="81">
                  <c:v>1.71327790375409</c:v>
                </c:pt>
                <c:pt idx="82">
                  <c:v>2.77707790935304</c:v>
                </c:pt>
                <c:pt idx="83">
                  <c:v>0.688932980599647</c:v>
                </c:pt>
                <c:pt idx="84">
                  <c:v>1.59419091710758</c:v>
                </c:pt>
                <c:pt idx="85">
                  <c:v>0.545634920634921</c:v>
                </c:pt>
                <c:pt idx="86">
                  <c:v>2.29381876207273</c:v>
                </c:pt>
                <c:pt idx="87">
                  <c:v>1.19729990761737</c:v>
                </c:pt>
                <c:pt idx="88">
                  <c:v>0.541501322751323</c:v>
                </c:pt>
                <c:pt idx="89">
                  <c:v>2.28332073570169</c:v>
                </c:pt>
                <c:pt idx="90">
                  <c:v>1.04805296604238</c:v>
                </c:pt>
                <c:pt idx="91">
                  <c:v>1.80837252596512</c:v>
                </c:pt>
                <c:pt idx="92">
                  <c:v>0.857032627865961</c:v>
                </c:pt>
                <c:pt idx="93">
                  <c:v>1.52273872511968</c:v>
                </c:pt>
                <c:pt idx="94">
                  <c:v>0.649740348814423</c:v>
                </c:pt>
                <c:pt idx="95">
                  <c:v>1.01342469354892</c:v>
                </c:pt>
                <c:pt idx="96">
                  <c:v>0.851061875367431</c:v>
                </c:pt>
                <c:pt idx="97">
                  <c:v>0.64484126984127</c:v>
                </c:pt>
                <c:pt idx="98">
                  <c:v>1.11436549928613</c:v>
                </c:pt>
                <c:pt idx="99">
                  <c:v>1.00644122383253</c:v>
                </c:pt>
                <c:pt idx="100">
                  <c:v>1.79734959827552</c:v>
                </c:pt>
                <c:pt idx="101">
                  <c:v>0.511877204585538</c:v>
                </c:pt>
                <c:pt idx="102">
                  <c:v>1.84030402284371</c:v>
                </c:pt>
                <c:pt idx="103">
                  <c:v>2.42025151445441</c:v>
                </c:pt>
                <c:pt idx="104">
                  <c:v>1.12066431510876</c:v>
                </c:pt>
                <c:pt idx="105">
                  <c:v>2.72528764592257</c:v>
                </c:pt>
                <c:pt idx="106">
                  <c:v>0.601668136390359</c:v>
                </c:pt>
                <c:pt idx="107">
                  <c:v>3.00334841397643</c:v>
                </c:pt>
                <c:pt idx="108">
                  <c:v>0.785383597883598</c:v>
                </c:pt>
                <c:pt idx="109">
                  <c:v>2.33318636096414</c:v>
                </c:pt>
                <c:pt idx="110">
                  <c:v>1.11249918348684</c:v>
                </c:pt>
                <c:pt idx="111">
                  <c:v>1.42878138909885</c:v>
                </c:pt>
                <c:pt idx="112">
                  <c:v>2.09015705047451</c:v>
                </c:pt>
                <c:pt idx="113">
                  <c:v>1.59989921894684</c:v>
                </c:pt>
                <c:pt idx="114">
                  <c:v>0.766552763080541</c:v>
                </c:pt>
                <c:pt idx="115">
                  <c:v>2.26949833431315</c:v>
                </c:pt>
                <c:pt idx="116">
                  <c:v>0.722231407995297</c:v>
                </c:pt>
                <c:pt idx="117">
                  <c:v>0.941125242367479</c:v>
                </c:pt>
                <c:pt idx="118">
                  <c:v>1.28002891978047</c:v>
                </c:pt>
                <c:pt idx="119">
                  <c:v>1.41985806668346</c:v>
                </c:pt>
                <c:pt idx="120">
                  <c:v>1.5894011925758</c:v>
                </c:pt>
                <c:pt idx="121">
                  <c:v>0.981215531480082</c:v>
                </c:pt>
                <c:pt idx="122">
                  <c:v>2.99296449658769</c:v>
                </c:pt>
                <c:pt idx="123">
                  <c:v>1.11928644914756</c:v>
                </c:pt>
                <c:pt idx="124">
                  <c:v>2.32216343327454</c:v>
                </c:pt>
                <c:pt idx="125">
                  <c:v>0.97421684723272</c:v>
                </c:pt>
                <c:pt idx="126">
                  <c:v>0.852745933764452</c:v>
                </c:pt>
                <c:pt idx="127">
                  <c:v>0.689621913580247</c:v>
                </c:pt>
                <c:pt idx="128">
                  <c:v>1.4890138154027</c:v>
                </c:pt>
                <c:pt idx="129">
                  <c:v>0.949349647266314</c:v>
                </c:pt>
                <c:pt idx="130">
                  <c:v>0.684569738389183</c:v>
                </c:pt>
                <c:pt idx="131">
                  <c:v>1.20731867626278</c:v>
                </c:pt>
                <c:pt idx="132">
                  <c:v>1.47936875367431</c:v>
                </c:pt>
                <c:pt idx="133">
                  <c:v>1.31855211220291</c:v>
                </c:pt>
                <c:pt idx="134">
                  <c:v>1.66017538702724</c:v>
                </c:pt>
                <c:pt idx="135">
                  <c:v>1.0435038212816</c:v>
                </c:pt>
                <c:pt idx="136">
                  <c:v>2.0124716553288</c:v>
                </c:pt>
                <c:pt idx="137">
                  <c:v>1.19951362187387</c:v>
                </c:pt>
                <c:pt idx="138">
                  <c:v>0.805286106212032</c:v>
                </c:pt>
                <c:pt idx="139">
                  <c:v>0.725216784244562</c:v>
                </c:pt>
                <c:pt idx="140">
                  <c:v>1.03615520282187</c:v>
                </c:pt>
                <c:pt idx="141">
                  <c:v>2.57341619775482</c:v>
                </c:pt>
                <c:pt idx="142">
                  <c:v>0.799468449931413</c:v>
                </c:pt>
                <c:pt idx="143">
                  <c:v>1.02839832778104</c:v>
                </c:pt>
                <c:pt idx="144">
                  <c:v>0.649434156378601</c:v>
                </c:pt>
                <c:pt idx="145">
                  <c:v>0.719934964726631</c:v>
                </c:pt>
                <c:pt idx="146">
                  <c:v>1.46278333006728</c:v>
                </c:pt>
                <c:pt idx="147">
                  <c:v>2.11578973153047</c:v>
                </c:pt>
                <c:pt idx="148">
                  <c:v>0.902130399484897</c:v>
                </c:pt>
                <c:pt idx="149">
                  <c:v>1.11940911630353</c:v>
                </c:pt>
                <c:pt idx="150">
                  <c:v>1.46762408667171</c:v>
                </c:pt>
                <c:pt idx="151">
                  <c:v>0.747721928277484</c:v>
                </c:pt>
                <c:pt idx="152">
                  <c:v>0.874715241034685</c:v>
                </c:pt>
                <c:pt idx="153">
                  <c:v>0.95623897707231</c:v>
                </c:pt>
                <c:pt idx="154">
                  <c:v>1.28425855939083</c:v>
                </c:pt>
                <c:pt idx="155">
                  <c:v>2.10415441896923</c:v>
                </c:pt>
                <c:pt idx="156">
                  <c:v>1.00767930629042</c:v>
                </c:pt>
                <c:pt idx="157">
                  <c:v>1.31218768371546</c:v>
                </c:pt>
                <c:pt idx="158">
                  <c:v>0.674235743680188</c:v>
                </c:pt>
                <c:pt idx="159">
                  <c:v>0.893086787184009</c:v>
                </c:pt>
                <c:pt idx="160">
                  <c:v>0.836364638447972</c:v>
                </c:pt>
                <c:pt idx="161">
                  <c:v>0.830164241622575</c:v>
                </c:pt>
                <c:pt idx="162">
                  <c:v>1.87494750986814</c:v>
                </c:pt>
                <c:pt idx="163">
                  <c:v>1.94279100529101</c:v>
                </c:pt>
                <c:pt idx="164">
                  <c:v>0.887116034685479</c:v>
                </c:pt>
                <c:pt idx="165">
                  <c:v>1.3668430335097</c:v>
                </c:pt>
                <c:pt idx="166">
                  <c:v>2.77090841704368</c:v>
                </c:pt>
                <c:pt idx="167">
                  <c:v>0.952794312169312</c:v>
                </c:pt>
                <c:pt idx="168">
                  <c:v>1.8644494834971</c:v>
                </c:pt>
                <c:pt idx="169">
                  <c:v>1.22446355085244</c:v>
                </c:pt>
                <c:pt idx="170">
                  <c:v>1.35786138872559</c:v>
                </c:pt>
                <c:pt idx="171">
                  <c:v>0.960525671173819</c:v>
                </c:pt>
                <c:pt idx="172">
                  <c:v>2.14737129419669</c:v>
                </c:pt>
                <c:pt idx="173">
                  <c:v>1.36316872427984</c:v>
                </c:pt>
                <c:pt idx="174">
                  <c:v>1.21573706643151</c:v>
                </c:pt>
                <c:pt idx="175">
                  <c:v>0.953483245149912</c:v>
                </c:pt>
                <c:pt idx="176">
                  <c:v>0.789057907113463</c:v>
                </c:pt>
                <c:pt idx="177">
                  <c:v>1.20202401948434</c:v>
                </c:pt>
                <c:pt idx="178">
                  <c:v>1.19327566417514</c:v>
                </c:pt>
                <c:pt idx="179">
                  <c:v>1.93758573388203</c:v>
                </c:pt>
                <c:pt idx="180">
                  <c:v>0.892244757985499</c:v>
                </c:pt>
                <c:pt idx="181">
                  <c:v>1.12525720164609</c:v>
                </c:pt>
                <c:pt idx="182">
                  <c:v>0.902272560258671</c:v>
                </c:pt>
                <c:pt idx="183">
                  <c:v>1.71835194983343</c:v>
                </c:pt>
                <c:pt idx="184">
                  <c:v>0.896072163433275</c:v>
                </c:pt>
                <c:pt idx="185">
                  <c:v>1.25538898687047</c:v>
                </c:pt>
                <c:pt idx="186">
                  <c:v>0.82648993239271</c:v>
                </c:pt>
                <c:pt idx="187">
                  <c:v>1.7153775090283</c:v>
                </c:pt>
                <c:pt idx="188">
                  <c:v>1.17348251028807</c:v>
                </c:pt>
                <c:pt idx="189">
                  <c:v>1.81097516166961</c:v>
                </c:pt>
                <c:pt idx="190">
                  <c:v>1.51416533691666</c:v>
                </c:pt>
                <c:pt idx="191">
                  <c:v>1.10614204529548</c:v>
                </c:pt>
                <c:pt idx="192">
                  <c:v>1.79949294532628</c:v>
                </c:pt>
                <c:pt idx="193">
                  <c:v>0.840957524985303</c:v>
                </c:pt>
                <c:pt idx="194">
                  <c:v>1.60404010712653</c:v>
                </c:pt>
                <c:pt idx="195">
                  <c:v>1.13811728395062</c:v>
                </c:pt>
                <c:pt idx="196">
                  <c:v>1.59383369259913</c:v>
                </c:pt>
                <c:pt idx="197">
                  <c:v>1.41583382324123</c:v>
                </c:pt>
                <c:pt idx="198">
                  <c:v>2.26613021751911</c:v>
                </c:pt>
                <c:pt idx="199">
                  <c:v>1.40638559950729</c:v>
                </c:pt>
                <c:pt idx="200">
                  <c:v>1.10412992357437</c:v>
                </c:pt>
                <c:pt idx="201">
                  <c:v>1.09655166078777</c:v>
                </c:pt>
                <c:pt idx="202">
                  <c:v>1.07955798059965</c:v>
                </c:pt>
                <c:pt idx="203">
                  <c:v>1.46849892220263</c:v>
                </c:pt>
                <c:pt idx="204">
                  <c:v>1.07220936213992</c:v>
                </c:pt>
                <c:pt idx="205">
                  <c:v>1.65665417401529</c:v>
                </c:pt>
                <c:pt idx="206">
                  <c:v>1.29860586209793</c:v>
                </c:pt>
                <c:pt idx="207">
                  <c:v>1.00607179600235</c:v>
                </c:pt>
                <c:pt idx="208">
                  <c:v>2.10354203409759</c:v>
                </c:pt>
                <c:pt idx="209">
                  <c:v>1.39440035273369</c:v>
                </c:pt>
                <c:pt idx="210">
                  <c:v>1.02352476484421</c:v>
                </c:pt>
                <c:pt idx="211">
                  <c:v>2.09205981775426</c:v>
                </c:pt>
                <c:pt idx="212">
                  <c:v>1.31287661669606</c:v>
                </c:pt>
                <c:pt idx="213">
                  <c:v>1.30415013227513</c:v>
                </c:pt>
                <c:pt idx="214">
                  <c:v>1.91247795414462</c:v>
                </c:pt>
                <c:pt idx="215">
                  <c:v>1.21573706643151</c:v>
                </c:pt>
                <c:pt idx="216">
                  <c:v>1.724253113142</c:v>
                </c:pt>
                <c:pt idx="217">
                  <c:v>1.59376837154615</c:v>
                </c:pt>
                <c:pt idx="218">
                  <c:v>1.4796968169984</c:v>
                </c:pt>
                <c:pt idx="219">
                  <c:v>1.3810661660124</c:v>
                </c:pt>
                <c:pt idx="220">
                  <c:v>1.29508593560881</c:v>
                </c:pt>
                <c:pt idx="221">
                  <c:v>1.21987066431511</c:v>
                </c:pt>
                <c:pt idx="222">
                  <c:v>1.76099620544065</c:v>
                </c:pt>
                <c:pt idx="223">
                  <c:v>1.62610229276896</c:v>
                </c:pt>
                <c:pt idx="224">
                  <c:v>1.50961619215587</c:v>
                </c:pt>
                <c:pt idx="225">
                  <c:v>1.40856422218429</c:v>
                </c:pt>
                <c:pt idx="226">
                  <c:v>1.32015769270671</c:v>
                </c:pt>
                <c:pt idx="227">
                  <c:v>1.24330679886235</c:v>
                </c:pt>
                <c:pt idx="228">
                  <c:v>1.79640318529207</c:v>
                </c:pt>
                <c:pt idx="229">
                  <c:v>1.65843621399177</c:v>
                </c:pt>
                <c:pt idx="230">
                  <c:v>1.53901066599479</c:v>
                </c:pt>
                <c:pt idx="231">
                  <c:v>1.43558817393943</c:v>
                </c:pt>
                <c:pt idx="232">
                  <c:v>1.34522944980461</c:v>
                </c:pt>
                <c:pt idx="233">
                  <c:v>1.2667429334096</c:v>
                </c:pt>
                <c:pt idx="234">
                  <c:v>1.83247822136711</c:v>
                </c:pt>
                <c:pt idx="235">
                  <c:v>1.69077013521458</c:v>
                </c:pt>
                <c:pt idx="236">
                  <c:v>1.56788023851516</c:v>
                </c:pt>
                <c:pt idx="237">
                  <c:v>1.46213802127781</c:v>
                </c:pt>
                <c:pt idx="238">
                  <c:v>1.37030120690251</c:v>
                </c:pt>
                <c:pt idx="239">
                  <c:v>1.2897818453374</c:v>
                </c:pt>
                <c:pt idx="240">
                  <c:v>1.86788520121853</c:v>
                </c:pt>
                <c:pt idx="241">
                  <c:v>1.72251616696061</c:v>
                </c:pt>
                <c:pt idx="242">
                  <c:v>1.59674981103553</c:v>
                </c:pt>
                <c:pt idx="243">
                  <c:v>1.48868786861618</c:v>
                </c:pt>
                <c:pt idx="244">
                  <c:v>1.39494069232631</c:v>
                </c:pt>
                <c:pt idx="245">
                  <c:v>1.3128207572652</c:v>
                </c:pt>
                <c:pt idx="246">
                  <c:v>1.90262412484635</c:v>
                </c:pt>
                <c:pt idx="247">
                  <c:v>1.75367430922986</c:v>
                </c:pt>
                <c:pt idx="248">
                  <c:v>1.62561938355589</c:v>
                </c:pt>
                <c:pt idx="249">
                  <c:v>1.51523771595456</c:v>
                </c:pt>
                <c:pt idx="250">
                  <c:v>1.41914790607601</c:v>
                </c:pt>
                <c:pt idx="251">
                  <c:v>1.335859669193</c:v>
                </c:pt>
                <c:pt idx="252">
                  <c:v>1.93736304847416</c:v>
                </c:pt>
                <c:pt idx="253">
                  <c:v>1.78483245149912</c:v>
                </c:pt>
                <c:pt idx="254">
                  <c:v>1.65448895607626</c:v>
                </c:pt>
                <c:pt idx="255">
                  <c:v>1.54131345887618</c:v>
                </c:pt>
                <c:pt idx="256">
                  <c:v>1.44378739149981</c:v>
                </c:pt>
                <c:pt idx="257">
                  <c:v>1.3588985811208</c:v>
                </c:pt>
                <c:pt idx="258">
                  <c:v>1.97210197210197</c:v>
                </c:pt>
                <c:pt idx="259">
                  <c:v>1.81657848324515</c:v>
                </c:pt>
                <c:pt idx="260">
                  <c:v>1.68283362727807</c:v>
                </c:pt>
                <c:pt idx="261">
                  <c:v>1.56833741063132</c:v>
                </c:pt>
                <c:pt idx="262">
                  <c:v>1.46885914859771</c:v>
                </c:pt>
                <c:pt idx="263">
                  <c:v>1.38233471566805</c:v>
                </c:pt>
                <c:pt idx="264">
                  <c:v>2.00684089572978</c:v>
                </c:pt>
                <c:pt idx="265">
                  <c:v>1.84832451499118</c:v>
                </c:pt>
                <c:pt idx="266">
                  <c:v>1.71170319979844</c:v>
                </c:pt>
                <c:pt idx="267">
                  <c:v>1.5948872579697</c:v>
                </c:pt>
                <c:pt idx="268">
                  <c:v>1.49349863402151</c:v>
                </c:pt>
                <c:pt idx="269">
                  <c:v>1.40537362759585</c:v>
                </c:pt>
                <c:pt idx="270">
                  <c:v>1.59136975057373</c:v>
                </c:pt>
                <c:pt idx="271">
                  <c:v>1.46410803127221</c:v>
                </c:pt>
                <c:pt idx="272">
                  <c:v>1.35518552362902</c:v>
                </c:pt>
                <c:pt idx="273">
                  <c:v>1.26182536710542</c:v>
                </c:pt>
                <c:pt idx="274">
                  <c:v>1.18184366062622</c:v>
                </c:pt>
                <c:pt idx="275">
                  <c:v>1.11198618661305</c:v>
                </c:pt>
                <c:pt idx="276">
                  <c:v>1.62427401233371</c:v>
                </c:pt>
                <c:pt idx="277">
                  <c:v>1.49359024980916</c:v>
                </c:pt>
                <c:pt idx="278">
                  <c:v>1.38244905480158</c:v>
                </c:pt>
                <c:pt idx="279">
                  <c:v>1.28687506315495</c:v>
                </c:pt>
                <c:pt idx="280">
                  <c:v>1.20468308937727</c:v>
                </c:pt>
                <c:pt idx="281">
                  <c:v>1.1336852132872</c:v>
                </c:pt>
                <c:pt idx="282">
                  <c:v>1.6571782740937</c:v>
                </c:pt>
                <c:pt idx="283">
                  <c:v>1.5230724683461</c:v>
                </c:pt>
                <c:pt idx="284">
                  <c:v>1.40924252509185</c:v>
                </c:pt>
                <c:pt idx="285">
                  <c:v>1.31150018808501</c:v>
                </c:pt>
                <c:pt idx="286">
                  <c:v>1.22790962709019</c:v>
                </c:pt>
                <c:pt idx="287">
                  <c:v>1.1550285182126</c:v>
                </c:pt>
                <c:pt idx="288">
                  <c:v>1.69008253585368</c:v>
                </c:pt>
                <c:pt idx="289">
                  <c:v>1.55255468688305</c:v>
                </c:pt>
                <c:pt idx="290">
                  <c:v>1.43603599538212</c:v>
                </c:pt>
                <c:pt idx="291">
                  <c:v>1.33612531301506</c:v>
                </c:pt>
                <c:pt idx="292">
                  <c:v>1.25036194687936</c:v>
                </c:pt>
                <c:pt idx="293">
                  <c:v>1.17637182313799</c:v>
                </c:pt>
                <c:pt idx="294">
                  <c:v>1.72238853830894</c:v>
                </c:pt>
                <c:pt idx="295">
                  <c:v>1.58151043723183</c:v>
                </c:pt>
                <c:pt idx="296">
                  <c:v>1.46235940479011</c:v>
                </c:pt>
                <c:pt idx="297">
                  <c:v>1.36032586682563</c:v>
                </c:pt>
                <c:pt idx="298">
                  <c:v>1.27320137563041</c:v>
                </c:pt>
                <c:pt idx="299">
                  <c:v>1.19735940631463</c:v>
                </c:pt>
                <c:pt idx="300">
                  <c:v>2.17924925636368</c:v>
                </c:pt>
                <c:pt idx="301">
                  <c:v>2.01241411987681</c:v>
                </c:pt>
                <c:pt idx="302">
                  <c:v>1.87115255167849</c:v>
                </c:pt>
                <c:pt idx="303">
                  <c:v>1.74717384234316</c:v>
                </c:pt>
                <c:pt idx="304">
                  <c:v>1.6408194012818</c:v>
                </c:pt>
                <c:pt idx="305">
                  <c:v>1.54753901022558</c:v>
                </c:pt>
                <c:pt idx="306">
                  <c:v>2.21244068258994</c:v>
                </c:pt>
                <c:pt idx="307">
                  <c:v>2.04367053620785</c:v>
                </c:pt>
                <c:pt idx="308">
                  <c:v>1.8971093135983</c:v>
                </c:pt>
                <c:pt idx="309">
                  <c:v>1.77222778410389</c:v>
                </c:pt>
                <c:pt idx="310">
                  <c:v>1.66494790287591</c:v>
                </c:pt>
                <c:pt idx="311">
                  <c:v>1.56998860978961</c:v>
                </c:pt>
                <c:pt idx="312">
                  <c:v>2.24487830209223</c:v>
                </c:pt>
                <c:pt idx="313">
                  <c:v>2.07209455368659</c:v>
                </c:pt>
                <c:pt idx="314">
                  <c:v>1.92609326760002</c:v>
                </c:pt>
                <c:pt idx="315">
                  <c:v>1.79832617081855</c:v>
                </c:pt>
                <c:pt idx="316">
                  <c:v>1.68865832679119</c:v>
                </c:pt>
                <c:pt idx="317">
                  <c:v>1.59289353319204</c:v>
                </c:pt>
                <c:pt idx="318">
                  <c:v>2.27719626973358</c:v>
                </c:pt>
                <c:pt idx="319">
                  <c:v>2.1025033562347</c:v>
                </c:pt>
                <c:pt idx="320">
                  <c:v>1.95307476224321</c:v>
                </c:pt>
                <c:pt idx="321">
                  <c:v>1.82420378055108</c:v>
                </c:pt>
                <c:pt idx="322">
                  <c:v>1.71212487206049</c:v>
                </c:pt>
                <c:pt idx="323">
                  <c:v>1.61526131675385</c:v>
                </c:pt>
                <c:pt idx="324">
                  <c:v>1.85900807011918</c:v>
                </c:pt>
                <c:pt idx="325">
                  <c:v>1.7155038212816</c:v>
                </c:pt>
                <c:pt idx="326">
                  <c:v>1.59037540942303</c:v>
                </c:pt>
                <c:pt idx="327">
                  <c:v>1.48265726043504</c:v>
                </c:pt>
                <c:pt idx="328">
                  <c:v>1.39057993567798</c:v>
                </c:pt>
                <c:pt idx="329">
                  <c:v>1.30905508683286</c:v>
                </c:pt>
                <c:pt idx="330">
                  <c:v>1.89222917000695</c:v>
                </c:pt>
                <c:pt idx="331">
                  <c:v>1.74241975308642</c:v>
                </c:pt>
                <c:pt idx="332">
                  <c:v>1.61660367850844</c:v>
                </c:pt>
                <c:pt idx="333">
                  <c:v>1.50665073675826</c:v>
                </c:pt>
                <c:pt idx="334">
                  <c:v>1.41266728913788</c:v>
                </c:pt>
                <c:pt idx="335">
                  <c:v>1.32962804073915</c:v>
                </c:pt>
                <c:pt idx="336">
                  <c:v>1.92220084442307</c:v>
                </c:pt>
                <c:pt idx="337">
                  <c:v>1.77130158730159</c:v>
                </c:pt>
                <c:pt idx="338">
                  <c:v>1.64237423364408</c:v>
                </c:pt>
                <c:pt idx="339">
                  <c:v>1.53158862907967</c:v>
                </c:pt>
                <c:pt idx="340">
                  <c:v>1.43434311996404</c:v>
                </c:pt>
                <c:pt idx="341">
                  <c:v>1.35090963979853</c:v>
                </c:pt>
                <c:pt idx="342">
                  <c:v>1.95392549836994</c:v>
                </c:pt>
                <c:pt idx="343">
                  <c:v>1.79922398589065</c:v>
                </c:pt>
                <c:pt idx="344">
                  <c:v>1.66764508272445</c:v>
                </c:pt>
                <c:pt idx="345">
                  <c:v>1.55441011928467</c:v>
                </c:pt>
                <c:pt idx="346">
                  <c:v>1.45680395615036</c:v>
                </c:pt>
                <c:pt idx="347">
                  <c:v>1.37170821615266</c:v>
                </c:pt>
                <c:pt idx="348">
                  <c:v>1.98496071829405</c:v>
                </c:pt>
                <c:pt idx="349">
                  <c:v>1.82667607289829</c:v>
                </c:pt>
                <c:pt idx="350">
                  <c:v>1.69236583522298</c:v>
                </c:pt>
                <c:pt idx="351">
                  <c:v>1.57819498966452</c:v>
                </c:pt>
                <c:pt idx="352">
                  <c:v>1.4787287754608</c:v>
                </c:pt>
                <c:pt idx="353">
                  <c:v>1.39310739310739</c:v>
                </c:pt>
                <c:pt idx="354">
                  <c:v>2.01309924643258</c:v>
                </c:pt>
                <c:pt idx="355">
                  <c:v>1.85356848912404</c:v>
                </c:pt>
                <c:pt idx="356">
                  <c:v>1.71779205509364</c:v>
                </c:pt>
                <c:pt idx="357">
                  <c:v>1.60164988337031</c:v>
                </c:pt>
                <c:pt idx="358">
                  <c:v>1.50138326935713</c:v>
                </c:pt>
                <c:pt idx="359">
                  <c:v>1.41390914724248</c:v>
                </c:pt>
                <c:pt idx="360">
                  <c:v>2.04295868740313</c:v>
                </c:pt>
                <c:pt idx="361">
                  <c:v>1.88177777777778</c:v>
                </c:pt>
                <c:pt idx="362">
                  <c:v>1.7429579239103</c:v>
                </c:pt>
                <c:pt idx="363">
                  <c:v>1.62458895147067</c:v>
                </c:pt>
                <c:pt idx="364">
                  <c:v>1.52332883770792</c:v>
                </c:pt>
                <c:pt idx="365">
                  <c:v>1.43526383526384</c:v>
                </c:pt>
                <c:pt idx="366">
                  <c:v>2.07442680776014</c:v>
                </c:pt>
                <c:pt idx="367">
                  <c:v>1.90925808348031</c:v>
                </c:pt>
                <c:pt idx="368">
                  <c:v>1.76748971193416</c:v>
                </c:pt>
                <c:pt idx="369">
                  <c:v>1.64924238114202</c:v>
                </c:pt>
                <c:pt idx="370">
                  <c:v>1.54586921188228</c:v>
                </c:pt>
                <c:pt idx="371">
                  <c:v>1.45729539062872</c:v>
                </c:pt>
                <c:pt idx="372">
                  <c:v>2.10307305862861</c:v>
                </c:pt>
                <c:pt idx="373">
                  <c:v>1.93606114050559</c:v>
                </c:pt>
                <c:pt idx="374">
                  <c:v>1.79328126312253</c:v>
                </c:pt>
                <c:pt idx="375">
                  <c:v>1.67244315488043</c:v>
                </c:pt>
                <c:pt idx="376">
                  <c:v>1.56808797593111</c:v>
                </c:pt>
                <c:pt idx="377">
                  <c:v>1.4785483896595</c:v>
                </c:pt>
              </c:numCache>
            </c:numRef>
          </c:yVal>
          <c:smooth val="0"/>
        </c:ser>
        <c:axId val="47230621"/>
        <c:axId val="54799915"/>
      </c:scatterChart>
      <c:valAx>
        <c:axId val="4723062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799915"/>
        <c:crosses val="autoZero"/>
        <c:crossBetween val="midCat"/>
      </c:valAx>
      <c:valAx>
        <c:axId val="54799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23062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333360</xdr:colOff>
      <xdr:row>3</xdr:row>
      <xdr:rowOff>33480</xdr:rowOff>
    </xdr:from>
    <xdr:to>
      <xdr:col>32</xdr:col>
      <xdr:colOff>27720</xdr:colOff>
      <xdr:row>17</xdr:row>
      <xdr:rowOff>109080</xdr:rowOff>
    </xdr:to>
    <xdr:graphicFrame>
      <xdr:nvGraphicFramePr>
        <xdr:cNvPr id="0" name="Gráfico 1"/>
        <xdr:cNvGraphicFramePr/>
      </xdr:nvGraphicFramePr>
      <xdr:xfrm>
        <a:off x="15039720" y="604800"/>
        <a:ext cx="4596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8"/>
  <sheetViews>
    <sheetView showFormulas="false" showGridLines="true" showRowColHeaders="true" showZeros="true" rightToLeft="false" tabSelected="false" showOutlineSymbols="true" defaultGridColor="true" view="normal" topLeftCell="A230" colorId="64" zoomScale="100" zoomScaleNormal="100" zoomScalePageLayoutView="100" workbookViewId="0">
      <selection pane="topLeft" activeCell="R239" activeCellId="0" sqref="R239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150</v>
      </c>
      <c r="B1" s="1" t="n">
        <v>17.9501639342601</v>
      </c>
      <c r="C1" s="1" t="n">
        <v>47.7389681711179</v>
      </c>
      <c r="D1" s="1" t="n">
        <f aca="false">283</f>
        <v>283</v>
      </c>
      <c r="E1" s="1" t="n">
        <v>313</v>
      </c>
      <c r="F1" s="1" t="n">
        <v>1.1</v>
      </c>
      <c r="G1" s="1" t="n">
        <v>2.5</v>
      </c>
      <c r="H1" s="1" t="n">
        <v>100</v>
      </c>
      <c r="I1" s="1" t="n">
        <v>22.9703</v>
      </c>
      <c r="J1" s="1" t="n">
        <v>50.1927</v>
      </c>
      <c r="K1" s="1" t="n">
        <v>0.175113</v>
      </c>
      <c r="L1" s="1" t="n">
        <v>8.97426</v>
      </c>
      <c r="M1" s="0" t="n">
        <v>8</v>
      </c>
      <c r="N1" s="0" t="n">
        <v>38</v>
      </c>
      <c r="O1" s="1" t="n">
        <v>0.5</v>
      </c>
    </row>
    <row r="2" customFormat="false" ht="15" hidden="false" customHeight="false" outlineLevel="0" collapsed="false">
      <c r="A2" s="1" t="n">
        <v>150</v>
      </c>
      <c r="B2" s="1" t="n">
        <v>17.9501639342601</v>
      </c>
      <c r="C2" s="1" t="n">
        <v>47.7389681711179</v>
      </c>
      <c r="D2" s="1" t="n">
        <f aca="false">283</f>
        <v>283</v>
      </c>
      <c r="E2" s="1" t="n">
        <v>313</v>
      </c>
      <c r="F2" s="1" t="n">
        <v>1.1</v>
      </c>
      <c r="G2" s="1" t="n">
        <v>2.5</v>
      </c>
      <c r="H2" s="1" t="n">
        <v>200</v>
      </c>
      <c r="I2" s="1" t="n">
        <v>40.1407</v>
      </c>
      <c r="J2" s="1" t="n">
        <v>89.3564</v>
      </c>
      <c r="K2" s="1" t="n">
        <v>0.897302</v>
      </c>
      <c r="L2" s="1" t="n">
        <v>13.782</v>
      </c>
      <c r="M2" s="0" t="n">
        <v>8</v>
      </c>
      <c r="N2" s="0" t="n">
        <v>38</v>
      </c>
      <c r="O2" s="1" t="n">
        <v>0.5</v>
      </c>
    </row>
    <row r="3" customFormat="false" ht="15" hidden="false" customHeight="false" outlineLevel="0" collapsed="false">
      <c r="A3" s="1" t="n">
        <v>150</v>
      </c>
      <c r="B3" s="1" t="n">
        <v>17.9501639342601</v>
      </c>
      <c r="C3" s="1" t="n">
        <v>47.7389681711179</v>
      </c>
      <c r="D3" s="1" t="n">
        <f aca="false">283</f>
        <v>283</v>
      </c>
      <c r="E3" s="1" t="n">
        <v>313</v>
      </c>
      <c r="F3" s="1" t="n">
        <v>1.1</v>
      </c>
      <c r="G3" s="1" t="n">
        <v>2.5</v>
      </c>
      <c r="H3" s="1" t="n">
        <v>300</v>
      </c>
      <c r="I3" s="1" t="n">
        <v>49.843</v>
      </c>
      <c r="J3" s="1" t="n">
        <v>122.576</v>
      </c>
      <c r="K3" s="1" t="n">
        <v>2.46185</v>
      </c>
      <c r="L3" s="1" t="n">
        <v>18.2249</v>
      </c>
      <c r="M3" s="0" t="n">
        <v>8</v>
      </c>
      <c r="N3" s="0" t="n">
        <v>38</v>
      </c>
      <c r="O3" s="1" t="n">
        <v>0.5</v>
      </c>
    </row>
    <row r="4" customFormat="false" ht="15" hidden="false" customHeight="false" outlineLevel="0" collapsed="false">
      <c r="A4" s="1" t="n">
        <v>150</v>
      </c>
      <c r="B4" s="1" t="n">
        <v>17.9501639342601</v>
      </c>
      <c r="C4" s="1" t="n">
        <v>47.7389681711179</v>
      </c>
      <c r="D4" s="1" t="n">
        <f aca="false">283</f>
        <v>283</v>
      </c>
      <c r="E4" s="1" t="n">
        <v>313</v>
      </c>
      <c r="F4" s="1" t="n">
        <v>1.1</v>
      </c>
      <c r="G4" s="1" t="n">
        <v>2.5</v>
      </c>
      <c r="H4" s="1" t="n">
        <v>400</v>
      </c>
      <c r="I4" s="1" t="n">
        <v>52.5381</v>
      </c>
      <c r="J4" s="1" t="n">
        <v>148.184</v>
      </c>
      <c r="K4" s="1" t="n">
        <v>5.16402</v>
      </c>
      <c r="L4" s="1" t="n">
        <v>22.206</v>
      </c>
      <c r="M4" s="0" t="n">
        <v>8</v>
      </c>
      <c r="N4" s="0" t="n">
        <v>38</v>
      </c>
      <c r="O4" s="1" t="n">
        <v>0.5</v>
      </c>
    </row>
    <row r="5" customFormat="false" ht="15" hidden="false" customHeight="false" outlineLevel="0" collapsed="false">
      <c r="A5" s="1" t="n">
        <v>150</v>
      </c>
      <c r="B5" s="1" t="n">
        <v>17.9501639342601</v>
      </c>
      <c r="C5" s="1" t="n">
        <v>47.7389681711179</v>
      </c>
      <c r="D5" s="1" t="n">
        <f aca="false">283</f>
        <v>283</v>
      </c>
      <c r="E5" s="1" t="n">
        <v>313</v>
      </c>
      <c r="F5" s="1" t="n">
        <v>1.1</v>
      </c>
      <c r="G5" s="1" t="n">
        <v>2.5</v>
      </c>
      <c r="H5" s="1" t="n">
        <v>500</v>
      </c>
      <c r="I5" s="1" t="n">
        <v>48.7219</v>
      </c>
      <c r="J5" s="1" t="n">
        <v>164.095</v>
      </c>
      <c r="K5" s="1" t="n">
        <v>9.29911</v>
      </c>
      <c r="L5" s="1" t="n">
        <v>25.6768</v>
      </c>
      <c r="M5" s="0" t="n">
        <v>8</v>
      </c>
      <c r="N5" s="0" t="n">
        <v>38</v>
      </c>
      <c r="O5" s="1" t="n">
        <v>0.5</v>
      </c>
    </row>
    <row r="6" customFormat="false" ht="15" hidden="false" customHeight="false" outlineLevel="0" collapsed="false">
      <c r="A6" s="1" t="n">
        <v>150</v>
      </c>
      <c r="B6" s="1" t="n">
        <v>17.9501639342601</v>
      </c>
      <c r="C6" s="1" t="n">
        <v>47.7389681711179</v>
      </c>
      <c r="D6" s="1" t="n">
        <f aca="false">283</f>
        <v>283</v>
      </c>
      <c r="E6" s="1" t="n">
        <v>313</v>
      </c>
      <c r="F6" s="1" t="n">
        <v>1.1</v>
      </c>
      <c r="G6" s="1" t="n">
        <v>2.5</v>
      </c>
      <c r="H6" s="1" t="n">
        <v>600</v>
      </c>
      <c r="I6" s="1" t="n">
        <v>38.8413</v>
      </c>
      <c r="J6" s="1" t="n">
        <v>168.366</v>
      </c>
      <c r="K6" s="1" t="n">
        <v>15.1624</v>
      </c>
      <c r="L6" s="1" t="n">
        <v>28.6357</v>
      </c>
      <c r="M6" s="0" t="n">
        <v>8</v>
      </c>
      <c r="N6" s="0" t="n">
        <v>38</v>
      </c>
      <c r="O6" s="1" t="n">
        <v>0.5</v>
      </c>
    </row>
    <row r="7" customFormat="false" ht="15" hidden="false" customHeight="false" outlineLevel="0" collapsed="false">
      <c r="A7" s="1" t="n">
        <v>150</v>
      </c>
      <c r="B7" s="1" t="n">
        <v>17.9501639342601</v>
      </c>
      <c r="C7" s="1" t="n">
        <v>47.7389681711179</v>
      </c>
      <c r="D7" s="1" t="n">
        <f aca="false">283</f>
        <v>283</v>
      </c>
      <c r="E7" s="1" t="n">
        <v>313</v>
      </c>
      <c r="F7" s="1" t="n">
        <v>1.1</v>
      </c>
      <c r="G7" s="1" t="n">
        <v>2.5</v>
      </c>
      <c r="H7" s="1" t="n">
        <v>700</v>
      </c>
      <c r="I7" s="1" t="n">
        <v>23.2975</v>
      </c>
      <c r="J7" s="1" t="n">
        <v>162.3</v>
      </c>
      <c r="K7" s="1" t="n">
        <v>23.0491</v>
      </c>
      <c r="L7" s="1" t="n">
        <v>31.236</v>
      </c>
      <c r="M7" s="0" t="n">
        <v>8</v>
      </c>
      <c r="N7" s="0" t="n">
        <v>38</v>
      </c>
      <c r="O7" s="1" t="n">
        <v>0.5</v>
      </c>
    </row>
    <row r="8" customFormat="false" ht="15" hidden="false" customHeight="false" outlineLevel="0" collapsed="false">
      <c r="A8" s="1" t="n">
        <v>150</v>
      </c>
      <c r="B8" s="1" t="n">
        <v>17.9501639342601</v>
      </c>
      <c r="C8" s="1" t="n">
        <v>47.7389681711179</v>
      </c>
      <c r="D8" s="1" t="n">
        <f aca="false">283</f>
        <v>283</v>
      </c>
      <c r="E8" s="1" t="n">
        <v>313</v>
      </c>
      <c r="F8" s="1" t="n">
        <v>1.1</v>
      </c>
      <c r="G8" s="1" t="n">
        <v>2.5</v>
      </c>
      <c r="H8" s="1" t="n">
        <v>800</v>
      </c>
      <c r="I8" s="1" t="n">
        <v>2.40253</v>
      </c>
      <c r="J8" s="1" t="n">
        <v>148.746</v>
      </c>
      <c r="K8" s="1" t="n">
        <v>33.2546</v>
      </c>
      <c r="L8" s="1" t="n">
        <v>33.6383</v>
      </c>
      <c r="M8" s="0" t="n">
        <v>8</v>
      </c>
      <c r="N8" s="0" t="n">
        <v>38</v>
      </c>
      <c r="O8" s="1" t="n">
        <v>0.5</v>
      </c>
    </row>
    <row r="9" customFormat="false" ht="15" hidden="false" customHeight="false" outlineLevel="0" collapsed="false">
      <c r="A9" s="1" t="n">
        <v>150</v>
      </c>
      <c r="B9" s="1" t="n">
        <v>23.0218435396818</v>
      </c>
      <c r="C9" s="1" t="n">
        <v>47.7389681711179</v>
      </c>
      <c r="D9" s="1" t="n">
        <f aca="false">283</f>
        <v>283</v>
      </c>
      <c r="E9" s="1" t="n">
        <v>313</v>
      </c>
      <c r="F9" s="1" t="n">
        <v>1.1</v>
      </c>
      <c r="G9" s="1" t="n">
        <v>2.5</v>
      </c>
      <c r="H9" s="1" t="n">
        <v>100</v>
      </c>
      <c r="I9" s="1" t="n">
        <v>23.6564</v>
      </c>
      <c r="J9" s="1" t="n">
        <v>53.8299</v>
      </c>
      <c r="K9" s="1" t="n">
        <v>0.128082</v>
      </c>
      <c r="L9" s="1" t="n">
        <v>10.4304</v>
      </c>
      <c r="M9" s="0" t="n">
        <v>8</v>
      </c>
      <c r="N9" s="0" t="n">
        <v>38</v>
      </c>
      <c r="O9" s="1" t="n">
        <v>0.5</v>
      </c>
    </row>
    <row r="10" customFormat="false" ht="15" hidden="false" customHeight="false" outlineLevel="0" collapsed="false">
      <c r="A10" s="1" t="n">
        <v>150</v>
      </c>
      <c r="B10" s="1" t="n">
        <v>23.0218435396818</v>
      </c>
      <c r="C10" s="1" t="n">
        <v>47.7389681711179</v>
      </c>
      <c r="D10" s="1" t="n">
        <f aca="false">283</f>
        <v>283</v>
      </c>
      <c r="E10" s="1" t="n">
        <v>313</v>
      </c>
      <c r="F10" s="1" t="n">
        <v>1.1</v>
      </c>
      <c r="G10" s="1" t="n">
        <v>2.5</v>
      </c>
      <c r="H10" s="1" t="n">
        <v>200</v>
      </c>
      <c r="I10" s="1" t="n">
        <v>43.6153</v>
      </c>
      <c r="J10" s="1" t="n">
        <v>95.8207</v>
      </c>
      <c r="K10" s="1" t="n">
        <v>0.632003</v>
      </c>
      <c r="L10" s="1" t="n">
        <v>15.3651</v>
      </c>
      <c r="M10" s="0" t="n">
        <v>8</v>
      </c>
      <c r="N10" s="0" t="n">
        <v>38</v>
      </c>
      <c r="O10" s="1" t="n">
        <v>0.5</v>
      </c>
    </row>
    <row r="11" customFormat="false" ht="15" hidden="false" customHeight="false" outlineLevel="0" collapsed="false">
      <c r="A11" s="1" t="n">
        <v>150</v>
      </c>
      <c r="B11" s="1" t="n">
        <v>23.0218435396818</v>
      </c>
      <c r="C11" s="1" t="n">
        <v>47.7389681711179</v>
      </c>
      <c r="D11" s="1" t="n">
        <f aca="false">283</f>
        <v>283</v>
      </c>
      <c r="E11" s="1" t="n">
        <v>313</v>
      </c>
      <c r="F11" s="1" t="n">
        <v>1.1</v>
      </c>
      <c r="G11" s="1" t="n">
        <v>2.5</v>
      </c>
      <c r="H11" s="1" t="n">
        <v>300</v>
      </c>
      <c r="I11" s="1" t="n">
        <v>57.8346</v>
      </c>
      <c r="J11" s="1" t="n">
        <v>133.733</v>
      </c>
      <c r="K11" s="1" t="n">
        <v>1.69127</v>
      </c>
      <c r="L11" s="1" t="n">
        <v>20.0846</v>
      </c>
      <c r="M11" s="0" t="n">
        <v>8</v>
      </c>
      <c r="N11" s="0" t="n">
        <v>38</v>
      </c>
      <c r="O11" s="1" t="n">
        <v>0.5</v>
      </c>
    </row>
    <row r="12" customFormat="false" ht="15" hidden="false" customHeight="false" outlineLevel="0" collapsed="false">
      <c r="A12" s="1" t="n">
        <v>150</v>
      </c>
      <c r="B12" s="1" t="n">
        <v>23.0218435396818</v>
      </c>
      <c r="C12" s="1" t="n">
        <v>47.7389681711179</v>
      </c>
      <c r="D12" s="1" t="n">
        <f aca="false">283</f>
        <v>283</v>
      </c>
      <c r="E12" s="1" t="n">
        <v>313</v>
      </c>
      <c r="F12" s="1" t="n">
        <v>1.1</v>
      </c>
      <c r="G12" s="1" t="n">
        <v>2.5</v>
      </c>
      <c r="H12" s="1" t="n">
        <v>400</v>
      </c>
      <c r="I12" s="1" t="n">
        <v>66.3326</v>
      </c>
      <c r="J12" s="1" t="n">
        <v>166.556</v>
      </c>
      <c r="K12" s="1" t="n">
        <v>3.48539</v>
      </c>
      <c r="L12" s="1" t="n">
        <v>24.4629</v>
      </c>
      <c r="M12" s="0" t="n">
        <v>8</v>
      </c>
      <c r="N12" s="0" t="n">
        <v>38</v>
      </c>
      <c r="O12" s="1" t="n">
        <v>0.5</v>
      </c>
    </row>
    <row r="13" customFormat="false" ht="15" hidden="false" customHeight="false" outlineLevel="0" collapsed="false">
      <c r="A13" s="1" t="n">
        <v>150</v>
      </c>
      <c r="B13" s="1" t="n">
        <v>23.0218435396818</v>
      </c>
      <c r="C13" s="1" t="n">
        <v>47.7389681711179</v>
      </c>
      <c r="D13" s="1" t="n">
        <f aca="false">283</f>
        <v>283</v>
      </c>
      <c r="E13" s="1" t="n">
        <v>313</v>
      </c>
      <c r="F13" s="1" t="n">
        <v>1.1</v>
      </c>
      <c r="G13" s="1" t="n">
        <v>2.5</v>
      </c>
      <c r="H13" s="1" t="n">
        <v>500</v>
      </c>
      <c r="I13" s="1" t="n">
        <v>69.4498</v>
      </c>
      <c r="J13" s="1" t="n">
        <v>193.241</v>
      </c>
      <c r="K13" s="1" t="n">
        <v>6.19388</v>
      </c>
      <c r="L13" s="1" t="n">
        <v>28.4692</v>
      </c>
      <c r="M13" s="0" t="n">
        <v>8</v>
      </c>
      <c r="N13" s="0" t="n">
        <v>38</v>
      </c>
      <c r="O13" s="1" t="n">
        <v>0.5</v>
      </c>
    </row>
    <row r="14" customFormat="false" ht="15" hidden="false" customHeight="false" outlineLevel="0" collapsed="false">
      <c r="A14" s="1" t="n">
        <v>150</v>
      </c>
      <c r="B14" s="1" t="n">
        <v>23.0218435396818</v>
      </c>
      <c r="C14" s="1" t="n">
        <v>47.7389681711179</v>
      </c>
      <c r="D14" s="1" t="n">
        <f aca="false">283</f>
        <v>283</v>
      </c>
      <c r="E14" s="1" t="n">
        <v>313</v>
      </c>
      <c r="F14" s="1" t="n">
        <v>1.1</v>
      </c>
      <c r="G14" s="1" t="n">
        <v>2.5</v>
      </c>
      <c r="H14" s="1" t="n">
        <v>600</v>
      </c>
      <c r="I14" s="1" t="n">
        <v>67.4904</v>
      </c>
      <c r="J14" s="1" t="n">
        <v>212.372</v>
      </c>
      <c r="K14" s="1" t="n">
        <v>9.99624</v>
      </c>
      <c r="L14" s="1" t="n">
        <v>32.0743</v>
      </c>
      <c r="M14" s="0" t="n">
        <v>8</v>
      </c>
      <c r="N14" s="0" t="n">
        <v>38</v>
      </c>
      <c r="O14" s="1" t="n">
        <v>0.5</v>
      </c>
    </row>
    <row r="15" customFormat="false" ht="15" hidden="false" customHeight="false" outlineLevel="0" collapsed="false">
      <c r="A15" s="1" t="n">
        <v>150</v>
      </c>
      <c r="B15" s="1" t="n">
        <v>23.0218435396818</v>
      </c>
      <c r="C15" s="1" t="n">
        <v>47.7389681711179</v>
      </c>
      <c r="D15" s="1" t="n">
        <f aca="false">283</f>
        <v>283</v>
      </c>
      <c r="E15" s="1" t="n">
        <v>313</v>
      </c>
      <c r="F15" s="1" t="n">
        <v>1.1</v>
      </c>
      <c r="G15" s="1" t="n">
        <v>2.5</v>
      </c>
      <c r="H15" s="1" t="n">
        <v>700</v>
      </c>
      <c r="I15" s="1" t="n">
        <v>60.724</v>
      </c>
      <c r="J15" s="1" t="n">
        <v>222.442</v>
      </c>
      <c r="K15" s="1" t="n">
        <v>15.072</v>
      </c>
      <c r="L15" s="1" t="n">
        <v>35.272</v>
      </c>
      <c r="M15" s="0" t="n">
        <v>8</v>
      </c>
      <c r="N15" s="0" t="n">
        <v>38</v>
      </c>
      <c r="O15" s="1" t="n">
        <v>0.5</v>
      </c>
    </row>
    <row r="16" customFormat="false" ht="15" hidden="false" customHeight="false" outlineLevel="0" collapsed="false">
      <c r="A16" s="1" t="n">
        <v>150</v>
      </c>
      <c r="B16" s="1" t="n">
        <v>23.0218435396818</v>
      </c>
      <c r="C16" s="1" t="n">
        <v>47.7389681711179</v>
      </c>
      <c r="D16" s="1" t="n">
        <f aca="false">283</f>
        <v>283</v>
      </c>
      <c r="E16" s="1" t="n">
        <v>313</v>
      </c>
      <c r="F16" s="1" t="n">
        <v>1.1</v>
      </c>
      <c r="G16" s="1" t="n">
        <v>2.5</v>
      </c>
      <c r="H16" s="1" t="n">
        <v>800</v>
      </c>
      <c r="I16" s="1" t="n">
        <v>49.4153</v>
      </c>
      <c r="J16" s="1" t="n">
        <v>223.313</v>
      </c>
      <c r="K16" s="1" t="n">
        <v>21.6006</v>
      </c>
      <c r="L16" s="1" t="n">
        <v>38.1193</v>
      </c>
      <c r="M16" s="0" t="n">
        <v>8</v>
      </c>
      <c r="N16" s="0" t="n">
        <v>38</v>
      </c>
      <c r="O16" s="1" t="n">
        <v>0.5</v>
      </c>
    </row>
    <row r="17" customFormat="false" ht="15" hidden="false" customHeight="false" outlineLevel="0" collapsed="false">
      <c r="A17" s="1" t="n">
        <v>150</v>
      </c>
      <c r="B17" s="1" t="n">
        <v>28.0886482127825</v>
      </c>
      <c r="C17" s="1" t="n">
        <v>47.7389681711179</v>
      </c>
      <c r="D17" s="1" t="n">
        <f aca="false">283</f>
        <v>283</v>
      </c>
      <c r="E17" s="1" t="n">
        <v>313</v>
      </c>
      <c r="F17" s="1" t="n">
        <v>1.1</v>
      </c>
      <c r="G17" s="1" t="n">
        <v>2.5</v>
      </c>
      <c r="H17" s="1" t="n">
        <v>100</v>
      </c>
      <c r="I17" s="1" t="n">
        <v>24.0387</v>
      </c>
      <c r="J17" s="1" t="n">
        <v>56.9883</v>
      </c>
      <c r="K17" s="1" t="n">
        <v>0.100555</v>
      </c>
      <c r="L17" s="1" t="n">
        <v>11.9418</v>
      </c>
      <c r="M17" s="0" t="n">
        <v>8</v>
      </c>
      <c r="N17" s="0" t="n">
        <v>38</v>
      </c>
      <c r="O17" s="1" t="n">
        <v>0.5</v>
      </c>
    </row>
    <row r="18" customFormat="false" ht="15" hidden="false" customHeight="false" outlineLevel="0" collapsed="false">
      <c r="A18" s="1" t="n">
        <v>150</v>
      </c>
      <c r="B18" s="1" t="n">
        <v>28.0886482127825</v>
      </c>
      <c r="C18" s="1" t="n">
        <v>47.7389681711179</v>
      </c>
      <c r="D18" s="1" t="n">
        <f aca="false">283</f>
        <v>283</v>
      </c>
      <c r="E18" s="1" t="n">
        <v>313</v>
      </c>
      <c r="F18" s="1" t="n">
        <v>1.1</v>
      </c>
      <c r="G18" s="1" t="n">
        <v>2.5</v>
      </c>
      <c r="H18" s="1" t="n">
        <v>200</v>
      </c>
      <c r="I18" s="1" t="n">
        <v>45.7087</v>
      </c>
      <c r="J18" s="1" t="n">
        <v>101.157</v>
      </c>
      <c r="K18" s="1" t="n">
        <v>0.482612</v>
      </c>
      <c r="L18" s="1" t="n">
        <v>16.9408</v>
      </c>
      <c r="M18" s="0" t="n">
        <v>8</v>
      </c>
      <c r="N18" s="0" t="n">
        <v>38</v>
      </c>
      <c r="O18" s="1" t="n">
        <v>0.5</v>
      </c>
    </row>
    <row r="19" customFormat="false" ht="15" hidden="false" customHeight="false" outlineLevel="0" collapsed="false">
      <c r="A19" s="1" t="n">
        <v>150</v>
      </c>
      <c r="B19" s="1" t="n">
        <v>28.0886482127825</v>
      </c>
      <c r="C19" s="1" t="n">
        <v>47.7389681711179</v>
      </c>
      <c r="D19" s="1" t="n">
        <f aca="false">283</f>
        <v>283</v>
      </c>
      <c r="E19" s="1" t="n">
        <v>313</v>
      </c>
      <c r="F19" s="1" t="n">
        <v>1.1</v>
      </c>
      <c r="G19" s="1" t="n">
        <v>2.5</v>
      </c>
      <c r="H19" s="1" t="n">
        <v>300</v>
      </c>
      <c r="I19" s="1" t="n">
        <v>62.9031</v>
      </c>
      <c r="J19" s="1" t="n">
        <v>141.987</v>
      </c>
      <c r="K19" s="1" t="n">
        <v>1.26676</v>
      </c>
      <c r="L19" s="1" t="n">
        <v>21.8354</v>
      </c>
      <c r="M19" s="0" t="n">
        <v>8</v>
      </c>
      <c r="N19" s="0" t="n">
        <v>38</v>
      </c>
      <c r="O19" s="1" t="n">
        <v>0.5</v>
      </c>
    </row>
    <row r="20" customFormat="false" ht="15" hidden="false" customHeight="false" outlineLevel="0" collapsed="false">
      <c r="A20" s="1" t="n">
        <v>150</v>
      </c>
      <c r="B20" s="1" t="n">
        <v>28.0886482127825</v>
      </c>
      <c r="C20" s="1" t="n">
        <v>47.7389681711179</v>
      </c>
      <c r="D20" s="1" t="n">
        <f aca="false">283</f>
        <v>283</v>
      </c>
      <c r="E20" s="1" t="n">
        <v>313</v>
      </c>
      <c r="F20" s="1" t="n">
        <v>1.1</v>
      </c>
      <c r="G20" s="1" t="n">
        <v>2.5</v>
      </c>
      <c r="H20" s="1" t="n">
        <v>400</v>
      </c>
      <c r="I20" s="1" t="n">
        <v>75.3255</v>
      </c>
      <c r="J20" s="1" t="n">
        <v>179.148</v>
      </c>
      <c r="K20" s="1" t="n">
        <v>2.57358</v>
      </c>
      <c r="L20" s="1" t="n">
        <v>26.4698</v>
      </c>
      <c r="M20" s="0" t="n">
        <v>8</v>
      </c>
      <c r="N20" s="0" t="n">
        <v>38</v>
      </c>
      <c r="O20" s="1" t="n">
        <v>0.5</v>
      </c>
    </row>
    <row r="21" customFormat="false" ht="15" hidden="false" customHeight="false" outlineLevel="0" collapsed="false">
      <c r="A21" s="1" t="n">
        <v>150</v>
      </c>
      <c r="B21" s="1" t="n">
        <v>28.0886482127825</v>
      </c>
      <c r="C21" s="1" t="n">
        <v>47.7389681711179</v>
      </c>
      <c r="D21" s="1" t="n">
        <f aca="false">283</f>
        <v>283</v>
      </c>
      <c r="E21" s="1" t="n">
        <v>313</v>
      </c>
      <c r="F21" s="1" t="n">
        <v>1.1</v>
      </c>
      <c r="G21" s="1" t="n">
        <v>2.5</v>
      </c>
      <c r="H21" s="1" t="n">
        <v>500</v>
      </c>
      <c r="I21" s="1" t="n">
        <v>83.1555</v>
      </c>
      <c r="J21" s="1" t="n">
        <v>211.896</v>
      </c>
      <c r="K21" s="1" t="n">
        <v>4.52368</v>
      </c>
      <c r="L21" s="1" t="n">
        <v>30.8064</v>
      </c>
      <c r="M21" s="0" t="n">
        <v>8</v>
      </c>
      <c r="N21" s="0" t="n">
        <v>38</v>
      </c>
      <c r="O21" s="1" t="n">
        <v>0.5</v>
      </c>
    </row>
    <row r="22" customFormat="false" ht="15" hidden="false" customHeight="false" outlineLevel="0" collapsed="false">
      <c r="A22" s="1" t="n">
        <v>150</v>
      </c>
      <c r="B22" s="1" t="n">
        <v>28.0886482127825</v>
      </c>
      <c r="C22" s="1" t="n">
        <v>47.7389681711179</v>
      </c>
      <c r="D22" s="1" t="n">
        <f aca="false">283</f>
        <v>283</v>
      </c>
      <c r="E22" s="1" t="n">
        <v>313</v>
      </c>
      <c r="F22" s="1" t="n">
        <v>1.1</v>
      </c>
      <c r="G22" s="1" t="n">
        <v>2.5</v>
      </c>
      <c r="H22" s="1" t="n">
        <v>600</v>
      </c>
      <c r="I22" s="1" t="n">
        <v>86.6222</v>
      </c>
      <c r="J22" s="1" t="n">
        <v>239.477</v>
      </c>
      <c r="K22" s="1" t="n">
        <v>7.23762</v>
      </c>
      <c r="L22" s="1" t="n">
        <v>34.8322</v>
      </c>
      <c r="M22" s="0" t="n">
        <v>8</v>
      </c>
      <c r="N22" s="0" t="n">
        <v>38</v>
      </c>
      <c r="O22" s="1" t="n">
        <v>0.5</v>
      </c>
    </row>
    <row r="23" customFormat="false" ht="15" hidden="false" customHeight="false" outlineLevel="0" collapsed="false">
      <c r="A23" s="1" t="n">
        <v>150</v>
      </c>
      <c r="B23" s="1" t="n">
        <v>28.0886482127825</v>
      </c>
      <c r="C23" s="1" t="n">
        <v>47.7389681711179</v>
      </c>
      <c r="D23" s="1" t="n">
        <f aca="false">283</f>
        <v>283</v>
      </c>
      <c r="E23" s="1" t="n">
        <v>313</v>
      </c>
      <c r="F23" s="1" t="n">
        <v>1.1</v>
      </c>
      <c r="G23" s="1" t="n">
        <v>2.5</v>
      </c>
      <c r="H23" s="1" t="n">
        <v>700</v>
      </c>
      <c r="I23" s="1" t="n">
        <v>85.9294</v>
      </c>
      <c r="J23" s="1" t="n">
        <v>260.872</v>
      </c>
      <c r="K23" s="1" t="n">
        <v>10.836</v>
      </c>
      <c r="L23" s="1" t="n">
        <v>38.5306</v>
      </c>
      <c r="M23" s="0" t="n">
        <v>8</v>
      </c>
      <c r="N23" s="0" t="n">
        <v>38</v>
      </c>
      <c r="O23" s="1" t="n">
        <v>0.5</v>
      </c>
    </row>
    <row r="24" customFormat="false" ht="15" hidden="false" customHeight="false" outlineLevel="0" collapsed="false">
      <c r="A24" s="1" t="n">
        <v>150</v>
      </c>
      <c r="B24" s="1" t="n">
        <v>28.0886482127825</v>
      </c>
      <c r="C24" s="1" t="n">
        <v>47.7389681711179</v>
      </c>
      <c r="D24" s="1" t="n">
        <f aca="false">283</f>
        <v>283</v>
      </c>
      <c r="E24" s="1" t="n">
        <v>313</v>
      </c>
      <c r="F24" s="1" t="n">
        <v>1.1</v>
      </c>
      <c r="G24" s="1" t="n">
        <v>2.5</v>
      </c>
      <c r="H24" s="1" t="n">
        <v>800</v>
      </c>
      <c r="I24" s="1" t="n">
        <v>81.2707</v>
      </c>
      <c r="J24" s="1" t="n">
        <v>274.852</v>
      </c>
      <c r="K24" s="1" t="n">
        <v>15.4394</v>
      </c>
      <c r="L24" s="1" t="n">
        <v>41.885</v>
      </c>
      <c r="M24" s="0" t="n">
        <v>8</v>
      </c>
      <c r="N24" s="0" t="n">
        <v>38</v>
      </c>
      <c r="O24" s="1" t="n">
        <v>0.5</v>
      </c>
    </row>
    <row r="25" customFormat="false" ht="15" hidden="false" customHeight="false" outlineLevel="0" collapsed="false">
      <c r="A25" s="1" t="n">
        <v>150</v>
      </c>
      <c r="B25" s="1" t="n">
        <v>17.5579380863656</v>
      </c>
      <c r="C25" s="1" t="n">
        <v>55.6954628663042</v>
      </c>
      <c r="D25" s="1" t="n">
        <f aca="false">283</f>
        <v>283</v>
      </c>
      <c r="E25" s="1" t="n">
        <v>313</v>
      </c>
      <c r="F25" s="1" t="n">
        <v>1.1</v>
      </c>
      <c r="G25" s="1" t="n">
        <v>2.5</v>
      </c>
      <c r="H25" s="1" t="n">
        <v>100</v>
      </c>
      <c r="I25" s="1" t="n">
        <v>23.0654</v>
      </c>
      <c r="J25" s="1" t="n">
        <v>50.6408</v>
      </c>
      <c r="K25" s="1" t="n">
        <v>0.148115</v>
      </c>
      <c r="L25" s="1" t="n">
        <v>9.41002</v>
      </c>
      <c r="M25" s="0" t="n">
        <v>8</v>
      </c>
      <c r="N25" s="0" t="n">
        <v>38</v>
      </c>
      <c r="O25" s="1" t="n">
        <v>0.5</v>
      </c>
    </row>
    <row r="26" customFormat="false" ht="15" hidden="false" customHeight="false" outlineLevel="0" collapsed="false">
      <c r="A26" s="1" t="n">
        <v>150</v>
      </c>
      <c r="B26" s="1" t="n">
        <v>17.5579380863656</v>
      </c>
      <c r="C26" s="1" t="n">
        <v>55.6954628663042</v>
      </c>
      <c r="D26" s="1" t="n">
        <f aca="false">283</f>
        <v>283</v>
      </c>
      <c r="E26" s="1" t="n">
        <v>313</v>
      </c>
      <c r="F26" s="1" t="n">
        <v>1.1</v>
      </c>
      <c r="G26" s="1" t="n">
        <v>2.5</v>
      </c>
      <c r="H26" s="1" t="n">
        <v>200</v>
      </c>
      <c r="I26" s="1" t="n">
        <v>41.3985</v>
      </c>
      <c r="J26" s="1" t="n">
        <v>90.1506</v>
      </c>
      <c r="K26" s="1" t="n">
        <v>0.743618</v>
      </c>
      <c r="L26" s="1" t="n">
        <v>14.2232</v>
      </c>
      <c r="M26" s="0" t="n">
        <v>8</v>
      </c>
      <c r="N26" s="0" t="n">
        <v>38</v>
      </c>
      <c r="O26" s="1" t="n">
        <v>0.5</v>
      </c>
    </row>
    <row r="27" customFormat="false" ht="15" hidden="false" customHeight="false" outlineLevel="0" collapsed="false">
      <c r="A27" s="1" t="n">
        <v>150</v>
      </c>
      <c r="B27" s="1" t="n">
        <v>17.5579380863656</v>
      </c>
      <c r="C27" s="1" t="n">
        <v>55.6954628663042</v>
      </c>
      <c r="D27" s="1" t="n">
        <f aca="false">283</f>
        <v>283</v>
      </c>
      <c r="E27" s="1" t="n">
        <v>313</v>
      </c>
      <c r="F27" s="1" t="n">
        <v>1.1</v>
      </c>
      <c r="G27" s="1" t="n">
        <v>2.5</v>
      </c>
      <c r="H27" s="1" t="n">
        <v>300</v>
      </c>
      <c r="I27" s="1" t="n">
        <v>53.1385</v>
      </c>
      <c r="J27" s="1" t="n">
        <v>124.792</v>
      </c>
      <c r="K27" s="1" t="n">
        <v>2.01325</v>
      </c>
      <c r="L27" s="1" t="n">
        <v>18.7729</v>
      </c>
      <c r="M27" s="0" t="n">
        <v>8</v>
      </c>
      <c r="N27" s="0" t="n">
        <v>38</v>
      </c>
      <c r="O27" s="1" t="n">
        <v>0.5</v>
      </c>
    </row>
    <row r="28" customFormat="false" ht="15" hidden="false" customHeight="false" outlineLevel="0" collapsed="false">
      <c r="A28" s="1" t="n">
        <v>150</v>
      </c>
      <c r="B28" s="1" t="n">
        <v>17.5579380863656</v>
      </c>
      <c r="C28" s="1" t="n">
        <v>55.6954628663042</v>
      </c>
      <c r="D28" s="1" t="n">
        <f aca="false">283</f>
        <v>283</v>
      </c>
      <c r="E28" s="1" t="n">
        <v>313</v>
      </c>
      <c r="F28" s="1" t="n">
        <v>1.1</v>
      </c>
      <c r="G28" s="1" t="n">
        <v>2.5</v>
      </c>
      <c r="H28" s="1" t="n">
        <v>400</v>
      </c>
      <c r="I28" s="1" t="n">
        <v>58.5387</v>
      </c>
      <c r="J28" s="1" t="n">
        <v>153.31</v>
      </c>
      <c r="K28" s="1" t="n">
        <v>4.18375</v>
      </c>
      <c r="L28" s="1" t="n">
        <v>22.943</v>
      </c>
      <c r="M28" s="0" t="n">
        <v>8</v>
      </c>
      <c r="N28" s="0" t="n">
        <v>38</v>
      </c>
      <c r="O28" s="1" t="n">
        <v>0.5</v>
      </c>
    </row>
    <row r="29" customFormat="false" ht="15" hidden="false" customHeight="false" outlineLevel="0" collapsed="false">
      <c r="A29" s="1" t="n">
        <v>150</v>
      </c>
      <c r="B29" s="1" t="n">
        <v>17.5579380863656</v>
      </c>
      <c r="C29" s="1" t="n">
        <v>55.6954628663042</v>
      </c>
      <c r="D29" s="1" t="n">
        <f aca="false">283</f>
        <v>283</v>
      </c>
      <c r="E29" s="1" t="n">
        <v>313</v>
      </c>
      <c r="F29" s="1" t="n">
        <v>1.1</v>
      </c>
      <c r="G29" s="1" t="n">
        <v>2.5</v>
      </c>
      <c r="H29" s="1" t="n">
        <v>500</v>
      </c>
      <c r="I29" s="1" t="n">
        <v>58.0113</v>
      </c>
      <c r="J29" s="1" t="n">
        <v>174.409</v>
      </c>
      <c r="K29" s="1" t="n">
        <v>7.48185</v>
      </c>
      <c r="L29" s="1" t="n">
        <v>26.6909</v>
      </c>
      <c r="M29" s="0" t="n">
        <v>8</v>
      </c>
      <c r="N29" s="0" t="n">
        <v>38</v>
      </c>
      <c r="O29" s="1" t="n">
        <v>0.5</v>
      </c>
    </row>
    <row r="30" customFormat="false" ht="15" hidden="false" customHeight="false" outlineLevel="0" collapsed="false">
      <c r="A30" s="1" t="n">
        <v>150</v>
      </c>
      <c r="B30" s="1" t="n">
        <v>17.5579380863656</v>
      </c>
      <c r="C30" s="1" t="n">
        <v>55.6954628663042</v>
      </c>
      <c r="D30" s="1" t="n">
        <f aca="false">283</f>
        <v>283</v>
      </c>
      <c r="E30" s="1" t="n">
        <v>313</v>
      </c>
      <c r="F30" s="1" t="n">
        <v>1.1</v>
      </c>
      <c r="G30" s="1" t="n">
        <v>2.5</v>
      </c>
      <c r="H30" s="1" t="n">
        <v>600</v>
      </c>
      <c r="I30" s="1" t="n">
        <v>51.9152</v>
      </c>
      <c r="J30" s="1" t="n">
        <v>186.309</v>
      </c>
      <c r="K30" s="1" t="n">
        <v>12.1343</v>
      </c>
      <c r="L30" s="1" t="n">
        <v>29.9761</v>
      </c>
      <c r="M30" s="0" t="n">
        <v>8</v>
      </c>
      <c r="N30" s="0" t="n">
        <v>38</v>
      </c>
      <c r="O30" s="1" t="n">
        <v>0.5</v>
      </c>
    </row>
    <row r="31" customFormat="false" ht="15" hidden="false" customHeight="false" outlineLevel="0" collapsed="false">
      <c r="A31" s="1" t="n">
        <v>150</v>
      </c>
      <c r="B31" s="1" t="n">
        <v>17.5579380863656</v>
      </c>
      <c r="C31" s="1" t="n">
        <v>55.6954628663042</v>
      </c>
      <c r="D31" s="1" t="n">
        <f aca="false">283</f>
        <v>283</v>
      </c>
      <c r="E31" s="1" t="n">
        <v>313</v>
      </c>
      <c r="F31" s="1" t="n">
        <v>1.1</v>
      </c>
      <c r="G31" s="1" t="n">
        <v>2.5</v>
      </c>
      <c r="H31" s="1" t="n">
        <v>700</v>
      </c>
      <c r="I31" s="1" t="n">
        <v>40.5794</v>
      </c>
      <c r="J31" s="1" t="n">
        <v>188.016</v>
      </c>
      <c r="K31" s="1" t="n">
        <v>18.3678</v>
      </c>
      <c r="L31" s="1" t="n">
        <v>32.8286</v>
      </c>
      <c r="M31" s="0" t="n">
        <v>8</v>
      </c>
      <c r="N31" s="0" t="n">
        <v>38</v>
      </c>
      <c r="O31" s="1" t="n">
        <v>0.5</v>
      </c>
    </row>
    <row r="32" customFormat="false" ht="15" hidden="false" customHeight="false" outlineLevel="0" collapsed="false">
      <c r="A32" s="1" t="n">
        <v>150</v>
      </c>
      <c r="B32" s="1" t="n">
        <v>17.5579380863656</v>
      </c>
      <c r="C32" s="1" t="n">
        <v>55.6954628663042</v>
      </c>
      <c r="D32" s="1" t="n">
        <f aca="false">283</f>
        <v>283</v>
      </c>
      <c r="E32" s="1" t="n">
        <v>313</v>
      </c>
      <c r="F32" s="1" t="n">
        <v>1.1</v>
      </c>
      <c r="G32" s="1" t="n">
        <v>2.5</v>
      </c>
      <c r="H32" s="1" t="n">
        <v>800</v>
      </c>
      <c r="I32" s="1" t="n">
        <v>24.3077</v>
      </c>
      <c r="J32" s="1" t="n">
        <v>180.992</v>
      </c>
      <c r="K32" s="1" t="n">
        <v>26.4092</v>
      </c>
      <c r="L32" s="1" t="n">
        <v>35.3826</v>
      </c>
      <c r="M32" s="0" t="n">
        <v>8</v>
      </c>
      <c r="N32" s="0" t="n">
        <v>38</v>
      </c>
      <c r="O32" s="1" t="n">
        <v>0.5</v>
      </c>
    </row>
    <row r="33" customFormat="false" ht="15" hidden="false" customHeight="false" outlineLevel="0" collapsed="false">
      <c r="A33" s="1" t="n">
        <v>150</v>
      </c>
      <c r="B33" s="1" t="n">
        <v>22.6330343258313</v>
      </c>
      <c r="C33" s="1" t="n">
        <v>55.6954628663042</v>
      </c>
      <c r="D33" s="1" t="n">
        <f aca="false">283</f>
        <v>283</v>
      </c>
      <c r="E33" s="1" t="n">
        <v>313</v>
      </c>
      <c r="F33" s="1" t="n">
        <v>1.1</v>
      </c>
      <c r="G33" s="1" t="n">
        <v>2.5</v>
      </c>
      <c r="H33" s="1" t="n">
        <v>100</v>
      </c>
      <c r="I33" s="1" t="n">
        <v>23.6315</v>
      </c>
      <c r="J33" s="1" t="n">
        <v>54.4321</v>
      </c>
      <c r="K33" s="1" t="n">
        <v>0.108329</v>
      </c>
      <c r="L33" s="1" t="n">
        <v>11.0611</v>
      </c>
      <c r="M33" s="0" t="n">
        <v>8</v>
      </c>
      <c r="N33" s="0" t="n">
        <v>38</v>
      </c>
      <c r="O33" s="1" t="n">
        <v>0.5</v>
      </c>
    </row>
    <row r="34" customFormat="false" ht="15" hidden="false" customHeight="false" outlineLevel="0" collapsed="false">
      <c r="A34" s="1" t="n">
        <v>150</v>
      </c>
      <c r="B34" s="1" t="n">
        <v>22.6330343258313</v>
      </c>
      <c r="C34" s="1" t="n">
        <v>55.6954628663042</v>
      </c>
      <c r="D34" s="1" t="n">
        <f aca="false">283</f>
        <v>283</v>
      </c>
      <c r="E34" s="1" t="n">
        <v>313</v>
      </c>
      <c r="F34" s="1" t="n">
        <v>1.1</v>
      </c>
      <c r="G34" s="1" t="n">
        <v>2.5</v>
      </c>
      <c r="H34" s="1" t="n">
        <v>200</v>
      </c>
      <c r="I34" s="1" t="n">
        <v>44.424</v>
      </c>
      <c r="J34" s="1" t="n">
        <v>96.5815</v>
      </c>
      <c r="K34" s="1" t="n">
        <v>0.524284</v>
      </c>
      <c r="L34" s="1" t="n">
        <v>15.9674</v>
      </c>
      <c r="M34" s="0" t="n">
        <v>8</v>
      </c>
      <c r="N34" s="0" t="n">
        <v>38</v>
      </c>
      <c r="O34" s="1" t="n">
        <v>0.5</v>
      </c>
    </row>
    <row r="35" customFormat="false" ht="15" hidden="false" customHeight="false" outlineLevel="0" collapsed="false">
      <c r="A35" s="1" t="n">
        <v>150</v>
      </c>
      <c r="B35" s="1" t="n">
        <v>22.6330343258313</v>
      </c>
      <c r="C35" s="1" t="n">
        <v>55.6954628663042</v>
      </c>
      <c r="D35" s="1" t="n">
        <f aca="false">283</f>
        <v>283</v>
      </c>
      <c r="E35" s="1" t="n">
        <v>313</v>
      </c>
      <c r="F35" s="1" t="n">
        <v>1.1</v>
      </c>
      <c r="G35" s="1" t="n">
        <v>2.5</v>
      </c>
      <c r="H35" s="1" t="n">
        <v>300</v>
      </c>
      <c r="I35" s="1" t="n">
        <v>60.3017</v>
      </c>
      <c r="J35" s="1" t="n">
        <v>135.273</v>
      </c>
      <c r="K35" s="1" t="n">
        <v>1.38432</v>
      </c>
      <c r="L35" s="1" t="n">
        <v>20.7525</v>
      </c>
      <c r="M35" s="0" t="n">
        <v>8</v>
      </c>
      <c r="N35" s="0" t="n">
        <v>38</v>
      </c>
      <c r="O35" s="1" t="n">
        <v>0.5</v>
      </c>
    </row>
    <row r="36" customFormat="false" ht="15" hidden="false" customHeight="false" outlineLevel="0" collapsed="false">
      <c r="A36" s="1" t="n">
        <v>150</v>
      </c>
      <c r="B36" s="1" t="n">
        <v>22.6330343258313</v>
      </c>
      <c r="C36" s="1" t="n">
        <v>55.6954628663042</v>
      </c>
      <c r="D36" s="1" t="n">
        <f aca="false">283</f>
        <v>283</v>
      </c>
      <c r="E36" s="1" t="n">
        <v>313</v>
      </c>
      <c r="F36" s="1" t="n">
        <v>1.1</v>
      </c>
      <c r="G36" s="1" t="n">
        <v>2.5</v>
      </c>
      <c r="H36" s="1" t="n">
        <v>400</v>
      </c>
      <c r="I36" s="1" t="n">
        <v>71.0823</v>
      </c>
      <c r="J36" s="1" t="n">
        <v>169.88</v>
      </c>
      <c r="K36" s="1" t="n">
        <v>2.82489</v>
      </c>
      <c r="L36" s="1" t="n">
        <v>25.2682</v>
      </c>
      <c r="M36" s="0" t="n">
        <v>8</v>
      </c>
      <c r="N36" s="0" t="n">
        <v>38</v>
      </c>
      <c r="O36" s="1" t="n">
        <v>0.5</v>
      </c>
    </row>
    <row r="37" customFormat="false" ht="15" hidden="false" customHeight="false" outlineLevel="0" collapsed="false">
      <c r="A37" s="1" t="n">
        <v>150</v>
      </c>
      <c r="B37" s="1" t="n">
        <v>22.6330343258313</v>
      </c>
      <c r="C37" s="1" t="n">
        <v>55.6954628663042</v>
      </c>
      <c r="D37" s="1" t="n">
        <f aca="false">283</f>
        <v>283</v>
      </c>
      <c r="E37" s="1" t="n">
        <v>313</v>
      </c>
      <c r="F37" s="1" t="n">
        <v>1.1</v>
      </c>
      <c r="G37" s="1" t="n">
        <v>2.5</v>
      </c>
      <c r="H37" s="1" t="n">
        <v>500</v>
      </c>
      <c r="I37" s="1" t="n">
        <v>77.007</v>
      </c>
      <c r="J37" s="1" t="n">
        <v>199.624</v>
      </c>
      <c r="K37" s="1" t="n">
        <v>4.98246</v>
      </c>
      <c r="L37" s="1" t="n">
        <v>29.4752</v>
      </c>
      <c r="M37" s="0" t="n">
        <v>8</v>
      </c>
      <c r="N37" s="0" t="n">
        <v>38</v>
      </c>
      <c r="O37" s="1" t="n">
        <v>0.5</v>
      </c>
    </row>
    <row r="38" customFormat="false" ht="15" hidden="false" customHeight="false" outlineLevel="0" collapsed="false">
      <c r="A38" s="1" t="n">
        <v>150</v>
      </c>
      <c r="B38" s="1" t="n">
        <v>22.6330343258313</v>
      </c>
      <c r="C38" s="1" t="n">
        <v>55.6954628663042</v>
      </c>
      <c r="D38" s="1" t="n">
        <f aca="false">283</f>
        <v>283</v>
      </c>
      <c r="E38" s="1" t="n">
        <v>313</v>
      </c>
      <c r="F38" s="1" t="n">
        <v>1.1</v>
      </c>
      <c r="G38" s="1" t="n">
        <v>2.5</v>
      </c>
      <c r="H38" s="1" t="n">
        <v>600</v>
      </c>
      <c r="I38" s="1" t="n">
        <v>78.3267</v>
      </c>
      <c r="J38" s="1" t="n">
        <v>223.686</v>
      </c>
      <c r="K38" s="1" t="n">
        <v>7.99347</v>
      </c>
      <c r="L38" s="1" t="n">
        <v>33.352</v>
      </c>
      <c r="M38" s="0" t="n">
        <v>8</v>
      </c>
      <c r="N38" s="0" t="n">
        <v>38</v>
      </c>
      <c r="O38" s="1" t="n">
        <v>0.5</v>
      </c>
    </row>
    <row r="39" customFormat="false" ht="15" hidden="false" customHeight="false" outlineLevel="0" collapsed="false">
      <c r="A39" s="1" t="n">
        <v>150</v>
      </c>
      <c r="B39" s="1" t="n">
        <v>22.6330343258313</v>
      </c>
      <c r="C39" s="1" t="n">
        <v>55.6954628663042</v>
      </c>
      <c r="D39" s="1" t="n">
        <f aca="false">283</f>
        <v>283</v>
      </c>
      <c r="E39" s="1" t="n">
        <v>313</v>
      </c>
      <c r="F39" s="1" t="n">
        <v>1.1</v>
      </c>
      <c r="G39" s="1" t="n">
        <v>2.5</v>
      </c>
      <c r="H39" s="1" t="n">
        <v>700</v>
      </c>
      <c r="I39" s="1" t="n">
        <v>75.26</v>
      </c>
      <c r="J39" s="1" t="n">
        <v>240.936</v>
      </c>
      <c r="K39" s="1" t="n">
        <v>11.9944</v>
      </c>
      <c r="L39" s="1" t="n">
        <v>36.8763</v>
      </c>
      <c r="M39" s="0" t="n">
        <v>8</v>
      </c>
      <c r="N39" s="0" t="n">
        <v>38</v>
      </c>
      <c r="O39" s="1" t="n">
        <v>0.5</v>
      </c>
    </row>
    <row r="40" customFormat="false" ht="15" hidden="false" customHeight="false" outlineLevel="0" collapsed="false">
      <c r="A40" s="1" t="n">
        <v>150</v>
      </c>
      <c r="B40" s="1" t="n">
        <v>22.6330343258313</v>
      </c>
      <c r="C40" s="1" t="n">
        <v>55.6954628663042</v>
      </c>
      <c r="D40" s="1" t="n">
        <f aca="false">283</f>
        <v>283</v>
      </c>
      <c r="E40" s="1" t="n">
        <v>313</v>
      </c>
      <c r="F40" s="1" t="n">
        <v>1.1</v>
      </c>
      <c r="G40" s="1" t="n">
        <v>2.5</v>
      </c>
      <c r="H40" s="1" t="n">
        <v>800</v>
      </c>
      <c r="I40" s="1" t="n">
        <v>68.0123</v>
      </c>
      <c r="J40" s="1" t="n">
        <v>250.256</v>
      </c>
      <c r="K40" s="1" t="n">
        <v>17.1216</v>
      </c>
      <c r="L40" s="1" t="n">
        <v>40.0408</v>
      </c>
      <c r="M40" s="0" t="n">
        <v>8</v>
      </c>
      <c r="N40" s="0" t="n">
        <v>38</v>
      </c>
      <c r="O40" s="1" t="n">
        <v>0.5</v>
      </c>
    </row>
    <row r="41" customFormat="false" ht="15" hidden="false" customHeight="false" outlineLevel="0" collapsed="false">
      <c r="A41" s="1" t="n">
        <v>150</v>
      </c>
      <c r="B41" s="1" t="n">
        <v>27.703619084464</v>
      </c>
      <c r="C41" s="1" t="n">
        <v>55.6954628663042</v>
      </c>
      <c r="D41" s="1" t="n">
        <f aca="false">283</f>
        <v>283</v>
      </c>
      <c r="E41" s="1" t="n">
        <v>313</v>
      </c>
      <c r="F41" s="1" t="n">
        <v>1.1</v>
      </c>
      <c r="G41" s="1" t="n">
        <v>2.5</v>
      </c>
      <c r="H41" s="1" t="n">
        <v>100</v>
      </c>
      <c r="I41" s="1" t="n">
        <v>23.9371</v>
      </c>
      <c r="J41" s="1" t="n">
        <v>57.6166</v>
      </c>
      <c r="K41" s="1" t="n">
        <v>0.0851006</v>
      </c>
      <c r="L41" s="1" t="n">
        <v>12.7854</v>
      </c>
      <c r="M41" s="0" t="n">
        <v>8</v>
      </c>
      <c r="N41" s="0" t="n">
        <v>38</v>
      </c>
      <c r="O41" s="1" t="n">
        <v>0.5</v>
      </c>
    </row>
    <row r="42" customFormat="false" ht="15" hidden="false" customHeight="false" outlineLevel="0" collapsed="false">
      <c r="A42" s="1" t="n">
        <v>150</v>
      </c>
      <c r="B42" s="1" t="n">
        <v>27.703619084464</v>
      </c>
      <c r="C42" s="1" t="n">
        <v>55.6954628663042</v>
      </c>
      <c r="D42" s="1" t="n">
        <f aca="false">283</f>
        <v>283</v>
      </c>
      <c r="E42" s="1" t="n">
        <v>313</v>
      </c>
      <c r="F42" s="1" t="n">
        <v>1.1</v>
      </c>
      <c r="G42" s="1" t="n">
        <v>2.5</v>
      </c>
      <c r="H42" s="1" t="n">
        <v>200</v>
      </c>
      <c r="I42" s="1" t="n">
        <v>46.2073</v>
      </c>
      <c r="J42" s="1" t="n">
        <v>102.041</v>
      </c>
      <c r="K42" s="1" t="n">
        <v>0.401119</v>
      </c>
      <c r="L42" s="1" t="n">
        <v>17.7309</v>
      </c>
      <c r="M42" s="0" t="n">
        <v>8</v>
      </c>
      <c r="N42" s="0" t="n">
        <v>38</v>
      </c>
      <c r="O42" s="1" t="n">
        <v>0.5</v>
      </c>
    </row>
    <row r="43" customFormat="false" ht="15" hidden="false" customHeight="false" outlineLevel="0" collapsed="false">
      <c r="A43" s="1" t="n">
        <v>150</v>
      </c>
      <c r="B43" s="1" t="n">
        <v>27.703619084464</v>
      </c>
      <c r="C43" s="1" t="n">
        <v>55.6954628663042</v>
      </c>
      <c r="D43" s="1" t="n">
        <f aca="false">283</f>
        <v>283</v>
      </c>
      <c r="E43" s="1" t="n">
        <v>313</v>
      </c>
      <c r="F43" s="1" t="n">
        <v>1.1</v>
      </c>
      <c r="G43" s="1" t="n">
        <v>2.5</v>
      </c>
      <c r="H43" s="1" t="n">
        <v>300</v>
      </c>
      <c r="I43" s="1" t="n">
        <v>64.7381</v>
      </c>
      <c r="J43" s="1" t="n">
        <v>143.291</v>
      </c>
      <c r="K43" s="1" t="n">
        <v>1.03913</v>
      </c>
      <c r="L43" s="1" t="n">
        <v>22.6568</v>
      </c>
      <c r="M43" s="0" t="n">
        <v>8</v>
      </c>
      <c r="N43" s="0" t="n">
        <v>38</v>
      </c>
      <c r="O43" s="1" t="n">
        <v>0.5</v>
      </c>
    </row>
    <row r="44" customFormat="false" ht="15" hidden="false" customHeight="false" outlineLevel="0" collapsed="false">
      <c r="A44" s="1" t="n">
        <v>150</v>
      </c>
      <c r="B44" s="1" t="n">
        <v>27.703619084464</v>
      </c>
      <c r="C44" s="1" t="n">
        <v>55.6954628663042</v>
      </c>
      <c r="D44" s="1" t="n">
        <f aca="false">283</f>
        <v>283</v>
      </c>
      <c r="E44" s="1" t="n">
        <v>313</v>
      </c>
      <c r="F44" s="1" t="n">
        <v>1.1</v>
      </c>
      <c r="G44" s="1" t="n">
        <v>2.5</v>
      </c>
      <c r="H44" s="1" t="n">
        <v>400</v>
      </c>
      <c r="I44" s="1" t="n">
        <v>79.1168</v>
      </c>
      <c r="J44" s="1" t="n">
        <v>181.601</v>
      </c>
      <c r="K44" s="1" t="n">
        <v>2.09021</v>
      </c>
      <c r="L44" s="1" t="n">
        <v>27.3942</v>
      </c>
      <c r="M44" s="0" t="n">
        <v>8</v>
      </c>
      <c r="N44" s="0" t="n">
        <v>38</v>
      </c>
      <c r="O44" s="1" t="n">
        <v>0.5</v>
      </c>
    </row>
    <row r="45" customFormat="false" ht="15" hidden="false" customHeight="false" outlineLevel="0" collapsed="false">
      <c r="A45" s="1" t="n">
        <v>150</v>
      </c>
      <c r="B45" s="1" t="n">
        <v>27.703619084464</v>
      </c>
      <c r="C45" s="1" t="n">
        <v>55.6954628663042</v>
      </c>
      <c r="D45" s="1" t="n">
        <f aca="false">283</f>
        <v>283</v>
      </c>
      <c r="E45" s="1" t="n">
        <v>313</v>
      </c>
      <c r="F45" s="1" t="n">
        <v>1.1</v>
      </c>
      <c r="G45" s="1" t="n">
        <v>2.5</v>
      </c>
      <c r="H45" s="1" t="n">
        <v>500</v>
      </c>
      <c r="I45" s="1" t="n">
        <v>89.3862</v>
      </c>
      <c r="J45" s="1" t="n">
        <v>216.396</v>
      </c>
      <c r="K45" s="1" t="n">
        <v>3.64544</v>
      </c>
      <c r="L45" s="1" t="n">
        <v>31.8887</v>
      </c>
      <c r="M45" s="0" t="n">
        <v>8</v>
      </c>
      <c r="N45" s="0" t="n">
        <v>38</v>
      </c>
      <c r="O45" s="1" t="n">
        <v>0.5</v>
      </c>
    </row>
    <row r="46" customFormat="false" ht="15" hidden="false" customHeight="false" outlineLevel="0" collapsed="false">
      <c r="A46" s="1" t="n">
        <v>150</v>
      </c>
      <c r="B46" s="1" t="n">
        <v>27.703619084464</v>
      </c>
      <c r="C46" s="1" t="n">
        <v>55.6954628663042</v>
      </c>
      <c r="D46" s="1" t="n">
        <f aca="false">283</f>
        <v>283</v>
      </c>
      <c r="E46" s="1" t="n">
        <v>313</v>
      </c>
      <c r="F46" s="1" t="n">
        <v>1.1</v>
      </c>
      <c r="G46" s="1" t="n">
        <v>2.5</v>
      </c>
      <c r="H46" s="1" t="n">
        <v>600</v>
      </c>
      <c r="I46" s="1" t="n">
        <v>95.7243</v>
      </c>
      <c r="J46" s="1" t="n">
        <v>247.154</v>
      </c>
      <c r="K46" s="1" t="n">
        <v>5.79588</v>
      </c>
      <c r="L46" s="1" t="n">
        <v>36.1243</v>
      </c>
      <c r="M46" s="0" t="n">
        <v>8</v>
      </c>
      <c r="N46" s="0" t="n">
        <v>38</v>
      </c>
      <c r="O46" s="1" t="n">
        <v>0.5</v>
      </c>
    </row>
    <row r="47" customFormat="false" ht="15" hidden="false" customHeight="false" outlineLevel="0" collapsed="false">
      <c r="A47" s="1" t="n">
        <v>150</v>
      </c>
      <c r="B47" s="1" t="n">
        <v>27.703619084464</v>
      </c>
      <c r="C47" s="1" t="n">
        <v>55.6954628663042</v>
      </c>
      <c r="D47" s="1" t="n">
        <f aca="false">283</f>
        <v>283</v>
      </c>
      <c r="E47" s="1" t="n">
        <v>313</v>
      </c>
      <c r="F47" s="1" t="n">
        <v>1.1</v>
      </c>
      <c r="G47" s="1" t="n">
        <v>2.5</v>
      </c>
      <c r="H47" s="1" t="n">
        <v>700</v>
      </c>
      <c r="I47" s="1" t="n">
        <v>98.3008</v>
      </c>
      <c r="J47" s="1" t="n">
        <v>273.3</v>
      </c>
      <c r="K47" s="1" t="n">
        <v>8.63262</v>
      </c>
      <c r="L47" s="1" t="n">
        <v>40.0878</v>
      </c>
      <c r="M47" s="0" t="n">
        <v>8</v>
      </c>
      <c r="N47" s="0" t="n">
        <v>38</v>
      </c>
      <c r="O47" s="1" t="n">
        <v>0.5</v>
      </c>
    </row>
    <row r="48" customFormat="false" ht="15" hidden="false" customHeight="false" outlineLevel="0" collapsed="false">
      <c r="A48" s="1" t="n">
        <v>150</v>
      </c>
      <c r="B48" s="1" t="n">
        <v>27.703619084464</v>
      </c>
      <c r="C48" s="1" t="n">
        <v>55.6954628663042</v>
      </c>
      <c r="D48" s="1" t="n">
        <f aca="false">283</f>
        <v>283</v>
      </c>
      <c r="E48" s="1" t="n">
        <v>313</v>
      </c>
      <c r="F48" s="1" t="n">
        <v>1.1</v>
      </c>
      <c r="G48" s="1" t="n">
        <v>2.5</v>
      </c>
      <c r="H48" s="1" t="n">
        <v>800</v>
      </c>
      <c r="I48" s="1" t="n">
        <v>97.2645</v>
      </c>
      <c r="J48" s="1" t="n">
        <v>294.055</v>
      </c>
      <c r="K48" s="1" t="n">
        <v>12.2467</v>
      </c>
      <c r="L48" s="1" t="n">
        <v>43.7659</v>
      </c>
      <c r="M48" s="0" t="n">
        <v>8</v>
      </c>
      <c r="N48" s="0" t="n">
        <v>38</v>
      </c>
      <c r="O48" s="1" t="n">
        <v>0.5</v>
      </c>
    </row>
    <row r="49" customFormat="false" ht="15" hidden="false" customHeight="false" outlineLevel="0" collapsed="false">
      <c r="A49" s="1" t="n">
        <v>150</v>
      </c>
      <c r="B49" s="1" t="n">
        <v>17.1640682380249</v>
      </c>
      <c r="C49" s="1" t="n">
        <v>63.6519575614905</v>
      </c>
      <c r="D49" s="1" t="n">
        <f aca="false">283</f>
        <v>283</v>
      </c>
      <c r="E49" s="1" t="n">
        <v>313</v>
      </c>
      <c r="F49" s="1" t="n">
        <v>1.1</v>
      </c>
      <c r="G49" s="1" t="n">
        <v>2.5</v>
      </c>
      <c r="H49" s="1" t="n">
        <v>100</v>
      </c>
      <c r="I49" s="1" t="n">
        <v>23.0974</v>
      </c>
      <c r="J49" s="1" t="n">
        <v>51.07</v>
      </c>
      <c r="K49" s="1" t="n">
        <v>0.129025</v>
      </c>
      <c r="L49" s="1" t="n">
        <v>9.81921</v>
      </c>
      <c r="M49" s="0" t="n">
        <v>8</v>
      </c>
      <c r="N49" s="0" t="n">
        <v>38</v>
      </c>
      <c r="O49" s="1" t="n">
        <v>0.5</v>
      </c>
    </row>
    <row r="50" customFormat="false" ht="15" hidden="false" customHeight="false" outlineLevel="0" collapsed="false">
      <c r="A50" s="1" t="n">
        <v>150</v>
      </c>
      <c r="B50" s="1" t="n">
        <v>17.1640682380249</v>
      </c>
      <c r="C50" s="1" t="n">
        <v>63.6519575614905</v>
      </c>
      <c r="D50" s="1" t="n">
        <f aca="false">283</f>
        <v>283</v>
      </c>
      <c r="E50" s="1" t="n">
        <v>313</v>
      </c>
      <c r="F50" s="1" t="n">
        <v>1.1</v>
      </c>
      <c r="G50" s="1" t="n">
        <v>2.5</v>
      </c>
      <c r="H50" s="1" t="n">
        <v>200</v>
      </c>
      <c r="I50" s="1" t="n">
        <v>42.2618</v>
      </c>
      <c r="J50" s="1" t="n">
        <v>90.7611</v>
      </c>
      <c r="K50" s="1" t="n">
        <v>0.637205</v>
      </c>
      <c r="L50" s="1" t="n">
        <v>14.6201</v>
      </c>
      <c r="M50" s="0" t="n">
        <v>8</v>
      </c>
      <c r="N50" s="0" t="n">
        <v>38</v>
      </c>
      <c r="O50" s="1" t="n">
        <v>0.5</v>
      </c>
    </row>
    <row r="51" customFormat="false" ht="15" hidden="false" customHeight="false" outlineLevel="0" collapsed="false">
      <c r="A51" s="1" t="n">
        <v>150</v>
      </c>
      <c r="B51" s="1" t="n">
        <v>17.1640682380249</v>
      </c>
      <c r="C51" s="1" t="n">
        <v>63.6519575614905</v>
      </c>
      <c r="D51" s="1" t="n">
        <f aca="false">283</f>
        <v>283</v>
      </c>
      <c r="E51" s="1" t="n">
        <v>313</v>
      </c>
      <c r="F51" s="1" t="n">
        <v>1.1</v>
      </c>
      <c r="G51" s="1" t="n">
        <v>2.5</v>
      </c>
      <c r="H51" s="1" t="n">
        <v>300</v>
      </c>
      <c r="I51" s="1" t="n">
        <v>55.5326</v>
      </c>
      <c r="J51" s="1" t="n">
        <v>126.304</v>
      </c>
      <c r="K51" s="1" t="n">
        <v>1.7062</v>
      </c>
      <c r="L51" s="1" t="n">
        <v>19.236</v>
      </c>
      <c r="M51" s="0" t="n">
        <v>8</v>
      </c>
      <c r="N51" s="0" t="n">
        <v>38</v>
      </c>
      <c r="O51" s="1" t="n">
        <v>0.5</v>
      </c>
    </row>
    <row r="52" customFormat="false" ht="15" hidden="false" customHeight="false" outlineLevel="0" collapsed="false">
      <c r="A52" s="1" t="n">
        <v>150</v>
      </c>
      <c r="B52" s="1" t="n">
        <v>17.1640682380249</v>
      </c>
      <c r="C52" s="1" t="n">
        <v>63.6519575614905</v>
      </c>
      <c r="D52" s="1" t="n">
        <f aca="false">283</f>
        <v>283</v>
      </c>
      <c r="E52" s="1" t="n">
        <v>313</v>
      </c>
      <c r="F52" s="1" t="n">
        <v>1.1</v>
      </c>
      <c r="G52" s="1" t="n">
        <v>2.5</v>
      </c>
      <c r="H52" s="1" t="n">
        <v>400</v>
      </c>
      <c r="I52" s="1" t="n">
        <v>62.9914</v>
      </c>
      <c r="J52" s="1" t="n">
        <v>156.708</v>
      </c>
      <c r="K52" s="1" t="n">
        <v>3.51765</v>
      </c>
      <c r="L52" s="1" t="n">
        <v>23.5349</v>
      </c>
      <c r="M52" s="0" t="n">
        <v>8</v>
      </c>
      <c r="N52" s="0" t="n">
        <v>38</v>
      </c>
      <c r="O52" s="1" t="n">
        <v>0.5</v>
      </c>
    </row>
    <row r="53" customFormat="false" ht="15" hidden="false" customHeight="false" outlineLevel="0" collapsed="false">
      <c r="A53" s="1" t="n">
        <v>150</v>
      </c>
      <c r="B53" s="1" t="n">
        <v>17.1640682380249</v>
      </c>
      <c r="C53" s="1" t="n">
        <v>63.6519575614905</v>
      </c>
      <c r="D53" s="1" t="n">
        <f aca="false">283</f>
        <v>283</v>
      </c>
      <c r="E53" s="1" t="n">
        <v>313</v>
      </c>
      <c r="F53" s="1" t="n">
        <v>1.1</v>
      </c>
      <c r="G53" s="1" t="n">
        <v>2.5</v>
      </c>
      <c r="H53" s="1" t="n">
        <v>500</v>
      </c>
      <c r="I53" s="1" t="n">
        <v>64.9868</v>
      </c>
      <c r="J53" s="1" t="n">
        <v>181.028</v>
      </c>
      <c r="K53" s="1" t="n">
        <v>6.25323</v>
      </c>
      <c r="L53" s="1" t="n">
        <v>27.4748</v>
      </c>
      <c r="M53" s="0" t="n">
        <v>8</v>
      </c>
      <c r="N53" s="0" t="n">
        <v>38</v>
      </c>
      <c r="O53" s="1" t="n">
        <v>0.5</v>
      </c>
    </row>
    <row r="54" customFormat="false" ht="15" hidden="false" customHeight="false" outlineLevel="0" collapsed="false">
      <c r="A54" s="1" t="n">
        <v>150</v>
      </c>
      <c r="B54" s="1" t="n">
        <v>17.1640682380249</v>
      </c>
      <c r="C54" s="1" t="n">
        <v>63.6519575614905</v>
      </c>
      <c r="D54" s="1" t="n">
        <f aca="false">283</f>
        <v>283</v>
      </c>
      <c r="E54" s="1" t="n">
        <v>313</v>
      </c>
      <c r="F54" s="1" t="n">
        <v>1.1</v>
      </c>
      <c r="G54" s="1" t="n">
        <v>2.5</v>
      </c>
      <c r="H54" s="1" t="n">
        <v>600</v>
      </c>
      <c r="I54" s="1" t="n">
        <v>61.8211</v>
      </c>
      <c r="J54" s="1" t="n">
        <v>198.081</v>
      </c>
      <c r="K54" s="1" t="n">
        <v>10.0946</v>
      </c>
      <c r="L54" s="1" t="n">
        <v>31.02</v>
      </c>
      <c r="M54" s="0" t="n">
        <v>8</v>
      </c>
      <c r="N54" s="0" t="n">
        <v>38</v>
      </c>
      <c r="O54" s="1" t="n">
        <v>0.5</v>
      </c>
    </row>
    <row r="55" customFormat="false" ht="15" hidden="false" customHeight="false" outlineLevel="0" collapsed="false">
      <c r="A55" s="1" t="n">
        <v>150</v>
      </c>
      <c r="B55" s="1" t="n">
        <v>17.1640682380249</v>
      </c>
      <c r="C55" s="1" t="n">
        <v>63.6519575614905</v>
      </c>
      <c r="D55" s="1" t="n">
        <f aca="false">283</f>
        <v>283</v>
      </c>
      <c r="E55" s="1" t="n">
        <v>313</v>
      </c>
      <c r="F55" s="1" t="n">
        <v>1.1</v>
      </c>
      <c r="G55" s="1" t="n">
        <v>2.5</v>
      </c>
      <c r="H55" s="1" t="n">
        <v>700</v>
      </c>
      <c r="I55" s="1" t="n">
        <v>53.7734</v>
      </c>
      <c r="J55" s="1" t="n">
        <v>206.417</v>
      </c>
      <c r="K55" s="1" t="n">
        <v>15.2234</v>
      </c>
      <c r="L55" s="1" t="n">
        <v>34.1432</v>
      </c>
      <c r="M55" s="0" t="n">
        <v>8</v>
      </c>
      <c r="N55" s="0" t="n">
        <v>38</v>
      </c>
      <c r="O55" s="1" t="n">
        <v>0.5</v>
      </c>
    </row>
    <row r="56" customFormat="false" ht="15" hidden="false" customHeight="false" outlineLevel="0" collapsed="false">
      <c r="A56" s="1" t="n">
        <v>150</v>
      </c>
      <c r="B56" s="1" t="n">
        <v>17.1640682380249</v>
      </c>
      <c r="C56" s="1" t="n">
        <v>63.6519575614905</v>
      </c>
      <c r="D56" s="1" t="n">
        <f aca="false">283</f>
        <v>283</v>
      </c>
      <c r="E56" s="1" t="n">
        <v>313</v>
      </c>
      <c r="F56" s="1" t="n">
        <v>1.1</v>
      </c>
      <c r="G56" s="1" t="n">
        <v>2.5</v>
      </c>
      <c r="H56" s="1" t="n">
        <v>800</v>
      </c>
      <c r="I56" s="1" t="n">
        <v>41.104</v>
      </c>
      <c r="J56" s="1" t="n">
        <v>205.749</v>
      </c>
      <c r="K56" s="1" t="n">
        <v>21.8212</v>
      </c>
      <c r="L56" s="1" t="n">
        <v>36.8961</v>
      </c>
      <c r="M56" s="0" t="n">
        <v>8</v>
      </c>
      <c r="N56" s="0" t="n">
        <v>38</v>
      </c>
      <c r="O56" s="1" t="n">
        <v>0.5</v>
      </c>
    </row>
    <row r="57" customFormat="false" ht="15" hidden="false" customHeight="false" outlineLevel="0" collapsed="false">
      <c r="A57" s="1" t="n">
        <v>150</v>
      </c>
      <c r="B57" s="1" t="n">
        <v>22.2418916567964</v>
      </c>
      <c r="C57" s="1" t="n">
        <v>63.6519575614905</v>
      </c>
      <c r="D57" s="1" t="n">
        <f aca="false">283</f>
        <v>283</v>
      </c>
      <c r="E57" s="1" t="n">
        <v>313</v>
      </c>
      <c r="F57" s="1" t="n">
        <v>1.1</v>
      </c>
      <c r="G57" s="1" t="n">
        <v>2.5</v>
      </c>
      <c r="H57" s="1" t="n">
        <v>100</v>
      </c>
      <c r="I57" s="1" t="n">
        <v>23.5719</v>
      </c>
      <c r="J57" s="1" t="n">
        <v>54.9594</v>
      </c>
      <c r="K57" s="1" t="n">
        <v>0.0942349</v>
      </c>
      <c r="L57" s="1" t="n">
        <v>11.6643</v>
      </c>
      <c r="M57" s="0" t="n">
        <v>8</v>
      </c>
      <c r="N57" s="0" t="n">
        <v>38</v>
      </c>
      <c r="O57" s="1" t="n">
        <v>0.5</v>
      </c>
    </row>
    <row r="58" customFormat="false" ht="15" hidden="false" customHeight="false" outlineLevel="0" collapsed="false">
      <c r="A58" s="1" t="n">
        <v>150</v>
      </c>
      <c r="B58" s="1" t="n">
        <v>22.2418916567964</v>
      </c>
      <c r="C58" s="1" t="n">
        <v>63.6519575614905</v>
      </c>
      <c r="D58" s="1" t="n">
        <f aca="false">283</f>
        <v>283</v>
      </c>
      <c r="E58" s="1" t="n">
        <v>313</v>
      </c>
      <c r="F58" s="1" t="n">
        <v>1.1</v>
      </c>
      <c r="G58" s="1" t="n">
        <v>2.5</v>
      </c>
      <c r="H58" s="1" t="n">
        <v>200</v>
      </c>
      <c r="I58" s="1" t="n">
        <v>44.943</v>
      </c>
      <c r="J58" s="1" t="n">
        <v>97.2568</v>
      </c>
      <c r="K58" s="1" t="n">
        <v>0.449059</v>
      </c>
      <c r="L58" s="1" t="n">
        <v>16.5312</v>
      </c>
      <c r="M58" s="0" t="n">
        <v>8</v>
      </c>
      <c r="N58" s="0" t="n">
        <v>38</v>
      </c>
      <c r="O58" s="1" t="n">
        <v>0.5</v>
      </c>
    </row>
    <row r="59" customFormat="false" ht="15" hidden="false" customHeight="false" outlineLevel="0" collapsed="false">
      <c r="A59" s="1" t="n">
        <v>150</v>
      </c>
      <c r="B59" s="1" t="n">
        <v>22.2418916567964</v>
      </c>
      <c r="C59" s="1" t="n">
        <v>63.6519575614905</v>
      </c>
      <c r="D59" s="1" t="n">
        <f aca="false">283</f>
        <v>283</v>
      </c>
      <c r="E59" s="1" t="n">
        <v>313</v>
      </c>
      <c r="F59" s="1" t="n">
        <v>1.1</v>
      </c>
      <c r="G59" s="1" t="n">
        <v>2.5</v>
      </c>
      <c r="H59" s="1" t="n">
        <v>300</v>
      </c>
      <c r="I59" s="1" t="n">
        <v>62.0389</v>
      </c>
      <c r="J59" s="1" t="n">
        <v>136.402</v>
      </c>
      <c r="K59" s="1" t="n">
        <v>1.17265</v>
      </c>
      <c r="L59" s="1" t="n">
        <v>21.3472</v>
      </c>
      <c r="M59" s="0" t="n">
        <v>8</v>
      </c>
      <c r="N59" s="0" t="n">
        <v>38</v>
      </c>
      <c r="O59" s="1" t="n">
        <v>0.5</v>
      </c>
    </row>
    <row r="60" customFormat="false" ht="15" hidden="false" customHeight="false" outlineLevel="0" collapsed="false">
      <c r="A60" s="1" t="n">
        <v>150</v>
      </c>
      <c r="B60" s="1" t="n">
        <v>22.2418916567964</v>
      </c>
      <c r="C60" s="1" t="n">
        <v>63.6519575614905</v>
      </c>
      <c r="D60" s="1" t="n">
        <f aca="false">283</f>
        <v>283</v>
      </c>
      <c r="E60" s="1" t="n">
        <v>313</v>
      </c>
      <c r="F60" s="1" t="n">
        <v>1.1</v>
      </c>
      <c r="G60" s="1" t="n">
        <v>2.5</v>
      </c>
      <c r="H60" s="1" t="n">
        <v>400</v>
      </c>
      <c r="I60" s="1" t="n">
        <v>74.5533</v>
      </c>
      <c r="J60" s="1" t="n">
        <v>172.149</v>
      </c>
      <c r="K60" s="1" t="n">
        <v>2.3732</v>
      </c>
      <c r="L60" s="1" t="n">
        <v>25.9533</v>
      </c>
      <c r="M60" s="0" t="n">
        <v>8</v>
      </c>
      <c r="N60" s="0" t="n">
        <v>38</v>
      </c>
      <c r="O60" s="1" t="n">
        <v>0.5</v>
      </c>
    </row>
    <row r="61" customFormat="false" ht="15" hidden="false" customHeight="false" outlineLevel="0" collapsed="false">
      <c r="A61" s="1" t="n">
        <v>150</v>
      </c>
      <c r="B61" s="1" t="n">
        <v>22.2418916567964</v>
      </c>
      <c r="C61" s="1" t="n">
        <v>63.6519575614905</v>
      </c>
      <c r="D61" s="1" t="n">
        <f aca="false">283</f>
        <v>283</v>
      </c>
      <c r="E61" s="1" t="n">
        <v>313</v>
      </c>
      <c r="F61" s="1" t="n">
        <v>1.1</v>
      </c>
      <c r="G61" s="1" t="n">
        <v>2.5</v>
      </c>
      <c r="H61" s="1" t="n">
        <v>500</v>
      </c>
      <c r="I61" s="1" t="n">
        <v>82.6296</v>
      </c>
      <c r="J61" s="1" t="n">
        <v>203.86</v>
      </c>
      <c r="K61" s="1" t="n">
        <v>4.15887</v>
      </c>
      <c r="L61" s="1" t="n">
        <v>30.2981</v>
      </c>
      <c r="M61" s="0" t="n">
        <v>8</v>
      </c>
      <c r="N61" s="0" t="n">
        <v>38</v>
      </c>
      <c r="O61" s="1" t="n">
        <v>0.5</v>
      </c>
    </row>
    <row r="62" customFormat="false" ht="15" hidden="false" customHeight="false" outlineLevel="0" collapsed="false">
      <c r="A62" s="1" t="n">
        <v>150</v>
      </c>
      <c r="B62" s="1" t="n">
        <v>22.2418916567964</v>
      </c>
      <c r="C62" s="1" t="n">
        <v>63.6519575614905</v>
      </c>
      <c r="D62" s="1" t="n">
        <f aca="false">283</f>
        <v>283</v>
      </c>
      <c r="E62" s="1" t="n">
        <v>313</v>
      </c>
      <c r="F62" s="1" t="n">
        <v>1.1</v>
      </c>
      <c r="G62" s="1" t="n">
        <v>2.5</v>
      </c>
      <c r="H62" s="1" t="n">
        <v>600</v>
      </c>
      <c r="I62" s="1" t="n">
        <v>86.4738</v>
      </c>
      <c r="J62" s="1" t="n">
        <v>230.955</v>
      </c>
      <c r="K62" s="1" t="n">
        <v>6.63785</v>
      </c>
      <c r="L62" s="1" t="n">
        <v>34.3649</v>
      </c>
      <c r="M62" s="0" t="n">
        <v>8</v>
      </c>
      <c r="N62" s="0" t="n">
        <v>38</v>
      </c>
      <c r="O62" s="1" t="n">
        <v>0.5</v>
      </c>
    </row>
    <row r="63" customFormat="false" ht="15" hidden="false" customHeight="false" outlineLevel="0" collapsed="false">
      <c r="A63" s="1" t="n">
        <v>150</v>
      </c>
      <c r="B63" s="1" t="n">
        <v>22.2418916567964</v>
      </c>
      <c r="C63" s="1" t="n">
        <v>63.6519575614905</v>
      </c>
      <c r="D63" s="1" t="n">
        <f aca="false">283</f>
        <v>283</v>
      </c>
      <c r="E63" s="1" t="n">
        <v>313</v>
      </c>
      <c r="F63" s="1" t="n">
        <v>1.1</v>
      </c>
      <c r="G63" s="1" t="n">
        <v>2.5</v>
      </c>
      <c r="H63" s="1" t="n">
        <v>700</v>
      </c>
      <c r="I63" s="1" t="n">
        <v>86.2758</v>
      </c>
      <c r="J63" s="1" t="n">
        <v>252.742</v>
      </c>
      <c r="K63" s="1" t="n">
        <v>9.91832</v>
      </c>
      <c r="L63" s="1" t="n">
        <v>38.1334</v>
      </c>
      <c r="M63" s="0" t="n">
        <v>8</v>
      </c>
      <c r="N63" s="0" t="n">
        <v>38</v>
      </c>
      <c r="O63" s="1" t="n">
        <v>0.5</v>
      </c>
    </row>
    <row r="64" customFormat="false" ht="15" hidden="false" customHeight="false" outlineLevel="0" collapsed="false">
      <c r="A64" s="1" t="n">
        <v>150</v>
      </c>
      <c r="B64" s="1" t="n">
        <v>22.2418916567964</v>
      </c>
      <c r="C64" s="1" t="n">
        <v>63.6519575614905</v>
      </c>
      <c r="D64" s="1" t="n">
        <f aca="false">283</f>
        <v>283</v>
      </c>
      <c r="E64" s="1" t="n">
        <v>313</v>
      </c>
      <c r="F64" s="1" t="n">
        <v>1.1</v>
      </c>
      <c r="G64" s="1" t="n">
        <v>2.5</v>
      </c>
      <c r="H64" s="1" t="n">
        <v>800</v>
      </c>
      <c r="I64" s="1" t="n">
        <v>82.208</v>
      </c>
      <c r="J64" s="1" t="n">
        <v>268.279</v>
      </c>
      <c r="K64" s="1" t="n">
        <v>14.1085</v>
      </c>
      <c r="L64" s="1" t="n">
        <v>41.5814</v>
      </c>
      <c r="M64" s="0" t="n">
        <v>8</v>
      </c>
      <c r="N64" s="0" t="n">
        <v>38</v>
      </c>
      <c r="O64" s="1" t="n">
        <v>0.5</v>
      </c>
    </row>
    <row r="65" customFormat="false" ht="15" hidden="false" customHeight="false" outlineLevel="0" collapsed="false">
      <c r="A65" s="1" t="n">
        <v>150</v>
      </c>
      <c r="B65" s="1" t="n">
        <v>27.3155281193941</v>
      </c>
      <c r="C65" s="1" t="n">
        <v>63.6519575614905</v>
      </c>
      <c r="D65" s="1" t="n">
        <f aca="false">283</f>
        <v>283</v>
      </c>
      <c r="E65" s="1" t="n">
        <v>313</v>
      </c>
      <c r="F65" s="1" t="n">
        <v>1.1</v>
      </c>
      <c r="G65" s="1" t="n">
        <v>2.5</v>
      </c>
      <c r="H65" s="1" t="n">
        <v>100</v>
      </c>
      <c r="I65" s="1" t="n">
        <v>23.8188</v>
      </c>
      <c r="J65" s="1" t="n">
        <v>58.1075</v>
      </c>
      <c r="K65" s="1" t="n">
        <v>0.0740046</v>
      </c>
      <c r="L65" s="1" t="n">
        <v>13.5966</v>
      </c>
      <c r="M65" s="0" t="n">
        <v>8</v>
      </c>
      <c r="N65" s="0" t="n">
        <v>38</v>
      </c>
      <c r="O65" s="1" t="n">
        <v>0.5</v>
      </c>
    </row>
    <row r="66" customFormat="false" ht="15" hidden="false" customHeight="false" outlineLevel="0" collapsed="false">
      <c r="A66" s="1" t="n">
        <v>150</v>
      </c>
      <c r="B66" s="1" t="n">
        <v>27.3155281193941</v>
      </c>
      <c r="C66" s="1" t="n">
        <v>63.6519575614905</v>
      </c>
      <c r="D66" s="1" t="n">
        <f aca="false">283</f>
        <v>283</v>
      </c>
      <c r="E66" s="1" t="n">
        <v>313</v>
      </c>
      <c r="F66" s="1" t="n">
        <v>1.1</v>
      </c>
      <c r="G66" s="1" t="n">
        <v>2.5</v>
      </c>
      <c r="H66" s="1" t="n">
        <v>200</v>
      </c>
      <c r="I66" s="1" t="n">
        <v>46.49</v>
      </c>
      <c r="J66" s="1" t="n">
        <v>102.865</v>
      </c>
      <c r="K66" s="1" t="n">
        <v>0.343835</v>
      </c>
      <c r="L66" s="1" t="n">
        <v>18.4862</v>
      </c>
      <c r="M66" s="0" t="n">
        <v>8</v>
      </c>
      <c r="N66" s="0" t="n">
        <v>38</v>
      </c>
      <c r="O66" s="1" t="n">
        <v>0.5</v>
      </c>
    </row>
    <row r="67" customFormat="false" ht="15" hidden="false" customHeight="false" outlineLevel="0" collapsed="false">
      <c r="A67" s="1" t="n">
        <v>150</v>
      </c>
      <c r="B67" s="1" t="n">
        <v>27.3155281193941</v>
      </c>
      <c r="C67" s="1" t="n">
        <v>63.6519575614905</v>
      </c>
      <c r="D67" s="1" t="n">
        <f aca="false">283</f>
        <v>283</v>
      </c>
      <c r="E67" s="1" t="n">
        <v>313</v>
      </c>
      <c r="F67" s="1" t="n">
        <v>1.1</v>
      </c>
      <c r="G67" s="1" t="n">
        <v>2.5</v>
      </c>
      <c r="H67" s="1" t="n">
        <v>300</v>
      </c>
      <c r="I67" s="1" t="n">
        <v>65.9774</v>
      </c>
      <c r="J67" s="1" t="n">
        <v>144.343</v>
      </c>
      <c r="K67" s="1" t="n">
        <v>0.881217</v>
      </c>
      <c r="L67" s="1" t="n">
        <v>23.4132</v>
      </c>
      <c r="M67" s="0" t="n">
        <v>8</v>
      </c>
      <c r="N67" s="0" t="n">
        <v>38</v>
      </c>
      <c r="O67" s="1" t="n">
        <v>0.5</v>
      </c>
    </row>
    <row r="68" customFormat="false" ht="15" hidden="false" customHeight="false" outlineLevel="0" collapsed="false">
      <c r="A68" s="1" t="n">
        <v>150</v>
      </c>
      <c r="B68" s="1" t="n">
        <v>27.3155281193941</v>
      </c>
      <c r="C68" s="1" t="n">
        <v>63.6519575614905</v>
      </c>
      <c r="D68" s="1" t="n">
        <f aca="false">283</f>
        <v>283</v>
      </c>
      <c r="E68" s="1" t="n">
        <v>313</v>
      </c>
      <c r="F68" s="1" t="n">
        <v>1.1</v>
      </c>
      <c r="G68" s="1" t="n">
        <v>2.5</v>
      </c>
      <c r="H68" s="1" t="n">
        <v>400</v>
      </c>
      <c r="I68" s="1" t="n">
        <v>81.8179</v>
      </c>
      <c r="J68" s="1" t="n">
        <v>183.356</v>
      </c>
      <c r="K68" s="1" t="n">
        <v>1.75787</v>
      </c>
      <c r="L68" s="1" t="n">
        <v>28.2127</v>
      </c>
      <c r="M68" s="0" t="n">
        <v>8</v>
      </c>
      <c r="N68" s="0" t="n">
        <v>38</v>
      </c>
      <c r="O68" s="1" t="n">
        <v>0.5</v>
      </c>
    </row>
    <row r="69" customFormat="false" ht="15" hidden="false" customHeight="false" outlineLevel="0" collapsed="false">
      <c r="A69" s="1" t="n">
        <v>150</v>
      </c>
      <c r="B69" s="1" t="n">
        <v>27.3155281193941</v>
      </c>
      <c r="C69" s="1" t="n">
        <v>63.6519575614905</v>
      </c>
      <c r="D69" s="1" t="n">
        <f aca="false">283</f>
        <v>283</v>
      </c>
      <c r="E69" s="1" t="n">
        <v>313</v>
      </c>
      <c r="F69" s="1" t="n">
        <v>1.1</v>
      </c>
      <c r="G69" s="1" t="n">
        <v>2.5</v>
      </c>
      <c r="H69" s="1" t="n">
        <v>500</v>
      </c>
      <c r="I69" s="1" t="n">
        <v>93.951</v>
      </c>
      <c r="J69" s="1" t="n">
        <v>219.461</v>
      </c>
      <c r="K69" s="1" t="n">
        <v>3.04553</v>
      </c>
      <c r="L69" s="1" t="n">
        <v>32.8141</v>
      </c>
      <c r="M69" s="0" t="n">
        <v>8</v>
      </c>
      <c r="N69" s="0" t="n">
        <v>38</v>
      </c>
      <c r="O69" s="1" t="n">
        <v>0.5</v>
      </c>
    </row>
    <row r="70" customFormat="false" ht="15" hidden="false" customHeight="false" outlineLevel="0" collapsed="false">
      <c r="A70" s="1" t="n">
        <v>150</v>
      </c>
      <c r="B70" s="1" t="n">
        <v>27.3155281193941</v>
      </c>
      <c r="C70" s="1" t="n">
        <v>63.6519575614905</v>
      </c>
      <c r="D70" s="1" t="n">
        <f aca="false">283</f>
        <v>283</v>
      </c>
      <c r="E70" s="1" t="n">
        <v>313</v>
      </c>
      <c r="F70" s="1" t="n">
        <v>1.1</v>
      </c>
      <c r="G70" s="1" t="n">
        <v>2.5</v>
      </c>
      <c r="H70" s="1" t="n">
        <v>600</v>
      </c>
      <c r="I70" s="1" t="n">
        <v>102.496</v>
      </c>
      <c r="J70" s="1" t="n">
        <v>252.244</v>
      </c>
      <c r="K70" s="1" t="n">
        <v>4.81592</v>
      </c>
      <c r="L70" s="1" t="n">
        <v>37.1948</v>
      </c>
      <c r="M70" s="0" t="n">
        <v>8</v>
      </c>
      <c r="N70" s="0" t="n">
        <v>38</v>
      </c>
      <c r="O70" s="1" t="n">
        <v>0.5</v>
      </c>
    </row>
    <row r="71" customFormat="false" ht="15" hidden="false" customHeight="false" outlineLevel="0" collapsed="false">
      <c r="A71" s="1" t="n">
        <v>150</v>
      </c>
      <c r="B71" s="1" t="n">
        <v>27.3155281193941</v>
      </c>
      <c r="C71" s="1" t="n">
        <v>63.6519575614905</v>
      </c>
      <c r="D71" s="1" t="n">
        <f aca="false">283</f>
        <v>283</v>
      </c>
      <c r="E71" s="1" t="n">
        <v>313</v>
      </c>
      <c r="F71" s="1" t="n">
        <v>1.1</v>
      </c>
      <c r="G71" s="1" t="n">
        <v>2.5</v>
      </c>
      <c r="H71" s="1" t="n">
        <v>700</v>
      </c>
      <c r="I71" s="1" t="n">
        <v>107.596</v>
      </c>
      <c r="J71" s="1" t="n">
        <v>281.304</v>
      </c>
      <c r="K71" s="1" t="n">
        <v>7.14075</v>
      </c>
      <c r="L71" s="1" t="n">
        <v>41.3449</v>
      </c>
      <c r="M71" s="0" t="n">
        <v>8</v>
      </c>
      <c r="N71" s="0" t="n">
        <v>38</v>
      </c>
      <c r="O71" s="1" t="n">
        <v>0.5</v>
      </c>
    </row>
    <row r="72" customFormat="false" ht="15" hidden="false" customHeight="false" outlineLevel="0" collapsed="false">
      <c r="A72" s="1" t="n">
        <v>150</v>
      </c>
      <c r="B72" s="1" t="n">
        <v>27.3155281193941</v>
      </c>
      <c r="C72" s="1" t="n">
        <v>63.6519575614905</v>
      </c>
      <c r="D72" s="1" t="n">
        <f aca="false">283</f>
        <v>283</v>
      </c>
      <c r="E72" s="1" t="n">
        <v>313</v>
      </c>
      <c r="F72" s="1" t="n">
        <v>1.1</v>
      </c>
      <c r="G72" s="1" t="n">
        <v>2.5</v>
      </c>
      <c r="H72" s="1" t="n">
        <v>800</v>
      </c>
      <c r="I72" s="1" t="n">
        <v>109.376</v>
      </c>
      <c r="J72" s="1" t="n">
        <v>306.182</v>
      </c>
      <c r="K72" s="1" t="n">
        <v>10.0918</v>
      </c>
      <c r="L72" s="1" t="n">
        <v>45.2547</v>
      </c>
      <c r="M72" s="0" t="n">
        <v>8</v>
      </c>
      <c r="N72" s="0" t="n">
        <v>38</v>
      </c>
      <c r="O72" s="1" t="n">
        <v>0.5</v>
      </c>
    </row>
    <row r="73" customFormat="false" ht="15" hidden="false" customHeight="false" outlineLevel="0" collapsed="false">
      <c r="A73" s="1" t="n">
        <v>150</v>
      </c>
      <c r="B73" s="1" t="n">
        <v>17.9501639342601</v>
      </c>
      <c r="C73" s="1" t="n">
        <v>47.7389681711179</v>
      </c>
      <c r="D73" s="1" t="n">
        <f aca="false">283</f>
        <v>283</v>
      </c>
      <c r="E73" s="1" t="n">
        <v>313</v>
      </c>
      <c r="F73" s="1" t="n">
        <v>1.3</v>
      </c>
      <c r="G73" s="1" t="n">
        <v>2.5</v>
      </c>
      <c r="H73" s="1" t="n">
        <v>100</v>
      </c>
      <c r="I73" s="1" t="n">
        <v>25.8603</v>
      </c>
      <c r="J73" s="1" t="n">
        <v>64.3905</v>
      </c>
      <c r="K73" s="1" t="n">
        <v>0.175113</v>
      </c>
      <c r="L73" s="1" t="n">
        <v>11.7625</v>
      </c>
      <c r="M73" s="0" t="n">
        <v>8</v>
      </c>
      <c r="N73" s="0" t="n">
        <v>38</v>
      </c>
      <c r="O73" s="1" t="n">
        <v>0.5</v>
      </c>
    </row>
    <row r="74" customFormat="false" ht="15" hidden="false" customHeight="false" outlineLevel="0" collapsed="false">
      <c r="A74" s="1" t="n">
        <v>150</v>
      </c>
      <c r="B74" s="1" t="n">
        <v>17.9501639342601</v>
      </c>
      <c r="C74" s="1" t="n">
        <v>47.7389681711179</v>
      </c>
      <c r="D74" s="1" t="n">
        <f aca="false">283</f>
        <v>283</v>
      </c>
      <c r="E74" s="1" t="n">
        <v>313</v>
      </c>
      <c r="F74" s="1" t="n">
        <v>1.3</v>
      </c>
      <c r="G74" s="1" t="n">
        <v>2.5</v>
      </c>
      <c r="H74" s="1" t="n">
        <v>200</v>
      </c>
      <c r="I74" s="1" t="n">
        <v>46.7987</v>
      </c>
      <c r="J74" s="1" t="n">
        <v>116.087</v>
      </c>
      <c r="K74" s="1" t="n">
        <v>0.897302</v>
      </c>
      <c r="L74" s="1" t="n">
        <v>17.0788</v>
      </c>
      <c r="M74" s="0" t="n">
        <v>8</v>
      </c>
      <c r="N74" s="0" t="n">
        <v>38</v>
      </c>
      <c r="O74" s="1" t="n">
        <v>0.5</v>
      </c>
    </row>
    <row r="75" customFormat="false" ht="15" hidden="false" customHeight="false" outlineLevel="0" collapsed="false">
      <c r="A75" s="1" t="n">
        <v>150</v>
      </c>
      <c r="B75" s="1" t="n">
        <v>17.9501639342601</v>
      </c>
      <c r="C75" s="1" t="n">
        <v>47.7389681711179</v>
      </c>
      <c r="D75" s="1" t="n">
        <f aca="false">283</f>
        <v>283</v>
      </c>
      <c r="E75" s="1" t="n">
        <v>313</v>
      </c>
      <c r="F75" s="1" t="n">
        <v>1.3</v>
      </c>
      <c r="G75" s="1" t="n">
        <v>2.5</v>
      </c>
      <c r="H75" s="1" t="n">
        <v>300</v>
      </c>
      <c r="I75" s="1" t="n">
        <v>60.7195</v>
      </c>
      <c r="J75" s="1" t="n">
        <v>161.804</v>
      </c>
      <c r="K75" s="1" t="n">
        <v>2.46185</v>
      </c>
      <c r="L75" s="1" t="n">
        <v>21.8454</v>
      </c>
      <c r="M75" s="0" t="n">
        <v>8</v>
      </c>
      <c r="N75" s="0" t="n">
        <v>38</v>
      </c>
      <c r="O75" s="1" t="n">
        <v>0.5</v>
      </c>
    </row>
    <row r="76" customFormat="false" ht="15" hidden="false" customHeight="false" outlineLevel="0" collapsed="false">
      <c r="A76" s="1" t="n">
        <v>150</v>
      </c>
      <c r="B76" s="1" t="n">
        <v>17.9501639342601</v>
      </c>
      <c r="C76" s="1" t="n">
        <v>47.7389681711179</v>
      </c>
      <c r="D76" s="1" t="n">
        <f aca="false">283</f>
        <v>283</v>
      </c>
      <c r="E76" s="1" t="n">
        <v>313</v>
      </c>
      <c r="F76" s="1" t="n">
        <v>1.3</v>
      </c>
      <c r="G76" s="1" t="n">
        <v>2.5</v>
      </c>
      <c r="H76" s="1" t="n">
        <v>400</v>
      </c>
      <c r="I76" s="1" t="n">
        <v>68.0116</v>
      </c>
      <c r="J76" s="1" t="n">
        <v>198.9</v>
      </c>
      <c r="K76" s="1" t="n">
        <v>5.16402</v>
      </c>
      <c r="L76" s="1" t="n">
        <v>26.0673</v>
      </c>
      <c r="M76" s="0" t="n">
        <v>8</v>
      </c>
      <c r="N76" s="0" t="n">
        <v>38</v>
      </c>
      <c r="O76" s="1" t="n">
        <v>0.5</v>
      </c>
    </row>
    <row r="77" customFormat="false" ht="15" hidden="false" customHeight="false" outlineLevel="0" collapsed="false">
      <c r="A77" s="1" t="n">
        <v>150</v>
      </c>
      <c r="B77" s="1" t="n">
        <v>17.9501639342601</v>
      </c>
      <c r="C77" s="1" t="n">
        <v>47.7389681711179</v>
      </c>
      <c r="D77" s="1" t="n">
        <f aca="false">283</f>
        <v>283</v>
      </c>
      <c r="E77" s="1" t="n">
        <v>313</v>
      </c>
      <c r="F77" s="1" t="n">
        <v>1.3</v>
      </c>
      <c r="G77" s="1" t="n">
        <v>2.5</v>
      </c>
      <c r="H77" s="1" t="n">
        <v>500</v>
      </c>
      <c r="I77" s="1" t="n">
        <v>69.2337</v>
      </c>
      <c r="J77" s="1" t="n">
        <v>222.939</v>
      </c>
      <c r="K77" s="1" t="n">
        <v>9.29911</v>
      </c>
      <c r="L77" s="1" t="n">
        <v>29.7596</v>
      </c>
      <c r="M77" s="0" t="n">
        <v>8</v>
      </c>
      <c r="N77" s="0" t="n">
        <v>38</v>
      </c>
      <c r="O77" s="1" t="n">
        <v>0.5</v>
      </c>
    </row>
    <row r="78" customFormat="false" ht="15" hidden="false" customHeight="false" outlineLevel="0" collapsed="false">
      <c r="A78" s="1" t="n">
        <v>150</v>
      </c>
      <c r="B78" s="1" t="n">
        <v>17.9501639342601</v>
      </c>
      <c r="C78" s="1" t="n">
        <v>47.7389681711179</v>
      </c>
      <c r="D78" s="1" t="n">
        <f aca="false">283</f>
        <v>283</v>
      </c>
      <c r="E78" s="1" t="n">
        <v>313</v>
      </c>
      <c r="F78" s="1" t="n">
        <v>1.3</v>
      </c>
      <c r="G78" s="1" t="n">
        <v>2.5</v>
      </c>
      <c r="H78" s="1" t="n">
        <v>600</v>
      </c>
      <c r="I78" s="1" t="n">
        <v>64.8779</v>
      </c>
      <c r="J78" s="1" t="n">
        <v>233.037</v>
      </c>
      <c r="K78" s="1" t="n">
        <v>15.1624</v>
      </c>
      <c r="L78" s="1" t="n">
        <v>33.0638</v>
      </c>
      <c r="M78" s="0" t="n">
        <v>8</v>
      </c>
      <c r="N78" s="0" t="n">
        <v>38</v>
      </c>
      <c r="O78" s="1" t="n">
        <v>0.5</v>
      </c>
    </row>
    <row r="79" customFormat="false" ht="15" hidden="false" customHeight="false" outlineLevel="0" collapsed="false">
      <c r="A79" s="1" t="n">
        <v>150</v>
      </c>
      <c r="B79" s="1" t="n">
        <v>17.9501639342601</v>
      </c>
      <c r="C79" s="1" t="n">
        <v>47.7389681711179</v>
      </c>
      <c r="D79" s="1" t="n">
        <f aca="false">283</f>
        <v>283</v>
      </c>
      <c r="E79" s="1" t="n">
        <v>313</v>
      </c>
      <c r="F79" s="1" t="n">
        <v>1.3</v>
      </c>
      <c r="G79" s="1" t="n">
        <v>2.5</v>
      </c>
      <c r="H79" s="1" t="n">
        <v>700</v>
      </c>
      <c r="I79" s="1" t="n">
        <v>55.3306</v>
      </c>
      <c r="J79" s="1" t="n">
        <v>233.292</v>
      </c>
      <c r="K79" s="1" t="n">
        <v>23.0491</v>
      </c>
      <c r="L79" s="1" t="n">
        <v>36.1801</v>
      </c>
      <c r="M79" s="0" t="n">
        <v>8</v>
      </c>
      <c r="N79" s="0" t="n">
        <v>38</v>
      </c>
      <c r="O79" s="1" t="n">
        <v>0.5</v>
      </c>
    </row>
    <row r="80" customFormat="false" ht="15" hidden="false" customHeight="false" outlineLevel="0" collapsed="false">
      <c r="A80" s="1" t="n">
        <v>150</v>
      </c>
      <c r="B80" s="1" t="n">
        <v>17.9501639342601</v>
      </c>
      <c r="C80" s="1" t="n">
        <v>47.7389681711179</v>
      </c>
      <c r="D80" s="1" t="n">
        <f aca="false">283</f>
        <v>283</v>
      </c>
      <c r="E80" s="1" t="n">
        <v>313</v>
      </c>
      <c r="F80" s="1" t="n">
        <v>1.3</v>
      </c>
      <c r="G80" s="1" t="n">
        <v>2.5</v>
      </c>
      <c r="H80" s="1" t="n">
        <v>800</v>
      </c>
      <c r="I80" s="1" t="n">
        <v>40.8591</v>
      </c>
      <c r="J80" s="1" t="n">
        <v>226.805</v>
      </c>
      <c r="K80" s="1" t="n">
        <v>33.2546</v>
      </c>
      <c r="L80" s="1" t="n">
        <v>39.2054</v>
      </c>
      <c r="M80" s="0" t="n">
        <v>8</v>
      </c>
      <c r="N80" s="0" t="n">
        <v>38</v>
      </c>
      <c r="O80" s="1" t="n">
        <v>0.5</v>
      </c>
    </row>
    <row r="81" customFormat="false" ht="15" hidden="false" customHeight="false" outlineLevel="0" collapsed="false">
      <c r="A81" s="1" t="n">
        <v>150</v>
      </c>
      <c r="B81" s="1" t="n">
        <v>23.0218435396818</v>
      </c>
      <c r="C81" s="1" t="n">
        <v>47.7389681711179</v>
      </c>
      <c r="D81" s="1" t="n">
        <f aca="false">283</f>
        <v>283</v>
      </c>
      <c r="E81" s="1" t="n">
        <v>313</v>
      </c>
      <c r="F81" s="1" t="n">
        <v>1.3</v>
      </c>
      <c r="G81" s="1" t="n">
        <v>2.5</v>
      </c>
      <c r="H81" s="1" t="n">
        <v>100</v>
      </c>
      <c r="I81" s="1" t="n">
        <v>26.385</v>
      </c>
      <c r="J81" s="1" t="n">
        <v>68.1244</v>
      </c>
      <c r="K81" s="1" t="n">
        <v>0.128082</v>
      </c>
      <c r="L81" s="1" t="n">
        <v>13.8379</v>
      </c>
      <c r="M81" s="0" t="n">
        <v>8</v>
      </c>
      <c r="N81" s="0" t="n">
        <v>38</v>
      </c>
      <c r="O81" s="1" t="n">
        <v>0.5</v>
      </c>
    </row>
    <row r="82" customFormat="false" ht="15" hidden="false" customHeight="false" outlineLevel="0" collapsed="false">
      <c r="A82" s="1" t="n">
        <v>150</v>
      </c>
      <c r="B82" s="1" t="n">
        <v>23.0218435396818</v>
      </c>
      <c r="C82" s="1" t="n">
        <v>47.7389681711179</v>
      </c>
      <c r="D82" s="1" t="n">
        <f aca="false">283</f>
        <v>283</v>
      </c>
      <c r="E82" s="1" t="n">
        <v>313</v>
      </c>
      <c r="F82" s="1" t="n">
        <v>1.3</v>
      </c>
      <c r="G82" s="1" t="n">
        <v>2.5</v>
      </c>
      <c r="H82" s="1" t="n">
        <v>200</v>
      </c>
      <c r="I82" s="1" t="n">
        <v>49.778</v>
      </c>
      <c r="J82" s="1" t="n">
        <v>122.943</v>
      </c>
      <c r="K82" s="1" t="n">
        <v>0.632003</v>
      </c>
      <c r="L82" s="1" t="n">
        <v>19.335</v>
      </c>
      <c r="M82" s="0" t="n">
        <v>8</v>
      </c>
      <c r="N82" s="0" t="n">
        <v>38</v>
      </c>
      <c r="O82" s="1" t="n">
        <v>0.5</v>
      </c>
    </row>
    <row r="83" customFormat="false" ht="15" hidden="false" customHeight="false" outlineLevel="0" collapsed="false">
      <c r="A83" s="1" t="n">
        <v>150</v>
      </c>
      <c r="B83" s="1" t="n">
        <v>23.0218435396818</v>
      </c>
      <c r="C83" s="1" t="n">
        <v>47.7389681711179</v>
      </c>
      <c r="D83" s="1" t="n">
        <f aca="false">283</f>
        <v>283</v>
      </c>
      <c r="E83" s="1" t="n">
        <v>313</v>
      </c>
      <c r="F83" s="1" t="n">
        <v>1.3</v>
      </c>
      <c r="G83" s="1" t="n">
        <v>2.5</v>
      </c>
      <c r="H83" s="1" t="n">
        <v>300</v>
      </c>
      <c r="I83" s="1" t="n">
        <v>67.8706</v>
      </c>
      <c r="J83" s="1" t="n">
        <v>173.303</v>
      </c>
      <c r="K83" s="1" t="n">
        <v>1.69127</v>
      </c>
      <c r="L83" s="1" t="n">
        <v>24.4402</v>
      </c>
      <c r="M83" s="0" t="n">
        <v>8</v>
      </c>
      <c r="N83" s="0" t="n">
        <v>38</v>
      </c>
      <c r="O83" s="1" t="n">
        <v>0.5</v>
      </c>
    </row>
    <row r="84" customFormat="false" ht="15" hidden="false" customHeight="false" outlineLevel="0" collapsed="false">
      <c r="A84" s="1" t="n">
        <v>150</v>
      </c>
      <c r="B84" s="1" t="n">
        <v>23.0218435396818</v>
      </c>
      <c r="C84" s="1" t="n">
        <v>47.7389681711179</v>
      </c>
      <c r="D84" s="1" t="n">
        <f aca="false">283</f>
        <v>283</v>
      </c>
      <c r="E84" s="1" t="n">
        <v>313</v>
      </c>
      <c r="F84" s="1" t="n">
        <v>1.3</v>
      </c>
      <c r="G84" s="1" t="n">
        <v>2.5</v>
      </c>
      <c r="H84" s="1" t="n">
        <v>400</v>
      </c>
      <c r="I84" s="1" t="n">
        <v>80.5219</v>
      </c>
      <c r="J84" s="1" t="n">
        <v>218.481</v>
      </c>
      <c r="K84" s="1" t="n">
        <v>3.48539</v>
      </c>
      <c r="L84" s="1" t="n">
        <v>29.0992</v>
      </c>
      <c r="M84" s="0" t="n">
        <v>8</v>
      </c>
      <c r="N84" s="0" t="n">
        <v>38</v>
      </c>
      <c r="O84" s="1" t="n">
        <v>0.5</v>
      </c>
    </row>
    <row r="85" customFormat="false" ht="15" hidden="false" customHeight="false" outlineLevel="0" collapsed="false">
      <c r="A85" s="1" t="n">
        <v>150</v>
      </c>
      <c r="B85" s="1" t="n">
        <v>23.0218435396818</v>
      </c>
      <c r="C85" s="1" t="n">
        <v>47.7389681711179</v>
      </c>
      <c r="D85" s="1" t="n">
        <f aca="false">283</f>
        <v>283</v>
      </c>
      <c r="E85" s="1" t="n">
        <v>313</v>
      </c>
      <c r="F85" s="1" t="n">
        <v>1.3</v>
      </c>
      <c r="G85" s="1" t="n">
        <v>2.5</v>
      </c>
      <c r="H85" s="1" t="n">
        <v>500</v>
      </c>
      <c r="I85" s="1" t="n">
        <v>88.0791</v>
      </c>
      <c r="J85" s="1" t="n">
        <v>256.508</v>
      </c>
      <c r="K85" s="1" t="n">
        <v>6.19388</v>
      </c>
      <c r="L85" s="1" t="n">
        <v>33.3308</v>
      </c>
      <c r="M85" s="0" t="n">
        <v>8</v>
      </c>
      <c r="N85" s="0" t="n">
        <v>38</v>
      </c>
      <c r="O85" s="1" t="n">
        <v>0.5</v>
      </c>
    </row>
    <row r="86" customFormat="false" ht="15" hidden="false" customHeight="false" outlineLevel="0" collapsed="false">
      <c r="A86" s="1" t="n">
        <v>150</v>
      </c>
      <c r="B86" s="1" t="n">
        <v>23.0218435396818</v>
      </c>
      <c r="C86" s="1" t="n">
        <v>47.7389681711179</v>
      </c>
      <c r="D86" s="1" t="n">
        <f aca="false">283</f>
        <v>283</v>
      </c>
      <c r="E86" s="1" t="n">
        <v>313</v>
      </c>
      <c r="F86" s="1" t="n">
        <v>1.3</v>
      </c>
      <c r="G86" s="1" t="n">
        <v>2.5</v>
      </c>
      <c r="H86" s="1" t="n">
        <v>600</v>
      </c>
      <c r="I86" s="1" t="n">
        <v>90.8855</v>
      </c>
      <c r="J86" s="1" t="n">
        <v>284.299</v>
      </c>
      <c r="K86" s="1" t="n">
        <v>9.99624</v>
      </c>
      <c r="L86" s="1" t="n">
        <v>37.1402</v>
      </c>
      <c r="M86" s="0" t="n">
        <v>8</v>
      </c>
      <c r="N86" s="0" t="n">
        <v>38</v>
      </c>
      <c r="O86" s="1" t="n">
        <v>0.5</v>
      </c>
    </row>
    <row r="87" customFormat="false" ht="15" hidden="false" customHeight="false" outlineLevel="0" collapsed="false">
      <c r="A87" s="1" t="n">
        <v>150</v>
      </c>
      <c r="B87" s="1" t="n">
        <v>23.0218435396818</v>
      </c>
      <c r="C87" s="1" t="n">
        <v>47.7389681711179</v>
      </c>
      <c r="D87" s="1" t="n">
        <f aca="false">283</f>
        <v>283</v>
      </c>
      <c r="E87" s="1" t="n">
        <v>313</v>
      </c>
      <c r="F87" s="1" t="n">
        <v>1.3</v>
      </c>
      <c r="G87" s="1" t="n">
        <v>2.5</v>
      </c>
      <c r="H87" s="1" t="n">
        <v>700</v>
      </c>
      <c r="I87" s="1" t="n">
        <v>89.2562</v>
      </c>
      <c r="J87" s="1" t="n">
        <v>300.384</v>
      </c>
      <c r="K87" s="1" t="n">
        <v>15.072</v>
      </c>
      <c r="L87" s="1" t="n">
        <v>40.5988</v>
      </c>
      <c r="M87" s="0" t="n">
        <v>8</v>
      </c>
      <c r="N87" s="0" t="n">
        <v>38</v>
      </c>
      <c r="O87" s="1" t="n">
        <v>0.5</v>
      </c>
    </row>
    <row r="88" customFormat="false" ht="15" hidden="false" customHeight="false" outlineLevel="0" collapsed="false">
      <c r="A88" s="1" t="n">
        <v>150</v>
      </c>
      <c r="B88" s="1" t="n">
        <v>23.0218435396818</v>
      </c>
      <c r="C88" s="1" t="n">
        <v>47.7389681711179</v>
      </c>
      <c r="D88" s="1" t="n">
        <f aca="false">283</f>
        <v>283</v>
      </c>
      <c r="E88" s="1" t="n">
        <v>313</v>
      </c>
      <c r="F88" s="1" t="n">
        <v>1.3</v>
      </c>
      <c r="G88" s="1" t="n">
        <v>2.5</v>
      </c>
      <c r="H88" s="1" t="n">
        <v>800</v>
      </c>
      <c r="I88" s="1" t="n">
        <v>83.4578</v>
      </c>
      <c r="J88" s="1" t="n">
        <v>306.999</v>
      </c>
      <c r="K88" s="1" t="n">
        <v>21.6006</v>
      </c>
      <c r="L88" s="1" t="n">
        <v>43.8523</v>
      </c>
      <c r="M88" s="0" t="n">
        <v>8</v>
      </c>
      <c r="N88" s="0" t="n">
        <v>38</v>
      </c>
      <c r="O88" s="1" t="n">
        <v>0.5</v>
      </c>
    </row>
    <row r="89" customFormat="false" ht="15" hidden="false" customHeight="false" outlineLevel="0" collapsed="false">
      <c r="A89" s="1" t="n">
        <v>150</v>
      </c>
      <c r="B89" s="1" t="n">
        <v>28.0886482127825</v>
      </c>
      <c r="C89" s="1" t="n">
        <v>47.7389681711179</v>
      </c>
      <c r="D89" s="1" t="n">
        <f aca="false">283</f>
        <v>283</v>
      </c>
      <c r="E89" s="1" t="n">
        <v>313</v>
      </c>
      <c r="F89" s="1" t="n">
        <v>1.3</v>
      </c>
      <c r="G89" s="1" t="n">
        <v>2.5</v>
      </c>
      <c r="H89" s="1" t="n">
        <v>100</v>
      </c>
      <c r="I89" s="1" t="n">
        <v>26.6627</v>
      </c>
      <c r="J89" s="1" t="n">
        <v>71.0812</v>
      </c>
      <c r="K89" s="1" t="n">
        <v>0.100555</v>
      </c>
      <c r="L89" s="1" t="n">
        <v>15.9736</v>
      </c>
      <c r="M89" s="0" t="n">
        <v>8</v>
      </c>
      <c r="N89" s="0" t="n">
        <v>38</v>
      </c>
      <c r="O89" s="1" t="n">
        <v>0.5</v>
      </c>
    </row>
    <row r="90" customFormat="false" ht="15" hidden="false" customHeight="false" outlineLevel="0" collapsed="false">
      <c r="A90" s="1" t="n">
        <v>150</v>
      </c>
      <c r="B90" s="1" t="n">
        <v>28.0886482127825</v>
      </c>
      <c r="C90" s="1" t="n">
        <v>47.7389681711179</v>
      </c>
      <c r="D90" s="1" t="n">
        <f aca="false">283</f>
        <v>283</v>
      </c>
      <c r="E90" s="1" t="n">
        <v>313</v>
      </c>
      <c r="F90" s="1" t="n">
        <v>1.3</v>
      </c>
      <c r="G90" s="1" t="n">
        <v>2.5</v>
      </c>
      <c r="H90" s="1" t="n">
        <v>200</v>
      </c>
      <c r="I90" s="1" t="n">
        <v>51.5265</v>
      </c>
      <c r="J90" s="1" t="n">
        <v>128.636</v>
      </c>
      <c r="K90" s="1" t="n">
        <v>0.482612</v>
      </c>
      <c r="L90" s="1" t="n">
        <v>21.5671</v>
      </c>
      <c r="M90" s="0" t="n">
        <v>8</v>
      </c>
      <c r="N90" s="0" t="n">
        <v>38</v>
      </c>
      <c r="O90" s="1" t="n">
        <v>0.5</v>
      </c>
    </row>
    <row r="91" customFormat="false" ht="15" hidden="false" customHeight="false" outlineLevel="0" collapsed="false">
      <c r="A91" s="1" t="n">
        <v>150</v>
      </c>
      <c r="B91" s="1" t="n">
        <v>28.0886482127825</v>
      </c>
      <c r="C91" s="1" t="n">
        <v>47.7389681711179</v>
      </c>
      <c r="D91" s="1" t="n">
        <f aca="false">283</f>
        <v>283</v>
      </c>
      <c r="E91" s="1" t="n">
        <v>313</v>
      </c>
      <c r="F91" s="1" t="n">
        <v>1.3</v>
      </c>
      <c r="G91" s="1" t="n">
        <v>2.5</v>
      </c>
      <c r="H91" s="1" t="n">
        <v>300</v>
      </c>
      <c r="I91" s="1" t="n">
        <v>72.3399</v>
      </c>
      <c r="J91" s="1" t="n">
        <v>181.875</v>
      </c>
      <c r="K91" s="1" t="n">
        <v>1.26676</v>
      </c>
      <c r="L91" s="1" t="n">
        <v>26.9012</v>
      </c>
      <c r="M91" s="0" t="n">
        <v>8</v>
      </c>
      <c r="N91" s="0" t="n">
        <v>38</v>
      </c>
      <c r="O91" s="1" t="n">
        <v>0.5</v>
      </c>
    </row>
    <row r="92" customFormat="false" ht="15" hidden="false" customHeight="false" outlineLevel="0" collapsed="false">
      <c r="A92" s="1" t="n">
        <v>150</v>
      </c>
      <c r="B92" s="1" t="n">
        <v>28.0886482127825</v>
      </c>
      <c r="C92" s="1" t="n">
        <v>47.7389681711179</v>
      </c>
      <c r="D92" s="1" t="n">
        <f aca="false">283</f>
        <v>283</v>
      </c>
      <c r="E92" s="1" t="n">
        <v>313</v>
      </c>
      <c r="F92" s="1" t="n">
        <v>1.3</v>
      </c>
      <c r="G92" s="1" t="n">
        <v>2.5</v>
      </c>
      <c r="H92" s="1" t="n">
        <v>400</v>
      </c>
      <c r="I92" s="1" t="n">
        <v>88.6362</v>
      </c>
      <c r="J92" s="1" t="n">
        <v>231.444</v>
      </c>
      <c r="K92" s="1" t="n">
        <v>2.57358</v>
      </c>
      <c r="L92" s="1" t="n">
        <v>31.8561</v>
      </c>
      <c r="M92" s="0" t="n">
        <v>8</v>
      </c>
      <c r="N92" s="0" t="n">
        <v>38</v>
      </c>
      <c r="O92" s="1" t="n">
        <v>0.5</v>
      </c>
    </row>
    <row r="93" customFormat="false" ht="15" hidden="false" customHeight="false" outlineLevel="0" collapsed="false">
      <c r="A93" s="1" t="n">
        <v>150</v>
      </c>
      <c r="B93" s="1" t="n">
        <v>28.0886482127825</v>
      </c>
      <c r="C93" s="1" t="n">
        <v>47.7389681711179</v>
      </c>
      <c r="D93" s="1" t="n">
        <f aca="false">283</f>
        <v>283</v>
      </c>
      <c r="E93" s="1" t="n">
        <v>313</v>
      </c>
      <c r="F93" s="1" t="n">
        <v>1.3</v>
      </c>
      <c r="G93" s="1" t="n">
        <v>2.5</v>
      </c>
      <c r="H93" s="1" t="n">
        <v>500</v>
      </c>
      <c r="I93" s="1" t="n">
        <v>100.553</v>
      </c>
      <c r="J93" s="1" t="n">
        <v>276.403</v>
      </c>
      <c r="K93" s="1" t="n">
        <v>4.52368</v>
      </c>
      <c r="L93" s="1" t="n">
        <v>36.4485</v>
      </c>
      <c r="M93" s="0" t="n">
        <v>8</v>
      </c>
      <c r="N93" s="0" t="n">
        <v>38</v>
      </c>
      <c r="O93" s="1" t="n">
        <v>0.5</v>
      </c>
    </row>
    <row r="94" customFormat="false" ht="15" hidden="false" customHeight="false" outlineLevel="0" collapsed="false">
      <c r="A94" s="1" t="n">
        <v>150</v>
      </c>
      <c r="B94" s="1" t="n">
        <v>28.0886482127825</v>
      </c>
      <c r="C94" s="1" t="n">
        <v>47.7389681711179</v>
      </c>
      <c r="D94" s="1" t="n">
        <f aca="false">283</f>
        <v>283</v>
      </c>
      <c r="E94" s="1" t="n">
        <v>313</v>
      </c>
      <c r="F94" s="1" t="n">
        <v>1.3</v>
      </c>
      <c r="G94" s="1" t="n">
        <v>2.5</v>
      </c>
      <c r="H94" s="1" t="n">
        <v>600</v>
      </c>
      <c r="I94" s="1" t="n">
        <v>108.336</v>
      </c>
      <c r="J94" s="1" t="n">
        <v>315.225</v>
      </c>
      <c r="K94" s="1" t="n">
        <v>7.23762</v>
      </c>
      <c r="L94" s="1" t="n">
        <v>40.6914</v>
      </c>
      <c r="M94" s="0" t="n">
        <v>8</v>
      </c>
      <c r="N94" s="0" t="n">
        <v>38</v>
      </c>
      <c r="O94" s="1" t="n">
        <v>0.5</v>
      </c>
    </row>
    <row r="95" customFormat="false" ht="15" hidden="false" customHeight="false" outlineLevel="0" collapsed="false">
      <c r="A95" s="1" t="n">
        <v>150</v>
      </c>
      <c r="B95" s="1" t="n">
        <v>28.0886482127825</v>
      </c>
      <c r="C95" s="1" t="n">
        <v>47.7389681711179</v>
      </c>
      <c r="D95" s="1" t="n">
        <f aca="false">283</f>
        <v>283</v>
      </c>
      <c r="E95" s="1" t="n">
        <v>313</v>
      </c>
      <c r="F95" s="1" t="n">
        <v>1.3</v>
      </c>
      <c r="G95" s="1" t="n">
        <v>2.5</v>
      </c>
      <c r="H95" s="1" t="n">
        <v>700</v>
      </c>
      <c r="I95" s="1" t="n">
        <v>112.22</v>
      </c>
      <c r="J95" s="1" t="n">
        <v>345.565</v>
      </c>
      <c r="K95" s="1" t="n">
        <v>10.836</v>
      </c>
      <c r="L95" s="1" t="n">
        <v>44.5782</v>
      </c>
      <c r="M95" s="0" t="n">
        <v>8</v>
      </c>
      <c r="N95" s="0" t="n">
        <v>38</v>
      </c>
      <c r="O95" s="1" t="n">
        <v>0.5</v>
      </c>
    </row>
    <row r="96" customFormat="false" ht="15" hidden="false" customHeight="false" outlineLevel="0" collapsed="false">
      <c r="A96" s="1" t="n">
        <v>150</v>
      </c>
      <c r="B96" s="1" t="n">
        <v>28.0886482127825</v>
      </c>
      <c r="C96" s="1" t="n">
        <v>47.7389681711179</v>
      </c>
      <c r="D96" s="1" t="n">
        <f aca="false">283</f>
        <v>283</v>
      </c>
      <c r="E96" s="1" t="n">
        <v>313</v>
      </c>
      <c r="F96" s="1" t="n">
        <v>1.3</v>
      </c>
      <c r="G96" s="1" t="n">
        <v>2.5</v>
      </c>
      <c r="H96" s="1" t="n">
        <v>800</v>
      </c>
      <c r="I96" s="1" t="n">
        <v>112.419</v>
      </c>
      <c r="J96" s="1" t="n">
        <v>366.078</v>
      </c>
      <c r="K96" s="1" t="n">
        <v>15.4394</v>
      </c>
      <c r="L96" s="1" t="n">
        <v>48.1584</v>
      </c>
      <c r="M96" s="0" t="n">
        <v>8</v>
      </c>
      <c r="N96" s="0" t="n">
        <v>38</v>
      </c>
      <c r="O96" s="1" t="n">
        <v>0.5</v>
      </c>
    </row>
    <row r="97" customFormat="false" ht="15" hidden="false" customHeight="false" outlineLevel="0" collapsed="false">
      <c r="A97" s="1" t="n">
        <v>150</v>
      </c>
      <c r="B97" s="1" t="n">
        <v>17.5579380863656</v>
      </c>
      <c r="C97" s="1" t="n">
        <v>55.6954628663042</v>
      </c>
      <c r="D97" s="1" t="n">
        <f aca="false">283</f>
        <v>283</v>
      </c>
      <c r="E97" s="1" t="n">
        <v>313</v>
      </c>
      <c r="F97" s="1" t="n">
        <v>1.3</v>
      </c>
      <c r="G97" s="1" t="n">
        <v>2.5</v>
      </c>
      <c r="H97" s="1" t="n">
        <v>100</v>
      </c>
      <c r="I97" s="1" t="n">
        <v>25.9206</v>
      </c>
      <c r="J97" s="1" t="n">
        <v>65.0428</v>
      </c>
      <c r="K97" s="1" t="n">
        <v>0.148115</v>
      </c>
      <c r="L97" s="1" t="n">
        <v>12.4946</v>
      </c>
      <c r="M97" s="0" t="n">
        <v>8</v>
      </c>
      <c r="N97" s="0" t="n">
        <v>38</v>
      </c>
      <c r="O97" s="1" t="n">
        <v>0.5</v>
      </c>
    </row>
    <row r="98" customFormat="false" ht="15" hidden="false" customHeight="false" outlineLevel="0" collapsed="false">
      <c r="A98" s="1" t="n">
        <v>150</v>
      </c>
      <c r="B98" s="1" t="n">
        <v>17.5579380863656</v>
      </c>
      <c r="C98" s="1" t="n">
        <v>55.6954628663042</v>
      </c>
      <c r="D98" s="1" t="n">
        <f aca="false">283</f>
        <v>283</v>
      </c>
      <c r="E98" s="1" t="n">
        <v>313</v>
      </c>
      <c r="F98" s="1" t="n">
        <v>1.3</v>
      </c>
      <c r="G98" s="1" t="n">
        <v>2.5</v>
      </c>
      <c r="H98" s="1" t="n">
        <v>200</v>
      </c>
      <c r="I98" s="1" t="n">
        <v>47.9634</v>
      </c>
      <c r="J98" s="1" t="n">
        <v>117.177</v>
      </c>
      <c r="K98" s="1" t="n">
        <v>0.743618</v>
      </c>
      <c r="L98" s="1" t="n">
        <v>17.8754</v>
      </c>
      <c r="M98" s="0" t="n">
        <v>8</v>
      </c>
      <c r="N98" s="0" t="n">
        <v>38</v>
      </c>
      <c r="O98" s="1" t="n">
        <v>0.5</v>
      </c>
    </row>
    <row r="99" customFormat="false" ht="15" hidden="false" customHeight="false" outlineLevel="0" collapsed="false">
      <c r="A99" s="1" t="n">
        <v>150</v>
      </c>
      <c r="B99" s="1" t="n">
        <v>17.5579380863656</v>
      </c>
      <c r="C99" s="1" t="n">
        <v>55.6954628663042</v>
      </c>
      <c r="D99" s="1" t="n">
        <f aca="false">283</f>
        <v>283</v>
      </c>
      <c r="E99" s="1" t="n">
        <v>313</v>
      </c>
      <c r="F99" s="1" t="n">
        <v>1.3</v>
      </c>
      <c r="G99" s="1" t="n">
        <v>2.5</v>
      </c>
      <c r="H99" s="1" t="n">
        <v>300</v>
      </c>
      <c r="I99" s="1" t="n">
        <v>63.8877</v>
      </c>
      <c r="J99" s="1" t="n">
        <v>164.374</v>
      </c>
      <c r="K99" s="1" t="n">
        <v>2.01325</v>
      </c>
      <c r="L99" s="1" t="n">
        <v>22.8013</v>
      </c>
      <c r="M99" s="0" t="n">
        <v>8</v>
      </c>
      <c r="N99" s="0" t="n">
        <v>38</v>
      </c>
      <c r="O99" s="1" t="n">
        <v>0.5</v>
      </c>
    </row>
    <row r="100" customFormat="false" ht="15" hidden="false" customHeight="false" outlineLevel="0" collapsed="false">
      <c r="A100" s="1" t="n">
        <v>150</v>
      </c>
      <c r="B100" s="1" t="n">
        <v>17.5579380863656</v>
      </c>
      <c r="C100" s="1" t="n">
        <v>55.6954628663042</v>
      </c>
      <c r="D100" s="1" t="n">
        <f aca="false">283</f>
        <v>283</v>
      </c>
      <c r="E100" s="1" t="n">
        <v>313</v>
      </c>
      <c r="F100" s="1" t="n">
        <v>1.3</v>
      </c>
      <c r="G100" s="1" t="n">
        <v>2.5</v>
      </c>
      <c r="H100" s="1" t="n">
        <v>400</v>
      </c>
      <c r="I100" s="1" t="n">
        <v>73.803</v>
      </c>
      <c r="J100" s="1" t="n">
        <v>205.154</v>
      </c>
      <c r="K100" s="1" t="n">
        <v>4.18375</v>
      </c>
      <c r="L100" s="1" t="n">
        <v>27.2481</v>
      </c>
      <c r="M100" s="0" t="n">
        <v>8</v>
      </c>
      <c r="N100" s="0" t="n">
        <v>38</v>
      </c>
      <c r="O100" s="1" t="n">
        <v>0.5</v>
      </c>
    </row>
    <row r="101" customFormat="false" ht="15" hidden="false" customHeight="false" outlineLevel="0" collapsed="false">
      <c r="A101" s="1" t="n">
        <v>150</v>
      </c>
      <c r="B101" s="1" t="n">
        <v>17.5579380863656</v>
      </c>
      <c r="C101" s="1" t="n">
        <v>55.6954628663042</v>
      </c>
      <c r="D101" s="1" t="n">
        <f aca="false">283</f>
        <v>283</v>
      </c>
      <c r="E101" s="1" t="n">
        <v>313</v>
      </c>
      <c r="F101" s="1" t="n">
        <v>1.3</v>
      </c>
      <c r="G101" s="1" t="n">
        <v>2.5</v>
      </c>
      <c r="H101" s="1" t="n">
        <v>500</v>
      </c>
      <c r="I101" s="1" t="n">
        <v>78.1519</v>
      </c>
      <c r="J101" s="1" t="n">
        <v>236.64</v>
      </c>
      <c r="K101" s="1" t="n">
        <v>7.48185</v>
      </c>
      <c r="L101" s="1" t="n">
        <v>31.2242</v>
      </c>
      <c r="M101" s="0" t="n">
        <v>8</v>
      </c>
      <c r="N101" s="0" t="n">
        <v>38</v>
      </c>
      <c r="O101" s="1" t="n">
        <v>0.5</v>
      </c>
    </row>
    <row r="102" customFormat="false" ht="15" hidden="false" customHeight="false" outlineLevel="0" collapsed="false">
      <c r="A102" s="1" t="n">
        <v>150</v>
      </c>
      <c r="B102" s="1" t="n">
        <v>17.5579380863656</v>
      </c>
      <c r="C102" s="1" t="n">
        <v>55.6954628663042</v>
      </c>
      <c r="D102" s="1" t="n">
        <f aca="false">283</f>
        <v>283</v>
      </c>
      <c r="E102" s="1" t="n">
        <v>313</v>
      </c>
      <c r="F102" s="1" t="n">
        <v>1.3</v>
      </c>
      <c r="G102" s="1" t="n">
        <v>2.5</v>
      </c>
      <c r="H102" s="1" t="n">
        <v>600</v>
      </c>
      <c r="I102" s="1" t="n">
        <v>77.3413</v>
      </c>
      <c r="J102" s="1" t="n">
        <v>255.655</v>
      </c>
      <c r="K102" s="1" t="n">
        <v>12.1343</v>
      </c>
      <c r="L102" s="1" t="n">
        <v>34.7554</v>
      </c>
      <c r="M102" s="0" t="n">
        <v>8</v>
      </c>
      <c r="N102" s="0" t="n">
        <v>38</v>
      </c>
      <c r="O102" s="1" t="n">
        <v>0.5</v>
      </c>
    </row>
    <row r="103" customFormat="false" ht="15" hidden="false" customHeight="false" outlineLevel="0" collapsed="false">
      <c r="A103" s="1" t="n">
        <v>150</v>
      </c>
      <c r="B103" s="1" t="n">
        <v>17.5579380863656</v>
      </c>
      <c r="C103" s="1" t="n">
        <v>55.6954628663042</v>
      </c>
      <c r="D103" s="1" t="n">
        <f aca="false">283</f>
        <v>283</v>
      </c>
      <c r="E103" s="1" t="n">
        <v>313</v>
      </c>
      <c r="F103" s="1" t="n">
        <v>1.3</v>
      </c>
      <c r="G103" s="1" t="n">
        <v>2.5</v>
      </c>
      <c r="H103" s="1" t="n">
        <v>700</v>
      </c>
      <c r="I103" s="1" t="n">
        <v>71.7243</v>
      </c>
      <c r="J103" s="1" t="n">
        <v>263.234</v>
      </c>
      <c r="K103" s="1" t="n">
        <v>18.3678</v>
      </c>
      <c r="L103" s="1" t="n">
        <v>37.9945</v>
      </c>
      <c r="M103" s="0" t="n">
        <v>8</v>
      </c>
      <c r="N103" s="0" t="n">
        <v>38</v>
      </c>
      <c r="O103" s="1" t="n">
        <v>0.5</v>
      </c>
    </row>
    <row r="104" customFormat="false" ht="15" hidden="false" customHeight="false" outlineLevel="0" collapsed="false">
      <c r="A104" s="1" t="n">
        <v>150</v>
      </c>
      <c r="B104" s="1" t="n">
        <v>17.5579380863656</v>
      </c>
      <c r="C104" s="1" t="n">
        <v>55.6954628663042</v>
      </c>
      <c r="D104" s="1" t="n">
        <f aca="false">283</f>
        <v>283</v>
      </c>
      <c r="E104" s="1" t="n">
        <v>313</v>
      </c>
      <c r="F104" s="1" t="n">
        <v>1.3</v>
      </c>
      <c r="G104" s="1" t="n">
        <v>2.5</v>
      </c>
      <c r="H104" s="1" t="n">
        <v>800</v>
      </c>
      <c r="I104" s="1" t="n">
        <v>61.5771</v>
      </c>
      <c r="J104" s="1" t="n">
        <v>262.696</v>
      </c>
      <c r="K104" s="1" t="n">
        <v>26.4092</v>
      </c>
      <c r="L104" s="1" t="n">
        <v>41.084</v>
      </c>
      <c r="M104" s="0" t="n">
        <v>8</v>
      </c>
      <c r="N104" s="0" t="n">
        <v>38</v>
      </c>
      <c r="O104" s="1" t="n">
        <v>0.5</v>
      </c>
    </row>
    <row r="105" customFormat="false" ht="15" hidden="false" customHeight="false" outlineLevel="0" collapsed="false">
      <c r="A105" s="1" t="n">
        <v>150</v>
      </c>
      <c r="B105" s="1" t="n">
        <v>22.6330343258313</v>
      </c>
      <c r="C105" s="1" t="n">
        <v>55.6954628663042</v>
      </c>
      <c r="D105" s="1" t="n">
        <f aca="false">283</f>
        <v>283</v>
      </c>
      <c r="E105" s="1" t="n">
        <v>313</v>
      </c>
      <c r="F105" s="1" t="n">
        <v>1.3</v>
      </c>
      <c r="G105" s="1" t="n">
        <v>2.5</v>
      </c>
      <c r="H105" s="1" t="n">
        <v>100</v>
      </c>
      <c r="I105" s="1" t="n">
        <v>26.3349</v>
      </c>
      <c r="J105" s="1" t="n">
        <v>68.7999</v>
      </c>
      <c r="K105" s="1" t="n">
        <v>0.108329</v>
      </c>
      <c r="L105" s="1" t="n">
        <v>14.8607</v>
      </c>
      <c r="M105" s="0" t="n">
        <v>8</v>
      </c>
      <c r="N105" s="0" t="n">
        <v>38</v>
      </c>
      <c r="O105" s="1" t="n">
        <v>0.5</v>
      </c>
    </row>
    <row r="106" customFormat="false" ht="15" hidden="false" customHeight="false" outlineLevel="0" collapsed="false">
      <c r="A106" s="1" t="n">
        <v>150</v>
      </c>
      <c r="B106" s="1" t="n">
        <v>22.6330343258313</v>
      </c>
      <c r="C106" s="1" t="n">
        <v>55.6954628663042</v>
      </c>
      <c r="D106" s="1" t="n">
        <f aca="false">283</f>
        <v>283</v>
      </c>
      <c r="E106" s="1" t="n">
        <v>313</v>
      </c>
      <c r="F106" s="1" t="n">
        <v>1.3</v>
      </c>
      <c r="G106" s="1" t="n">
        <v>2.5</v>
      </c>
      <c r="H106" s="1" t="n">
        <v>200</v>
      </c>
      <c r="I106" s="1" t="n">
        <v>50.4931</v>
      </c>
      <c r="J106" s="1" t="n">
        <v>124.099</v>
      </c>
      <c r="K106" s="1" t="n">
        <v>0.524284</v>
      </c>
      <c r="L106" s="1" t="n">
        <v>20.3784</v>
      </c>
      <c r="M106" s="0" t="n">
        <v>8</v>
      </c>
      <c r="N106" s="0" t="n">
        <v>38</v>
      </c>
      <c r="O106" s="1" t="n">
        <v>0.5</v>
      </c>
    </row>
    <row r="107" customFormat="false" ht="15" hidden="false" customHeight="false" outlineLevel="0" collapsed="false">
      <c r="A107" s="1" t="n">
        <v>150</v>
      </c>
      <c r="B107" s="1" t="n">
        <v>22.6330343258313</v>
      </c>
      <c r="C107" s="1" t="n">
        <v>55.6954628663042</v>
      </c>
      <c r="D107" s="1" t="n">
        <f aca="false">283</f>
        <v>283</v>
      </c>
      <c r="E107" s="1" t="n">
        <v>313</v>
      </c>
      <c r="F107" s="1" t="n">
        <v>1.3</v>
      </c>
      <c r="G107" s="1" t="n">
        <v>2.5</v>
      </c>
      <c r="H107" s="1" t="n">
        <v>300</v>
      </c>
      <c r="I107" s="1" t="n">
        <v>70.2039</v>
      </c>
      <c r="J107" s="1" t="n">
        <v>175.243</v>
      </c>
      <c r="K107" s="1" t="n">
        <v>1.38432</v>
      </c>
      <c r="L107" s="1" t="n">
        <v>25.612</v>
      </c>
      <c r="M107" s="0" t="n">
        <v>8</v>
      </c>
      <c r="N107" s="0" t="n">
        <v>38</v>
      </c>
      <c r="O107" s="1" t="n">
        <v>0.5</v>
      </c>
    </row>
    <row r="108" customFormat="false" ht="15" hidden="false" customHeight="false" outlineLevel="0" collapsed="false">
      <c r="A108" s="1" t="n">
        <v>150</v>
      </c>
      <c r="B108" s="1" t="n">
        <v>22.6330343258313</v>
      </c>
      <c r="C108" s="1" t="n">
        <v>55.6954628663042</v>
      </c>
      <c r="D108" s="1" t="n">
        <f aca="false">283</f>
        <v>283</v>
      </c>
      <c r="E108" s="1" t="n">
        <v>313</v>
      </c>
      <c r="F108" s="1" t="n">
        <v>1.3</v>
      </c>
      <c r="G108" s="1" t="n">
        <v>2.5</v>
      </c>
      <c r="H108" s="1" t="n">
        <v>400</v>
      </c>
      <c r="I108" s="1" t="n">
        <v>85.0922</v>
      </c>
      <c r="J108" s="1" t="n">
        <v>222.341</v>
      </c>
      <c r="K108" s="1" t="n">
        <v>2.82489</v>
      </c>
      <c r="L108" s="1" t="n">
        <v>30.4551</v>
      </c>
      <c r="M108" s="0" t="n">
        <v>8</v>
      </c>
      <c r="N108" s="0" t="n">
        <v>38</v>
      </c>
      <c r="O108" s="1" t="n">
        <v>0.5</v>
      </c>
    </row>
    <row r="109" customFormat="false" ht="15" hidden="false" customHeight="false" outlineLevel="0" collapsed="false">
      <c r="A109" s="1" t="n">
        <v>150</v>
      </c>
      <c r="B109" s="1" t="n">
        <v>22.6330343258313</v>
      </c>
      <c r="C109" s="1" t="n">
        <v>55.6954628663042</v>
      </c>
      <c r="D109" s="1" t="n">
        <f aca="false">283</f>
        <v>283</v>
      </c>
      <c r="E109" s="1" t="n">
        <v>313</v>
      </c>
      <c r="F109" s="1" t="n">
        <v>1.3</v>
      </c>
      <c r="G109" s="1" t="n">
        <v>2.5</v>
      </c>
      <c r="H109" s="1" t="n">
        <v>500</v>
      </c>
      <c r="I109" s="1" t="n">
        <v>95.3688</v>
      </c>
      <c r="J109" s="1" t="n">
        <v>264.283</v>
      </c>
      <c r="K109" s="1" t="n">
        <v>4.98246</v>
      </c>
      <c r="L109" s="1" t="n">
        <v>34.9242</v>
      </c>
      <c r="M109" s="0" t="n">
        <v>8</v>
      </c>
      <c r="N109" s="0" t="n">
        <v>38</v>
      </c>
      <c r="O109" s="1" t="n">
        <v>0.5</v>
      </c>
    </row>
    <row r="110" customFormat="false" ht="15" hidden="false" customHeight="false" outlineLevel="0" collapsed="false">
      <c r="A110" s="1" t="n">
        <v>150</v>
      </c>
      <c r="B110" s="1" t="n">
        <v>22.6330343258313</v>
      </c>
      <c r="C110" s="1" t="n">
        <v>55.6954628663042</v>
      </c>
      <c r="D110" s="1" t="n">
        <f aca="false">283</f>
        <v>283</v>
      </c>
      <c r="E110" s="1" t="n">
        <v>313</v>
      </c>
      <c r="F110" s="1" t="n">
        <v>1.3</v>
      </c>
      <c r="G110" s="1" t="n">
        <v>2.5</v>
      </c>
      <c r="H110" s="1" t="n">
        <v>600</v>
      </c>
      <c r="I110" s="1" t="n">
        <v>101.304</v>
      </c>
      <c r="J110" s="1" t="n">
        <v>299.192</v>
      </c>
      <c r="K110" s="1" t="n">
        <v>7.99347</v>
      </c>
      <c r="L110" s="1" t="n">
        <v>39.0227</v>
      </c>
      <c r="M110" s="0" t="n">
        <v>8</v>
      </c>
      <c r="N110" s="0" t="n">
        <v>38</v>
      </c>
      <c r="O110" s="1" t="n">
        <v>0.5</v>
      </c>
    </row>
    <row r="111" customFormat="false" ht="15" hidden="false" customHeight="false" outlineLevel="0" collapsed="false">
      <c r="A111" s="1" t="n">
        <v>150</v>
      </c>
      <c r="B111" s="1" t="n">
        <v>22.6330343258313</v>
      </c>
      <c r="C111" s="1" t="n">
        <v>55.6954628663042</v>
      </c>
      <c r="D111" s="1" t="n">
        <f aca="false">283</f>
        <v>283</v>
      </c>
      <c r="E111" s="1" t="n">
        <v>313</v>
      </c>
      <c r="F111" s="1" t="n">
        <v>1.3</v>
      </c>
      <c r="G111" s="1" t="n">
        <v>2.5</v>
      </c>
      <c r="H111" s="1" t="n">
        <v>700</v>
      </c>
      <c r="I111" s="1" t="n">
        <v>103.155</v>
      </c>
      <c r="J111" s="1" t="n">
        <v>324.689</v>
      </c>
      <c r="K111" s="1" t="n">
        <v>11.9944</v>
      </c>
      <c r="L111" s="1" t="n">
        <v>42.755</v>
      </c>
      <c r="M111" s="0" t="n">
        <v>8</v>
      </c>
      <c r="N111" s="0" t="n">
        <v>38</v>
      </c>
      <c r="O111" s="1" t="n">
        <v>0.5</v>
      </c>
    </row>
    <row r="112" customFormat="false" ht="15" hidden="false" customHeight="false" outlineLevel="0" collapsed="false">
      <c r="A112" s="1" t="n">
        <v>150</v>
      </c>
      <c r="B112" s="1" t="n">
        <v>22.6330343258313</v>
      </c>
      <c r="C112" s="1" t="n">
        <v>55.6954628663042</v>
      </c>
      <c r="D112" s="1" t="n">
        <f aca="false">283</f>
        <v>283</v>
      </c>
      <c r="E112" s="1" t="n">
        <v>313</v>
      </c>
      <c r="F112" s="1" t="n">
        <v>1.3</v>
      </c>
      <c r="G112" s="1" t="n">
        <v>2.5</v>
      </c>
      <c r="H112" s="1" t="n">
        <v>800</v>
      </c>
      <c r="I112" s="1" t="n">
        <v>101.152</v>
      </c>
      <c r="J112" s="1" t="n">
        <v>340.152</v>
      </c>
      <c r="K112" s="1" t="n">
        <v>17.1216</v>
      </c>
      <c r="L112" s="1" t="n">
        <v>46.1935</v>
      </c>
      <c r="M112" s="0" t="n">
        <v>8</v>
      </c>
      <c r="N112" s="0" t="n">
        <v>38</v>
      </c>
      <c r="O112" s="1" t="n">
        <v>0.5</v>
      </c>
    </row>
    <row r="113" customFormat="false" ht="15" hidden="false" customHeight="false" outlineLevel="0" collapsed="false">
      <c r="A113" s="1" t="n">
        <v>150</v>
      </c>
      <c r="B113" s="1" t="n">
        <v>27.703619084464</v>
      </c>
      <c r="C113" s="1" t="n">
        <v>55.6954628663042</v>
      </c>
      <c r="D113" s="1" t="n">
        <f aca="false">283</f>
        <v>283</v>
      </c>
      <c r="E113" s="1" t="n">
        <v>313</v>
      </c>
      <c r="F113" s="1" t="n">
        <v>1.3</v>
      </c>
      <c r="G113" s="1" t="n">
        <v>2.5</v>
      </c>
      <c r="H113" s="1" t="n">
        <v>100</v>
      </c>
      <c r="I113" s="1" t="n">
        <v>26.5438</v>
      </c>
      <c r="J113" s="1" t="n">
        <v>71.6398</v>
      </c>
      <c r="K113" s="1" t="n">
        <v>0.0851006</v>
      </c>
      <c r="L113" s="1" t="n">
        <v>17.3067</v>
      </c>
      <c r="M113" s="0" t="n">
        <v>8</v>
      </c>
      <c r="N113" s="0" t="n">
        <v>38</v>
      </c>
      <c r="O113" s="1" t="n">
        <v>0.5</v>
      </c>
    </row>
    <row r="114" customFormat="false" ht="15" hidden="false" customHeight="false" outlineLevel="0" collapsed="false">
      <c r="A114" s="1" t="n">
        <v>150</v>
      </c>
      <c r="B114" s="1" t="n">
        <v>27.703619084464</v>
      </c>
      <c r="C114" s="1" t="n">
        <v>55.6954628663042</v>
      </c>
      <c r="D114" s="1" t="n">
        <f aca="false">283</f>
        <v>283</v>
      </c>
      <c r="E114" s="1" t="n">
        <v>313</v>
      </c>
      <c r="F114" s="1" t="n">
        <v>1.3</v>
      </c>
      <c r="G114" s="1" t="n">
        <v>2.5</v>
      </c>
      <c r="H114" s="1" t="n">
        <v>200</v>
      </c>
      <c r="I114" s="1" t="n">
        <v>51.9458</v>
      </c>
      <c r="J114" s="1" t="n">
        <v>129.958</v>
      </c>
      <c r="K114" s="1" t="n">
        <v>0.401119</v>
      </c>
      <c r="L114" s="1" t="n">
        <v>22.8844</v>
      </c>
      <c r="M114" s="0" t="n">
        <v>8</v>
      </c>
      <c r="N114" s="0" t="n">
        <v>38</v>
      </c>
      <c r="O114" s="1" t="n">
        <v>0.5</v>
      </c>
    </row>
    <row r="115" customFormat="false" ht="15" hidden="false" customHeight="false" outlineLevel="0" collapsed="false">
      <c r="A115" s="1" t="n">
        <v>150</v>
      </c>
      <c r="B115" s="1" t="n">
        <v>27.703619084464</v>
      </c>
      <c r="C115" s="1" t="n">
        <v>55.6954628663042</v>
      </c>
      <c r="D115" s="1" t="n">
        <f aca="false">283</f>
        <v>283</v>
      </c>
      <c r="E115" s="1" t="n">
        <v>313</v>
      </c>
      <c r="F115" s="1" t="n">
        <v>1.3</v>
      </c>
      <c r="G115" s="1" t="n">
        <v>2.5</v>
      </c>
      <c r="H115" s="1" t="n">
        <v>300</v>
      </c>
      <c r="I115" s="1" t="n">
        <v>74.0415</v>
      </c>
      <c r="J115" s="1" t="n">
        <v>183.702</v>
      </c>
      <c r="K115" s="1" t="n">
        <v>1.03913</v>
      </c>
      <c r="L115" s="1" t="n">
        <v>28.3123</v>
      </c>
      <c r="M115" s="0" t="n">
        <v>8</v>
      </c>
      <c r="N115" s="0" t="n">
        <v>38</v>
      </c>
      <c r="O115" s="1" t="n">
        <v>0.5</v>
      </c>
    </row>
    <row r="116" customFormat="false" ht="15" hidden="false" customHeight="false" outlineLevel="0" collapsed="false">
      <c r="A116" s="1" t="n">
        <v>150</v>
      </c>
      <c r="B116" s="1" t="n">
        <v>27.703619084464</v>
      </c>
      <c r="C116" s="1" t="n">
        <v>55.6954628663042</v>
      </c>
      <c r="D116" s="1" t="n">
        <f aca="false">283</f>
        <v>283</v>
      </c>
      <c r="E116" s="1" t="n">
        <v>313</v>
      </c>
      <c r="F116" s="1" t="n">
        <v>1.3</v>
      </c>
      <c r="G116" s="1" t="n">
        <v>2.5</v>
      </c>
      <c r="H116" s="1" t="n">
        <v>400</v>
      </c>
      <c r="I116" s="1" t="n">
        <v>92.2581</v>
      </c>
      <c r="J116" s="1" t="n">
        <v>234.44</v>
      </c>
      <c r="K116" s="1" t="n">
        <v>2.09021</v>
      </c>
      <c r="L116" s="1" t="n">
        <v>33.4278</v>
      </c>
      <c r="M116" s="0" t="n">
        <v>8</v>
      </c>
      <c r="N116" s="0" t="n">
        <v>38</v>
      </c>
      <c r="O116" s="1" t="n">
        <v>0.5</v>
      </c>
    </row>
    <row r="117" customFormat="false" ht="15" hidden="false" customHeight="false" outlineLevel="0" collapsed="false">
      <c r="A117" s="1" t="n">
        <v>150</v>
      </c>
      <c r="B117" s="1" t="n">
        <v>27.703619084464</v>
      </c>
      <c r="C117" s="1" t="n">
        <v>55.6954628663042</v>
      </c>
      <c r="D117" s="1" t="n">
        <f aca="false">283</f>
        <v>283</v>
      </c>
      <c r="E117" s="1" t="n">
        <v>313</v>
      </c>
      <c r="F117" s="1" t="n">
        <v>1.3</v>
      </c>
      <c r="G117" s="1" t="n">
        <v>2.5</v>
      </c>
      <c r="H117" s="1" t="n">
        <v>500</v>
      </c>
      <c r="I117" s="1" t="n">
        <v>106.561</v>
      </c>
      <c r="J117" s="1" t="n">
        <v>281.644</v>
      </c>
      <c r="K117" s="1" t="n">
        <v>3.64544</v>
      </c>
      <c r="L117" s="1" t="n">
        <v>38.2192</v>
      </c>
      <c r="M117" s="0" t="n">
        <v>8</v>
      </c>
      <c r="N117" s="0" t="n">
        <v>38</v>
      </c>
      <c r="O117" s="1" t="n">
        <v>0.5</v>
      </c>
    </row>
    <row r="118" customFormat="false" ht="15" hidden="false" customHeight="false" outlineLevel="0" collapsed="false">
      <c r="A118" s="1" t="n">
        <v>150</v>
      </c>
      <c r="B118" s="1" t="n">
        <v>27.703619084464</v>
      </c>
      <c r="C118" s="1" t="n">
        <v>55.6954628663042</v>
      </c>
      <c r="D118" s="1" t="n">
        <f aca="false">283</f>
        <v>283</v>
      </c>
      <c r="E118" s="1" t="n">
        <v>313</v>
      </c>
      <c r="F118" s="1" t="n">
        <v>1.3</v>
      </c>
      <c r="G118" s="1" t="n">
        <v>2.5</v>
      </c>
      <c r="H118" s="1" t="n">
        <v>600</v>
      </c>
      <c r="I118" s="1" t="n">
        <v>117.126</v>
      </c>
      <c r="J118" s="1" t="n">
        <v>324.528</v>
      </c>
      <c r="K118" s="1" t="n">
        <v>5.79588</v>
      </c>
      <c r="L118" s="1" t="n">
        <v>42.7055</v>
      </c>
      <c r="M118" s="0" t="n">
        <v>8</v>
      </c>
      <c r="N118" s="0" t="n">
        <v>38</v>
      </c>
      <c r="O118" s="1" t="n">
        <v>0.5</v>
      </c>
    </row>
    <row r="119" customFormat="false" ht="15" hidden="false" customHeight="false" outlineLevel="0" collapsed="false">
      <c r="A119" s="1" t="n">
        <v>150</v>
      </c>
      <c r="B119" s="1" t="n">
        <v>27.703619084464</v>
      </c>
      <c r="C119" s="1" t="n">
        <v>55.6954628663042</v>
      </c>
      <c r="D119" s="1" t="n">
        <f aca="false">283</f>
        <v>283</v>
      </c>
      <c r="E119" s="1" t="n">
        <v>313</v>
      </c>
      <c r="F119" s="1" t="n">
        <v>1.3</v>
      </c>
      <c r="G119" s="1" t="n">
        <v>2.5</v>
      </c>
      <c r="H119" s="1" t="n">
        <v>700</v>
      </c>
      <c r="I119" s="1" t="n">
        <v>124.136</v>
      </c>
      <c r="J119" s="1" t="n">
        <v>361.76</v>
      </c>
      <c r="K119" s="1" t="n">
        <v>8.63262</v>
      </c>
      <c r="L119" s="1" t="n">
        <v>46.8873</v>
      </c>
      <c r="M119" s="0" t="n">
        <v>8</v>
      </c>
      <c r="N119" s="0" t="n">
        <v>38</v>
      </c>
      <c r="O119" s="1" t="n">
        <v>0.5</v>
      </c>
    </row>
    <row r="120" customFormat="false" ht="15" hidden="false" customHeight="false" outlineLevel="0" collapsed="false">
      <c r="A120" s="1" t="n">
        <v>150</v>
      </c>
      <c r="B120" s="1" t="n">
        <v>27.703619084464</v>
      </c>
      <c r="C120" s="1" t="n">
        <v>55.6954628663042</v>
      </c>
      <c r="D120" s="1" t="n">
        <f aca="false">283</f>
        <v>283</v>
      </c>
      <c r="E120" s="1" t="n">
        <v>313</v>
      </c>
      <c r="F120" s="1" t="n">
        <v>1.3</v>
      </c>
      <c r="G120" s="1" t="n">
        <v>2.5</v>
      </c>
      <c r="H120" s="1" t="n">
        <v>800</v>
      </c>
      <c r="I120" s="1" t="n">
        <v>127.764</v>
      </c>
      <c r="J120" s="1" t="n">
        <v>391.607</v>
      </c>
      <c r="K120" s="1" t="n">
        <v>12.2467</v>
      </c>
      <c r="L120" s="1" t="n">
        <v>50.7638</v>
      </c>
      <c r="M120" s="0" t="n">
        <v>8</v>
      </c>
      <c r="N120" s="0" t="n">
        <v>38</v>
      </c>
      <c r="O120" s="1" t="n">
        <v>0.5</v>
      </c>
    </row>
    <row r="121" customFormat="false" ht="15" hidden="false" customHeight="false" outlineLevel="0" collapsed="false">
      <c r="A121" s="1" t="n">
        <v>150</v>
      </c>
      <c r="B121" s="1" t="n">
        <v>17.1640682380249</v>
      </c>
      <c r="C121" s="1" t="n">
        <v>63.6519575614905</v>
      </c>
      <c r="D121" s="1" t="n">
        <f aca="false">283</f>
        <v>283</v>
      </c>
      <c r="E121" s="1" t="n">
        <v>313</v>
      </c>
      <c r="F121" s="1" t="n">
        <v>1.3</v>
      </c>
      <c r="G121" s="1" t="n">
        <v>2.5</v>
      </c>
      <c r="H121" s="1" t="n">
        <v>100</v>
      </c>
      <c r="I121" s="1" t="n">
        <v>25.9262</v>
      </c>
      <c r="J121" s="1" t="n">
        <v>65.6109</v>
      </c>
      <c r="K121" s="1" t="n">
        <v>0.129025</v>
      </c>
      <c r="L121" s="1" t="n">
        <v>13.1798</v>
      </c>
      <c r="M121" s="0" t="n">
        <v>8</v>
      </c>
      <c r="N121" s="0" t="n">
        <v>38</v>
      </c>
      <c r="O121" s="1" t="n">
        <v>0.5</v>
      </c>
    </row>
    <row r="122" customFormat="false" ht="15" hidden="false" customHeight="false" outlineLevel="0" collapsed="false">
      <c r="A122" s="1" t="n">
        <v>150</v>
      </c>
      <c r="B122" s="1" t="n">
        <v>17.1640682380249</v>
      </c>
      <c r="C122" s="1" t="n">
        <v>63.6519575614905</v>
      </c>
      <c r="D122" s="1" t="n">
        <f aca="false">283</f>
        <v>283</v>
      </c>
      <c r="E122" s="1" t="n">
        <v>313</v>
      </c>
      <c r="F122" s="1" t="n">
        <v>1.3</v>
      </c>
      <c r="G122" s="1" t="n">
        <v>2.5</v>
      </c>
      <c r="H122" s="1" t="n">
        <v>200</v>
      </c>
      <c r="I122" s="1" t="n">
        <v>48.744</v>
      </c>
      <c r="J122" s="1" t="n">
        <v>118.077</v>
      </c>
      <c r="K122" s="1" t="n">
        <v>0.637205</v>
      </c>
      <c r="L122" s="1" t="n">
        <v>18.5923</v>
      </c>
      <c r="M122" s="0" t="n">
        <v>8</v>
      </c>
      <c r="N122" s="0" t="n">
        <v>38</v>
      </c>
      <c r="O122" s="1" t="n">
        <v>0.5</v>
      </c>
    </row>
    <row r="123" customFormat="false" ht="15" hidden="false" customHeight="false" outlineLevel="0" collapsed="false">
      <c r="A123" s="1" t="n">
        <v>150</v>
      </c>
      <c r="B123" s="1" t="n">
        <v>17.1640682380249</v>
      </c>
      <c r="C123" s="1" t="n">
        <v>63.6519575614905</v>
      </c>
      <c r="D123" s="1" t="n">
        <f aca="false">283</f>
        <v>283</v>
      </c>
      <c r="E123" s="1" t="n">
        <v>313</v>
      </c>
      <c r="F123" s="1" t="n">
        <v>1.3</v>
      </c>
      <c r="G123" s="1" t="n">
        <v>2.5</v>
      </c>
      <c r="H123" s="1" t="n">
        <v>300</v>
      </c>
      <c r="I123" s="1" t="n">
        <v>66.1738</v>
      </c>
      <c r="J123" s="1" t="n">
        <v>166.178</v>
      </c>
      <c r="K123" s="1" t="n">
        <v>1.7062</v>
      </c>
      <c r="L123" s="1" t="n">
        <v>23.6367</v>
      </c>
      <c r="M123" s="0" t="n">
        <v>8</v>
      </c>
      <c r="N123" s="0" t="n">
        <v>38</v>
      </c>
      <c r="O123" s="1" t="n">
        <v>0.5</v>
      </c>
    </row>
    <row r="124" customFormat="false" ht="15" hidden="false" customHeight="false" outlineLevel="0" collapsed="false">
      <c r="A124" s="1" t="n">
        <v>150</v>
      </c>
      <c r="B124" s="1" t="n">
        <v>17.1640682380249</v>
      </c>
      <c r="C124" s="1" t="n">
        <v>63.6519575614905</v>
      </c>
      <c r="D124" s="1" t="n">
        <f aca="false">283</f>
        <v>283</v>
      </c>
      <c r="E124" s="1" t="n">
        <v>313</v>
      </c>
      <c r="F124" s="1" t="n">
        <v>1.3</v>
      </c>
      <c r="G124" s="1" t="n">
        <v>2.5</v>
      </c>
      <c r="H124" s="1" t="n">
        <v>400</v>
      </c>
      <c r="I124" s="1" t="n">
        <v>78.1014</v>
      </c>
      <c r="J124" s="1" t="n">
        <v>209.112</v>
      </c>
      <c r="K124" s="1" t="n">
        <v>3.51765</v>
      </c>
      <c r="L124" s="1" t="n">
        <v>28.2476</v>
      </c>
      <c r="M124" s="0" t="n">
        <v>8</v>
      </c>
      <c r="N124" s="0" t="n">
        <v>38</v>
      </c>
      <c r="O124" s="1" t="n">
        <v>0.5</v>
      </c>
    </row>
    <row r="125" customFormat="false" ht="15" hidden="false" customHeight="false" outlineLevel="0" collapsed="false">
      <c r="A125" s="1" t="n">
        <v>150</v>
      </c>
      <c r="B125" s="1" t="n">
        <v>17.1640682380249</v>
      </c>
      <c r="C125" s="1" t="n">
        <v>63.6519575614905</v>
      </c>
      <c r="D125" s="1" t="n">
        <f aca="false">283</f>
        <v>283</v>
      </c>
      <c r="E125" s="1" t="n">
        <v>313</v>
      </c>
      <c r="F125" s="1" t="n">
        <v>1.3</v>
      </c>
      <c r="G125" s="1" t="n">
        <v>2.5</v>
      </c>
      <c r="H125" s="1" t="n">
        <v>500</v>
      </c>
      <c r="I125" s="1" t="n">
        <v>84.8751</v>
      </c>
      <c r="J125" s="1" t="n">
        <v>245.067</v>
      </c>
      <c r="K125" s="1" t="n">
        <v>6.25323</v>
      </c>
      <c r="L125" s="1" t="n">
        <v>32.4403</v>
      </c>
      <c r="M125" s="0" t="n">
        <v>8</v>
      </c>
      <c r="N125" s="0" t="n">
        <v>38</v>
      </c>
      <c r="O125" s="1" t="n">
        <v>0.5</v>
      </c>
    </row>
    <row r="126" customFormat="false" ht="15" hidden="false" customHeight="false" outlineLevel="0" collapsed="false">
      <c r="A126" s="1" t="n">
        <v>150</v>
      </c>
      <c r="B126" s="1" t="n">
        <v>17.1640682380249</v>
      </c>
      <c r="C126" s="1" t="n">
        <v>63.6519575614905</v>
      </c>
      <c r="D126" s="1" t="n">
        <f aca="false">283</f>
        <v>283</v>
      </c>
      <c r="E126" s="1" t="n">
        <v>313</v>
      </c>
      <c r="F126" s="1" t="n">
        <v>1.3</v>
      </c>
      <c r="G126" s="1" t="n">
        <v>2.5</v>
      </c>
      <c r="H126" s="1" t="n">
        <v>600</v>
      </c>
      <c r="I126" s="1" t="n">
        <v>86.8345</v>
      </c>
      <c r="J126" s="1" t="n">
        <v>271.19</v>
      </c>
      <c r="K126" s="1" t="n">
        <v>10.0946</v>
      </c>
      <c r="L126" s="1" t="n">
        <v>36.2075</v>
      </c>
      <c r="M126" s="0" t="n">
        <v>8</v>
      </c>
      <c r="N126" s="0" t="n">
        <v>38</v>
      </c>
      <c r="O126" s="1" t="n">
        <v>0.5</v>
      </c>
    </row>
    <row r="127" customFormat="false" ht="15" hidden="false" customHeight="false" outlineLevel="0" collapsed="false">
      <c r="A127" s="1" t="n">
        <v>150</v>
      </c>
      <c r="B127" s="1" t="n">
        <v>17.1640682380249</v>
      </c>
      <c r="C127" s="1" t="n">
        <v>63.6519575614905</v>
      </c>
      <c r="D127" s="1" t="n">
        <f aca="false">283</f>
        <v>283</v>
      </c>
      <c r="E127" s="1" t="n">
        <v>313</v>
      </c>
      <c r="F127" s="1" t="n">
        <v>1.3</v>
      </c>
      <c r="G127" s="1" t="n">
        <v>2.5</v>
      </c>
      <c r="H127" s="1" t="n">
        <v>700</v>
      </c>
      <c r="I127" s="1" t="n">
        <v>84.2889</v>
      </c>
      <c r="J127" s="1" t="n">
        <v>286.024</v>
      </c>
      <c r="K127" s="1" t="n">
        <v>15.2234</v>
      </c>
      <c r="L127" s="1" t="n">
        <v>39.6163</v>
      </c>
      <c r="M127" s="0" t="n">
        <v>8</v>
      </c>
      <c r="N127" s="0" t="n">
        <v>38</v>
      </c>
      <c r="O127" s="1" t="n">
        <v>0.5</v>
      </c>
    </row>
    <row r="128" customFormat="false" ht="15" hidden="false" customHeight="false" outlineLevel="0" collapsed="false">
      <c r="A128" s="1" t="n">
        <v>150</v>
      </c>
      <c r="B128" s="1" t="n">
        <v>17.1640682380249</v>
      </c>
      <c r="C128" s="1" t="n">
        <v>63.6519575614905</v>
      </c>
      <c r="D128" s="1" t="n">
        <f aca="false">283</f>
        <v>283</v>
      </c>
      <c r="E128" s="1" t="n">
        <v>313</v>
      </c>
      <c r="F128" s="1" t="n">
        <v>1.3</v>
      </c>
      <c r="G128" s="1" t="n">
        <v>2.5</v>
      </c>
      <c r="H128" s="1" t="n">
        <v>800</v>
      </c>
      <c r="I128" s="1" t="n">
        <v>77.4997</v>
      </c>
      <c r="J128" s="1" t="n">
        <v>291.437</v>
      </c>
      <c r="K128" s="1" t="n">
        <v>21.8212</v>
      </c>
      <c r="L128" s="1" t="n">
        <v>42.8024</v>
      </c>
      <c r="M128" s="0" t="n">
        <v>8</v>
      </c>
      <c r="N128" s="0" t="n">
        <v>38</v>
      </c>
      <c r="O128" s="1" t="n">
        <v>0.5</v>
      </c>
    </row>
    <row r="129" customFormat="false" ht="15" hidden="false" customHeight="false" outlineLevel="0" collapsed="false">
      <c r="A129" s="1" t="n">
        <v>150</v>
      </c>
      <c r="B129" s="1" t="n">
        <v>22.2418916567964</v>
      </c>
      <c r="C129" s="1" t="n">
        <v>63.6519575614905</v>
      </c>
      <c r="D129" s="1" t="n">
        <f aca="false">283</f>
        <v>283</v>
      </c>
      <c r="E129" s="1" t="n">
        <v>313</v>
      </c>
      <c r="F129" s="1" t="n">
        <v>1.3</v>
      </c>
      <c r="G129" s="1" t="n">
        <v>2.5</v>
      </c>
      <c r="H129" s="1" t="n">
        <v>100</v>
      </c>
      <c r="I129" s="1" t="n">
        <v>26.2567</v>
      </c>
      <c r="J129" s="1" t="n">
        <v>69.3344</v>
      </c>
      <c r="K129" s="1" t="n">
        <v>0.0942349</v>
      </c>
      <c r="L129" s="1" t="n">
        <v>15.8349</v>
      </c>
      <c r="M129" s="0" t="n">
        <v>8</v>
      </c>
      <c r="N129" s="0" t="n">
        <v>38</v>
      </c>
      <c r="O129" s="1" t="n">
        <v>0.5</v>
      </c>
    </row>
    <row r="130" customFormat="false" ht="15" hidden="false" customHeight="false" outlineLevel="0" collapsed="false">
      <c r="A130" s="1" t="n">
        <v>150</v>
      </c>
      <c r="B130" s="1" t="n">
        <v>22.2418916567964</v>
      </c>
      <c r="C130" s="1" t="n">
        <v>63.6519575614905</v>
      </c>
      <c r="D130" s="1" t="n">
        <f aca="false">283</f>
        <v>283</v>
      </c>
      <c r="E130" s="1" t="n">
        <v>313</v>
      </c>
      <c r="F130" s="1" t="n">
        <v>1.3</v>
      </c>
      <c r="G130" s="1" t="n">
        <v>2.5</v>
      </c>
      <c r="H130" s="1" t="n">
        <v>200</v>
      </c>
      <c r="I130" s="1" t="n">
        <v>50.9326</v>
      </c>
      <c r="J130" s="1" t="n">
        <v>125.136</v>
      </c>
      <c r="K130" s="1" t="n">
        <v>0.449059</v>
      </c>
      <c r="L130" s="1" t="n">
        <v>21.3488</v>
      </c>
      <c r="M130" s="0" t="n">
        <v>8</v>
      </c>
      <c r="N130" s="0" t="n">
        <v>38</v>
      </c>
      <c r="O130" s="1" t="n">
        <v>0.5</v>
      </c>
    </row>
    <row r="131" customFormat="false" ht="15" hidden="false" customHeight="false" outlineLevel="0" collapsed="false">
      <c r="A131" s="1" t="n">
        <v>150</v>
      </c>
      <c r="B131" s="1" t="n">
        <v>22.2418916567964</v>
      </c>
      <c r="C131" s="1" t="n">
        <v>63.6519575614905</v>
      </c>
      <c r="D131" s="1" t="n">
        <f aca="false">283</f>
        <v>283</v>
      </c>
      <c r="E131" s="1" t="n">
        <v>313</v>
      </c>
      <c r="F131" s="1" t="n">
        <v>1.3</v>
      </c>
      <c r="G131" s="1" t="n">
        <v>2.5</v>
      </c>
      <c r="H131" s="1" t="n">
        <v>300</v>
      </c>
      <c r="I131" s="1" t="n">
        <v>71.8191</v>
      </c>
      <c r="J131" s="1" t="n">
        <v>176.752</v>
      </c>
      <c r="K131" s="1" t="n">
        <v>1.17265</v>
      </c>
      <c r="L131" s="1" t="n">
        <v>26.6688</v>
      </c>
      <c r="M131" s="0" t="n">
        <v>8</v>
      </c>
      <c r="N131" s="0" t="n">
        <v>38</v>
      </c>
      <c r="O131" s="1" t="n">
        <v>0.5</v>
      </c>
    </row>
    <row r="132" customFormat="false" ht="15" hidden="false" customHeight="false" outlineLevel="0" collapsed="false">
      <c r="A132" s="1" t="n">
        <v>150</v>
      </c>
      <c r="B132" s="1" t="n">
        <v>22.2418916567964</v>
      </c>
      <c r="C132" s="1" t="n">
        <v>63.6519575614905</v>
      </c>
      <c r="D132" s="1" t="n">
        <f aca="false">283</f>
        <v>283</v>
      </c>
      <c r="E132" s="1" t="n">
        <v>313</v>
      </c>
      <c r="F132" s="1" t="n">
        <v>1.3</v>
      </c>
      <c r="G132" s="1" t="n">
        <v>2.5</v>
      </c>
      <c r="H132" s="1" t="n">
        <v>400</v>
      </c>
      <c r="I132" s="1" t="n">
        <v>88.4115</v>
      </c>
      <c r="J132" s="1" t="n">
        <v>225.025</v>
      </c>
      <c r="K132" s="1" t="n">
        <v>2.3732</v>
      </c>
      <c r="L132" s="1" t="n">
        <v>31.6491</v>
      </c>
      <c r="M132" s="0" t="n">
        <v>8</v>
      </c>
      <c r="N132" s="0" t="n">
        <v>38</v>
      </c>
      <c r="O132" s="1" t="n">
        <v>0.5</v>
      </c>
    </row>
    <row r="133" customFormat="false" ht="15" hidden="false" customHeight="false" outlineLevel="0" collapsed="false">
      <c r="A133" s="1" t="n">
        <v>150</v>
      </c>
      <c r="B133" s="1" t="n">
        <v>22.2418916567964</v>
      </c>
      <c r="C133" s="1" t="n">
        <v>63.6519575614905</v>
      </c>
      <c r="D133" s="1" t="n">
        <f aca="false">283</f>
        <v>283</v>
      </c>
      <c r="E133" s="1" t="n">
        <v>313</v>
      </c>
      <c r="F133" s="1" t="n">
        <v>1.3</v>
      </c>
      <c r="G133" s="1" t="n">
        <v>2.5</v>
      </c>
      <c r="H133" s="1" t="n">
        <v>500</v>
      </c>
      <c r="I133" s="1" t="n">
        <v>100.784</v>
      </c>
      <c r="J133" s="1" t="n">
        <v>269.201</v>
      </c>
      <c r="K133" s="1" t="n">
        <v>4.15887</v>
      </c>
      <c r="L133" s="1" t="n">
        <v>36.2905</v>
      </c>
      <c r="M133" s="0" t="n">
        <v>8</v>
      </c>
      <c r="N133" s="0" t="n">
        <v>38</v>
      </c>
      <c r="O133" s="1" t="n">
        <v>0.5</v>
      </c>
    </row>
    <row r="134" customFormat="false" ht="15" hidden="false" customHeight="false" outlineLevel="0" collapsed="false">
      <c r="A134" s="1" t="n">
        <v>150</v>
      </c>
      <c r="B134" s="1" t="n">
        <v>22.2418916567964</v>
      </c>
      <c r="C134" s="1" t="n">
        <v>63.6519575614905</v>
      </c>
      <c r="D134" s="1" t="n">
        <f aca="false">283</f>
        <v>283</v>
      </c>
      <c r="E134" s="1" t="n">
        <v>313</v>
      </c>
      <c r="F134" s="1" t="n">
        <v>1.3</v>
      </c>
      <c r="G134" s="1" t="n">
        <v>2.5</v>
      </c>
      <c r="H134" s="1" t="n">
        <v>600</v>
      </c>
      <c r="I134" s="1" t="n">
        <v>109.157</v>
      </c>
      <c r="J134" s="1" t="n">
        <v>308.196</v>
      </c>
      <c r="K134" s="1" t="n">
        <v>6.63785</v>
      </c>
      <c r="L134" s="1" t="n">
        <v>40.6066</v>
      </c>
      <c r="M134" s="0" t="n">
        <v>8</v>
      </c>
      <c r="N134" s="0" t="n">
        <v>38</v>
      </c>
      <c r="O134" s="1" t="n">
        <v>0.5</v>
      </c>
    </row>
    <row r="135" customFormat="false" ht="15" hidden="false" customHeight="false" outlineLevel="0" collapsed="false">
      <c r="A135" s="1" t="n">
        <v>150</v>
      </c>
      <c r="B135" s="1" t="n">
        <v>22.2418916567964</v>
      </c>
      <c r="C135" s="1" t="n">
        <v>63.6519575614905</v>
      </c>
      <c r="D135" s="1" t="n">
        <f aca="false">283</f>
        <v>283</v>
      </c>
      <c r="E135" s="1" t="n">
        <v>313</v>
      </c>
      <c r="F135" s="1" t="n">
        <v>1.3</v>
      </c>
      <c r="G135" s="1" t="n">
        <v>2.5</v>
      </c>
      <c r="H135" s="1" t="n">
        <v>700</v>
      </c>
      <c r="I135" s="1" t="n">
        <v>113.736</v>
      </c>
      <c r="J135" s="1" t="n">
        <v>340.309</v>
      </c>
      <c r="K135" s="1" t="n">
        <v>9.91832</v>
      </c>
      <c r="L135" s="1" t="n">
        <v>44.5939</v>
      </c>
      <c r="M135" s="0" t="n">
        <v>8</v>
      </c>
      <c r="N135" s="0" t="n">
        <v>38</v>
      </c>
      <c r="O135" s="1" t="n">
        <v>0.5</v>
      </c>
    </row>
    <row r="136" customFormat="false" ht="15" hidden="false" customHeight="false" outlineLevel="0" collapsed="false">
      <c r="A136" s="1" t="n">
        <v>150</v>
      </c>
      <c r="B136" s="1" t="n">
        <v>22.2418916567964</v>
      </c>
      <c r="C136" s="1" t="n">
        <v>63.6519575614905</v>
      </c>
      <c r="D136" s="1" t="n">
        <f aca="false">283</f>
        <v>283</v>
      </c>
      <c r="E136" s="1" t="n">
        <v>313</v>
      </c>
      <c r="F136" s="1" t="n">
        <v>1.3</v>
      </c>
      <c r="G136" s="1" t="n">
        <v>2.5</v>
      </c>
      <c r="H136" s="1" t="n">
        <v>800</v>
      </c>
      <c r="I136" s="1" t="n">
        <v>114.719</v>
      </c>
      <c r="J136" s="1" t="n">
        <v>363.703</v>
      </c>
      <c r="K136" s="1" t="n">
        <v>14.1085</v>
      </c>
      <c r="L136" s="1" t="n">
        <v>48.2568</v>
      </c>
      <c r="M136" s="0" t="n">
        <v>8</v>
      </c>
      <c r="N136" s="0" t="n">
        <v>38</v>
      </c>
      <c r="O136" s="1" t="n">
        <v>0.5</v>
      </c>
    </row>
    <row r="137" customFormat="false" ht="15" hidden="false" customHeight="false" outlineLevel="0" collapsed="false">
      <c r="A137" s="1" t="n">
        <v>150</v>
      </c>
      <c r="B137" s="1" t="n">
        <v>27.3155281193941</v>
      </c>
      <c r="C137" s="1" t="n">
        <v>63.6519575614905</v>
      </c>
      <c r="D137" s="1" t="n">
        <f aca="false">283</f>
        <v>283</v>
      </c>
      <c r="E137" s="1" t="n">
        <v>313</v>
      </c>
      <c r="F137" s="1" t="n">
        <v>1.3</v>
      </c>
      <c r="G137" s="1" t="n">
        <v>2.5</v>
      </c>
      <c r="H137" s="1" t="n">
        <v>100</v>
      </c>
      <c r="I137" s="1" t="n">
        <v>26.4125</v>
      </c>
      <c r="J137" s="1" t="n">
        <v>72.0156</v>
      </c>
      <c r="K137" s="1" t="n">
        <v>0.0740046</v>
      </c>
      <c r="L137" s="1" t="n">
        <v>18.5883</v>
      </c>
      <c r="M137" s="0" t="n">
        <v>8</v>
      </c>
      <c r="N137" s="0" t="n">
        <v>38</v>
      </c>
      <c r="O137" s="1" t="n">
        <v>0.5</v>
      </c>
    </row>
    <row r="138" customFormat="false" ht="15" hidden="false" customHeight="false" outlineLevel="0" collapsed="false">
      <c r="A138" s="1" t="n">
        <v>150</v>
      </c>
      <c r="B138" s="1" t="n">
        <v>27.3155281193941</v>
      </c>
      <c r="C138" s="1" t="n">
        <v>63.6519575614905</v>
      </c>
      <c r="D138" s="1" t="n">
        <f aca="false">283</f>
        <v>283</v>
      </c>
      <c r="E138" s="1" t="n">
        <v>313</v>
      </c>
      <c r="F138" s="1" t="n">
        <v>1.3</v>
      </c>
      <c r="G138" s="1" t="n">
        <v>2.5</v>
      </c>
      <c r="H138" s="1" t="n">
        <v>200</v>
      </c>
      <c r="I138" s="1" t="n">
        <v>52.1625</v>
      </c>
      <c r="J138" s="1" t="n">
        <v>131.151</v>
      </c>
      <c r="K138" s="1" t="n">
        <v>0.343835</v>
      </c>
      <c r="L138" s="1" t="n">
        <v>24.1373</v>
      </c>
      <c r="M138" s="0" t="n">
        <v>8</v>
      </c>
      <c r="N138" s="0" t="n">
        <v>38</v>
      </c>
      <c r="O138" s="1" t="n">
        <v>0.5</v>
      </c>
    </row>
    <row r="139" customFormat="false" ht="15" hidden="false" customHeight="false" outlineLevel="0" collapsed="false">
      <c r="A139" s="1" t="n">
        <v>150</v>
      </c>
      <c r="B139" s="1" t="n">
        <v>27.3155281193941</v>
      </c>
      <c r="C139" s="1" t="n">
        <v>63.6519575614905</v>
      </c>
      <c r="D139" s="1" t="n">
        <f aca="false">283</f>
        <v>283</v>
      </c>
      <c r="E139" s="1" t="n">
        <v>313</v>
      </c>
      <c r="F139" s="1" t="n">
        <v>1.3</v>
      </c>
      <c r="G139" s="1" t="n">
        <v>2.5</v>
      </c>
      <c r="H139" s="1" t="n">
        <v>300</v>
      </c>
      <c r="I139" s="1" t="n">
        <v>75.1577</v>
      </c>
      <c r="J139" s="1" t="n">
        <v>185.245</v>
      </c>
      <c r="K139" s="1" t="n">
        <v>0.881217</v>
      </c>
      <c r="L139" s="1" t="n">
        <v>29.6173</v>
      </c>
      <c r="M139" s="0" t="n">
        <v>8</v>
      </c>
      <c r="N139" s="0" t="n">
        <v>38</v>
      </c>
      <c r="O139" s="1" t="n">
        <v>0.5</v>
      </c>
    </row>
    <row r="140" customFormat="false" ht="15" hidden="false" customHeight="false" outlineLevel="0" collapsed="false">
      <c r="A140" s="1" t="n">
        <v>150</v>
      </c>
      <c r="B140" s="1" t="n">
        <v>27.3155281193941</v>
      </c>
      <c r="C140" s="1" t="n">
        <v>63.6519575614905</v>
      </c>
      <c r="D140" s="1" t="n">
        <f aca="false">283</f>
        <v>283</v>
      </c>
      <c r="E140" s="1" t="n">
        <v>313</v>
      </c>
      <c r="F140" s="1" t="n">
        <v>1.3</v>
      </c>
      <c r="G140" s="1" t="n">
        <v>2.5</v>
      </c>
      <c r="H140" s="1" t="n">
        <v>400</v>
      </c>
      <c r="I140" s="1" t="n">
        <v>94.8015</v>
      </c>
      <c r="J140" s="1" t="n">
        <v>236.676</v>
      </c>
      <c r="K140" s="1" t="n">
        <v>1.75787</v>
      </c>
      <c r="L140" s="1" t="n">
        <v>34.849</v>
      </c>
      <c r="M140" s="0" t="n">
        <v>8</v>
      </c>
      <c r="N140" s="0" t="n">
        <v>38</v>
      </c>
      <c r="O140" s="1" t="n">
        <v>0.5</v>
      </c>
    </row>
    <row r="141" customFormat="false" ht="15" hidden="false" customHeight="false" outlineLevel="0" collapsed="false">
      <c r="A141" s="1" t="n">
        <v>150</v>
      </c>
      <c r="B141" s="1" t="n">
        <v>27.3155281193941</v>
      </c>
      <c r="C141" s="1" t="n">
        <v>63.6519575614905</v>
      </c>
      <c r="D141" s="1" t="n">
        <f aca="false">283</f>
        <v>283</v>
      </c>
      <c r="E141" s="1" t="n">
        <v>313</v>
      </c>
      <c r="F141" s="1" t="n">
        <v>1.3</v>
      </c>
      <c r="G141" s="1" t="n">
        <v>2.5</v>
      </c>
      <c r="H141" s="1" t="n">
        <v>500</v>
      </c>
      <c r="I141" s="1" t="n">
        <v>110.933</v>
      </c>
      <c r="J141" s="1" t="n">
        <v>285.263</v>
      </c>
      <c r="K141" s="1" t="n">
        <v>3.04553</v>
      </c>
      <c r="L141" s="1" t="n">
        <v>39.7922</v>
      </c>
      <c r="M141" s="0" t="n">
        <v>8</v>
      </c>
      <c r="N141" s="0" t="n">
        <v>38</v>
      </c>
      <c r="O141" s="1" t="n">
        <v>0.5</v>
      </c>
    </row>
    <row r="142" customFormat="false" ht="15" hidden="false" customHeight="false" outlineLevel="0" collapsed="false">
      <c r="A142" s="1" t="n">
        <v>150</v>
      </c>
      <c r="B142" s="1" t="n">
        <v>27.3155281193941</v>
      </c>
      <c r="C142" s="1" t="n">
        <v>63.6519575614905</v>
      </c>
      <c r="D142" s="1" t="n">
        <f aca="false">283</f>
        <v>283</v>
      </c>
      <c r="E142" s="1" t="n">
        <v>313</v>
      </c>
      <c r="F142" s="1" t="n">
        <v>1.3</v>
      </c>
      <c r="G142" s="1" t="n">
        <v>2.5</v>
      </c>
      <c r="H142" s="1" t="n">
        <v>600</v>
      </c>
      <c r="I142" s="1" t="n">
        <v>123.647</v>
      </c>
      <c r="J142" s="1" t="n">
        <v>330.451</v>
      </c>
      <c r="K142" s="1" t="n">
        <v>4.81592</v>
      </c>
      <c r="L142" s="1" t="n">
        <v>44.4575</v>
      </c>
      <c r="M142" s="0" t="n">
        <v>8</v>
      </c>
      <c r="N142" s="0" t="n">
        <v>38</v>
      </c>
      <c r="O142" s="1" t="n">
        <v>0.5</v>
      </c>
    </row>
    <row r="143" customFormat="false" ht="15" hidden="false" customHeight="false" outlineLevel="0" collapsed="false">
      <c r="A143" s="1" t="n">
        <v>150</v>
      </c>
      <c r="B143" s="1" t="n">
        <v>27.3155281193941</v>
      </c>
      <c r="C143" s="1" t="n">
        <v>63.6519575614905</v>
      </c>
      <c r="D143" s="1" t="n">
        <f aca="false">283</f>
        <v>283</v>
      </c>
      <c r="E143" s="1" t="n">
        <v>313</v>
      </c>
      <c r="F143" s="1" t="n">
        <v>1.3</v>
      </c>
      <c r="G143" s="1" t="n">
        <v>2.5</v>
      </c>
      <c r="H143" s="1" t="n">
        <v>700</v>
      </c>
      <c r="I143" s="1" t="n">
        <v>133.094</v>
      </c>
      <c r="J143" s="1" t="n">
        <v>371.512</v>
      </c>
      <c r="K143" s="1" t="n">
        <v>7.14075</v>
      </c>
      <c r="L143" s="1" t="n">
        <v>48.8543</v>
      </c>
      <c r="M143" s="0" t="n">
        <v>8</v>
      </c>
      <c r="N143" s="0" t="n">
        <v>38</v>
      </c>
      <c r="O143" s="1" t="n">
        <v>0.5</v>
      </c>
    </row>
    <row r="144" customFormat="false" ht="15" hidden="false" customHeight="false" outlineLevel="0" collapsed="false">
      <c r="A144" s="1" t="n">
        <v>150</v>
      </c>
      <c r="B144" s="1" t="n">
        <v>27.3155281193941</v>
      </c>
      <c r="C144" s="1" t="n">
        <v>63.6519575614905</v>
      </c>
      <c r="D144" s="1" t="n">
        <f aca="false">283</f>
        <v>283</v>
      </c>
      <c r="E144" s="1" t="n">
        <v>313</v>
      </c>
      <c r="F144" s="1" t="n">
        <v>1.3</v>
      </c>
      <c r="G144" s="1" t="n">
        <v>2.5</v>
      </c>
      <c r="H144" s="1" t="n">
        <v>800</v>
      </c>
      <c r="I144" s="1" t="n">
        <v>139.413</v>
      </c>
      <c r="J144" s="1" t="n">
        <v>407.309</v>
      </c>
      <c r="K144" s="1" t="n">
        <v>10.0918</v>
      </c>
      <c r="L144" s="1" t="n">
        <v>52.9807</v>
      </c>
      <c r="M144" s="0" t="n">
        <v>8</v>
      </c>
      <c r="N144" s="0" t="n">
        <v>38</v>
      </c>
      <c r="O144" s="1" t="n">
        <v>0.5</v>
      </c>
    </row>
    <row r="145" customFormat="false" ht="15" hidden="false" customHeight="false" outlineLevel="0" collapsed="false">
      <c r="A145" s="1" t="n">
        <v>150</v>
      </c>
      <c r="B145" s="1" t="n">
        <v>17.9501639342601</v>
      </c>
      <c r="C145" s="1" t="n">
        <v>47.7389681711179</v>
      </c>
      <c r="D145" s="1" t="n">
        <f aca="false">283</f>
        <v>283</v>
      </c>
      <c r="E145" s="1" t="n">
        <v>313</v>
      </c>
      <c r="F145" s="1" t="n">
        <v>1.5</v>
      </c>
      <c r="G145" s="1" t="n">
        <v>2.5</v>
      </c>
      <c r="H145" s="1" t="n">
        <v>100</v>
      </c>
      <c r="I145" s="1" t="n">
        <v>28.0963</v>
      </c>
      <c r="J145" s="1" t="n">
        <v>76.2605</v>
      </c>
      <c r="K145" s="1" t="n">
        <v>0.175113</v>
      </c>
      <c r="L145" s="1" t="n">
        <v>14.3208</v>
      </c>
      <c r="M145" s="0" t="n">
        <v>8</v>
      </c>
      <c r="N145" s="0" t="n">
        <v>38</v>
      </c>
      <c r="O145" s="1" t="n">
        <v>0.5</v>
      </c>
    </row>
    <row r="146" customFormat="false" ht="15" hidden="false" customHeight="false" outlineLevel="0" collapsed="false">
      <c r="A146" s="1" t="n">
        <v>150</v>
      </c>
      <c r="B146" s="1" t="n">
        <v>17.9501639342601</v>
      </c>
      <c r="C146" s="1" t="n">
        <v>47.7389681711179</v>
      </c>
      <c r="D146" s="1" t="n">
        <f aca="false">283</f>
        <v>283</v>
      </c>
      <c r="E146" s="1" t="n">
        <v>313</v>
      </c>
      <c r="F146" s="1" t="n">
        <v>1.5</v>
      </c>
      <c r="G146" s="1" t="n">
        <v>2.5</v>
      </c>
      <c r="H146" s="1" t="n">
        <v>200</v>
      </c>
      <c r="I146" s="1" t="n">
        <v>51.6663</v>
      </c>
      <c r="J146" s="1" t="n">
        <v>139</v>
      </c>
      <c r="K146" s="1" t="n">
        <v>0.897302</v>
      </c>
      <c r="L146" s="1" t="n">
        <v>19.9641</v>
      </c>
      <c r="M146" s="0" t="n">
        <v>8</v>
      </c>
      <c r="N146" s="0" t="n">
        <v>38</v>
      </c>
      <c r="O146" s="1" t="n">
        <v>0.5</v>
      </c>
    </row>
    <row r="147" customFormat="false" ht="15" hidden="false" customHeight="false" outlineLevel="0" collapsed="false">
      <c r="A147" s="1" t="n">
        <v>150</v>
      </c>
      <c r="B147" s="1" t="n">
        <v>17.9501639342601</v>
      </c>
      <c r="C147" s="1" t="n">
        <v>47.7389681711179</v>
      </c>
      <c r="D147" s="1" t="n">
        <f aca="false">283</f>
        <v>283</v>
      </c>
      <c r="E147" s="1" t="n">
        <v>313</v>
      </c>
      <c r="F147" s="1" t="n">
        <v>1.5</v>
      </c>
      <c r="G147" s="1" t="n">
        <v>2.5</v>
      </c>
      <c r="H147" s="1" t="n">
        <v>300</v>
      </c>
      <c r="I147" s="1" t="n">
        <v>68.4583</v>
      </c>
      <c r="J147" s="1" t="n">
        <v>195.237</v>
      </c>
      <c r="K147" s="1" t="n">
        <v>2.46185</v>
      </c>
      <c r="L147" s="1" t="n">
        <v>24.9289</v>
      </c>
      <c r="M147" s="0" t="n">
        <v>8</v>
      </c>
      <c r="N147" s="0" t="n">
        <v>38</v>
      </c>
      <c r="O147" s="1" t="n">
        <v>0.5</v>
      </c>
    </row>
    <row r="148" customFormat="false" ht="15" hidden="false" customHeight="false" outlineLevel="0" collapsed="false">
      <c r="A148" s="1" t="n">
        <v>150</v>
      </c>
      <c r="B148" s="1" t="n">
        <v>17.9501639342601</v>
      </c>
      <c r="C148" s="1" t="n">
        <v>47.7389681711179</v>
      </c>
      <c r="D148" s="1" t="n">
        <f aca="false">283</f>
        <v>283</v>
      </c>
      <c r="E148" s="1" t="n">
        <v>313</v>
      </c>
      <c r="F148" s="1" t="n">
        <v>1.5</v>
      </c>
      <c r="G148" s="1" t="n">
        <v>2.5</v>
      </c>
      <c r="H148" s="1" t="n">
        <v>400</v>
      </c>
      <c r="I148" s="1" t="n">
        <v>78.8443</v>
      </c>
      <c r="J148" s="1" t="n">
        <v>241.268</v>
      </c>
      <c r="K148" s="1" t="n">
        <v>5.16402</v>
      </c>
      <c r="L148" s="1" t="n">
        <v>29.2904</v>
      </c>
      <c r="M148" s="0" t="n">
        <v>8</v>
      </c>
      <c r="N148" s="0" t="n">
        <v>38</v>
      </c>
      <c r="O148" s="1" t="n">
        <v>0.5</v>
      </c>
    </row>
    <row r="149" customFormat="false" ht="15" hidden="false" customHeight="false" outlineLevel="0" collapsed="false">
      <c r="A149" s="1" t="n">
        <v>150</v>
      </c>
      <c r="B149" s="1" t="n">
        <v>17.9501639342601</v>
      </c>
      <c r="C149" s="1" t="n">
        <v>47.7389681711179</v>
      </c>
      <c r="D149" s="1" t="n">
        <f aca="false">283</f>
        <v>283</v>
      </c>
      <c r="E149" s="1" t="n">
        <v>313</v>
      </c>
      <c r="F149" s="1" t="n">
        <v>1.5</v>
      </c>
      <c r="G149" s="1" t="n">
        <v>2.5</v>
      </c>
      <c r="H149" s="1" t="n">
        <v>500</v>
      </c>
      <c r="I149" s="1" t="n">
        <v>83.4241</v>
      </c>
      <c r="J149" s="1" t="n">
        <v>270.455</v>
      </c>
      <c r="K149" s="1" t="n">
        <v>9.29911</v>
      </c>
      <c r="L149" s="1" t="n">
        <v>33.1154</v>
      </c>
      <c r="M149" s="0" t="n">
        <v>8</v>
      </c>
      <c r="N149" s="0" t="n">
        <v>38</v>
      </c>
      <c r="O149" s="1" t="n">
        <v>0.5</v>
      </c>
    </row>
    <row r="150" customFormat="false" ht="15" hidden="false" customHeight="false" outlineLevel="0" collapsed="false">
      <c r="A150" s="1" t="n">
        <v>150</v>
      </c>
      <c r="B150" s="1" t="n">
        <v>17.9501639342601</v>
      </c>
      <c r="C150" s="1" t="n">
        <v>47.7389681711179</v>
      </c>
      <c r="D150" s="1" t="n">
        <f aca="false">283</f>
        <v>283</v>
      </c>
      <c r="E150" s="1" t="n">
        <v>313</v>
      </c>
      <c r="F150" s="1" t="n">
        <v>1.5</v>
      </c>
      <c r="G150" s="1" t="n">
        <v>2.5</v>
      </c>
      <c r="H150" s="1" t="n">
        <v>600</v>
      </c>
      <c r="I150" s="1" t="n">
        <v>82.7293</v>
      </c>
      <c r="J150" s="1" t="n">
        <v>284.311</v>
      </c>
      <c r="K150" s="1" t="n">
        <v>15.1624</v>
      </c>
      <c r="L150" s="1" t="n">
        <v>36.6541</v>
      </c>
      <c r="M150" s="0" t="n">
        <v>8</v>
      </c>
      <c r="N150" s="0" t="n">
        <v>38</v>
      </c>
      <c r="O150" s="1" t="n">
        <v>0.5</v>
      </c>
    </row>
    <row r="151" customFormat="false" ht="15" hidden="false" customHeight="false" outlineLevel="0" collapsed="false">
      <c r="A151" s="1" t="n">
        <v>150</v>
      </c>
      <c r="B151" s="1" t="n">
        <v>17.9501639342601</v>
      </c>
      <c r="C151" s="1" t="n">
        <v>47.7389681711179</v>
      </c>
      <c r="D151" s="1" t="n">
        <f aca="false">283</f>
        <v>283</v>
      </c>
      <c r="E151" s="1" t="n">
        <v>313</v>
      </c>
      <c r="F151" s="1" t="n">
        <v>1.5</v>
      </c>
      <c r="G151" s="1" t="n">
        <v>2.5</v>
      </c>
      <c r="H151" s="1" t="n">
        <v>700</v>
      </c>
      <c r="I151" s="1" t="n">
        <v>77.1632</v>
      </c>
      <c r="J151" s="1" t="n">
        <v>289.365</v>
      </c>
      <c r="K151" s="1" t="n">
        <v>23.0491</v>
      </c>
      <c r="L151" s="1" t="n">
        <v>40.125</v>
      </c>
      <c r="M151" s="0" t="n">
        <v>8</v>
      </c>
      <c r="N151" s="0" t="n">
        <v>38</v>
      </c>
      <c r="O151" s="1" t="n">
        <v>0.5</v>
      </c>
    </row>
    <row r="152" customFormat="false" ht="15" hidden="false" customHeight="false" outlineLevel="0" collapsed="false">
      <c r="A152" s="1" t="n">
        <v>150</v>
      </c>
      <c r="B152" s="1" t="n">
        <v>17.9501639342601</v>
      </c>
      <c r="C152" s="1" t="n">
        <v>47.7389681711179</v>
      </c>
      <c r="D152" s="1" t="n">
        <f aca="false">283</f>
        <v>283</v>
      </c>
      <c r="E152" s="1" t="n">
        <v>313</v>
      </c>
      <c r="F152" s="1" t="n">
        <v>1.5</v>
      </c>
      <c r="G152" s="1" t="n">
        <v>2.5</v>
      </c>
      <c r="H152" s="1" t="n">
        <v>800</v>
      </c>
      <c r="I152" s="1" t="n">
        <v>67.0005</v>
      </c>
      <c r="J152" s="1" t="n">
        <v>288.489</v>
      </c>
      <c r="K152" s="1" t="n">
        <v>33.2546</v>
      </c>
      <c r="L152" s="1" t="n">
        <v>43.5811</v>
      </c>
      <c r="M152" s="0" t="n">
        <v>8</v>
      </c>
      <c r="N152" s="0" t="n">
        <v>38</v>
      </c>
      <c r="O152" s="1" t="n">
        <v>0.5</v>
      </c>
    </row>
    <row r="153" customFormat="false" ht="15" hidden="false" customHeight="false" outlineLevel="0" collapsed="false">
      <c r="A153" s="1" t="n">
        <v>150</v>
      </c>
      <c r="B153" s="1" t="n">
        <v>23.0218435396818</v>
      </c>
      <c r="C153" s="1" t="n">
        <v>47.7389681711179</v>
      </c>
      <c r="D153" s="1" t="n">
        <f aca="false">283</f>
        <v>283</v>
      </c>
      <c r="E153" s="1" t="n">
        <v>313</v>
      </c>
      <c r="F153" s="1" t="n">
        <v>1.5</v>
      </c>
      <c r="G153" s="1" t="n">
        <v>2.5</v>
      </c>
      <c r="H153" s="1" t="n">
        <v>100</v>
      </c>
      <c r="I153" s="1" t="n">
        <v>28.5341</v>
      </c>
      <c r="J153" s="1" t="n">
        <v>79.6295</v>
      </c>
      <c r="K153" s="1" t="n">
        <v>0.128082</v>
      </c>
      <c r="L153" s="1" t="n">
        <v>16.9594</v>
      </c>
      <c r="M153" s="0" t="n">
        <v>8</v>
      </c>
      <c r="N153" s="0" t="n">
        <v>38</v>
      </c>
      <c r="O153" s="1" t="n">
        <v>0.5</v>
      </c>
    </row>
    <row r="154" customFormat="false" ht="15" hidden="false" customHeight="false" outlineLevel="0" collapsed="false">
      <c r="A154" s="1" t="n">
        <v>150</v>
      </c>
      <c r="B154" s="1" t="n">
        <v>23.0218435396818</v>
      </c>
      <c r="C154" s="1" t="n">
        <v>47.7389681711179</v>
      </c>
      <c r="D154" s="1" t="n">
        <f aca="false">283</f>
        <v>283</v>
      </c>
      <c r="E154" s="1" t="n">
        <v>313</v>
      </c>
      <c r="F154" s="1" t="n">
        <v>1.5</v>
      </c>
      <c r="G154" s="1" t="n">
        <v>2.5</v>
      </c>
      <c r="H154" s="1" t="n">
        <v>200</v>
      </c>
      <c r="I154" s="1" t="n">
        <v>54.3979</v>
      </c>
      <c r="J154" s="1" t="n">
        <v>145.783</v>
      </c>
      <c r="K154" s="1" t="n">
        <v>0.632003</v>
      </c>
      <c r="L154" s="1" t="n">
        <v>22.8382</v>
      </c>
      <c r="M154" s="0" t="n">
        <v>8</v>
      </c>
      <c r="N154" s="0" t="n">
        <v>38</v>
      </c>
      <c r="O154" s="1" t="n">
        <v>0.5</v>
      </c>
    </row>
    <row r="155" customFormat="false" ht="15" hidden="false" customHeight="false" outlineLevel="0" collapsed="false">
      <c r="A155" s="1" t="n">
        <v>150</v>
      </c>
      <c r="B155" s="1" t="n">
        <v>23.0218435396818</v>
      </c>
      <c r="C155" s="1" t="n">
        <v>47.7389681711179</v>
      </c>
      <c r="D155" s="1" t="n">
        <f aca="false">283</f>
        <v>283</v>
      </c>
      <c r="E155" s="1" t="n">
        <v>313</v>
      </c>
      <c r="F155" s="1" t="n">
        <v>1.5</v>
      </c>
      <c r="G155" s="1" t="n">
        <v>2.5</v>
      </c>
      <c r="H155" s="1" t="n">
        <v>300</v>
      </c>
      <c r="I155" s="1" t="n">
        <v>75.1759</v>
      </c>
      <c r="J155" s="1" t="n">
        <v>206.645</v>
      </c>
      <c r="K155" s="1" t="n">
        <v>1.69127</v>
      </c>
      <c r="L155" s="1" t="n">
        <v>28.1856</v>
      </c>
      <c r="M155" s="0" t="n">
        <v>8</v>
      </c>
      <c r="N155" s="0" t="n">
        <v>38</v>
      </c>
      <c r="O155" s="1" t="n">
        <v>0.5</v>
      </c>
    </row>
    <row r="156" customFormat="false" ht="15" hidden="false" customHeight="false" outlineLevel="0" collapsed="false">
      <c r="A156" s="1" t="n">
        <v>150</v>
      </c>
      <c r="B156" s="1" t="n">
        <v>23.0218435396818</v>
      </c>
      <c r="C156" s="1" t="n">
        <v>47.7389681711179</v>
      </c>
      <c r="D156" s="1" t="n">
        <f aca="false">283</f>
        <v>283</v>
      </c>
      <c r="E156" s="1" t="n">
        <v>313</v>
      </c>
      <c r="F156" s="1" t="n">
        <v>1.5</v>
      </c>
      <c r="G156" s="1" t="n">
        <v>2.5</v>
      </c>
      <c r="H156" s="1" t="n">
        <v>400</v>
      </c>
      <c r="I156" s="1" t="n">
        <v>90.6724</v>
      </c>
      <c r="J156" s="1" t="n">
        <v>262.034</v>
      </c>
      <c r="K156" s="1" t="n">
        <v>3.48539</v>
      </c>
      <c r="L156" s="1" t="n">
        <v>33.0207</v>
      </c>
      <c r="M156" s="0" t="n">
        <v>8</v>
      </c>
      <c r="N156" s="0" t="n">
        <v>38</v>
      </c>
      <c r="O156" s="1" t="n">
        <v>0.5</v>
      </c>
    </row>
    <row r="157" customFormat="false" ht="15" hidden="false" customHeight="false" outlineLevel="0" collapsed="false">
      <c r="A157" s="1" t="n">
        <v>150</v>
      </c>
      <c r="B157" s="1" t="n">
        <v>23.0218435396818</v>
      </c>
      <c r="C157" s="1" t="n">
        <v>47.7389681711179</v>
      </c>
      <c r="D157" s="1" t="n">
        <f aca="false">283</f>
        <v>283</v>
      </c>
      <c r="E157" s="1" t="n">
        <v>313</v>
      </c>
      <c r="F157" s="1" t="n">
        <v>1.5</v>
      </c>
      <c r="G157" s="1" t="n">
        <v>2.5</v>
      </c>
      <c r="H157" s="1" t="n">
        <v>500</v>
      </c>
      <c r="I157" s="1" t="n">
        <v>101.244</v>
      </c>
      <c r="J157" s="1" t="n">
        <v>308.802</v>
      </c>
      <c r="K157" s="1" t="n">
        <v>6.19388</v>
      </c>
      <c r="L157" s="1" t="n">
        <v>37.3858</v>
      </c>
      <c r="M157" s="0" t="n">
        <v>8</v>
      </c>
      <c r="N157" s="0" t="n">
        <v>38</v>
      </c>
      <c r="O157" s="1" t="n">
        <v>0.5</v>
      </c>
    </row>
    <row r="158" customFormat="false" ht="15" hidden="false" customHeight="false" outlineLevel="0" collapsed="false">
      <c r="A158" s="1" t="n">
        <v>150</v>
      </c>
      <c r="B158" s="1" t="n">
        <v>23.0218435396818</v>
      </c>
      <c r="C158" s="1" t="n">
        <v>47.7389681711179</v>
      </c>
      <c r="D158" s="1" t="n">
        <f aca="false">283</f>
        <v>283</v>
      </c>
      <c r="E158" s="1" t="n">
        <v>313</v>
      </c>
      <c r="F158" s="1" t="n">
        <v>1.5</v>
      </c>
      <c r="G158" s="1" t="n">
        <v>2.5</v>
      </c>
      <c r="H158" s="1" t="n">
        <v>600</v>
      </c>
      <c r="I158" s="1" t="n">
        <v>107.256</v>
      </c>
      <c r="J158" s="1" t="n">
        <v>342.26</v>
      </c>
      <c r="K158" s="1" t="n">
        <v>9.99624</v>
      </c>
      <c r="L158" s="1" t="n">
        <v>41.3146</v>
      </c>
      <c r="M158" s="0" t="n">
        <v>8</v>
      </c>
      <c r="N158" s="0" t="n">
        <v>38</v>
      </c>
      <c r="O158" s="1" t="n">
        <v>0.5</v>
      </c>
    </row>
    <row r="159" customFormat="false" ht="15" hidden="false" customHeight="false" outlineLevel="0" collapsed="false">
      <c r="A159" s="1" t="n">
        <v>150</v>
      </c>
      <c r="B159" s="1" t="n">
        <v>23.0218435396818</v>
      </c>
      <c r="C159" s="1" t="n">
        <v>47.7389681711179</v>
      </c>
      <c r="D159" s="1" t="n">
        <f aca="false">283</f>
        <v>283</v>
      </c>
      <c r="E159" s="1" t="n">
        <v>313</v>
      </c>
      <c r="F159" s="1" t="n">
        <v>1.5</v>
      </c>
      <c r="G159" s="1" t="n">
        <v>2.5</v>
      </c>
      <c r="H159" s="1" t="n">
        <v>700</v>
      </c>
      <c r="I159" s="1" t="n">
        <v>109.051</v>
      </c>
      <c r="J159" s="1" t="n">
        <v>362.061</v>
      </c>
      <c r="K159" s="1" t="n">
        <v>15.072</v>
      </c>
      <c r="L159" s="1" t="n">
        <v>44.9518</v>
      </c>
      <c r="M159" s="0" t="n">
        <v>8</v>
      </c>
      <c r="N159" s="0" t="n">
        <v>38</v>
      </c>
      <c r="O159" s="1" t="n">
        <v>0.5</v>
      </c>
    </row>
    <row r="160" customFormat="false" ht="15" hidden="false" customHeight="false" outlineLevel="0" collapsed="false">
      <c r="A160" s="1" t="n">
        <v>150</v>
      </c>
      <c r="B160" s="1" t="n">
        <v>23.0218435396818</v>
      </c>
      <c r="C160" s="1" t="n">
        <v>47.7389681711179</v>
      </c>
      <c r="D160" s="1" t="n">
        <f aca="false">283</f>
        <v>283</v>
      </c>
      <c r="E160" s="1" t="n">
        <v>313</v>
      </c>
      <c r="F160" s="1" t="n">
        <v>1.5</v>
      </c>
      <c r="G160" s="1" t="n">
        <v>2.5</v>
      </c>
      <c r="H160" s="1" t="n">
        <v>800</v>
      </c>
      <c r="I160" s="1" t="n">
        <v>106.911</v>
      </c>
      <c r="J160" s="1" t="n">
        <v>372.581</v>
      </c>
      <c r="K160" s="1" t="n">
        <v>21.6006</v>
      </c>
      <c r="L160" s="1" t="n">
        <v>48.4775</v>
      </c>
      <c r="M160" s="0" t="n">
        <v>8</v>
      </c>
      <c r="N160" s="0" t="n">
        <v>38</v>
      </c>
      <c r="O160" s="1" t="n">
        <v>0.5</v>
      </c>
    </row>
    <row r="161" customFormat="false" ht="15" hidden="false" customHeight="false" outlineLevel="0" collapsed="false">
      <c r="A161" s="1" t="n">
        <v>150</v>
      </c>
      <c r="B161" s="1" t="n">
        <v>28.0886482127825</v>
      </c>
      <c r="C161" s="1" t="n">
        <v>47.7389681711179</v>
      </c>
      <c r="D161" s="1" t="n">
        <f aca="false">283</f>
        <v>283</v>
      </c>
      <c r="E161" s="1" t="n">
        <v>313</v>
      </c>
      <c r="F161" s="1" t="n">
        <v>1.5</v>
      </c>
      <c r="G161" s="1" t="n">
        <v>2.5</v>
      </c>
      <c r="H161" s="1" t="n">
        <v>100</v>
      </c>
      <c r="I161" s="1" t="n">
        <v>28.7506</v>
      </c>
      <c r="J161" s="1" t="n">
        <v>82.1234</v>
      </c>
      <c r="K161" s="1" t="n">
        <v>0.100555</v>
      </c>
      <c r="L161" s="1" t="n">
        <v>19.6426</v>
      </c>
      <c r="M161" s="0" t="n">
        <v>8</v>
      </c>
      <c r="N161" s="0" t="n">
        <v>38</v>
      </c>
      <c r="O161" s="1" t="n">
        <v>0.5</v>
      </c>
    </row>
    <row r="162" customFormat="false" ht="15" hidden="false" customHeight="false" outlineLevel="0" collapsed="false">
      <c r="A162" s="1" t="n">
        <v>150</v>
      </c>
      <c r="B162" s="1" t="n">
        <v>28.0886482127825</v>
      </c>
      <c r="C162" s="1" t="n">
        <v>47.7389681711179</v>
      </c>
      <c r="D162" s="1" t="n">
        <f aca="false">283</f>
        <v>283</v>
      </c>
      <c r="E162" s="1" t="n">
        <v>313</v>
      </c>
      <c r="F162" s="1" t="n">
        <v>1.5</v>
      </c>
      <c r="G162" s="1" t="n">
        <v>2.5</v>
      </c>
      <c r="H162" s="1" t="n">
        <v>200</v>
      </c>
      <c r="I162" s="1" t="n">
        <v>55.976</v>
      </c>
      <c r="J162" s="1" t="n">
        <v>151.315</v>
      </c>
      <c r="K162" s="1" t="n">
        <v>0.482612</v>
      </c>
      <c r="L162" s="1" t="n">
        <v>25.6528</v>
      </c>
      <c r="M162" s="0" t="n">
        <v>8</v>
      </c>
      <c r="N162" s="0" t="n">
        <v>38</v>
      </c>
      <c r="O162" s="1" t="n">
        <v>0.5</v>
      </c>
    </row>
    <row r="163" customFormat="false" ht="15" hidden="false" customHeight="false" outlineLevel="0" collapsed="false">
      <c r="A163" s="1" t="n">
        <v>150</v>
      </c>
      <c r="B163" s="1" t="n">
        <v>28.0886482127825</v>
      </c>
      <c r="C163" s="1" t="n">
        <v>47.7389681711179</v>
      </c>
      <c r="D163" s="1" t="n">
        <f aca="false">283</f>
        <v>283</v>
      </c>
      <c r="E163" s="1" t="n">
        <v>313</v>
      </c>
      <c r="F163" s="1" t="n">
        <v>1.5</v>
      </c>
      <c r="G163" s="1" t="n">
        <v>2.5</v>
      </c>
      <c r="H163" s="1" t="n">
        <v>300</v>
      </c>
      <c r="I163" s="1" t="n">
        <v>79.3437</v>
      </c>
      <c r="J163" s="1" t="n">
        <v>215.105</v>
      </c>
      <c r="K163" s="1" t="n">
        <v>1.26676</v>
      </c>
      <c r="L163" s="1" t="n">
        <v>31.2713</v>
      </c>
      <c r="M163" s="0" t="n">
        <v>8</v>
      </c>
      <c r="N163" s="0" t="n">
        <v>38</v>
      </c>
      <c r="O163" s="1" t="n">
        <v>0.5</v>
      </c>
    </row>
    <row r="164" customFormat="false" ht="15" hidden="false" customHeight="false" outlineLevel="0" collapsed="false">
      <c r="A164" s="1" t="n">
        <v>150</v>
      </c>
      <c r="B164" s="1" t="n">
        <v>28.0886482127825</v>
      </c>
      <c r="C164" s="1" t="n">
        <v>47.7389681711179</v>
      </c>
      <c r="D164" s="1" t="n">
        <f aca="false">283</f>
        <v>283</v>
      </c>
      <c r="E164" s="1" t="n">
        <v>313</v>
      </c>
      <c r="F164" s="1" t="n">
        <v>1.5</v>
      </c>
      <c r="G164" s="1" t="n">
        <v>2.5</v>
      </c>
      <c r="H164" s="1" t="n">
        <v>400</v>
      </c>
      <c r="I164" s="1" t="n">
        <v>98.3321</v>
      </c>
      <c r="J164" s="1" t="n">
        <v>274.934</v>
      </c>
      <c r="K164" s="1" t="n">
        <v>2.57358</v>
      </c>
      <c r="L164" s="1" t="n">
        <v>36.4307</v>
      </c>
      <c r="M164" s="0" t="n">
        <v>8</v>
      </c>
      <c r="N164" s="0" t="n">
        <v>38</v>
      </c>
      <c r="O164" s="1" t="n">
        <v>0.5</v>
      </c>
    </row>
    <row r="165" customFormat="false" ht="15" hidden="false" customHeight="false" outlineLevel="0" collapsed="false">
      <c r="A165" s="1" t="n">
        <v>150</v>
      </c>
      <c r="B165" s="1" t="n">
        <v>28.0886482127825</v>
      </c>
      <c r="C165" s="1" t="n">
        <v>47.7389681711179</v>
      </c>
      <c r="D165" s="1" t="n">
        <f aca="false">283</f>
        <v>283</v>
      </c>
      <c r="E165" s="1" t="n">
        <v>313</v>
      </c>
      <c r="F165" s="1" t="n">
        <v>1.5</v>
      </c>
      <c r="G165" s="1" t="n">
        <v>2.5</v>
      </c>
      <c r="H165" s="1" t="n">
        <v>500</v>
      </c>
      <c r="I165" s="1" t="n">
        <v>113.065</v>
      </c>
      <c r="J165" s="1" t="n">
        <v>329.81</v>
      </c>
      <c r="K165" s="1" t="n">
        <v>4.52368</v>
      </c>
      <c r="L165" s="1" t="n">
        <v>41.1868</v>
      </c>
      <c r="M165" s="0" t="n">
        <v>8</v>
      </c>
      <c r="N165" s="0" t="n">
        <v>38</v>
      </c>
      <c r="O165" s="1" t="n">
        <v>0.5</v>
      </c>
    </row>
    <row r="166" customFormat="false" ht="15" hidden="false" customHeight="false" outlineLevel="0" collapsed="false">
      <c r="A166" s="1" t="n">
        <v>150</v>
      </c>
      <c r="B166" s="1" t="n">
        <v>28.0886482127825</v>
      </c>
      <c r="C166" s="1" t="n">
        <v>47.7389681711179</v>
      </c>
      <c r="D166" s="1" t="n">
        <f aca="false">283</f>
        <v>283</v>
      </c>
      <c r="E166" s="1" t="n">
        <v>313</v>
      </c>
      <c r="F166" s="1" t="n">
        <v>1.5</v>
      </c>
      <c r="G166" s="1" t="n">
        <v>2.5</v>
      </c>
      <c r="H166" s="1" t="n">
        <v>600</v>
      </c>
      <c r="I166" s="1" t="n">
        <v>123.799</v>
      </c>
      <c r="J166" s="1" t="n">
        <v>377.166</v>
      </c>
      <c r="K166" s="1" t="n">
        <v>7.23762</v>
      </c>
      <c r="L166" s="1" t="n">
        <v>45.5569</v>
      </c>
      <c r="M166" s="0" t="n">
        <v>8</v>
      </c>
      <c r="N166" s="0" t="n">
        <v>38</v>
      </c>
      <c r="O166" s="1" t="n">
        <v>0.5</v>
      </c>
    </row>
    <row r="167" customFormat="false" ht="15" hidden="false" customHeight="false" outlineLevel="0" collapsed="false">
      <c r="A167" s="1" t="n">
        <v>150</v>
      </c>
      <c r="B167" s="1" t="n">
        <v>28.0886482127825</v>
      </c>
      <c r="C167" s="1" t="n">
        <v>47.7389681711179</v>
      </c>
      <c r="D167" s="1" t="n">
        <f aca="false">283</f>
        <v>283</v>
      </c>
      <c r="E167" s="1" t="n">
        <v>313</v>
      </c>
      <c r="F167" s="1" t="n">
        <v>1.5</v>
      </c>
      <c r="G167" s="1" t="n">
        <v>2.5</v>
      </c>
      <c r="H167" s="1" t="n">
        <v>700</v>
      </c>
      <c r="I167" s="1" t="n">
        <v>130.784</v>
      </c>
      <c r="J167" s="1" t="n">
        <v>413.587</v>
      </c>
      <c r="K167" s="1" t="n">
        <v>10.836</v>
      </c>
      <c r="L167" s="1" t="n">
        <v>49.5618</v>
      </c>
      <c r="M167" s="0" t="n">
        <v>8</v>
      </c>
      <c r="N167" s="0" t="n">
        <v>38</v>
      </c>
      <c r="O167" s="1" t="n">
        <v>0.5</v>
      </c>
    </row>
    <row r="168" customFormat="false" ht="15" hidden="false" customHeight="false" outlineLevel="0" collapsed="false">
      <c r="A168" s="1" t="n">
        <v>150</v>
      </c>
      <c r="B168" s="1" t="n">
        <v>28.0886482127825</v>
      </c>
      <c r="C168" s="1" t="n">
        <v>47.7389681711179</v>
      </c>
      <c r="D168" s="1" t="n">
        <f aca="false">283</f>
        <v>283</v>
      </c>
      <c r="E168" s="1" t="n">
        <v>313</v>
      </c>
      <c r="F168" s="1" t="n">
        <v>1.5</v>
      </c>
      <c r="G168" s="1" t="n">
        <v>2.5</v>
      </c>
      <c r="H168" s="1" t="n">
        <v>800</v>
      </c>
      <c r="I168" s="1" t="n">
        <v>134.254</v>
      </c>
      <c r="J168" s="1" t="n">
        <v>437.9</v>
      </c>
      <c r="K168" s="1" t="n">
        <v>15.4394</v>
      </c>
      <c r="L168" s="1" t="n">
        <v>53.2821</v>
      </c>
      <c r="M168" s="0" t="n">
        <v>8</v>
      </c>
      <c r="N168" s="0" t="n">
        <v>38</v>
      </c>
      <c r="O168" s="1" t="n">
        <v>0.5</v>
      </c>
    </row>
    <row r="169" customFormat="false" ht="15" hidden="false" customHeight="false" outlineLevel="0" collapsed="false">
      <c r="A169" s="1" t="n">
        <v>150</v>
      </c>
      <c r="B169" s="1" t="n">
        <v>17.5579380863656</v>
      </c>
      <c r="C169" s="1" t="n">
        <v>55.6954628663042</v>
      </c>
      <c r="D169" s="1" t="n">
        <f aca="false">283</f>
        <v>283</v>
      </c>
      <c r="E169" s="1" t="n">
        <v>313</v>
      </c>
      <c r="F169" s="1" t="n">
        <v>1.5</v>
      </c>
      <c r="G169" s="1" t="n">
        <v>2.5</v>
      </c>
      <c r="H169" s="1" t="n">
        <v>100</v>
      </c>
      <c r="I169" s="1" t="n">
        <v>28.1483</v>
      </c>
      <c r="J169" s="1" t="n">
        <v>77.0465</v>
      </c>
      <c r="K169" s="1" t="n">
        <v>0.148115</v>
      </c>
      <c r="L169" s="1" t="n">
        <v>15.3641</v>
      </c>
      <c r="M169" s="0" t="n">
        <v>8</v>
      </c>
      <c r="N169" s="0" t="n">
        <v>38</v>
      </c>
      <c r="O169" s="1" t="n">
        <v>0.5</v>
      </c>
    </row>
    <row r="170" customFormat="false" ht="15" hidden="false" customHeight="false" outlineLevel="0" collapsed="false">
      <c r="A170" s="1" t="n">
        <v>150</v>
      </c>
      <c r="B170" s="1" t="n">
        <v>17.5579380863656</v>
      </c>
      <c r="C170" s="1" t="n">
        <v>55.6954628663042</v>
      </c>
      <c r="D170" s="1" t="n">
        <f aca="false">283</f>
        <v>283</v>
      </c>
      <c r="E170" s="1" t="n">
        <v>313</v>
      </c>
      <c r="F170" s="1" t="n">
        <v>1.5</v>
      </c>
      <c r="G170" s="1" t="n">
        <v>2.5</v>
      </c>
      <c r="H170" s="1" t="n">
        <v>200</v>
      </c>
      <c r="I170" s="1" t="n">
        <v>52.7979</v>
      </c>
      <c r="J170" s="1" t="n">
        <v>140.553</v>
      </c>
      <c r="K170" s="1" t="n">
        <v>0.743618</v>
      </c>
      <c r="L170" s="1" t="n">
        <v>21.116</v>
      </c>
      <c r="M170" s="0" t="n">
        <v>8</v>
      </c>
      <c r="N170" s="0" t="n">
        <v>38</v>
      </c>
      <c r="O170" s="1" t="n">
        <v>0.5</v>
      </c>
    </row>
    <row r="171" customFormat="false" ht="15" hidden="false" customHeight="false" outlineLevel="0" collapsed="false">
      <c r="A171" s="1" t="n">
        <v>150</v>
      </c>
      <c r="B171" s="1" t="n">
        <v>17.5579380863656</v>
      </c>
      <c r="C171" s="1" t="n">
        <v>55.6954628663042</v>
      </c>
      <c r="D171" s="1" t="n">
        <f aca="false">283</f>
        <v>283</v>
      </c>
      <c r="E171" s="1" t="n">
        <v>313</v>
      </c>
      <c r="F171" s="1" t="n">
        <v>1.5</v>
      </c>
      <c r="G171" s="1" t="n">
        <v>2.5</v>
      </c>
      <c r="H171" s="1" t="n">
        <v>300</v>
      </c>
      <c r="I171" s="1" t="n">
        <v>71.5658</v>
      </c>
      <c r="J171" s="1" t="n">
        <v>198.48</v>
      </c>
      <c r="K171" s="1" t="n">
        <v>2.01325</v>
      </c>
      <c r="L171" s="1" t="n">
        <v>26.273</v>
      </c>
      <c r="M171" s="0" t="n">
        <v>8</v>
      </c>
      <c r="N171" s="0" t="n">
        <v>38</v>
      </c>
      <c r="O171" s="1" t="n">
        <v>0.5</v>
      </c>
    </row>
    <row r="172" customFormat="false" ht="15" hidden="false" customHeight="false" outlineLevel="0" collapsed="false">
      <c r="A172" s="1" t="n">
        <v>150</v>
      </c>
      <c r="B172" s="1" t="n">
        <v>17.5579380863656</v>
      </c>
      <c r="C172" s="1" t="n">
        <v>55.6954628663042</v>
      </c>
      <c r="D172" s="1" t="n">
        <f aca="false">283</f>
        <v>283</v>
      </c>
      <c r="E172" s="1" t="n">
        <v>313</v>
      </c>
      <c r="F172" s="1" t="n">
        <v>1.5</v>
      </c>
      <c r="G172" s="1" t="n">
        <v>2.5</v>
      </c>
      <c r="H172" s="1" t="n">
        <v>400</v>
      </c>
      <c r="I172" s="1" t="n">
        <v>84.5175</v>
      </c>
      <c r="J172" s="1" t="n">
        <v>249.369</v>
      </c>
      <c r="K172" s="1" t="n">
        <v>4.18375</v>
      </c>
      <c r="L172" s="1" t="n">
        <v>30.8844</v>
      </c>
      <c r="M172" s="0" t="n">
        <v>8</v>
      </c>
      <c r="N172" s="0" t="n">
        <v>38</v>
      </c>
      <c r="O172" s="1" t="n">
        <v>0.5</v>
      </c>
    </row>
    <row r="173" customFormat="false" ht="15" hidden="false" customHeight="false" outlineLevel="0" collapsed="false">
      <c r="A173" s="1" t="n">
        <v>150</v>
      </c>
      <c r="B173" s="1" t="n">
        <v>17.5579380863656</v>
      </c>
      <c r="C173" s="1" t="n">
        <v>55.6954628663042</v>
      </c>
      <c r="D173" s="1" t="n">
        <f aca="false">283</f>
        <v>283</v>
      </c>
      <c r="E173" s="1" t="n">
        <v>313</v>
      </c>
      <c r="F173" s="1" t="n">
        <v>1.5</v>
      </c>
      <c r="G173" s="1" t="n">
        <v>2.5</v>
      </c>
      <c r="H173" s="1" t="n">
        <v>500</v>
      </c>
      <c r="I173" s="1" t="n">
        <v>92.1204</v>
      </c>
      <c r="J173" s="1" t="n">
        <v>288.262</v>
      </c>
      <c r="K173" s="1" t="n">
        <v>7.48185</v>
      </c>
      <c r="L173" s="1" t="n">
        <v>34.9817</v>
      </c>
      <c r="M173" s="0" t="n">
        <v>8</v>
      </c>
      <c r="N173" s="0" t="n">
        <v>38</v>
      </c>
      <c r="O173" s="1" t="n">
        <v>0.5</v>
      </c>
    </row>
    <row r="174" customFormat="false" ht="15" hidden="false" customHeight="false" outlineLevel="0" collapsed="false">
      <c r="A174" s="1" t="n">
        <v>150</v>
      </c>
      <c r="B174" s="1" t="n">
        <v>17.5579380863656</v>
      </c>
      <c r="C174" s="1" t="n">
        <v>55.6954628663042</v>
      </c>
      <c r="D174" s="1" t="n">
        <f aca="false">283</f>
        <v>283</v>
      </c>
      <c r="E174" s="1" t="n">
        <v>313</v>
      </c>
      <c r="F174" s="1" t="n">
        <v>1.5</v>
      </c>
      <c r="G174" s="1" t="n">
        <v>2.5</v>
      </c>
      <c r="H174" s="1" t="n">
        <v>600</v>
      </c>
      <c r="I174" s="1" t="n">
        <v>94.8158</v>
      </c>
      <c r="J174" s="1" t="n">
        <v>311.677</v>
      </c>
      <c r="K174" s="1" t="n">
        <v>12.1343</v>
      </c>
      <c r="L174" s="1" t="n">
        <v>38.6741</v>
      </c>
      <c r="M174" s="0" t="n">
        <v>8</v>
      </c>
      <c r="N174" s="0" t="n">
        <v>38</v>
      </c>
      <c r="O174" s="1" t="n">
        <v>0.5</v>
      </c>
    </row>
    <row r="175" customFormat="false" ht="15" hidden="false" customHeight="false" outlineLevel="0" collapsed="false">
      <c r="A175" s="1" t="n">
        <v>150</v>
      </c>
      <c r="B175" s="1" t="n">
        <v>17.5579380863656</v>
      </c>
      <c r="C175" s="1" t="n">
        <v>55.6954628663042</v>
      </c>
      <c r="D175" s="1" t="n">
        <f aca="false">283</f>
        <v>283</v>
      </c>
      <c r="E175" s="1" t="n">
        <v>313</v>
      </c>
      <c r="F175" s="1" t="n">
        <v>1.5</v>
      </c>
      <c r="G175" s="1" t="n">
        <v>2.5</v>
      </c>
      <c r="H175" s="1" t="n">
        <v>700</v>
      </c>
      <c r="I175" s="1" t="n">
        <v>92.9842</v>
      </c>
      <c r="J175" s="1" t="n">
        <v>323.173</v>
      </c>
      <c r="K175" s="1" t="n">
        <v>18.3678</v>
      </c>
      <c r="L175" s="1" t="n">
        <v>42.1764</v>
      </c>
      <c r="M175" s="0" t="n">
        <v>8</v>
      </c>
      <c r="N175" s="0" t="n">
        <v>38</v>
      </c>
      <c r="O175" s="1" t="n">
        <v>0.5</v>
      </c>
    </row>
    <row r="176" customFormat="false" ht="15" hidden="false" customHeight="false" outlineLevel="0" collapsed="false">
      <c r="A176" s="1" t="n">
        <v>150</v>
      </c>
      <c r="B176" s="1" t="n">
        <v>17.5579380863656</v>
      </c>
      <c r="C176" s="1" t="n">
        <v>55.6954628663042</v>
      </c>
      <c r="D176" s="1" t="n">
        <f aca="false">283</f>
        <v>283</v>
      </c>
      <c r="E176" s="1" t="n">
        <v>313</v>
      </c>
      <c r="F176" s="1" t="n">
        <v>1.5</v>
      </c>
      <c r="G176" s="1" t="n">
        <v>2.5</v>
      </c>
      <c r="H176" s="1" t="n">
        <v>800</v>
      </c>
      <c r="I176" s="1" t="n">
        <v>86.9129</v>
      </c>
      <c r="J176" s="1" t="n">
        <v>327.618</v>
      </c>
      <c r="K176" s="1" t="n">
        <v>26.4092</v>
      </c>
      <c r="L176" s="1" t="n">
        <v>45.6349</v>
      </c>
      <c r="M176" s="0" t="n">
        <v>8</v>
      </c>
      <c r="N176" s="0" t="n">
        <v>38</v>
      </c>
      <c r="O176" s="1" t="n">
        <v>0.5</v>
      </c>
    </row>
    <row r="177" customFormat="false" ht="15" hidden="false" customHeight="false" outlineLevel="0" collapsed="false">
      <c r="A177" s="1" t="n">
        <v>150</v>
      </c>
      <c r="B177" s="1" t="n">
        <v>22.6330343258313</v>
      </c>
      <c r="C177" s="1" t="n">
        <v>55.6954628663042</v>
      </c>
      <c r="D177" s="1" t="n">
        <f aca="false">283</f>
        <v>283</v>
      </c>
      <c r="E177" s="1" t="n">
        <v>313</v>
      </c>
      <c r="F177" s="1" t="n">
        <v>1.5</v>
      </c>
      <c r="G177" s="1" t="n">
        <v>2.5</v>
      </c>
      <c r="H177" s="1" t="n">
        <v>100</v>
      </c>
      <c r="I177" s="1" t="n">
        <v>28.4765</v>
      </c>
      <c r="J177" s="1" t="n">
        <v>80.3179</v>
      </c>
      <c r="K177" s="1" t="n">
        <v>0.108329</v>
      </c>
      <c r="L177" s="1" t="n">
        <v>18.3854</v>
      </c>
      <c r="M177" s="0" t="n">
        <v>8</v>
      </c>
      <c r="N177" s="0" t="n">
        <v>38</v>
      </c>
      <c r="O177" s="1" t="n">
        <v>0.5</v>
      </c>
    </row>
    <row r="178" customFormat="false" ht="15" hidden="false" customHeight="false" outlineLevel="0" collapsed="false">
      <c r="A178" s="1" t="n">
        <v>150</v>
      </c>
      <c r="B178" s="1" t="n">
        <v>22.6330343258313</v>
      </c>
      <c r="C178" s="1" t="n">
        <v>55.6954628663042</v>
      </c>
      <c r="D178" s="1" t="n">
        <f aca="false">283</f>
        <v>283</v>
      </c>
      <c r="E178" s="1" t="n">
        <v>313</v>
      </c>
      <c r="F178" s="1" t="n">
        <v>1.5</v>
      </c>
      <c r="G178" s="1" t="n">
        <v>2.5</v>
      </c>
      <c r="H178" s="1" t="n">
        <v>200</v>
      </c>
      <c r="I178" s="1" t="n">
        <v>55.0828</v>
      </c>
      <c r="J178" s="1" t="n">
        <v>147.383</v>
      </c>
      <c r="K178" s="1" t="n">
        <v>0.524284</v>
      </c>
      <c r="L178" s="1" t="n">
        <v>24.3263</v>
      </c>
      <c r="M178" s="0" t="n">
        <v>8</v>
      </c>
      <c r="N178" s="0" t="n">
        <v>38</v>
      </c>
      <c r="O178" s="1" t="n">
        <v>0.5</v>
      </c>
    </row>
    <row r="179" customFormat="false" ht="15" hidden="false" customHeight="false" outlineLevel="0" collapsed="false">
      <c r="A179" s="1" t="n">
        <v>150</v>
      </c>
      <c r="B179" s="1" t="n">
        <v>22.6330343258313</v>
      </c>
      <c r="C179" s="1" t="n">
        <v>55.6954628663042</v>
      </c>
      <c r="D179" s="1" t="n">
        <f aca="false">283</f>
        <v>283</v>
      </c>
      <c r="E179" s="1" t="n">
        <v>313</v>
      </c>
      <c r="F179" s="1" t="n">
        <v>1.5</v>
      </c>
      <c r="G179" s="1" t="n">
        <v>2.5</v>
      </c>
      <c r="H179" s="1" t="n">
        <v>300</v>
      </c>
      <c r="I179" s="1" t="n">
        <v>77.4552</v>
      </c>
      <c r="J179" s="1" t="n">
        <v>209.269</v>
      </c>
      <c r="K179" s="1" t="n">
        <v>1.38432</v>
      </c>
      <c r="L179" s="1" t="n">
        <v>29.8439</v>
      </c>
      <c r="M179" s="0" t="n">
        <v>8</v>
      </c>
      <c r="N179" s="0" t="n">
        <v>38</v>
      </c>
      <c r="O179" s="1" t="n">
        <v>0.5</v>
      </c>
    </row>
    <row r="180" customFormat="false" ht="15" hidden="false" customHeight="false" outlineLevel="0" collapsed="false">
      <c r="A180" s="1" t="n">
        <v>150</v>
      </c>
      <c r="B180" s="1" t="n">
        <v>22.6330343258313</v>
      </c>
      <c r="C180" s="1" t="n">
        <v>55.6954628663042</v>
      </c>
      <c r="D180" s="1" t="n">
        <f aca="false">283</f>
        <v>283</v>
      </c>
      <c r="E180" s="1" t="n">
        <v>313</v>
      </c>
      <c r="F180" s="1" t="n">
        <v>1.5</v>
      </c>
      <c r="G180" s="1" t="n">
        <v>2.5</v>
      </c>
      <c r="H180" s="1" t="n">
        <v>400</v>
      </c>
      <c r="I180" s="1" t="n">
        <v>95.1561</v>
      </c>
      <c r="J180" s="1" t="n">
        <v>266.85</v>
      </c>
      <c r="K180" s="1" t="n">
        <v>2.82489</v>
      </c>
      <c r="L180" s="1" t="n">
        <v>34.8902</v>
      </c>
      <c r="M180" s="0" t="n">
        <v>8</v>
      </c>
      <c r="N180" s="0" t="n">
        <v>38</v>
      </c>
      <c r="O180" s="1" t="n">
        <v>0.5</v>
      </c>
    </row>
    <row r="181" customFormat="false" ht="15" hidden="false" customHeight="false" outlineLevel="0" collapsed="false">
      <c r="A181" s="1" t="n">
        <v>150</v>
      </c>
      <c r="B181" s="1" t="n">
        <v>22.6330343258313</v>
      </c>
      <c r="C181" s="1" t="n">
        <v>55.6954628663042</v>
      </c>
      <c r="D181" s="1" t="n">
        <f aca="false">283</f>
        <v>283</v>
      </c>
      <c r="E181" s="1" t="n">
        <v>313</v>
      </c>
      <c r="F181" s="1" t="n">
        <v>1.5</v>
      </c>
      <c r="G181" s="1" t="n">
        <v>2.5</v>
      </c>
      <c r="H181" s="1" t="n">
        <v>500</v>
      </c>
      <c r="I181" s="1" t="n">
        <v>108.389</v>
      </c>
      <c r="J181" s="1" t="n">
        <v>318.752</v>
      </c>
      <c r="K181" s="1" t="n">
        <v>4.98246</v>
      </c>
      <c r="L181" s="1" t="n">
        <v>39.5196</v>
      </c>
      <c r="M181" s="0" t="n">
        <v>8</v>
      </c>
      <c r="N181" s="0" t="n">
        <v>38</v>
      </c>
      <c r="O181" s="1" t="n">
        <v>0.5</v>
      </c>
    </row>
    <row r="182" customFormat="false" ht="15" hidden="false" customHeight="false" outlineLevel="0" collapsed="false">
      <c r="A182" s="1" t="n">
        <v>150</v>
      </c>
      <c r="B182" s="1" t="n">
        <v>22.6330343258313</v>
      </c>
      <c r="C182" s="1" t="n">
        <v>55.6954628663042</v>
      </c>
      <c r="D182" s="1" t="n">
        <f aca="false">283</f>
        <v>283</v>
      </c>
      <c r="E182" s="1" t="n">
        <v>313</v>
      </c>
      <c r="F182" s="1" t="n">
        <v>1.5</v>
      </c>
      <c r="G182" s="1" t="n">
        <v>2.5</v>
      </c>
      <c r="H182" s="1" t="n">
        <v>600</v>
      </c>
      <c r="I182" s="1" t="n">
        <v>117.439</v>
      </c>
      <c r="J182" s="1" t="n">
        <v>361.756</v>
      </c>
      <c r="K182" s="1" t="n">
        <v>7.99347</v>
      </c>
      <c r="L182" s="1" t="n">
        <v>43.7443</v>
      </c>
      <c r="M182" s="0" t="n">
        <v>8</v>
      </c>
      <c r="N182" s="0" t="n">
        <v>38</v>
      </c>
      <c r="O182" s="1" t="n">
        <v>0.5</v>
      </c>
    </row>
    <row r="183" customFormat="false" ht="15" hidden="false" customHeight="false" outlineLevel="0" collapsed="false">
      <c r="A183" s="1" t="n">
        <v>150</v>
      </c>
      <c r="B183" s="1" t="n">
        <v>22.6330343258313</v>
      </c>
      <c r="C183" s="1" t="n">
        <v>55.6954628663042</v>
      </c>
      <c r="D183" s="1" t="n">
        <f aca="false">283</f>
        <v>283</v>
      </c>
      <c r="E183" s="1" t="n">
        <v>313</v>
      </c>
      <c r="F183" s="1" t="n">
        <v>1.5</v>
      </c>
      <c r="G183" s="1" t="n">
        <v>2.5</v>
      </c>
      <c r="H183" s="1" t="n">
        <v>700</v>
      </c>
      <c r="I183" s="1" t="n">
        <v>122.58</v>
      </c>
      <c r="J183" s="1" t="n">
        <v>392.509</v>
      </c>
      <c r="K183" s="1" t="n">
        <v>11.9944</v>
      </c>
      <c r="L183" s="1" t="n">
        <v>47.6011</v>
      </c>
      <c r="M183" s="0" t="n">
        <v>8</v>
      </c>
      <c r="N183" s="0" t="n">
        <v>38</v>
      </c>
      <c r="O183" s="1" t="n">
        <v>0.5</v>
      </c>
    </row>
    <row r="184" customFormat="false" ht="15" hidden="false" customHeight="false" outlineLevel="0" collapsed="false">
      <c r="A184" s="1" t="n">
        <v>150</v>
      </c>
      <c r="B184" s="1" t="n">
        <v>22.6330343258313</v>
      </c>
      <c r="C184" s="1" t="n">
        <v>55.6954628663042</v>
      </c>
      <c r="D184" s="1" t="n">
        <f aca="false">283</f>
        <v>283</v>
      </c>
      <c r="E184" s="1" t="n">
        <v>313</v>
      </c>
      <c r="F184" s="1" t="n">
        <v>1.5</v>
      </c>
      <c r="G184" s="1" t="n">
        <v>2.5</v>
      </c>
      <c r="H184" s="1" t="n">
        <v>800</v>
      </c>
      <c r="I184" s="1" t="n">
        <v>124.066</v>
      </c>
      <c r="J184" s="1" t="n">
        <v>411.562</v>
      </c>
      <c r="K184" s="1" t="n">
        <v>17.1216</v>
      </c>
      <c r="L184" s="1" t="n">
        <v>51.2161</v>
      </c>
      <c r="M184" s="0" t="n">
        <v>8</v>
      </c>
      <c r="N184" s="0" t="n">
        <v>38</v>
      </c>
      <c r="O184" s="1" t="n">
        <v>0.5</v>
      </c>
    </row>
    <row r="185" customFormat="false" ht="15" hidden="false" customHeight="false" outlineLevel="0" collapsed="false">
      <c r="A185" s="1" t="n">
        <v>150</v>
      </c>
      <c r="B185" s="1" t="n">
        <v>27.703619084464</v>
      </c>
      <c r="C185" s="1" t="n">
        <v>55.6954628663042</v>
      </c>
      <c r="D185" s="1" t="n">
        <f aca="false">283</f>
        <v>283</v>
      </c>
      <c r="E185" s="1" t="n">
        <v>313</v>
      </c>
      <c r="F185" s="1" t="n">
        <v>1.5</v>
      </c>
      <c r="G185" s="1" t="n">
        <v>2.5</v>
      </c>
      <c r="H185" s="1" t="n">
        <v>100</v>
      </c>
      <c r="I185" s="1" t="n">
        <v>28.6241</v>
      </c>
      <c r="J185" s="1" t="n">
        <v>82.6307</v>
      </c>
      <c r="K185" s="1" t="n">
        <v>0.0851006</v>
      </c>
      <c r="L185" s="1" t="n">
        <v>21.4726</v>
      </c>
      <c r="M185" s="0" t="n">
        <v>8</v>
      </c>
      <c r="N185" s="0" t="n">
        <v>38</v>
      </c>
      <c r="O185" s="1" t="n">
        <v>0.5</v>
      </c>
    </row>
    <row r="186" customFormat="false" ht="15" hidden="false" customHeight="false" outlineLevel="0" collapsed="false">
      <c r="A186" s="1" t="n">
        <v>150</v>
      </c>
      <c r="B186" s="1" t="n">
        <v>27.703619084464</v>
      </c>
      <c r="C186" s="1" t="n">
        <v>55.6954628663042</v>
      </c>
      <c r="D186" s="1" t="n">
        <f aca="false">283</f>
        <v>283</v>
      </c>
      <c r="E186" s="1" t="n">
        <v>313</v>
      </c>
      <c r="F186" s="1" t="n">
        <v>1.5</v>
      </c>
      <c r="G186" s="1" t="n">
        <v>2.5</v>
      </c>
      <c r="H186" s="1" t="n">
        <v>200</v>
      </c>
      <c r="I186" s="1" t="n">
        <v>56.3678</v>
      </c>
      <c r="J186" s="1" t="n">
        <v>153.002</v>
      </c>
      <c r="K186" s="1" t="n">
        <v>0.401119</v>
      </c>
      <c r="L186" s="1" t="n">
        <v>27.5097</v>
      </c>
      <c r="M186" s="0" t="n">
        <v>8</v>
      </c>
      <c r="N186" s="0" t="n">
        <v>38</v>
      </c>
      <c r="O186" s="1" t="n">
        <v>0.5</v>
      </c>
    </row>
    <row r="187" customFormat="false" ht="15" hidden="false" customHeight="false" outlineLevel="0" collapsed="false">
      <c r="A187" s="1" t="n">
        <v>150</v>
      </c>
      <c r="B187" s="1" t="n">
        <v>27.703619084464</v>
      </c>
      <c r="C187" s="1" t="n">
        <v>55.6954628663042</v>
      </c>
      <c r="D187" s="1" t="n">
        <f aca="false">283</f>
        <v>283</v>
      </c>
      <c r="E187" s="1" t="n">
        <v>313</v>
      </c>
      <c r="F187" s="1" t="n">
        <v>1.5</v>
      </c>
      <c r="G187" s="1" t="n">
        <v>2.5</v>
      </c>
      <c r="H187" s="1" t="n">
        <v>300</v>
      </c>
      <c r="I187" s="1" t="n">
        <v>80.9895</v>
      </c>
      <c r="J187" s="1" t="n">
        <v>217.62</v>
      </c>
      <c r="K187" s="1" t="n">
        <v>1.03913</v>
      </c>
      <c r="L187" s="1" t="n">
        <v>33.267</v>
      </c>
      <c r="M187" s="0" t="n">
        <v>8</v>
      </c>
      <c r="N187" s="0" t="n">
        <v>38</v>
      </c>
      <c r="O187" s="1" t="n">
        <v>0.5</v>
      </c>
    </row>
    <row r="188" customFormat="false" ht="15" hidden="false" customHeight="false" outlineLevel="0" collapsed="false">
      <c r="A188" s="1" t="n">
        <v>150</v>
      </c>
      <c r="B188" s="1" t="n">
        <v>27.703619084464</v>
      </c>
      <c r="C188" s="1" t="n">
        <v>55.6954628663042</v>
      </c>
      <c r="D188" s="1" t="n">
        <f aca="false">283</f>
        <v>283</v>
      </c>
      <c r="E188" s="1" t="n">
        <v>313</v>
      </c>
      <c r="F188" s="1" t="n">
        <v>1.5</v>
      </c>
      <c r="G188" s="1" t="n">
        <v>2.5</v>
      </c>
      <c r="H188" s="1" t="n">
        <v>400</v>
      </c>
      <c r="I188" s="1" t="n">
        <v>101.872</v>
      </c>
      <c r="J188" s="1" t="n">
        <v>278.8</v>
      </c>
      <c r="K188" s="1" t="n">
        <v>2.09021</v>
      </c>
      <c r="L188" s="1" t="n">
        <v>38.6221</v>
      </c>
      <c r="M188" s="0" t="n">
        <v>8</v>
      </c>
      <c r="N188" s="0" t="n">
        <v>38</v>
      </c>
      <c r="O188" s="1" t="n">
        <v>0.5</v>
      </c>
    </row>
    <row r="189" customFormat="false" ht="15" hidden="false" customHeight="false" outlineLevel="0" collapsed="false">
      <c r="A189" s="1" t="n">
        <v>150</v>
      </c>
      <c r="B189" s="1" t="n">
        <v>27.703619084464</v>
      </c>
      <c r="C189" s="1" t="n">
        <v>55.6954628663042</v>
      </c>
      <c r="D189" s="1" t="n">
        <f aca="false">283</f>
        <v>283</v>
      </c>
      <c r="E189" s="1" t="n">
        <v>313</v>
      </c>
      <c r="F189" s="1" t="n">
        <v>1.5</v>
      </c>
      <c r="G189" s="1" t="n">
        <v>2.5</v>
      </c>
      <c r="H189" s="1" t="n">
        <v>500</v>
      </c>
      <c r="I189" s="1" t="n">
        <v>118.954</v>
      </c>
      <c r="J189" s="1" t="n">
        <v>336.292</v>
      </c>
      <c r="K189" s="1" t="n">
        <v>3.64544</v>
      </c>
      <c r="L189" s="1" t="n">
        <v>43.6024</v>
      </c>
      <c r="M189" s="0" t="n">
        <v>8</v>
      </c>
      <c r="N189" s="0" t="n">
        <v>38</v>
      </c>
      <c r="O189" s="1" t="n">
        <v>0.5</v>
      </c>
    </row>
    <row r="190" customFormat="false" ht="15" hidden="false" customHeight="false" outlineLevel="0" collapsed="false">
      <c r="A190" s="1" t="n">
        <v>150</v>
      </c>
      <c r="B190" s="1" t="n">
        <v>27.703619084464</v>
      </c>
      <c r="C190" s="1" t="n">
        <v>55.6954628663042</v>
      </c>
      <c r="D190" s="1" t="n">
        <f aca="false">283</f>
        <v>283</v>
      </c>
      <c r="E190" s="1" t="n">
        <v>313</v>
      </c>
      <c r="F190" s="1" t="n">
        <v>1.5</v>
      </c>
      <c r="G190" s="1" t="n">
        <v>2.5</v>
      </c>
      <c r="H190" s="1" t="n">
        <v>600</v>
      </c>
      <c r="I190" s="1" t="n">
        <v>132.411</v>
      </c>
      <c r="J190" s="1" t="n">
        <v>388.997</v>
      </c>
      <c r="K190" s="1" t="n">
        <v>5.79588</v>
      </c>
      <c r="L190" s="1" t="n">
        <v>48.2453</v>
      </c>
      <c r="M190" s="0" t="n">
        <v>8</v>
      </c>
      <c r="N190" s="0" t="n">
        <v>38</v>
      </c>
      <c r="O190" s="1" t="n">
        <v>0.5</v>
      </c>
    </row>
    <row r="191" customFormat="false" ht="15" hidden="false" customHeight="false" outlineLevel="0" collapsed="false">
      <c r="A191" s="1" t="n">
        <v>150</v>
      </c>
      <c r="B191" s="1" t="n">
        <v>27.703619084464</v>
      </c>
      <c r="C191" s="1" t="n">
        <v>55.6954628663042</v>
      </c>
      <c r="D191" s="1" t="n">
        <f aca="false">283</f>
        <v>283</v>
      </c>
      <c r="E191" s="1" t="n">
        <v>313</v>
      </c>
      <c r="F191" s="1" t="n">
        <v>1.5</v>
      </c>
      <c r="G191" s="1" t="n">
        <v>2.5</v>
      </c>
      <c r="H191" s="1" t="n">
        <v>700</v>
      </c>
      <c r="I191" s="1" t="n">
        <v>142.435</v>
      </c>
      <c r="J191" s="1" t="n">
        <v>434.585</v>
      </c>
      <c r="K191" s="1" t="n">
        <v>8.63262</v>
      </c>
      <c r="L191" s="1" t="n">
        <v>52.551</v>
      </c>
      <c r="M191" s="0" t="n">
        <v>8</v>
      </c>
      <c r="N191" s="0" t="n">
        <v>38</v>
      </c>
      <c r="O191" s="1" t="n">
        <v>0.5</v>
      </c>
    </row>
    <row r="192" customFormat="false" ht="15" hidden="false" customHeight="false" outlineLevel="0" collapsed="false">
      <c r="A192" s="1" t="n">
        <v>150</v>
      </c>
      <c r="B192" s="1" t="n">
        <v>27.703619084464</v>
      </c>
      <c r="C192" s="1" t="n">
        <v>55.6954628663042</v>
      </c>
      <c r="D192" s="1" t="n">
        <f aca="false">283</f>
        <v>283</v>
      </c>
      <c r="E192" s="1" t="n">
        <v>313</v>
      </c>
      <c r="F192" s="1" t="n">
        <v>1.5</v>
      </c>
      <c r="G192" s="1" t="n">
        <v>2.5</v>
      </c>
      <c r="H192" s="1" t="n">
        <v>800</v>
      </c>
      <c r="I192" s="1" t="n">
        <v>149.212</v>
      </c>
      <c r="J192" s="1" t="n">
        <v>470.505</v>
      </c>
      <c r="K192" s="1" t="n">
        <v>12.2467</v>
      </c>
      <c r="L192" s="1" t="n">
        <v>56.5415</v>
      </c>
      <c r="M192" s="0" t="n">
        <v>8</v>
      </c>
      <c r="N192" s="0" t="n">
        <v>38</v>
      </c>
      <c r="O192" s="1" t="n">
        <v>0.5</v>
      </c>
    </row>
    <row r="193" customFormat="false" ht="15" hidden="false" customHeight="false" outlineLevel="0" collapsed="false">
      <c r="A193" s="1" t="n">
        <v>150</v>
      </c>
      <c r="B193" s="1" t="n">
        <v>17.1640682380249</v>
      </c>
      <c r="C193" s="1" t="n">
        <v>63.6519575614905</v>
      </c>
      <c r="D193" s="1" t="n">
        <f aca="false">283</f>
        <v>283</v>
      </c>
      <c r="E193" s="1" t="n">
        <v>313</v>
      </c>
      <c r="F193" s="1" t="n">
        <v>1.5</v>
      </c>
      <c r="G193" s="1" t="n">
        <v>2.5</v>
      </c>
      <c r="H193" s="1" t="n">
        <v>100</v>
      </c>
      <c r="I193" s="1" t="n">
        <v>28.1471</v>
      </c>
      <c r="J193" s="1" t="n">
        <v>77.6745</v>
      </c>
      <c r="K193" s="1" t="n">
        <v>0.129025</v>
      </c>
      <c r="L193" s="1" t="n">
        <v>16.3408</v>
      </c>
      <c r="M193" s="0" t="n">
        <v>8</v>
      </c>
      <c r="N193" s="0" t="n">
        <v>38</v>
      </c>
      <c r="O193" s="1" t="n">
        <v>0.5</v>
      </c>
    </row>
    <row r="194" customFormat="false" ht="15" hidden="false" customHeight="false" outlineLevel="0" collapsed="false">
      <c r="A194" s="1" t="n">
        <v>150</v>
      </c>
      <c r="B194" s="1" t="n">
        <v>17.1640682380249</v>
      </c>
      <c r="C194" s="1" t="n">
        <v>63.6519575614905</v>
      </c>
      <c r="D194" s="1" t="n">
        <f aca="false">283</f>
        <v>283</v>
      </c>
      <c r="E194" s="1" t="n">
        <v>313</v>
      </c>
      <c r="F194" s="1" t="n">
        <v>1.5</v>
      </c>
      <c r="G194" s="1" t="n">
        <v>2.5</v>
      </c>
      <c r="H194" s="1" t="n">
        <v>200</v>
      </c>
      <c r="I194" s="1" t="n">
        <v>53.55</v>
      </c>
      <c r="J194" s="1" t="n">
        <v>141.827</v>
      </c>
      <c r="K194" s="1" t="n">
        <v>0.637205</v>
      </c>
      <c r="L194" s="1" t="n">
        <v>22.162</v>
      </c>
      <c r="M194" s="0" t="n">
        <v>8</v>
      </c>
      <c r="N194" s="0" t="n">
        <v>38</v>
      </c>
      <c r="O194" s="1" t="n">
        <v>0.5</v>
      </c>
    </row>
    <row r="195" customFormat="false" ht="15" hidden="false" customHeight="false" outlineLevel="0" collapsed="false">
      <c r="A195" s="1" t="n">
        <v>150</v>
      </c>
      <c r="B195" s="1" t="n">
        <v>17.1640682380249</v>
      </c>
      <c r="C195" s="1" t="n">
        <v>63.6519575614905</v>
      </c>
      <c r="D195" s="1" t="n">
        <f aca="false">283</f>
        <v>283</v>
      </c>
      <c r="E195" s="1" t="n">
        <v>313</v>
      </c>
      <c r="F195" s="1" t="n">
        <v>1.5</v>
      </c>
      <c r="G195" s="1" t="n">
        <v>2.5</v>
      </c>
      <c r="H195" s="1" t="n">
        <v>300</v>
      </c>
      <c r="I195" s="1" t="n">
        <v>73.8038</v>
      </c>
      <c r="J195" s="1" t="n">
        <v>200.814</v>
      </c>
      <c r="K195" s="1" t="n">
        <v>1.7062</v>
      </c>
      <c r="L195" s="1" t="n">
        <v>27.4672</v>
      </c>
      <c r="M195" s="0" t="n">
        <v>8</v>
      </c>
      <c r="N195" s="0" t="n">
        <v>38</v>
      </c>
      <c r="O195" s="1" t="n">
        <v>0.5</v>
      </c>
    </row>
    <row r="196" customFormat="false" ht="15" hidden="false" customHeight="false" outlineLevel="0" collapsed="false">
      <c r="A196" s="1" t="n">
        <v>150</v>
      </c>
      <c r="B196" s="1" t="n">
        <v>17.1640682380249</v>
      </c>
      <c r="C196" s="1" t="n">
        <v>63.6519575614905</v>
      </c>
      <c r="D196" s="1" t="n">
        <f aca="false">283</f>
        <v>283</v>
      </c>
      <c r="E196" s="1" t="n">
        <v>313</v>
      </c>
      <c r="F196" s="1" t="n">
        <v>1.5</v>
      </c>
      <c r="G196" s="1" t="n">
        <v>2.5</v>
      </c>
      <c r="H196" s="1" t="n">
        <v>400</v>
      </c>
      <c r="I196" s="1" t="n">
        <v>88.7302</v>
      </c>
      <c r="J196" s="1" t="n">
        <v>254.333</v>
      </c>
      <c r="K196" s="1" t="n">
        <v>3.51765</v>
      </c>
      <c r="L196" s="1" t="n">
        <v>32.2671</v>
      </c>
      <c r="M196" s="0" t="n">
        <v>8</v>
      </c>
      <c r="N196" s="0" t="n">
        <v>38</v>
      </c>
      <c r="O196" s="1" t="n">
        <v>0.5</v>
      </c>
    </row>
    <row r="197" customFormat="false" ht="15" hidden="false" customHeight="false" outlineLevel="0" collapsed="false">
      <c r="A197" s="1" t="n">
        <v>150</v>
      </c>
      <c r="B197" s="1" t="n">
        <v>17.1640682380249</v>
      </c>
      <c r="C197" s="1" t="n">
        <v>63.6519575614905</v>
      </c>
      <c r="D197" s="1" t="n">
        <f aca="false">283</f>
        <v>283</v>
      </c>
      <c r="E197" s="1" t="n">
        <v>313</v>
      </c>
      <c r="F197" s="1" t="n">
        <v>1.5</v>
      </c>
      <c r="G197" s="1" t="n">
        <v>2.5</v>
      </c>
      <c r="H197" s="1" t="n">
        <v>500</v>
      </c>
      <c r="I197" s="1" t="n">
        <v>98.689</v>
      </c>
      <c r="J197" s="1" t="n">
        <v>299.409</v>
      </c>
      <c r="K197" s="1" t="n">
        <v>6.25323</v>
      </c>
      <c r="L197" s="1" t="n">
        <v>36.6002</v>
      </c>
      <c r="M197" s="0" t="n">
        <v>8</v>
      </c>
      <c r="N197" s="0" t="n">
        <v>38</v>
      </c>
      <c r="O197" s="1" t="n">
        <v>0.5</v>
      </c>
    </row>
    <row r="198" customFormat="false" ht="15" hidden="false" customHeight="false" outlineLevel="0" collapsed="false">
      <c r="A198" s="1" t="n">
        <v>150</v>
      </c>
      <c r="B198" s="1" t="n">
        <v>17.1640682380249</v>
      </c>
      <c r="C198" s="1" t="n">
        <v>63.6519575614905</v>
      </c>
      <c r="D198" s="1" t="n">
        <f aca="false">283</f>
        <v>283</v>
      </c>
      <c r="E198" s="1" t="n">
        <v>313</v>
      </c>
      <c r="F198" s="1" t="n">
        <v>1.5</v>
      </c>
      <c r="G198" s="1" t="n">
        <v>2.5</v>
      </c>
      <c r="H198" s="1" t="n">
        <v>600</v>
      </c>
      <c r="I198" s="1" t="n">
        <v>104.047</v>
      </c>
      <c r="J198" s="1" t="n">
        <v>331.575</v>
      </c>
      <c r="K198" s="1" t="n">
        <v>10.0946</v>
      </c>
      <c r="L198" s="1" t="n">
        <v>40.4972</v>
      </c>
      <c r="M198" s="0" t="n">
        <v>8</v>
      </c>
      <c r="N198" s="0" t="n">
        <v>38</v>
      </c>
      <c r="O198" s="1" t="n">
        <v>0.5</v>
      </c>
    </row>
    <row r="199" customFormat="false" ht="15" hidden="false" customHeight="false" outlineLevel="0" collapsed="false">
      <c r="A199" s="1" t="n">
        <v>150</v>
      </c>
      <c r="B199" s="1" t="n">
        <v>17.1640682380249</v>
      </c>
      <c r="C199" s="1" t="n">
        <v>63.6519575614905</v>
      </c>
      <c r="D199" s="1" t="n">
        <f aca="false">283</f>
        <v>283</v>
      </c>
      <c r="E199" s="1" t="n">
        <v>313</v>
      </c>
      <c r="F199" s="1" t="n">
        <v>1.5</v>
      </c>
      <c r="G199" s="1" t="n">
        <v>2.5</v>
      </c>
      <c r="H199" s="1" t="n">
        <v>700</v>
      </c>
      <c r="I199" s="1" t="n">
        <v>105.14</v>
      </c>
      <c r="J199" s="1" t="n">
        <v>350.381</v>
      </c>
      <c r="K199" s="1" t="n">
        <v>15.2234</v>
      </c>
      <c r="L199" s="1" t="n">
        <v>44.0956</v>
      </c>
      <c r="M199" s="0" t="n">
        <v>8</v>
      </c>
      <c r="N199" s="0" t="n">
        <v>38</v>
      </c>
      <c r="O199" s="1" t="n">
        <v>0.5</v>
      </c>
    </row>
    <row r="200" customFormat="false" ht="15" hidden="false" customHeight="false" outlineLevel="0" collapsed="false">
      <c r="A200" s="1" t="n">
        <v>150</v>
      </c>
      <c r="B200" s="1" t="n">
        <v>17.1640682380249</v>
      </c>
      <c r="C200" s="1" t="n">
        <v>63.6519575614905</v>
      </c>
      <c r="D200" s="1" t="n">
        <f aca="false">283</f>
        <v>283</v>
      </c>
      <c r="E200" s="1" t="n">
        <v>313</v>
      </c>
      <c r="F200" s="1" t="n">
        <v>1.5</v>
      </c>
      <c r="G200" s="1" t="n">
        <v>2.5</v>
      </c>
      <c r="H200" s="1" t="n">
        <v>800</v>
      </c>
      <c r="I200" s="1" t="n">
        <v>102.251</v>
      </c>
      <c r="J200" s="1" t="n">
        <v>359.935</v>
      </c>
      <c r="K200" s="1" t="n">
        <v>21.8212</v>
      </c>
      <c r="L200" s="1" t="n">
        <v>47.572</v>
      </c>
      <c r="M200" s="0" t="n">
        <v>8</v>
      </c>
      <c r="N200" s="0" t="n">
        <v>38</v>
      </c>
      <c r="O200" s="1" t="n">
        <v>0.5</v>
      </c>
    </row>
    <row r="201" customFormat="false" ht="15" hidden="false" customHeight="false" outlineLevel="0" collapsed="false">
      <c r="A201" s="1" t="n">
        <v>150</v>
      </c>
      <c r="B201" s="1" t="n">
        <v>22.2418916567964</v>
      </c>
      <c r="C201" s="1" t="n">
        <v>63.6519575614905</v>
      </c>
      <c r="D201" s="1" t="n">
        <f aca="false">283</f>
        <v>283</v>
      </c>
      <c r="E201" s="1" t="n">
        <v>313</v>
      </c>
      <c r="F201" s="1" t="n">
        <v>1.5</v>
      </c>
      <c r="G201" s="1" t="n">
        <v>2.5</v>
      </c>
      <c r="H201" s="1" t="n">
        <v>100</v>
      </c>
      <c r="I201" s="1" t="n">
        <v>28.3927</v>
      </c>
      <c r="J201" s="1" t="n">
        <v>80.8163</v>
      </c>
      <c r="K201" s="1" t="n">
        <v>0.0942349</v>
      </c>
      <c r="L201" s="1" t="n">
        <v>19.7447</v>
      </c>
      <c r="M201" s="0" t="n">
        <v>8</v>
      </c>
      <c r="N201" s="0" t="n">
        <v>38</v>
      </c>
      <c r="O201" s="1" t="n">
        <v>0.5</v>
      </c>
    </row>
    <row r="202" customFormat="false" ht="15" hidden="false" customHeight="false" outlineLevel="0" collapsed="false">
      <c r="A202" s="1" t="n">
        <v>150</v>
      </c>
      <c r="B202" s="1" t="n">
        <v>22.2418916567964</v>
      </c>
      <c r="C202" s="1" t="n">
        <v>63.6519575614905</v>
      </c>
      <c r="D202" s="1" t="n">
        <f aca="false">283</f>
        <v>283</v>
      </c>
      <c r="E202" s="1" t="n">
        <v>313</v>
      </c>
      <c r="F202" s="1" t="n">
        <v>1.5</v>
      </c>
      <c r="G202" s="1" t="n">
        <v>2.5</v>
      </c>
      <c r="H202" s="1" t="n">
        <v>200</v>
      </c>
      <c r="I202" s="1" t="n">
        <v>55.4978</v>
      </c>
      <c r="J202" s="1" t="n">
        <v>148.771</v>
      </c>
      <c r="K202" s="1" t="n">
        <v>0.449059</v>
      </c>
      <c r="L202" s="1" t="n">
        <v>25.717</v>
      </c>
      <c r="M202" s="0" t="n">
        <v>8</v>
      </c>
      <c r="N202" s="0" t="n">
        <v>38</v>
      </c>
      <c r="O202" s="1" t="n">
        <v>0.5</v>
      </c>
    </row>
    <row r="203" customFormat="false" ht="15" hidden="false" customHeight="false" outlineLevel="0" collapsed="false">
      <c r="A203" s="1" t="n">
        <v>150</v>
      </c>
      <c r="B203" s="1" t="n">
        <v>22.2418916567964</v>
      </c>
      <c r="C203" s="1" t="n">
        <v>63.6519575614905</v>
      </c>
      <c r="D203" s="1" t="n">
        <f aca="false">283</f>
        <v>283</v>
      </c>
      <c r="E203" s="1" t="n">
        <v>313</v>
      </c>
      <c r="F203" s="1" t="n">
        <v>1.5</v>
      </c>
      <c r="G203" s="1" t="n">
        <v>2.5</v>
      </c>
      <c r="H203" s="1" t="n">
        <v>300</v>
      </c>
      <c r="I203" s="1" t="n">
        <v>79.0245</v>
      </c>
      <c r="J203" s="1" t="n">
        <v>211.347</v>
      </c>
      <c r="K203" s="1" t="n">
        <v>1.17265</v>
      </c>
      <c r="L203" s="1" t="n">
        <v>31.3578</v>
      </c>
      <c r="M203" s="0" t="n">
        <v>8</v>
      </c>
      <c r="N203" s="0" t="n">
        <v>38</v>
      </c>
      <c r="O203" s="1" t="n">
        <v>0.5</v>
      </c>
    </row>
    <row r="204" customFormat="false" ht="15" hidden="false" customHeight="false" outlineLevel="0" collapsed="false">
      <c r="A204" s="1" t="n">
        <v>150</v>
      </c>
      <c r="B204" s="1" t="n">
        <v>22.2418916567964</v>
      </c>
      <c r="C204" s="1" t="n">
        <v>63.6519575614905</v>
      </c>
      <c r="D204" s="1" t="n">
        <f aca="false">283</f>
        <v>283</v>
      </c>
      <c r="E204" s="1" t="n">
        <v>313</v>
      </c>
      <c r="F204" s="1" t="n">
        <v>1.5</v>
      </c>
      <c r="G204" s="1" t="n">
        <v>2.5</v>
      </c>
      <c r="H204" s="1" t="n">
        <v>400</v>
      </c>
      <c r="I204" s="1" t="n">
        <v>98.4071</v>
      </c>
      <c r="J204" s="1" t="n">
        <v>270.279</v>
      </c>
      <c r="K204" s="1" t="n">
        <v>2.3732</v>
      </c>
      <c r="L204" s="1" t="n">
        <v>36.5691</v>
      </c>
      <c r="M204" s="0" t="n">
        <v>8</v>
      </c>
      <c r="N204" s="0" t="n">
        <v>38</v>
      </c>
      <c r="O204" s="1" t="n">
        <v>0.5</v>
      </c>
    </row>
    <row r="205" customFormat="false" ht="15" hidden="false" customHeight="false" outlineLevel="0" collapsed="false">
      <c r="A205" s="1" t="n">
        <v>150</v>
      </c>
      <c r="B205" s="1" t="n">
        <v>22.2418916567964</v>
      </c>
      <c r="C205" s="1" t="n">
        <v>63.6519575614905</v>
      </c>
      <c r="D205" s="1" t="n">
        <f aca="false">283</f>
        <v>283</v>
      </c>
      <c r="E205" s="1" t="n">
        <v>313</v>
      </c>
      <c r="F205" s="1" t="n">
        <v>1.5</v>
      </c>
      <c r="G205" s="1" t="n">
        <v>2.5</v>
      </c>
      <c r="H205" s="1" t="n">
        <v>500</v>
      </c>
      <c r="I205" s="1" t="n">
        <v>113.697</v>
      </c>
      <c r="J205" s="1" t="n">
        <v>324.876</v>
      </c>
      <c r="K205" s="1" t="n">
        <v>4.15887</v>
      </c>
      <c r="L205" s="1" t="n">
        <v>41.3932</v>
      </c>
      <c r="M205" s="0" t="n">
        <v>8</v>
      </c>
      <c r="N205" s="0" t="n">
        <v>38</v>
      </c>
      <c r="O205" s="1" t="n">
        <v>0.5</v>
      </c>
    </row>
    <row r="206" customFormat="false" ht="15" hidden="false" customHeight="false" outlineLevel="0" collapsed="false">
      <c r="A206" s="1" t="n">
        <v>150</v>
      </c>
      <c r="B206" s="1" t="n">
        <v>22.2418916567964</v>
      </c>
      <c r="C206" s="1" t="n">
        <v>63.6519575614905</v>
      </c>
      <c r="D206" s="1" t="n">
        <f aca="false">283</f>
        <v>283</v>
      </c>
      <c r="E206" s="1" t="n">
        <v>313</v>
      </c>
      <c r="F206" s="1" t="n">
        <v>1.5</v>
      </c>
      <c r="G206" s="1" t="n">
        <v>2.5</v>
      </c>
      <c r="H206" s="1" t="n">
        <v>600</v>
      </c>
      <c r="I206" s="1" t="n">
        <v>125.12</v>
      </c>
      <c r="J206" s="1" t="n">
        <v>373.369</v>
      </c>
      <c r="K206" s="1" t="n">
        <v>6.63785</v>
      </c>
      <c r="L206" s="1" t="n">
        <v>45.8557</v>
      </c>
      <c r="M206" s="0" t="n">
        <v>8</v>
      </c>
      <c r="N206" s="0" t="n">
        <v>38</v>
      </c>
      <c r="O206" s="1" t="n">
        <v>0.5</v>
      </c>
    </row>
    <row r="207" customFormat="false" ht="15" hidden="false" customHeight="false" outlineLevel="0" collapsed="false">
      <c r="A207" s="1" t="n">
        <v>150</v>
      </c>
      <c r="B207" s="1" t="n">
        <v>22.2418916567964</v>
      </c>
      <c r="C207" s="1" t="n">
        <v>63.6519575614905</v>
      </c>
      <c r="D207" s="1" t="n">
        <f aca="false">283</f>
        <v>283</v>
      </c>
      <c r="E207" s="1" t="n">
        <v>313</v>
      </c>
      <c r="F207" s="1" t="n">
        <v>1.5</v>
      </c>
      <c r="G207" s="1" t="n">
        <v>2.5</v>
      </c>
      <c r="H207" s="1" t="n">
        <v>700</v>
      </c>
      <c r="I207" s="1" t="n">
        <v>132.901</v>
      </c>
      <c r="J207" s="1" t="n">
        <v>412.874</v>
      </c>
      <c r="K207" s="1" t="n">
        <v>9.91832</v>
      </c>
      <c r="L207" s="1" t="n">
        <v>49.9642</v>
      </c>
      <c r="M207" s="0" t="n">
        <v>8</v>
      </c>
      <c r="N207" s="0" t="n">
        <v>38</v>
      </c>
      <c r="O207" s="1" t="n">
        <v>0.5</v>
      </c>
    </row>
    <row r="208" customFormat="false" ht="15" hidden="false" customHeight="false" outlineLevel="0" collapsed="false">
      <c r="A208" s="1" t="n">
        <v>150</v>
      </c>
      <c r="B208" s="1" t="n">
        <v>22.2418916567964</v>
      </c>
      <c r="C208" s="1" t="n">
        <v>63.6519575614905</v>
      </c>
      <c r="D208" s="1" t="n">
        <f aca="false">283</f>
        <v>283</v>
      </c>
      <c r="E208" s="1" t="n">
        <v>313</v>
      </c>
      <c r="F208" s="1" t="n">
        <v>1.5</v>
      </c>
      <c r="G208" s="1" t="n">
        <v>2.5</v>
      </c>
      <c r="H208" s="1" t="n">
        <v>800</v>
      </c>
      <c r="I208" s="1" t="n">
        <v>137.251</v>
      </c>
      <c r="J208" s="1" t="n">
        <v>441.276</v>
      </c>
      <c r="K208" s="1" t="n">
        <v>14.1085</v>
      </c>
      <c r="L208" s="1" t="n">
        <v>53.7642</v>
      </c>
      <c r="M208" s="0" t="n">
        <v>8</v>
      </c>
      <c r="N208" s="0" t="n">
        <v>38</v>
      </c>
      <c r="O208" s="1" t="n">
        <v>0.5</v>
      </c>
    </row>
    <row r="209" customFormat="false" ht="15" hidden="false" customHeight="false" outlineLevel="0" collapsed="false">
      <c r="A209" s="1" t="n">
        <v>150</v>
      </c>
      <c r="B209" s="1" t="n">
        <v>27.3155281193941</v>
      </c>
      <c r="C209" s="1" t="n">
        <v>63.6519575614905</v>
      </c>
      <c r="D209" s="1" t="n">
        <f aca="false">283</f>
        <v>283</v>
      </c>
      <c r="E209" s="1" t="n">
        <v>313</v>
      </c>
      <c r="F209" s="1" t="n">
        <v>1.5</v>
      </c>
      <c r="G209" s="1" t="n">
        <v>2.5</v>
      </c>
      <c r="H209" s="1" t="n">
        <v>100</v>
      </c>
      <c r="I209" s="1" t="n">
        <v>28.4869</v>
      </c>
      <c r="J209" s="1" t="n">
        <v>82.9532</v>
      </c>
      <c r="K209" s="1" t="n">
        <v>0.0740046</v>
      </c>
      <c r="L209" s="1" t="n">
        <v>23.2325</v>
      </c>
      <c r="M209" s="0" t="n">
        <v>8</v>
      </c>
      <c r="N209" s="0" t="n">
        <v>38</v>
      </c>
      <c r="O209" s="1" t="n">
        <v>0.5</v>
      </c>
    </row>
    <row r="210" customFormat="false" ht="15" hidden="false" customHeight="false" outlineLevel="0" collapsed="false">
      <c r="A210" s="1" t="n">
        <v>150</v>
      </c>
      <c r="B210" s="1" t="n">
        <v>27.3155281193941</v>
      </c>
      <c r="C210" s="1" t="n">
        <v>63.6519575614905</v>
      </c>
      <c r="D210" s="1" t="n">
        <f aca="false">283</f>
        <v>283</v>
      </c>
      <c r="E210" s="1" t="n">
        <v>313</v>
      </c>
      <c r="F210" s="1" t="n">
        <v>1.5</v>
      </c>
      <c r="G210" s="1" t="n">
        <v>2.5</v>
      </c>
      <c r="H210" s="1" t="n">
        <v>200</v>
      </c>
      <c r="I210" s="1" t="n">
        <v>56.5655</v>
      </c>
      <c r="J210" s="1" t="n">
        <v>154.45</v>
      </c>
      <c r="K210" s="1" t="n">
        <v>0.343835</v>
      </c>
      <c r="L210" s="1" t="n">
        <v>29.2719</v>
      </c>
      <c r="M210" s="0" t="n">
        <v>8</v>
      </c>
      <c r="N210" s="0" t="n">
        <v>38</v>
      </c>
      <c r="O210" s="1" t="n">
        <v>0.5</v>
      </c>
    </row>
    <row r="211" customFormat="false" ht="15" hidden="false" customHeight="false" outlineLevel="0" collapsed="false">
      <c r="A211" s="1" t="n">
        <v>150</v>
      </c>
      <c r="B211" s="1" t="n">
        <v>27.3155281193941</v>
      </c>
      <c r="C211" s="1" t="n">
        <v>63.6519575614905</v>
      </c>
      <c r="D211" s="1" t="n">
        <f aca="false">283</f>
        <v>283</v>
      </c>
      <c r="E211" s="1" t="n">
        <v>313</v>
      </c>
      <c r="F211" s="1" t="n">
        <v>1.5</v>
      </c>
      <c r="G211" s="1" t="n">
        <v>2.5</v>
      </c>
      <c r="H211" s="1" t="n">
        <v>300</v>
      </c>
      <c r="I211" s="1" t="n">
        <v>82.0637</v>
      </c>
      <c r="J211" s="1" t="n">
        <v>219.73</v>
      </c>
      <c r="K211" s="1" t="n">
        <v>0.881217</v>
      </c>
      <c r="L211" s="1" t="n">
        <v>35.1187</v>
      </c>
      <c r="M211" s="0" t="n">
        <v>8</v>
      </c>
      <c r="N211" s="0" t="n">
        <v>38</v>
      </c>
      <c r="O211" s="1" t="n">
        <v>0.5</v>
      </c>
    </row>
    <row r="212" customFormat="false" ht="15" hidden="false" customHeight="false" outlineLevel="0" collapsed="false">
      <c r="A212" s="1" t="n">
        <v>150</v>
      </c>
      <c r="B212" s="1" t="n">
        <v>27.3155281193941</v>
      </c>
      <c r="C212" s="1" t="n">
        <v>63.6519575614905</v>
      </c>
      <c r="D212" s="1" t="n">
        <f aca="false">283</f>
        <v>283</v>
      </c>
      <c r="E212" s="1" t="n">
        <v>313</v>
      </c>
      <c r="F212" s="1" t="n">
        <v>1.5</v>
      </c>
      <c r="G212" s="1" t="n">
        <v>2.5</v>
      </c>
      <c r="H212" s="1" t="n">
        <v>400</v>
      </c>
      <c r="I212" s="1" t="n">
        <v>104.353</v>
      </c>
      <c r="J212" s="1" t="n">
        <v>281.803</v>
      </c>
      <c r="K212" s="1" t="n">
        <v>1.75787</v>
      </c>
      <c r="L212" s="1" t="n">
        <v>40.6242</v>
      </c>
      <c r="M212" s="0" t="n">
        <v>8</v>
      </c>
      <c r="N212" s="0" t="n">
        <v>38</v>
      </c>
      <c r="O212" s="1" t="n">
        <v>0.5</v>
      </c>
    </row>
    <row r="213" customFormat="false" ht="15" hidden="false" customHeight="false" outlineLevel="0" collapsed="false">
      <c r="A213" s="1" t="n">
        <v>150</v>
      </c>
      <c r="B213" s="1" t="n">
        <v>27.3155281193941</v>
      </c>
      <c r="C213" s="1" t="n">
        <v>63.6519575614905</v>
      </c>
      <c r="D213" s="1" t="n">
        <f aca="false">283</f>
        <v>283</v>
      </c>
      <c r="E213" s="1" t="n">
        <v>313</v>
      </c>
      <c r="F213" s="1" t="n">
        <v>1.5</v>
      </c>
      <c r="G213" s="1" t="n">
        <v>2.5</v>
      </c>
      <c r="H213" s="1" t="n">
        <v>500</v>
      </c>
      <c r="I213" s="1" t="n">
        <v>123.237</v>
      </c>
      <c r="J213" s="1" t="n">
        <v>340.861</v>
      </c>
      <c r="K213" s="1" t="n">
        <v>3.04553</v>
      </c>
      <c r="L213" s="1" t="n">
        <v>45.7801</v>
      </c>
      <c r="M213" s="0" t="n">
        <v>8</v>
      </c>
      <c r="N213" s="0" t="n">
        <v>38</v>
      </c>
      <c r="O213" s="1" t="n">
        <v>0.5</v>
      </c>
    </row>
    <row r="214" customFormat="false" ht="15" hidden="false" customHeight="false" outlineLevel="0" collapsed="false">
      <c r="A214" s="1" t="n">
        <v>150</v>
      </c>
      <c r="B214" s="1" t="n">
        <v>27.3155281193941</v>
      </c>
      <c r="C214" s="1" t="n">
        <v>63.6519575614905</v>
      </c>
      <c r="D214" s="1" t="n">
        <f aca="false">283</f>
        <v>283</v>
      </c>
      <c r="E214" s="1" t="n">
        <v>313</v>
      </c>
      <c r="F214" s="1" t="n">
        <v>1.5</v>
      </c>
      <c r="G214" s="1" t="n">
        <v>2.5</v>
      </c>
      <c r="H214" s="1" t="n">
        <v>600</v>
      </c>
      <c r="I214" s="1" t="n">
        <v>138.805</v>
      </c>
      <c r="J214" s="1" t="n">
        <v>396.307</v>
      </c>
      <c r="K214" s="1" t="n">
        <v>4.81592</v>
      </c>
      <c r="L214" s="1" t="n">
        <v>50.6229</v>
      </c>
      <c r="M214" s="0" t="n">
        <v>8</v>
      </c>
      <c r="N214" s="0" t="n">
        <v>38</v>
      </c>
      <c r="O214" s="1" t="n">
        <v>0.5</v>
      </c>
    </row>
    <row r="215" customFormat="false" ht="15" hidden="false" customHeight="false" outlineLevel="0" collapsed="false">
      <c r="A215" s="1" t="n">
        <v>150</v>
      </c>
      <c r="B215" s="1" t="n">
        <v>27.3155281193941</v>
      </c>
      <c r="C215" s="1" t="n">
        <v>63.6519575614905</v>
      </c>
      <c r="D215" s="1" t="n">
        <f aca="false">283</f>
        <v>283</v>
      </c>
      <c r="E215" s="1" t="n">
        <v>313</v>
      </c>
      <c r="F215" s="1" t="n">
        <v>1.5</v>
      </c>
      <c r="G215" s="1" t="n">
        <v>2.5</v>
      </c>
      <c r="H215" s="1" t="n">
        <v>700</v>
      </c>
      <c r="I215" s="1" t="n">
        <v>151.21</v>
      </c>
      <c r="J215" s="1" t="n">
        <v>447.008</v>
      </c>
      <c r="K215" s="1" t="n">
        <v>7.14075</v>
      </c>
      <c r="L215" s="1" t="n">
        <v>55.1707</v>
      </c>
      <c r="M215" s="0" t="n">
        <v>8</v>
      </c>
      <c r="N215" s="0" t="n">
        <v>38</v>
      </c>
      <c r="O215" s="1" t="n">
        <v>0.5</v>
      </c>
    </row>
    <row r="216" customFormat="false" ht="15" hidden="false" customHeight="false" outlineLevel="0" collapsed="false">
      <c r="A216" s="1" t="n">
        <v>150</v>
      </c>
      <c r="B216" s="1" t="n">
        <v>27.3155281193941</v>
      </c>
      <c r="C216" s="1" t="n">
        <v>63.6519575614905</v>
      </c>
      <c r="D216" s="1" t="n">
        <f aca="false">283</f>
        <v>283</v>
      </c>
      <c r="E216" s="1" t="n">
        <v>313</v>
      </c>
      <c r="F216" s="1" t="n">
        <v>1.5</v>
      </c>
      <c r="G216" s="1" t="n">
        <v>2.5</v>
      </c>
      <c r="H216" s="1" t="n">
        <v>800</v>
      </c>
      <c r="I216" s="1" t="n">
        <v>160.601</v>
      </c>
      <c r="J216" s="1" t="n">
        <v>490.994</v>
      </c>
      <c r="K216" s="1" t="n">
        <v>10.0918</v>
      </c>
      <c r="L216" s="1" t="n">
        <v>59.4224</v>
      </c>
      <c r="M216" s="0" t="n">
        <v>8</v>
      </c>
      <c r="N216" s="0" t="n">
        <v>38</v>
      </c>
      <c r="O216" s="1" t="n">
        <v>0.5</v>
      </c>
    </row>
    <row r="217" customFormat="false" ht="15" hidden="false" customHeight="false" outlineLevel="0" collapsed="false">
      <c r="A217" s="1" t="n">
        <v>150</v>
      </c>
      <c r="B217" s="1" t="n">
        <v>17.9501639342601</v>
      </c>
      <c r="C217" s="1" t="n">
        <v>47.7389681711179</v>
      </c>
      <c r="D217" s="1" t="n">
        <f aca="false">283</f>
        <v>283</v>
      </c>
      <c r="E217" s="1" t="n">
        <v>313</v>
      </c>
      <c r="F217" s="1" t="n">
        <v>1.6</v>
      </c>
      <c r="G217" s="1" t="n">
        <v>2.5</v>
      </c>
      <c r="H217" s="1" t="n">
        <v>100</v>
      </c>
      <c r="I217" s="1" t="n">
        <v>29.1335</v>
      </c>
      <c r="J217" s="1" t="n">
        <v>81.3561</v>
      </c>
      <c r="K217" s="1" t="n">
        <v>0.175113</v>
      </c>
      <c r="L217" s="1" t="n">
        <v>15.5552</v>
      </c>
      <c r="M217" s="0" t="n">
        <v>8</v>
      </c>
      <c r="N217" s="0" t="n">
        <v>38</v>
      </c>
      <c r="O217" s="1" t="n">
        <v>0.5</v>
      </c>
    </row>
    <row r="218" customFormat="false" ht="15" hidden="false" customHeight="false" outlineLevel="0" collapsed="false">
      <c r="A218" s="1" t="n">
        <v>150</v>
      </c>
      <c r="B218" s="1" t="n">
        <v>17.9501639342601</v>
      </c>
      <c r="C218" s="1" t="n">
        <v>47.7389681711179</v>
      </c>
      <c r="D218" s="1" t="n">
        <f aca="false">283</f>
        <v>283</v>
      </c>
      <c r="E218" s="1" t="n">
        <v>313</v>
      </c>
      <c r="F218" s="1" t="n">
        <v>1.6</v>
      </c>
      <c r="G218" s="1" t="n">
        <v>2.5</v>
      </c>
      <c r="H218" s="1" t="n">
        <v>200</v>
      </c>
      <c r="I218" s="1" t="n">
        <v>53.8709</v>
      </c>
      <c r="J218" s="1" t="n">
        <v>149.141</v>
      </c>
      <c r="K218" s="1" t="n">
        <v>0.897302</v>
      </c>
      <c r="L218" s="1" t="n">
        <v>21.3122</v>
      </c>
      <c r="M218" s="0" t="n">
        <v>8</v>
      </c>
      <c r="N218" s="0" t="n">
        <v>38</v>
      </c>
      <c r="O218" s="1" t="n">
        <v>0.5</v>
      </c>
    </row>
    <row r="219" customFormat="false" ht="15" hidden="false" customHeight="false" outlineLevel="0" collapsed="false">
      <c r="A219" s="1" t="n">
        <v>150</v>
      </c>
      <c r="B219" s="1" t="n">
        <v>17.9501639342601</v>
      </c>
      <c r="C219" s="1" t="n">
        <v>47.7389681711179</v>
      </c>
      <c r="D219" s="1" t="n">
        <f aca="false">283</f>
        <v>283</v>
      </c>
      <c r="E219" s="1" t="n">
        <v>313</v>
      </c>
      <c r="F219" s="1" t="n">
        <v>1.6</v>
      </c>
      <c r="G219" s="1" t="n">
        <v>2.5</v>
      </c>
      <c r="H219" s="1" t="n">
        <v>300</v>
      </c>
      <c r="I219" s="1" t="n">
        <v>71.9138</v>
      </c>
      <c r="J219" s="1" t="n">
        <v>210.107</v>
      </c>
      <c r="K219" s="1" t="n">
        <v>2.46185</v>
      </c>
      <c r="L219" s="1" t="n">
        <v>26.347</v>
      </c>
      <c r="M219" s="0" t="n">
        <v>8</v>
      </c>
      <c r="N219" s="0" t="n">
        <v>38</v>
      </c>
      <c r="O219" s="1" t="n">
        <v>0.5</v>
      </c>
    </row>
    <row r="220" customFormat="false" ht="15" hidden="false" customHeight="false" outlineLevel="0" collapsed="false">
      <c r="A220" s="1" t="n">
        <v>150</v>
      </c>
      <c r="B220" s="1" t="n">
        <v>17.9501639342601</v>
      </c>
      <c r="C220" s="1" t="n">
        <v>47.7389681711179</v>
      </c>
      <c r="D220" s="1" t="n">
        <f aca="false">283</f>
        <v>283</v>
      </c>
      <c r="E220" s="1" t="n">
        <v>313</v>
      </c>
      <c r="F220" s="1" t="n">
        <v>1.6</v>
      </c>
      <c r="G220" s="1" t="n">
        <v>2.5</v>
      </c>
      <c r="H220" s="1" t="n">
        <v>400</v>
      </c>
      <c r="I220" s="1" t="n">
        <v>83.6323</v>
      </c>
      <c r="J220" s="1" t="n">
        <v>259.95</v>
      </c>
      <c r="K220" s="1" t="n">
        <v>5.16402</v>
      </c>
      <c r="L220" s="1" t="n">
        <v>30.7577</v>
      </c>
      <c r="M220" s="0" t="n">
        <v>8</v>
      </c>
      <c r="N220" s="0" t="n">
        <v>38</v>
      </c>
      <c r="O220" s="1" t="n">
        <v>0.5</v>
      </c>
    </row>
    <row r="221" customFormat="false" ht="15" hidden="false" customHeight="false" outlineLevel="0" collapsed="false">
      <c r="A221" s="1" t="n">
        <v>150</v>
      </c>
      <c r="B221" s="1" t="n">
        <v>17.9501639342601</v>
      </c>
      <c r="C221" s="1" t="n">
        <v>47.7389681711179</v>
      </c>
      <c r="D221" s="1" t="n">
        <f aca="false">283</f>
        <v>283</v>
      </c>
      <c r="E221" s="1" t="n">
        <v>313</v>
      </c>
      <c r="F221" s="1" t="n">
        <v>1.6</v>
      </c>
      <c r="G221" s="1" t="n">
        <v>2.5</v>
      </c>
      <c r="H221" s="1" t="n">
        <v>500</v>
      </c>
      <c r="I221" s="1" t="n">
        <v>89.6383</v>
      </c>
      <c r="J221" s="1" t="n">
        <v>290.943</v>
      </c>
      <c r="K221" s="1" t="n">
        <v>9.29911</v>
      </c>
      <c r="L221" s="1" t="n">
        <v>34.6332</v>
      </c>
      <c r="M221" s="0" t="n">
        <v>8</v>
      </c>
      <c r="N221" s="0" t="n">
        <v>38</v>
      </c>
      <c r="O221" s="1" t="n">
        <v>0.5</v>
      </c>
    </row>
    <row r="222" customFormat="false" ht="15" hidden="false" customHeight="false" outlineLevel="0" collapsed="false">
      <c r="A222" s="1" t="n">
        <v>150</v>
      </c>
      <c r="B222" s="1" t="n">
        <v>17.9501639342601</v>
      </c>
      <c r="C222" s="1" t="n">
        <v>47.7389681711179</v>
      </c>
      <c r="D222" s="1" t="n">
        <f aca="false">283</f>
        <v>283</v>
      </c>
      <c r="E222" s="1" t="n">
        <v>313</v>
      </c>
      <c r="F222" s="1" t="n">
        <v>1.6</v>
      </c>
      <c r="G222" s="1" t="n">
        <v>2.5</v>
      </c>
      <c r="H222" s="1" t="n">
        <v>600</v>
      </c>
      <c r="I222" s="1" t="n">
        <v>90.472</v>
      </c>
      <c r="J222" s="1" t="n">
        <v>306.471</v>
      </c>
      <c r="K222" s="1" t="n">
        <v>15.1624</v>
      </c>
      <c r="L222" s="1" t="n">
        <v>38.2826</v>
      </c>
      <c r="M222" s="0" t="n">
        <v>8</v>
      </c>
      <c r="N222" s="0" t="n">
        <v>38</v>
      </c>
      <c r="O222" s="1" t="n">
        <v>0.5</v>
      </c>
    </row>
    <row r="223" customFormat="false" ht="15" hidden="false" customHeight="false" outlineLevel="0" collapsed="false">
      <c r="A223" s="1" t="n">
        <v>150</v>
      </c>
      <c r="B223" s="1" t="n">
        <v>17.9501639342601</v>
      </c>
      <c r="C223" s="1" t="n">
        <v>47.7389681711179</v>
      </c>
      <c r="D223" s="1" t="n">
        <f aca="false">283</f>
        <v>283</v>
      </c>
      <c r="E223" s="1" t="n">
        <v>313</v>
      </c>
      <c r="F223" s="1" t="n">
        <v>1.6</v>
      </c>
      <c r="G223" s="1" t="n">
        <v>2.5</v>
      </c>
      <c r="H223" s="1" t="n">
        <v>700</v>
      </c>
      <c r="I223" s="1" t="n">
        <v>86.5468</v>
      </c>
      <c r="J223" s="1" t="n">
        <v>313.573</v>
      </c>
      <c r="K223" s="1" t="n">
        <v>23.0491</v>
      </c>
      <c r="L223" s="1" t="n">
        <v>41.9044</v>
      </c>
      <c r="M223" s="0" t="n">
        <v>8</v>
      </c>
      <c r="N223" s="0" t="n">
        <v>38</v>
      </c>
      <c r="O223" s="1" t="n">
        <v>0.5</v>
      </c>
    </row>
    <row r="224" customFormat="false" ht="15" hidden="false" customHeight="false" outlineLevel="0" collapsed="false">
      <c r="A224" s="1" t="n">
        <v>150</v>
      </c>
      <c r="B224" s="1" t="n">
        <v>17.9501639342601</v>
      </c>
      <c r="C224" s="1" t="n">
        <v>47.7389681711179</v>
      </c>
      <c r="D224" s="1" t="n">
        <f aca="false">283</f>
        <v>283</v>
      </c>
      <c r="E224" s="1" t="n">
        <v>313</v>
      </c>
      <c r="F224" s="1" t="n">
        <v>1.6</v>
      </c>
      <c r="G224" s="1" t="n">
        <v>2.5</v>
      </c>
      <c r="H224" s="1" t="n">
        <v>800</v>
      </c>
      <c r="I224" s="1" t="n">
        <v>78.1382</v>
      </c>
      <c r="J224" s="1" t="n">
        <v>315.196</v>
      </c>
      <c r="K224" s="1" t="n">
        <v>33.2546</v>
      </c>
      <c r="L224" s="1" t="n">
        <v>45.5446</v>
      </c>
      <c r="M224" s="0" t="n">
        <v>8</v>
      </c>
      <c r="N224" s="0" t="n">
        <v>38</v>
      </c>
      <c r="O224" s="1" t="n">
        <v>0.5</v>
      </c>
    </row>
    <row r="225" customFormat="false" ht="15" hidden="false" customHeight="false" outlineLevel="0" collapsed="false">
      <c r="A225" s="1" t="n">
        <v>150</v>
      </c>
      <c r="B225" s="1" t="n">
        <v>23.0218435396818</v>
      </c>
      <c r="C225" s="1" t="n">
        <v>47.7389681711179</v>
      </c>
      <c r="D225" s="1" t="n">
        <f aca="false">283</f>
        <v>283</v>
      </c>
      <c r="E225" s="1" t="n">
        <v>313</v>
      </c>
      <c r="F225" s="1" t="n">
        <v>1.6</v>
      </c>
      <c r="G225" s="1" t="n">
        <v>2.5</v>
      </c>
      <c r="H225" s="1" t="n">
        <v>100</v>
      </c>
      <c r="I225" s="1" t="n">
        <v>29.5444</v>
      </c>
      <c r="J225" s="1" t="n">
        <v>84.5615</v>
      </c>
      <c r="K225" s="1" t="n">
        <v>0.128082</v>
      </c>
      <c r="L225" s="1" t="n">
        <v>18.4942</v>
      </c>
      <c r="M225" s="0" t="n">
        <v>8</v>
      </c>
      <c r="N225" s="0" t="n">
        <v>38</v>
      </c>
      <c r="O225" s="1" t="n">
        <v>0.5</v>
      </c>
    </row>
    <row r="226" customFormat="false" ht="15" hidden="false" customHeight="false" outlineLevel="0" collapsed="false">
      <c r="A226" s="1" t="n">
        <v>150</v>
      </c>
      <c r="B226" s="1" t="n">
        <v>23.0218435396818</v>
      </c>
      <c r="C226" s="1" t="n">
        <v>47.7389681711179</v>
      </c>
      <c r="D226" s="1" t="n">
        <f aca="false">283</f>
        <v>283</v>
      </c>
      <c r="E226" s="1" t="n">
        <v>313</v>
      </c>
      <c r="F226" s="1" t="n">
        <v>1.6</v>
      </c>
      <c r="G226" s="1" t="n">
        <v>2.5</v>
      </c>
      <c r="H226" s="1" t="n">
        <v>200</v>
      </c>
      <c r="I226" s="1" t="n">
        <v>56.5333</v>
      </c>
      <c r="J226" s="1" t="n">
        <v>155.907</v>
      </c>
      <c r="K226" s="1" t="n">
        <v>0.632003</v>
      </c>
      <c r="L226" s="1" t="n">
        <v>24.5125</v>
      </c>
      <c r="M226" s="0" t="n">
        <v>8</v>
      </c>
      <c r="N226" s="0" t="n">
        <v>38</v>
      </c>
      <c r="O226" s="1" t="n">
        <v>0.5</v>
      </c>
    </row>
    <row r="227" customFormat="false" ht="15" hidden="false" customHeight="false" outlineLevel="0" collapsed="false">
      <c r="A227" s="1" t="n">
        <v>150</v>
      </c>
      <c r="B227" s="1" t="n">
        <v>23.0218435396818</v>
      </c>
      <c r="C227" s="1" t="n">
        <v>47.7389681711179</v>
      </c>
      <c r="D227" s="1" t="n">
        <f aca="false">283</f>
        <v>283</v>
      </c>
      <c r="E227" s="1" t="n">
        <v>313</v>
      </c>
      <c r="F227" s="1" t="n">
        <v>1.6</v>
      </c>
      <c r="G227" s="1" t="n">
        <v>2.5</v>
      </c>
      <c r="H227" s="1" t="n">
        <v>300</v>
      </c>
      <c r="I227" s="1" t="n">
        <v>78.5091</v>
      </c>
      <c r="J227" s="1" t="n">
        <v>221.645</v>
      </c>
      <c r="K227" s="1" t="n">
        <v>1.69127</v>
      </c>
      <c r="L227" s="1" t="n">
        <v>29.9462</v>
      </c>
      <c r="M227" s="0" t="n">
        <v>8</v>
      </c>
      <c r="N227" s="0" t="n">
        <v>38</v>
      </c>
      <c r="O227" s="1" t="n">
        <v>0.5</v>
      </c>
    </row>
    <row r="228" customFormat="false" ht="15" hidden="false" customHeight="false" outlineLevel="0" collapsed="false">
      <c r="A228" s="1" t="n">
        <v>150</v>
      </c>
      <c r="B228" s="1" t="n">
        <v>23.0218435396818</v>
      </c>
      <c r="C228" s="1" t="n">
        <v>47.7389681711179</v>
      </c>
      <c r="D228" s="1" t="n">
        <f aca="false">283</f>
        <v>283</v>
      </c>
      <c r="E228" s="1" t="n">
        <v>313</v>
      </c>
      <c r="F228" s="1" t="n">
        <v>1.6</v>
      </c>
      <c r="G228" s="1" t="n">
        <v>2.5</v>
      </c>
      <c r="H228" s="1" t="n">
        <v>400</v>
      </c>
      <c r="I228" s="1" t="n">
        <v>95.2607</v>
      </c>
      <c r="J228" s="1" t="n">
        <v>281.668</v>
      </c>
      <c r="K228" s="1" t="n">
        <v>3.48539</v>
      </c>
      <c r="L228" s="1" t="n">
        <v>34.8453</v>
      </c>
      <c r="M228" s="0" t="n">
        <v>8</v>
      </c>
      <c r="N228" s="0" t="n">
        <v>38</v>
      </c>
      <c r="O228" s="1" t="n">
        <v>0.5</v>
      </c>
    </row>
    <row r="229" customFormat="false" ht="15" hidden="false" customHeight="false" outlineLevel="0" collapsed="false">
      <c r="A229" s="1" t="n">
        <v>150</v>
      </c>
      <c r="B229" s="1" t="n">
        <v>23.0218435396818</v>
      </c>
      <c r="C229" s="1" t="n">
        <v>47.7389681711179</v>
      </c>
      <c r="D229" s="1" t="n">
        <f aca="false">283</f>
        <v>283</v>
      </c>
      <c r="E229" s="1" t="n">
        <v>313</v>
      </c>
      <c r="F229" s="1" t="n">
        <v>1.6</v>
      </c>
      <c r="G229" s="1" t="n">
        <v>2.5</v>
      </c>
      <c r="H229" s="1" t="n">
        <v>500</v>
      </c>
      <c r="I229" s="1" t="n">
        <v>107.149</v>
      </c>
      <c r="J229" s="1" t="n">
        <v>332.209</v>
      </c>
      <c r="K229" s="1" t="n">
        <v>6.19388</v>
      </c>
      <c r="L229" s="1" t="n">
        <v>39.2583</v>
      </c>
      <c r="M229" s="0" t="n">
        <v>8</v>
      </c>
      <c r="N229" s="0" t="n">
        <v>38</v>
      </c>
      <c r="O229" s="1" t="n">
        <v>0.5</v>
      </c>
    </row>
    <row r="230" customFormat="false" ht="15" hidden="false" customHeight="false" outlineLevel="0" collapsed="false">
      <c r="A230" s="1" t="n">
        <v>150</v>
      </c>
      <c r="B230" s="1" t="n">
        <v>23.0218435396818</v>
      </c>
      <c r="C230" s="1" t="n">
        <v>47.7389681711179</v>
      </c>
      <c r="D230" s="1" t="n">
        <f aca="false">283</f>
        <v>283</v>
      </c>
      <c r="E230" s="1" t="n">
        <v>313</v>
      </c>
      <c r="F230" s="1" t="n">
        <v>1.6</v>
      </c>
      <c r="G230" s="1" t="n">
        <v>2.5</v>
      </c>
      <c r="H230" s="1" t="n">
        <v>600</v>
      </c>
      <c r="I230" s="1" t="n">
        <v>114.548</v>
      </c>
      <c r="J230" s="1" t="n">
        <v>367.821</v>
      </c>
      <c r="K230" s="1" t="n">
        <v>9.99624</v>
      </c>
      <c r="L230" s="1" t="n">
        <v>43.2338</v>
      </c>
      <c r="M230" s="0" t="n">
        <v>8</v>
      </c>
      <c r="N230" s="0" t="n">
        <v>38</v>
      </c>
      <c r="O230" s="1" t="n">
        <v>0.5</v>
      </c>
    </row>
    <row r="231" customFormat="false" ht="15" hidden="false" customHeight="false" outlineLevel="0" collapsed="false">
      <c r="A231" s="1" t="n">
        <v>150</v>
      </c>
      <c r="B231" s="1" t="n">
        <v>23.0218435396818</v>
      </c>
      <c r="C231" s="1" t="n">
        <v>47.7389681711179</v>
      </c>
      <c r="D231" s="1" t="n">
        <f aca="false">283</f>
        <v>283</v>
      </c>
      <c r="E231" s="1" t="n">
        <v>313</v>
      </c>
      <c r="F231" s="1" t="n">
        <v>1.6</v>
      </c>
      <c r="G231" s="1" t="n">
        <v>2.5</v>
      </c>
      <c r="H231" s="1" t="n">
        <v>700</v>
      </c>
      <c r="I231" s="1" t="n">
        <v>117.806</v>
      </c>
      <c r="J231" s="1" t="n">
        <v>389.055</v>
      </c>
      <c r="K231" s="1" t="n">
        <v>15.072</v>
      </c>
      <c r="L231" s="1" t="n">
        <v>46.9516</v>
      </c>
      <c r="M231" s="0" t="n">
        <v>8</v>
      </c>
      <c r="N231" s="0" t="n">
        <v>38</v>
      </c>
      <c r="O231" s="1" t="n">
        <v>0.5</v>
      </c>
    </row>
    <row r="232" customFormat="false" ht="15" hidden="false" customHeight="false" outlineLevel="0" collapsed="false">
      <c r="A232" s="1" t="n">
        <v>150</v>
      </c>
      <c r="B232" s="1" t="n">
        <v>23.0218435396818</v>
      </c>
      <c r="C232" s="1" t="n">
        <v>47.7389681711179</v>
      </c>
      <c r="D232" s="1" t="n">
        <f aca="false">283</f>
        <v>283</v>
      </c>
      <c r="E232" s="1" t="n">
        <v>313</v>
      </c>
      <c r="F232" s="1" t="n">
        <v>1.6</v>
      </c>
      <c r="G232" s="1" t="n">
        <v>2.5</v>
      </c>
      <c r="H232" s="1" t="n">
        <v>800</v>
      </c>
      <c r="I232" s="1" t="n">
        <v>117.209</v>
      </c>
      <c r="J232" s="1" t="n">
        <v>401.257</v>
      </c>
      <c r="K232" s="1" t="n">
        <v>21.6006</v>
      </c>
      <c r="L232" s="1" t="n">
        <v>50.5994</v>
      </c>
      <c r="M232" s="0" t="n">
        <v>8</v>
      </c>
      <c r="N232" s="0" t="n">
        <v>38</v>
      </c>
      <c r="O232" s="1" t="n">
        <v>0.5</v>
      </c>
    </row>
    <row r="233" customFormat="false" ht="15" hidden="false" customHeight="false" outlineLevel="0" collapsed="false">
      <c r="A233" s="1" t="n">
        <v>150</v>
      </c>
      <c r="B233" s="1" t="n">
        <v>28.0886482127825</v>
      </c>
      <c r="C233" s="1" t="n">
        <v>47.7389681711179</v>
      </c>
      <c r="D233" s="1" t="n">
        <f aca="false">283</f>
        <v>283</v>
      </c>
      <c r="E233" s="1" t="n">
        <v>313</v>
      </c>
      <c r="F233" s="1" t="n">
        <v>1.6</v>
      </c>
      <c r="G233" s="1" t="n">
        <v>2.5</v>
      </c>
      <c r="H233" s="1" t="n">
        <v>100</v>
      </c>
      <c r="I233" s="1" t="n">
        <v>29.748</v>
      </c>
      <c r="J233" s="1" t="n">
        <v>86.8897</v>
      </c>
      <c r="K233" s="1" t="n">
        <v>0.100555</v>
      </c>
      <c r="L233" s="1" t="n">
        <v>21.4767</v>
      </c>
      <c r="M233" s="0" t="n">
        <v>8</v>
      </c>
      <c r="N233" s="0" t="n">
        <v>38</v>
      </c>
      <c r="O233" s="1" t="n">
        <v>0.5</v>
      </c>
    </row>
    <row r="234" customFormat="false" ht="15" hidden="false" customHeight="false" outlineLevel="0" collapsed="false">
      <c r="A234" s="1" t="n">
        <v>150</v>
      </c>
      <c r="B234" s="1" t="n">
        <v>28.0886482127825</v>
      </c>
      <c r="C234" s="1" t="n">
        <v>47.7389681711179</v>
      </c>
      <c r="D234" s="1" t="n">
        <f aca="false">283</f>
        <v>283</v>
      </c>
      <c r="E234" s="1" t="n">
        <v>313</v>
      </c>
      <c r="F234" s="1" t="n">
        <v>1.6</v>
      </c>
      <c r="G234" s="1" t="n">
        <v>2.5</v>
      </c>
      <c r="H234" s="1" t="n">
        <v>200</v>
      </c>
      <c r="I234" s="1" t="n">
        <v>58.0707</v>
      </c>
      <c r="J234" s="1" t="n">
        <v>161.381</v>
      </c>
      <c r="K234" s="1" t="n">
        <v>0.482612</v>
      </c>
      <c r="L234" s="1" t="n">
        <v>27.6459</v>
      </c>
      <c r="M234" s="0" t="n">
        <v>8</v>
      </c>
      <c r="N234" s="0" t="n">
        <v>38</v>
      </c>
      <c r="O234" s="1" t="n">
        <v>0.5</v>
      </c>
    </row>
    <row r="235" customFormat="false" ht="15" hidden="false" customHeight="false" outlineLevel="0" collapsed="false">
      <c r="A235" s="1" t="n">
        <v>150</v>
      </c>
      <c r="B235" s="1" t="n">
        <v>28.0886482127825</v>
      </c>
      <c r="C235" s="1" t="n">
        <v>47.7389681711179</v>
      </c>
      <c r="D235" s="1" t="n">
        <f aca="false">283</f>
        <v>283</v>
      </c>
      <c r="E235" s="1" t="n">
        <v>313</v>
      </c>
      <c r="F235" s="1" t="n">
        <v>1.6</v>
      </c>
      <c r="G235" s="1" t="n">
        <v>2.5</v>
      </c>
      <c r="H235" s="1" t="n">
        <v>300</v>
      </c>
      <c r="I235" s="1" t="n">
        <v>82.601</v>
      </c>
      <c r="J235" s="1" t="n">
        <v>230.12</v>
      </c>
      <c r="K235" s="1" t="n">
        <v>1.26676</v>
      </c>
      <c r="L235" s="1" t="n">
        <v>33.3667</v>
      </c>
      <c r="M235" s="0" t="n">
        <v>8</v>
      </c>
      <c r="N235" s="0" t="n">
        <v>38</v>
      </c>
      <c r="O235" s="1" t="n">
        <v>0.5</v>
      </c>
    </row>
    <row r="236" customFormat="false" ht="15" hidden="false" customHeight="false" outlineLevel="0" collapsed="false">
      <c r="A236" s="1" t="n">
        <v>150</v>
      </c>
      <c r="B236" s="1" t="n">
        <v>28.0886482127825</v>
      </c>
      <c r="C236" s="1" t="n">
        <v>47.7389681711179</v>
      </c>
      <c r="D236" s="1" t="n">
        <f aca="false">283</f>
        <v>283</v>
      </c>
      <c r="E236" s="1" t="n">
        <v>313</v>
      </c>
      <c r="F236" s="1" t="n">
        <v>1.6</v>
      </c>
      <c r="G236" s="1" t="n">
        <v>2.5</v>
      </c>
      <c r="H236" s="1" t="n">
        <v>400</v>
      </c>
      <c r="I236" s="1" t="n">
        <v>102.802</v>
      </c>
      <c r="J236" s="1" t="n">
        <v>294.712</v>
      </c>
      <c r="K236" s="1" t="n">
        <v>2.57358</v>
      </c>
      <c r="L236" s="1" t="n">
        <v>38.5994</v>
      </c>
      <c r="M236" s="0" t="n">
        <v>8</v>
      </c>
      <c r="N236" s="0" t="n">
        <v>38</v>
      </c>
      <c r="O236" s="1" t="n">
        <v>0.5</v>
      </c>
    </row>
    <row r="237" customFormat="false" ht="15" hidden="false" customHeight="false" outlineLevel="0" collapsed="false">
      <c r="A237" s="1" t="n">
        <v>150</v>
      </c>
      <c r="B237" s="1" t="n">
        <v>28.0886482127825</v>
      </c>
      <c r="C237" s="1" t="n">
        <v>47.7389681711179</v>
      </c>
      <c r="D237" s="1" t="n">
        <f aca="false">283</f>
        <v>283</v>
      </c>
      <c r="E237" s="1" t="n">
        <v>313</v>
      </c>
      <c r="F237" s="1" t="n">
        <v>1.6</v>
      </c>
      <c r="G237" s="1" t="n">
        <v>2.5</v>
      </c>
      <c r="H237" s="1" t="n">
        <v>500</v>
      </c>
      <c r="I237" s="1" t="n">
        <v>118.793</v>
      </c>
      <c r="J237" s="1" t="n">
        <v>354.121</v>
      </c>
      <c r="K237" s="1" t="n">
        <v>4.52368</v>
      </c>
      <c r="L237" s="1" t="n">
        <v>43.4151</v>
      </c>
      <c r="M237" s="0" t="n">
        <v>8</v>
      </c>
      <c r="N237" s="0" t="n">
        <v>38</v>
      </c>
      <c r="O237" s="1" t="n">
        <v>0.5</v>
      </c>
    </row>
    <row r="238" customFormat="false" ht="15" hidden="false" customHeight="false" outlineLevel="0" collapsed="false">
      <c r="A238" s="1" t="n">
        <v>150</v>
      </c>
      <c r="B238" s="1" t="n">
        <v>28.0886482127825</v>
      </c>
      <c r="C238" s="1" t="n">
        <v>47.7389681711179</v>
      </c>
      <c r="D238" s="1" t="n">
        <f aca="false">283</f>
        <v>283</v>
      </c>
      <c r="E238" s="1" t="n">
        <v>313</v>
      </c>
      <c r="F238" s="1" t="n">
        <v>1.6</v>
      </c>
      <c r="G238" s="1" t="n">
        <v>2.5</v>
      </c>
      <c r="H238" s="1" t="n">
        <v>600</v>
      </c>
      <c r="I238" s="1" t="n">
        <v>130.835</v>
      </c>
      <c r="J238" s="1" t="n">
        <v>405.222</v>
      </c>
      <c r="K238" s="1" t="n">
        <v>7.23762</v>
      </c>
      <c r="L238" s="1" t="n">
        <v>47.8324</v>
      </c>
      <c r="M238" s="0" t="n">
        <v>8</v>
      </c>
      <c r="N238" s="0" t="n">
        <v>38</v>
      </c>
      <c r="O238" s="1" t="n">
        <v>0.5</v>
      </c>
    </row>
    <row r="239" customFormat="false" ht="15" hidden="false" customHeight="false" outlineLevel="0" collapsed="false">
      <c r="A239" s="1" t="n">
        <v>150</v>
      </c>
      <c r="B239" s="1" t="n">
        <v>28.0886482127825</v>
      </c>
      <c r="C239" s="1" t="n">
        <v>47.7389681711179</v>
      </c>
      <c r="D239" s="1" t="n">
        <f aca="false">283</f>
        <v>283</v>
      </c>
      <c r="E239" s="1" t="n">
        <v>313</v>
      </c>
      <c r="F239" s="1" t="n">
        <v>1.6</v>
      </c>
      <c r="G239" s="1" t="n">
        <v>2.5</v>
      </c>
      <c r="H239" s="1" t="n">
        <v>700</v>
      </c>
      <c r="I239" s="1" t="n">
        <v>139.181</v>
      </c>
      <c r="J239" s="1" t="n">
        <v>443.892</v>
      </c>
      <c r="K239" s="1" t="n">
        <v>10.836</v>
      </c>
      <c r="L239" s="1" t="n">
        <v>51.876</v>
      </c>
      <c r="M239" s="0" t="n">
        <v>8</v>
      </c>
      <c r="N239" s="0" t="n">
        <v>38</v>
      </c>
      <c r="O239" s="1" t="n">
        <v>0.5</v>
      </c>
    </row>
    <row r="240" customFormat="false" ht="15" hidden="false" customHeight="false" outlineLevel="0" collapsed="false">
      <c r="A240" s="1" t="n">
        <v>150</v>
      </c>
      <c r="B240" s="1" t="n">
        <v>28.0886482127825</v>
      </c>
      <c r="C240" s="1" t="n">
        <v>47.7389681711179</v>
      </c>
      <c r="D240" s="1" t="n">
        <f aca="false">283</f>
        <v>283</v>
      </c>
      <c r="E240" s="1" t="n">
        <v>313</v>
      </c>
      <c r="F240" s="1" t="n">
        <v>1.6</v>
      </c>
      <c r="G240" s="1" t="n">
        <v>2.5</v>
      </c>
      <c r="H240" s="1" t="n">
        <v>800</v>
      </c>
      <c r="I240" s="1" t="n">
        <v>144.073</v>
      </c>
      <c r="J240" s="1" t="n">
        <v>469.834</v>
      </c>
      <c r="K240" s="1" t="n">
        <v>15.4394</v>
      </c>
      <c r="L240" s="1" t="n">
        <v>55.6687</v>
      </c>
      <c r="M240" s="0" t="n">
        <v>8</v>
      </c>
      <c r="N240" s="0" t="n">
        <v>38</v>
      </c>
      <c r="O240" s="1" t="n">
        <v>0.5</v>
      </c>
    </row>
    <row r="241" customFormat="false" ht="15" hidden="false" customHeight="false" outlineLevel="0" collapsed="false">
      <c r="A241" s="1" t="n">
        <v>150</v>
      </c>
      <c r="B241" s="1" t="n">
        <v>17.5579380863656</v>
      </c>
      <c r="C241" s="1" t="n">
        <v>55.6954628663042</v>
      </c>
      <c r="D241" s="1" t="n">
        <f aca="false">283</f>
        <v>283</v>
      </c>
      <c r="E241" s="1" t="n">
        <v>313</v>
      </c>
      <c r="F241" s="1" t="n">
        <v>1.6</v>
      </c>
      <c r="G241" s="1" t="n">
        <v>2.5</v>
      </c>
      <c r="H241" s="1" t="n">
        <v>100</v>
      </c>
      <c r="I241" s="1" t="n">
        <v>29.1775</v>
      </c>
      <c r="J241" s="1" t="n">
        <v>82.1087</v>
      </c>
      <c r="K241" s="1" t="n">
        <v>0.148115</v>
      </c>
      <c r="L241" s="1" t="n">
        <v>16.7524</v>
      </c>
      <c r="M241" s="0" t="n">
        <v>8</v>
      </c>
      <c r="N241" s="0" t="n">
        <v>38</v>
      </c>
      <c r="O241" s="1" t="n">
        <v>0.5</v>
      </c>
    </row>
    <row r="242" customFormat="false" ht="15" hidden="false" customHeight="false" outlineLevel="0" collapsed="false">
      <c r="A242" s="1" t="n">
        <v>150</v>
      </c>
      <c r="B242" s="1" t="n">
        <v>17.5579380863656</v>
      </c>
      <c r="C242" s="1" t="n">
        <v>55.6954628663042</v>
      </c>
      <c r="D242" s="1" t="n">
        <f aca="false">283</f>
        <v>283</v>
      </c>
      <c r="E242" s="1" t="n">
        <v>313</v>
      </c>
      <c r="F242" s="1" t="n">
        <v>1.6</v>
      </c>
      <c r="G242" s="1" t="n">
        <v>2.5</v>
      </c>
      <c r="H242" s="1" t="n">
        <v>200</v>
      </c>
      <c r="I242" s="1" t="n">
        <v>54.9818</v>
      </c>
      <c r="J242" s="1" t="n">
        <v>150.755</v>
      </c>
      <c r="K242" s="1" t="n">
        <v>0.743618</v>
      </c>
      <c r="L242" s="1" t="n">
        <v>22.6333</v>
      </c>
      <c r="M242" s="0" t="n">
        <v>8</v>
      </c>
      <c r="N242" s="0" t="n">
        <v>38</v>
      </c>
      <c r="O242" s="1" t="n">
        <v>0.5</v>
      </c>
    </row>
    <row r="243" customFormat="false" ht="15" hidden="false" customHeight="false" outlineLevel="0" collapsed="false">
      <c r="A243" s="1" t="n">
        <v>150</v>
      </c>
      <c r="B243" s="1" t="n">
        <v>17.5579380863656</v>
      </c>
      <c r="C243" s="1" t="n">
        <v>55.6954628663042</v>
      </c>
      <c r="D243" s="1" t="n">
        <f aca="false">283</f>
        <v>283</v>
      </c>
      <c r="E243" s="1" t="n">
        <v>313</v>
      </c>
      <c r="F243" s="1" t="n">
        <v>1.6</v>
      </c>
      <c r="G243" s="1" t="n">
        <v>2.5</v>
      </c>
      <c r="H243" s="1" t="n">
        <v>300</v>
      </c>
      <c r="I243" s="1" t="n">
        <v>74.9826</v>
      </c>
      <c r="J243" s="1" t="n">
        <v>213.512</v>
      </c>
      <c r="K243" s="1" t="n">
        <v>2.01325</v>
      </c>
      <c r="L243" s="1" t="n">
        <v>27.8676</v>
      </c>
      <c r="M243" s="0" t="n">
        <v>8</v>
      </c>
      <c r="N243" s="0" t="n">
        <v>38</v>
      </c>
      <c r="O243" s="1" t="n">
        <v>0.5</v>
      </c>
    </row>
    <row r="244" customFormat="false" ht="15" hidden="false" customHeight="false" outlineLevel="0" collapsed="false">
      <c r="A244" s="1" t="n">
        <v>150</v>
      </c>
      <c r="B244" s="1" t="n">
        <v>17.5579380863656</v>
      </c>
      <c r="C244" s="1" t="n">
        <v>55.6954628663042</v>
      </c>
      <c r="D244" s="1" t="n">
        <f aca="false">283</f>
        <v>283</v>
      </c>
      <c r="E244" s="1" t="n">
        <v>313</v>
      </c>
      <c r="F244" s="1" t="n">
        <v>1.6</v>
      </c>
      <c r="G244" s="1" t="n">
        <v>2.5</v>
      </c>
      <c r="H244" s="1" t="n">
        <v>400</v>
      </c>
      <c r="I244" s="1" t="n">
        <v>89.2338</v>
      </c>
      <c r="J244" s="1" t="n">
        <v>268.836</v>
      </c>
      <c r="K244" s="1" t="n">
        <v>4.18375</v>
      </c>
      <c r="L244" s="1" t="n">
        <v>32.5386</v>
      </c>
      <c r="M244" s="0" t="n">
        <v>8</v>
      </c>
      <c r="N244" s="0" t="n">
        <v>38</v>
      </c>
      <c r="O244" s="1" t="n">
        <v>0.5</v>
      </c>
    </row>
    <row r="245" customFormat="false" ht="15" hidden="false" customHeight="false" outlineLevel="0" collapsed="false">
      <c r="A245" s="1" t="n">
        <v>150</v>
      </c>
      <c r="B245" s="1" t="n">
        <v>17.5579380863656</v>
      </c>
      <c r="C245" s="1" t="n">
        <v>55.6954628663042</v>
      </c>
      <c r="D245" s="1" t="n">
        <f aca="false">283</f>
        <v>283</v>
      </c>
      <c r="E245" s="1" t="n">
        <v>313</v>
      </c>
      <c r="F245" s="1" t="n">
        <v>1.6</v>
      </c>
      <c r="G245" s="1" t="n">
        <v>2.5</v>
      </c>
      <c r="H245" s="1" t="n">
        <v>500</v>
      </c>
      <c r="I245" s="1" t="n">
        <v>98.2124</v>
      </c>
      <c r="J245" s="1" t="n">
        <v>310.674</v>
      </c>
      <c r="K245" s="1" t="n">
        <v>7.48185</v>
      </c>
      <c r="L245" s="1" t="n">
        <v>36.682</v>
      </c>
      <c r="M245" s="0" t="n">
        <v>8</v>
      </c>
      <c r="N245" s="0" t="n">
        <v>38</v>
      </c>
      <c r="O245" s="1" t="n">
        <v>0.5</v>
      </c>
    </row>
    <row r="246" customFormat="false" ht="15" hidden="false" customHeight="false" outlineLevel="0" collapsed="false">
      <c r="A246" s="1" t="n">
        <v>150</v>
      </c>
      <c r="B246" s="1" t="n">
        <v>17.5579380863656</v>
      </c>
      <c r="C246" s="1" t="n">
        <v>55.6954628663042</v>
      </c>
      <c r="D246" s="1" t="n">
        <f aca="false">283</f>
        <v>283</v>
      </c>
      <c r="E246" s="1" t="n">
        <v>313</v>
      </c>
      <c r="F246" s="1" t="n">
        <v>1.6</v>
      </c>
      <c r="G246" s="1" t="n">
        <v>2.5</v>
      </c>
      <c r="H246" s="1" t="n">
        <v>600</v>
      </c>
      <c r="I246" s="1" t="n">
        <v>102.374</v>
      </c>
      <c r="J246" s="1" t="n">
        <v>335.55</v>
      </c>
      <c r="K246" s="1" t="n">
        <v>12.1343</v>
      </c>
      <c r="L246" s="1" t="n">
        <v>40.4374</v>
      </c>
      <c r="M246" s="0" t="n">
        <v>8</v>
      </c>
      <c r="N246" s="0" t="n">
        <v>38</v>
      </c>
      <c r="O246" s="1" t="n">
        <v>0.5</v>
      </c>
    </row>
    <row r="247" customFormat="false" ht="15" hidden="false" customHeight="false" outlineLevel="0" collapsed="false">
      <c r="A247" s="1" t="n">
        <v>150</v>
      </c>
      <c r="B247" s="1" t="n">
        <v>17.5579380863656</v>
      </c>
      <c r="C247" s="1" t="n">
        <v>55.6954628663042</v>
      </c>
      <c r="D247" s="1" t="n">
        <f aca="false">283</f>
        <v>283</v>
      </c>
      <c r="E247" s="1" t="n">
        <v>313</v>
      </c>
      <c r="F247" s="1" t="n">
        <v>1.6</v>
      </c>
      <c r="G247" s="1" t="n">
        <v>2.5</v>
      </c>
      <c r="H247" s="1" t="n">
        <v>700</v>
      </c>
      <c r="I247" s="1" t="n">
        <v>102.104</v>
      </c>
      <c r="J247" s="1" t="n">
        <v>348.828</v>
      </c>
      <c r="K247" s="1" t="n">
        <v>18.3678</v>
      </c>
      <c r="L247" s="1" t="n">
        <v>44.0615</v>
      </c>
      <c r="M247" s="0" t="n">
        <v>8</v>
      </c>
      <c r="N247" s="0" t="n">
        <v>38</v>
      </c>
      <c r="O247" s="1" t="n">
        <v>0.5</v>
      </c>
    </row>
    <row r="248" customFormat="false" ht="15" hidden="false" customHeight="false" outlineLevel="0" collapsed="false">
      <c r="A248" s="1" t="n">
        <v>150</v>
      </c>
      <c r="B248" s="1" t="n">
        <v>17.5579380863656</v>
      </c>
      <c r="C248" s="1" t="n">
        <v>55.6954628663042</v>
      </c>
      <c r="D248" s="1" t="n">
        <f aca="false">283</f>
        <v>283</v>
      </c>
      <c r="E248" s="1" t="n">
        <v>313</v>
      </c>
      <c r="F248" s="1" t="n">
        <v>1.6</v>
      </c>
      <c r="G248" s="1" t="n">
        <v>2.5</v>
      </c>
      <c r="H248" s="1" t="n">
        <v>800</v>
      </c>
      <c r="I248" s="1" t="n">
        <v>97.692</v>
      </c>
      <c r="J248" s="1" t="n">
        <v>355.383</v>
      </c>
      <c r="K248" s="1" t="n">
        <v>26.4092</v>
      </c>
      <c r="L248" s="1" t="n">
        <v>47.6747</v>
      </c>
      <c r="M248" s="0" t="n">
        <v>8</v>
      </c>
      <c r="N248" s="0" t="n">
        <v>38</v>
      </c>
      <c r="O248" s="1" t="n">
        <v>0.5</v>
      </c>
    </row>
    <row r="249" customFormat="false" ht="15" hidden="false" customHeight="false" outlineLevel="0" collapsed="false">
      <c r="A249" s="1" t="n">
        <v>150</v>
      </c>
      <c r="B249" s="1" t="n">
        <v>22.6330343258313</v>
      </c>
      <c r="C249" s="1" t="n">
        <v>55.6954628663042</v>
      </c>
      <c r="D249" s="1" t="n">
        <f aca="false">283</f>
        <v>283</v>
      </c>
      <c r="E249" s="1" t="n">
        <v>313</v>
      </c>
      <c r="F249" s="1" t="n">
        <v>1.6</v>
      </c>
      <c r="G249" s="1" t="n">
        <v>2.5</v>
      </c>
      <c r="H249" s="1" t="n">
        <v>100</v>
      </c>
      <c r="I249" s="1" t="n">
        <v>29.4838</v>
      </c>
      <c r="J249" s="1" t="n">
        <v>85.1898</v>
      </c>
      <c r="K249" s="1" t="n">
        <v>0.108329</v>
      </c>
      <c r="L249" s="1" t="n">
        <v>20.1216</v>
      </c>
      <c r="M249" s="0" t="n">
        <v>8</v>
      </c>
      <c r="N249" s="0" t="n">
        <v>38</v>
      </c>
      <c r="O249" s="1" t="n">
        <v>0.5</v>
      </c>
    </row>
    <row r="250" customFormat="false" ht="15" hidden="false" customHeight="false" outlineLevel="0" collapsed="false">
      <c r="A250" s="1" t="n">
        <v>150</v>
      </c>
      <c r="B250" s="1" t="n">
        <v>22.6330343258313</v>
      </c>
      <c r="C250" s="1" t="n">
        <v>55.6954628663042</v>
      </c>
      <c r="D250" s="1" t="n">
        <f aca="false">283</f>
        <v>283</v>
      </c>
      <c r="E250" s="1" t="n">
        <v>313</v>
      </c>
      <c r="F250" s="1" t="n">
        <v>1.6</v>
      </c>
      <c r="G250" s="1" t="n">
        <v>2.5</v>
      </c>
      <c r="H250" s="1" t="n">
        <v>200</v>
      </c>
      <c r="I250" s="1" t="n">
        <v>57.2022</v>
      </c>
      <c r="J250" s="1" t="n">
        <v>157.567</v>
      </c>
      <c r="K250" s="1" t="n">
        <v>0.524284</v>
      </c>
      <c r="L250" s="1" t="n">
        <v>26.2174</v>
      </c>
      <c r="M250" s="0" t="n">
        <v>8</v>
      </c>
      <c r="N250" s="0" t="n">
        <v>38</v>
      </c>
      <c r="O250" s="1" t="n">
        <v>0.5</v>
      </c>
    </row>
    <row r="251" customFormat="false" ht="15" hidden="false" customHeight="false" outlineLevel="0" collapsed="false">
      <c r="A251" s="1" t="n">
        <v>150</v>
      </c>
      <c r="B251" s="1" t="n">
        <v>22.6330343258313</v>
      </c>
      <c r="C251" s="1" t="n">
        <v>55.6954628663042</v>
      </c>
      <c r="D251" s="1" t="n">
        <f aca="false">283</f>
        <v>283</v>
      </c>
      <c r="E251" s="1" t="n">
        <v>313</v>
      </c>
      <c r="F251" s="1" t="n">
        <v>1.6</v>
      </c>
      <c r="G251" s="1" t="n">
        <v>2.5</v>
      </c>
      <c r="H251" s="1" t="n">
        <v>300</v>
      </c>
      <c r="I251" s="1" t="n">
        <v>80.7577</v>
      </c>
      <c r="J251" s="1" t="n">
        <v>224.389</v>
      </c>
      <c r="K251" s="1" t="n">
        <v>1.38432</v>
      </c>
      <c r="L251" s="1" t="n">
        <v>31.831</v>
      </c>
      <c r="M251" s="0" t="n">
        <v>8</v>
      </c>
      <c r="N251" s="0" t="n">
        <v>38</v>
      </c>
      <c r="O251" s="1" t="n">
        <v>0.5</v>
      </c>
    </row>
    <row r="252" customFormat="false" ht="15" hidden="false" customHeight="false" outlineLevel="0" collapsed="false">
      <c r="A252" s="1" t="n">
        <v>150</v>
      </c>
      <c r="B252" s="1" t="n">
        <v>22.6330343258313</v>
      </c>
      <c r="C252" s="1" t="n">
        <v>55.6954628663042</v>
      </c>
      <c r="D252" s="1" t="n">
        <f aca="false">283</f>
        <v>283</v>
      </c>
      <c r="E252" s="1" t="n">
        <v>313</v>
      </c>
      <c r="F252" s="1" t="n">
        <v>1.6</v>
      </c>
      <c r="G252" s="1" t="n">
        <v>2.5</v>
      </c>
      <c r="H252" s="1" t="n">
        <v>400</v>
      </c>
      <c r="I252" s="1" t="n">
        <v>99.6942</v>
      </c>
      <c r="J252" s="1" t="n">
        <v>286.751</v>
      </c>
      <c r="K252" s="1" t="n">
        <v>2.82489</v>
      </c>
      <c r="L252" s="1" t="n">
        <v>36.9478</v>
      </c>
      <c r="M252" s="0" t="n">
        <v>8</v>
      </c>
      <c r="N252" s="0" t="n">
        <v>38</v>
      </c>
      <c r="O252" s="1" t="n">
        <v>0.5</v>
      </c>
    </row>
    <row r="253" customFormat="false" ht="15" hidden="false" customHeight="false" outlineLevel="0" collapsed="false">
      <c r="A253" s="1" t="n">
        <v>150</v>
      </c>
      <c r="B253" s="1" t="n">
        <v>22.6330343258313</v>
      </c>
      <c r="C253" s="1" t="n">
        <v>55.6954628663042</v>
      </c>
      <c r="D253" s="1" t="n">
        <f aca="false">283</f>
        <v>283</v>
      </c>
      <c r="E253" s="1" t="n">
        <v>313</v>
      </c>
      <c r="F253" s="1" t="n">
        <v>1.6</v>
      </c>
      <c r="G253" s="1" t="n">
        <v>2.5</v>
      </c>
      <c r="H253" s="1" t="n">
        <v>500</v>
      </c>
      <c r="I253" s="1" t="n">
        <v>114.212</v>
      </c>
      <c r="J253" s="1" t="n">
        <v>343.053</v>
      </c>
      <c r="K253" s="1" t="n">
        <v>4.98246</v>
      </c>
      <c r="L253" s="1" t="n">
        <v>41.6318</v>
      </c>
      <c r="M253" s="0" t="n">
        <v>8</v>
      </c>
      <c r="N253" s="0" t="n">
        <v>38</v>
      </c>
      <c r="O253" s="1" t="n">
        <v>0.5</v>
      </c>
    </row>
    <row r="254" customFormat="false" ht="15" hidden="false" customHeight="false" outlineLevel="0" collapsed="false">
      <c r="A254" s="1" t="n">
        <v>150</v>
      </c>
      <c r="B254" s="1" t="n">
        <v>22.6330343258313</v>
      </c>
      <c r="C254" s="1" t="n">
        <v>55.6954628663042</v>
      </c>
      <c r="D254" s="1" t="n">
        <f aca="false">283</f>
        <v>283</v>
      </c>
      <c r="E254" s="1" t="n">
        <v>313</v>
      </c>
      <c r="F254" s="1" t="n">
        <v>1.6</v>
      </c>
      <c r="G254" s="1" t="n">
        <v>2.5</v>
      </c>
      <c r="H254" s="1" t="n">
        <v>600</v>
      </c>
      <c r="I254" s="1" t="n">
        <v>124.605</v>
      </c>
      <c r="J254" s="1" t="n">
        <v>389.322</v>
      </c>
      <c r="K254" s="1" t="n">
        <v>7.99347</v>
      </c>
      <c r="L254" s="1" t="n">
        <v>45.8993</v>
      </c>
      <c r="M254" s="0" t="n">
        <v>8</v>
      </c>
      <c r="N254" s="0" t="n">
        <v>38</v>
      </c>
      <c r="O254" s="1" t="n">
        <v>0.5</v>
      </c>
    </row>
    <row r="255" customFormat="false" ht="15" hidden="false" customHeight="false" outlineLevel="0" collapsed="false">
      <c r="A255" s="1" t="n">
        <v>150</v>
      </c>
      <c r="B255" s="1" t="n">
        <v>22.6330343258313</v>
      </c>
      <c r="C255" s="1" t="n">
        <v>55.6954628663042</v>
      </c>
      <c r="D255" s="1" t="n">
        <f aca="false">283</f>
        <v>283</v>
      </c>
      <c r="E255" s="1" t="n">
        <v>313</v>
      </c>
      <c r="F255" s="1" t="n">
        <v>1.6</v>
      </c>
      <c r="G255" s="1" t="n">
        <v>2.5</v>
      </c>
      <c r="H255" s="1" t="n">
        <v>700</v>
      </c>
      <c r="I255" s="1" t="n">
        <v>131.152</v>
      </c>
      <c r="J255" s="1" t="n">
        <v>421.948</v>
      </c>
      <c r="K255" s="1" t="n">
        <v>11.9944</v>
      </c>
      <c r="L255" s="1" t="n">
        <v>49.8049</v>
      </c>
      <c r="M255" s="0" t="n">
        <v>8</v>
      </c>
      <c r="N255" s="0" t="n">
        <v>38</v>
      </c>
      <c r="O255" s="1" t="n">
        <v>0.5</v>
      </c>
    </row>
    <row r="256" customFormat="false" ht="15" hidden="false" customHeight="false" outlineLevel="0" collapsed="false">
      <c r="A256" s="1" t="n">
        <v>150</v>
      </c>
      <c r="B256" s="1" t="n">
        <v>22.6330343258313</v>
      </c>
      <c r="C256" s="1" t="n">
        <v>55.6954628663042</v>
      </c>
      <c r="D256" s="1" t="n">
        <f aca="false">283</f>
        <v>283</v>
      </c>
      <c r="E256" s="1" t="n">
        <v>313</v>
      </c>
      <c r="F256" s="1" t="n">
        <v>1.6</v>
      </c>
      <c r="G256" s="1" t="n">
        <v>2.5</v>
      </c>
      <c r="H256" s="1" t="n">
        <v>800</v>
      </c>
      <c r="I256" s="1" t="n">
        <v>134.112</v>
      </c>
      <c r="J256" s="1" t="n">
        <v>442.573</v>
      </c>
      <c r="K256" s="1" t="n">
        <v>17.1216</v>
      </c>
      <c r="L256" s="1" t="n">
        <v>53.5093</v>
      </c>
      <c r="M256" s="0" t="n">
        <v>8</v>
      </c>
      <c r="N256" s="0" t="n">
        <v>38</v>
      </c>
      <c r="O256" s="1" t="n">
        <v>0.5</v>
      </c>
    </row>
    <row r="257" customFormat="false" ht="15" hidden="false" customHeight="false" outlineLevel="0" collapsed="false">
      <c r="A257" s="1" t="n">
        <v>150</v>
      </c>
      <c r="B257" s="1" t="n">
        <v>27.703619084464</v>
      </c>
      <c r="C257" s="1" t="n">
        <v>55.6954628663042</v>
      </c>
      <c r="D257" s="1" t="n">
        <f aca="false">283</f>
        <v>283</v>
      </c>
      <c r="E257" s="1" t="n">
        <v>313</v>
      </c>
      <c r="F257" s="1" t="n">
        <v>1.6</v>
      </c>
      <c r="G257" s="1" t="n">
        <v>2.5</v>
      </c>
      <c r="H257" s="1" t="n">
        <v>100</v>
      </c>
      <c r="I257" s="1" t="n">
        <v>29.6126</v>
      </c>
      <c r="J257" s="1" t="n">
        <v>87.3522</v>
      </c>
      <c r="K257" s="1" t="n">
        <v>0.0851006</v>
      </c>
      <c r="L257" s="1" t="n">
        <v>23.5503</v>
      </c>
      <c r="M257" s="0" t="n">
        <v>8</v>
      </c>
      <c r="N257" s="0" t="n">
        <v>38</v>
      </c>
      <c r="O257" s="1" t="n">
        <v>0.5</v>
      </c>
    </row>
    <row r="258" customFormat="false" ht="15" hidden="false" customHeight="false" outlineLevel="0" collapsed="false">
      <c r="A258" s="1" t="n">
        <v>150</v>
      </c>
      <c r="B258" s="1" t="n">
        <v>27.703619084464</v>
      </c>
      <c r="C258" s="1" t="n">
        <v>55.6954628663042</v>
      </c>
      <c r="D258" s="1" t="n">
        <f aca="false">283</f>
        <v>283</v>
      </c>
      <c r="E258" s="1" t="n">
        <v>313</v>
      </c>
      <c r="F258" s="1" t="n">
        <v>1.6</v>
      </c>
      <c r="G258" s="1" t="n">
        <v>2.5</v>
      </c>
      <c r="H258" s="1" t="n">
        <v>200</v>
      </c>
      <c r="I258" s="1" t="n">
        <v>58.4418</v>
      </c>
      <c r="J258" s="1" t="n">
        <v>163.105</v>
      </c>
      <c r="K258" s="1" t="n">
        <v>0.401119</v>
      </c>
      <c r="L258" s="1" t="n">
        <v>29.7597</v>
      </c>
      <c r="M258" s="0" t="n">
        <v>8</v>
      </c>
      <c r="N258" s="0" t="n">
        <v>38</v>
      </c>
      <c r="O258" s="1" t="n">
        <v>0.5</v>
      </c>
    </row>
    <row r="259" customFormat="false" ht="15" hidden="false" customHeight="false" outlineLevel="0" collapsed="false">
      <c r="A259" s="1" t="n">
        <v>150</v>
      </c>
      <c r="B259" s="1" t="n">
        <v>27.703619084464</v>
      </c>
      <c r="C259" s="1" t="n">
        <v>55.6954628663042</v>
      </c>
      <c r="D259" s="1" t="n">
        <f aca="false">283</f>
        <v>283</v>
      </c>
      <c r="E259" s="1" t="n">
        <v>313</v>
      </c>
      <c r="F259" s="1" t="n">
        <v>1.6</v>
      </c>
      <c r="G259" s="1" t="n">
        <v>2.5</v>
      </c>
      <c r="H259" s="1" t="n">
        <v>300</v>
      </c>
      <c r="I259" s="1" t="n">
        <v>84.2113</v>
      </c>
      <c r="J259" s="1" t="n">
        <v>232.749</v>
      </c>
      <c r="K259" s="1" t="n">
        <v>1.03913</v>
      </c>
      <c r="L259" s="1" t="n">
        <v>35.6333</v>
      </c>
      <c r="M259" s="0" t="n">
        <v>8</v>
      </c>
      <c r="N259" s="0" t="n">
        <v>38</v>
      </c>
      <c r="O259" s="1" t="n">
        <v>0.5</v>
      </c>
    </row>
    <row r="260" customFormat="false" ht="15" hidden="false" customHeight="false" outlineLevel="0" collapsed="false">
      <c r="A260" s="1" t="n">
        <v>150</v>
      </c>
      <c r="B260" s="1" t="n">
        <v>27.703619084464</v>
      </c>
      <c r="C260" s="1" t="n">
        <v>55.6954628663042</v>
      </c>
      <c r="D260" s="1" t="n">
        <f aca="false">283</f>
        <v>283</v>
      </c>
      <c r="E260" s="1" t="n">
        <v>313</v>
      </c>
      <c r="F260" s="1" t="n">
        <v>1.6</v>
      </c>
      <c r="G260" s="1" t="n">
        <v>2.5</v>
      </c>
      <c r="H260" s="1" t="n">
        <v>400</v>
      </c>
      <c r="I260" s="1" t="n">
        <v>106.29</v>
      </c>
      <c r="J260" s="1" t="n">
        <v>298.809</v>
      </c>
      <c r="K260" s="1" t="n">
        <v>2.09021</v>
      </c>
      <c r="L260" s="1" t="n">
        <v>41.0738</v>
      </c>
      <c r="M260" s="0" t="n">
        <v>8</v>
      </c>
      <c r="N260" s="0" t="n">
        <v>38</v>
      </c>
      <c r="O260" s="1" t="n">
        <v>0.5</v>
      </c>
    </row>
    <row r="261" customFormat="false" ht="15" hidden="false" customHeight="false" outlineLevel="0" collapsed="false">
      <c r="A261" s="1" t="n">
        <v>150</v>
      </c>
      <c r="B261" s="1" t="n">
        <v>27.703619084464</v>
      </c>
      <c r="C261" s="1" t="n">
        <v>55.6954628663042</v>
      </c>
      <c r="D261" s="1" t="n">
        <f aca="false">283</f>
        <v>283</v>
      </c>
      <c r="E261" s="1" t="n">
        <v>313</v>
      </c>
      <c r="F261" s="1" t="n">
        <v>1.6</v>
      </c>
      <c r="G261" s="1" t="n">
        <v>2.5</v>
      </c>
      <c r="H261" s="1" t="n">
        <v>500</v>
      </c>
      <c r="I261" s="1" t="n">
        <v>124.607</v>
      </c>
      <c r="J261" s="1" t="n">
        <v>361.056</v>
      </c>
      <c r="K261" s="1" t="n">
        <v>3.64544</v>
      </c>
      <c r="L261" s="1" t="n">
        <v>46.1226</v>
      </c>
      <c r="M261" s="0" t="n">
        <v>8</v>
      </c>
      <c r="N261" s="0" t="n">
        <v>38</v>
      </c>
      <c r="O261" s="1" t="n">
        <v>0.5</v>
      </c>
    </row>
    <row r="262" customFormat="false" ht="15" hidden="false" customHeight="false" outlineLevel="0" collapsed="false">
      <c r="A262" s="1" t="n">
        <v>150</v>
      </c>
      <c r="B262" s="1" t="n">
        <v>27.703619084464</v>
      </c>
      <c r="C262" s="1" t="n">
        <v>55.6954628663042</v>
      </c>
      <c r="D262" s="1" t="n">
        <f aca="false">283</f>
        <v>283</v>
      </c>
      <c r="E262" s="1" t="n">
        <v>313</v>
      </c>
      <c r="F262" s="1" t="n">
        <v>1.6</v>
      </c>
      <c r="G262" s="1" t="n">
        <v>2.5</v>
      </c>
      <c r="H262" s="1" t="n">
        <v>600</v>
      </c>
      <c r="I262" s="1" t="n">
        <v>139.341</v>
      </c>
      <c r="J262" s="1" t="n">
        <v>418.158</v>
      </c>
      <c r="K262" s="1" t="n">
        <v>5.79588</v>
      </c>
      <c r="L262" s="1" t="n">
        <v>50.8199</v>
      </c>
      <c r="M262" s="0" t="n">
        <v>8</v>
      </c>
      <c r="N262" s="0" t="n">
        <v>38</v>
      </c>
      <c r="O262" s="1" t="n">
        <v>0.5</v>
      </c>
    </row>
    <row r="263" customFormat="false" ht="15" hidden="false" customHeight="false" outlineLevel="0" collapsed="false">
      <c r="A263" s="1" t="n">
        <v>150</v>
      </c>
      <c r="B263" s="1" t="n">
        <v>27.703619084464</v>
      </c>
      <c r="C263" s="1" t="n">
        <v>55.6954628663042</v>
      </c>
      <c r="D263" s="1" t="n">
        <f aca="false">283</f>
        <v>283</v>
      </c>
      <c r="E263" s="1" t="n">
        <v>313</v>
      </c>
      <c r="F263" s="1" t="n">
        <v>1.6</v>
      </c>
      <c r="G263" s="1" t="n">
        <v>2.5</v>
      </c>
      <c r="H263" s="1" t="n">
        <v>700</v>
      </c>
      <c r="I263" s="1" t="n">
        <v>150.686</v>
      </c>
      <c r="J263" s="1" t="n">
        <v>467.341</v>
      </c>
      <c r="K263" s="1" t="n">
        <v>8.63262</v>
      </c>
      <c r="L263" s="1" t="n">
        <v>55.1755</v>
      </c>
      <c r="M263" s="0" t="n">
        <v>8</v>
      </c>
      <c r="N263" s="0" t="n">
        <v>38</v>
      </c>
      <c r="O263" s="1" t="n">
        <v>0.5</v>
      </c>
    </row>
    <row r="264" customFormat="false" ht="15" hidden="false" customHeight="false" outlineLevel="0" collapsed="false">
      <c r="A264" s="1" t="n">
        <v>150</v>
      </c>
      <c r="B264" s="1" t="n">
        <v>27.703619084464</v>
      </c>
      <c r="C264" s="1" t="n">
        <v>55.6954628663042</v>
      </c>
      <c r="D264" s="1" t="n">
        <f aca="false">283</f>
        <v>283</v>
      </c>
      <c r="E264" s="1" t="n">
        <v>313</v>
      </c>
      <c r="F264" s="1" t="n">
        <v>1.6</v>
      </c>
      <c r="G264" s="1" t="n">
        <v>2.5</v>
      </c>
      <c r="H264" s="1" t="n">
        <v>800</v>
      </c>
      <c r="I264" s="1" t="n">
        <v>158.834</v>
      </c>
      <c r="J264" s="1" t="n">
        <v>505.612</v>
      </c>
      <c r="K264" s="1" t="n">
        <v>12.2467</v>
      </c>
      <c r="L264" s="1" t="n">
        <v>59.2099</v>
      </c>
      <c r="M264" s="0" t="n">
        <v>8</v>
      </c>
      <c r="N264" s="0" t="n">
        <v>38</v>
      </c>
      <c r="O264" s="1" t="n">
        <v>0.5</v>
      </c>
    </row>
    <row r="265" customFormat="false" ht="15" hidden="false" customHeight="false" outlineLevel="0" collapsed="false">
      <c r="A265" s="1" t="n">
        <v>150</v>
      </c>
      <c r="B265" s="1" t="n">
        <v>17.1640682380249</v>
      </c>
      <c r="C265" s="1" t="n">
        <v>63.6519575614905</v>
      </c>
      <c r="D265" s="1" t="n">
        <f aca="false">283</f>
        <v>283</v>
      </c>
      <c r="E265" s="1" t="n">
        <v>313</v>
      </c>
      <c r="F265" s="1" t="n">
        <v>1.6</v>
      </c>
      <c r="G265" s="1" t="n">
        <v>2.5</v>
      </c>
      <c r="H265" s="1" t="n">
        <v>100</v>
      </c>
      <c r="I265" s="1" t="n">
        <v>29.1683</v>
      </c>
      <c r="J265" s="1" t="n">
        <v>82.7108</v>
      </c>
      <c r="K265" s="1" t="n">
        <v>0.129025</v>
      </c>
      <c r="L265" s="1" t="n">
        <v>17.8692</v>
      </c>
      <c r="M265" s="0" t="n">
        <v>8</v>
      </c>
      <c r="N265" s="0" t="n">
        <v>38</v>
      </c>
      <c r="O265" s="1" t="n">
        <v>0.5</v>
      </c>
    </row>
    <row r="266" customFormat="false" ht="15" hidden="false" customHeight="false" outlineLevel="0" collapsed="false">
      <c r="A266" s="1" t="n">
        <v>150</v>
      </c>
      <c r="B266" s="1" t="n">
        <v>17.1640682380249</v>
      </c>
      <c r="C266" s="1" t="n">
        <v>63.6519575614905</v>
      </c>
      <c r="D266" s="1" t="n">
        <f aca="false">283</f>
        <v>283</v>
      </c>
      <c r="E266" s="1" t="n">
        <v>313</v>
      </c>
      <c r="F266" s="1" t="n">
        <v>1.6</v>
      </c>
      <c r="G266" s="1" t="n">
        <v>2.5</v>
      </c>
      <c r="H266" s="1" t="n">
        <v>200</v>
      </c>
      <c r="I266" s="1" t="n">
        <v>55.7132</v>
      </c>
      <c r="J266" s="1" t="n">
        <v>152.101</v>
      </c>
      <c r="K266" s="1" t="n">
        <v>0.637205</v>
      </c>
      <c r="L266" s="1" t="n">
        <v>23.8309</v>
      </c>
      <c r="M266" s="0" t="n">
        <v>8</v>
      </c>
      <c r="N266" s="0" t="n">
        <v>38</v>
      </c>
      <c r="O266" s="1" t="n">
        <v>0.5</v>
      </c>
    </row>
    <row r="267" customFormat="false" ht="15" hidden="false" customHeight="false" outlineLevel="0" collapsed="false">
      <c r="A267" s="1" t="n">
        <v>150</v>
      </c>
      <c r="B267" s="1" t="n">
        <v>17.1640682380249</v>
      </c>
      <c r="C267" s="1" t="n">
        <v>63.6519575614905</v>
      </c>
      <c r="D267" s="1" t="n">
        <f aca="false">283</f>
        <v>283</v>
      </c>
      <c r="E267" s="1" t="n">
        <v>313</v>
      </c>
      <c r="F267" s="1" t="n">
        <v>1.6</v>
      </c>
      <c r="G267" s="1" t="n">
        <v>2.5</v>
      </c>
      <c r="H267" s="1" t="n">
        <v>300</v>
      </c>
      <c r="I267" s="1" t="n">
        <v>77.1855</v>
      </c>
      <c r="J267" s="1" t="n">
        <v>215.989</v>
      </c>
      <c r="K267" s="1" t="n">
        <v>1.7062</v>
      </c>
      <c r="L267" s="1" t="n">
        <v>29.2242</v>
      </c>
      <c r="M267" s="0" t="n">
        <v>8</v>
      </c>
      <c r="N267" s="0" t="n">
        <v>38</v>
      </c>
      <c r="O267" s="1" t="n">
        <v>0.5</v>
      </c>
    </row>
    <row r="268" customFormat="false" ht="15" hidden="false" customHeight="false" outlineLevel="0" collapsed="false">
      <c r="A268" s="1" t="n">
        <v>150</v>
      </c>
      <c r="B268" s="1" t="n">
        <v>17.1640682380249</v>
      </c>
      <c r="C268" s="1" t="n">
        <v>63.6519575614905</v>
      </c>
      <c r="D268" s="1" t="n">
        <f aca="false">283</f>
        <v>283</v>
      </c>
      <c r="E268" s="1" t="n">
        <v>313</v>
      </c>
      <c r="F268" s="1" t="n">
        <v>1.6</v>
      </c>
      <c r="G268" s="1" t="n">
        <v>2.5</v>
      </c>
      <c r="H268" s="1" t="n">
        <v>400</v>
      </c>
      <c r="I268" s="1" t="n">
        <v>93.3927</v>
      </c>
      <c r="J268" s="1" t="n">
        <v>274.187</v>
      </c>
      <c r="K268" s="1" t="n">
        <v>3.51765</v>
      </c>
      <c r="L268" s="1" t="n">
        <v>34.0879</v>
      </c>
      <c r="M268" s="0" t="n">
        <v>8</v>
      </c>
      <c r="N268" s="0" t="n">
        <v>38</v>
      </c>
      <c r="O268" s="1" t="n">
        <v>0.5</v>
      </c>
    </row>
    <row r="269" customFormat="false" ht="15" hidden="false" customHeight="false" outlineLevel="0" collapsed="false">
      <c r="A269" s="1" t="n">
        <v>150</v>
      </c>
      <c r="B269" s="1" t="n">
        <v>17.1640682380249</v>
      </c>
      <c r="C269" s="1" t="n">
        <v>63.6519575614905</v>
      </c>
      <c r="D269" s="1" t="n">
        <f aca="false">283</f>
        <v>283</v>
      </c>
      <c r="E269" s="1" t="n">
        <v>313</v>
      </c>
      <c r="F269" s="1" t="n">
        <v>1.6</v>
      </c>
      <c r="G269" s="1" t="n">
        <v>2.5</v>
      </c>
      <c r="H269" s="1" t="n">
        <v>500</v>
      </c>
      <c r="I269" s="1" t="n">
        <v>104.698</v>
      </c>
      <c r="J269" s="1" t="n">
        <v>323.095</v>
      </c>
      <c r="K269" s="1" t="n">
        <v>6.25323</v>
      </c>
      <c r="L269" s="1" t="n">
        <v>38.4726</v>
      </c>
      <c r="M269" s="0" t="n">
        <v>8</v>
      </c>
      <c r="N269" s="0" t="n">
        <v>38</v>
      </c>
      <c r="O269" s="1" t="n">
        <v>0.5</v>
      </c>
    </row>
    <row r="270" customFormat="false" ht="15" hidden="false" customHeight="false" outlineLevel="0" collapsed="false">
      <c r="A270" s="1" t="n">
        <v>150</v>
      </c>
      <c r="B270" s="1" t="n">
        <v>17.1640682380249</v>
      </c>
      <c r="C270" s="1" t="n">
        <v>63.6519575614905</v>
      </c>
      <c r="D270" s="1" t="n">
        <f aca="false">283</f>
        <v>283</v>
      </c>
      <c r="E270" s="1" t="n">
        <v>313</v>
      </c>
      <c r="F270" s="1" t="n">
        <v>1.6</v>
      </c>
      <c r="G270" s="1" t="n">
        <v>2.5</v>
      </c>
      <c r="H270" s="1" t="n">
        <v>600</v>
      </c>
      <c r="I270" s="1" t="n">
        <v>111.477</v>
      </c>
      <c r="J270" s="1" t="n">
        <v>357.36</v>
      </c>
      <c r="K270" s="1" t="n">
        <v>10.0946</v>
      </c>
      <c r="L270" s="1" t="n">
        <v>42.4134</v>
      </c>
      <c r="M270" s="0" t="n">
        <v>8</v>
      </c>
      <c r="N270" s="0" t="n">
        <v>38</v>
      </c>
      <c r="O270" s="1" t="n">
        <v>0.5</v>
      </c>
    </row>
    <row r="271" customFormat="false" ht="15" hidden="false" customHeight="false" outlineLevel="0" collapsed="false">
      <c r="A271" s="1" t="n">
        <v>150</v>
      </c>
      <c r="B271" s="1" t="n">
        <v>17.1640682380249</v>
      </c>
      <c r="C271" s="1" t="n">
        <v>63.6519575614905</v>
      </c>
      <c r="D271" s="1" t="n">
        <f aca="false">283</f>
        <v>283</v>
      </c>
      <c r="E271" s="1" t="n">
        <v>313</v>
      </c>
      <c r="F271" s="1" t="n">
        <v>1.6</v>
      </c>
      <c r="G271" s="1" t="n">
        <v>2.5</v>
      </c>
      <c r="H271" s="1" t="n">
        <v>700</v>
      </c>
      <c r="I271" s="1" t="n">
        <v>114.076</v>
      </c>
      <c r="J271" s="1" t="n">
        <v>377.615</v>
      </c>
      <c r="K271" s="1" t="n">
        <v>15.2234</v>
      </c>
      <c r="L271" s="1" t="n">
        <v>46.094</v>
      </c>
      <c r="M271" s="0" t="n">
        <v>8</v>
      </c>
      <c r="N271" s="0" t="n">
        <v>38</v>
      </c>
      <c r="O271" s="1" t="n">
        <v>0.5</v>
      </c>
    </row>
    <row r="272" customFormat="false" ht="15" hidden="false" customHeight="false" outlineLevel="0" collapsed="false">
      <c r="A272" s="1" t="n">
        <v>150</v>
      </c>
      <c r="B272" s="1" t="n">
        <v>17.1640682380249</v>
      </c>
      <c r="C272" s="1" t="n">
        <v>63.6519575614905</v>
      </c>
      <c r="D272" s="1" t="n">
        <f aca="false">283</f>
        <v>283</v>
      </c>
      <c r="E272" s="1" t="n">
        <v>313</v>
      </c>
      <c r="F272" s="1" t="n">
        <v>1.6</v>
      </c>
      <c r="G272" s="1" t="n">
        <v>2.5</v>
      </c>
      <c r="H272" s="1" t="n">
        <v>800</v>
      </c>
      <c r="I272" s="1" t="n">
        <v>112.781</v>
      </c>
      <c r="J272" s="1" t="n">
        <v>389.089</v>
      </c>
      <c r="K272" s="1" t="n">
        <v>21.8212</v>
      </c>
      <c r="L272" s="1" t="n">
        <v>49.7039</v>
      </c>
      <c r="M272" s="0" t="n">
        <v>8</v>
      </c>
      <c r="N272" s="0" t="n">
        <v>38</v>
      </c>
      <c r="O272" s="1" t="n">
        <v>0.5</v>
      </c>
    </row>
    <row r="273" customFormat="false" ht="15" hidden="false" customHeight="false" outlineLevel="0" collapsed="false">
      <c r="A273" s="1" t="n">
        <v>150</v>
      </c>
      <c r="B273" s="1" t="n">
        <v>22.2418916567964</v>
      </c>
      <c r="C273" s="1" t="n">
        <v>63.6519575614905</v>
      </c>
      <c r="D273" s="1" t="n">
        <f aca="false">283</f>
        <v>283</v>
      </c>
      <c r="E273" s="1" t="n">
        <v>313</v>
      </c>
      <c r="F273" s="1" t="n">
        <v>1.6</v>
      </c>
      <c r="G273" s="1" t="n">
        <v>2.5</v>
      </c>
      <c r="H273" s="1" t="n">
        <v>100</v>
      </c>
      <c r="I273" s="1" t="n">
        <v>29.3954</v>
      </c>
      <c r="J273" s="1" t="n">
        <v>85.6442</v>
      </c>
      <c r="K273" s="1" t="n">
        <v>0.0942349</v>
      </c>
      <c r="L273" s="1" t="n">
        <v>21.6684</v>
      </c>
      <c r="M273" s="0" t="n">
        <v>8</v>
      </c>
      <c r="N273" s="0" t="n">
        <v>38</v>
      </c>
      <c r="O273" s="1" t="n">
        <v>0.5</v>
      </c>
    </row>
    <row r="274" customFormat="false" ht="15" hidden="false" customHeight="false" outlineLevel="0" collapsed="false">
      <c r="A274" s="1" t="n">
        <v>150</v>
      </c>
      <c r="B274" s="1" t="n">
        <v>22.2418916567964</v>
      </c>
      <c r="C274" s="1" t="n">
        <v>63.6519575614905</v>
      </c>
      <c r="D274" s="1" t="n">
        <f aca="false">283</f>
        <v>283</v>
      </c>
      <c r="E274" s="1" t="n">
        <v>313</v>
      </c>
      <c r="F274" s="1" t="n">
        <v>1.6</v>
      </c>
      <c r="G274" s="1" t="n">
        <v>2.5</v>
      </c>
      <c r="H274" s="1" t="n">
        <v>200</v>
      </c>
      <c r="I274" s="1" t="n">
        <v>57.6031</v>
      </c>
      <c r="J274" s="1" t="n">
        <v>159.008</v>
      </c>
      <c r="K274" s="1" t="n">
        <v>0.449059</v>
      </c>
      <c r="L274" s="1" t="n">
        <v>27.8064</v>
      </c>
      <c r="M274" s="0" t="n">
        <v>8</v>
      </c>
      <c r="N274" s="0" t="n">
        <v>38</v>
      </c>
      <c r="O274" s="1" t="n">
        <v>0.5</v>
      </c>
    </row>
    <row r="275" customFormat="false" ht="15" hidden="false" customHeight="false" outlineLevel="0" collapsed="false">
      <c r="A275" s="1" t="n">
        <v>150</v>
      </c>
      <c r="B275" s="1" t="n">
        <v>22.2418916567964</v>
      </c>
      <c r="C275" s="1" t="n">
        <v>63.6519575614905</v>
      </c>
      <c r="D275" s="1" t="n">
        <f aca="false">283</f>
        <v>283</v>
      </c>
      <c r="E275" s="1" t="n">
        <v>313</v>
      </c>
      <c r="F275" s="1" t="n">
        <v>1.6</v>
      </c>
      <c r="G275" s="1" t="n">
        <v>2.5</v>
      </c>
      <c r="H275" s="1" t="n">
        <v>300</v>
      </c>
      <c r="I275" s="1" t="n">
        <v>82.2999</v>
      </c>
      <c r="J275" s="1" t="n">
        <v>226.618</v>
      </c>
      <c r="K275" s="1" t="n">
        <v>1.17265</v>
      </c>
      <c r="L275" s="1" t="n">
        <v>33.5579</v>
      </c>
      <c r="M275" s="0" t="n">
        <v>8</v>
      </c>
      <c r="N275" s="0" t="n">
        <v>38</v>
      </c>
      <c r="O275" s="1" t="n">
        <v>0.5</v>
      </c>
    </row>
    <row r="276" customFormat="false" ht="15" hidden="false" customHeight="false" outlineLevel="0" collapsed="false">
      <c r="A276" s="1" t="n">
        <v>150</v>
      </c>
      <c r="B276" s="1" t="n">
        <v>22.2418916567964</v>
      </c>
      <c r="C276" s="1" t="n">
        <v>63.6519575614905</v>
      </c>
      <c r="D276" s="1" t="n">
        <f aca="false">283</f>
        <v>283</v>
      </c>
      <c r="E276" s="1" t="n">
        <v>313</v>
      </c>
      <c r="F276" s="1" t="n">
        <v>1.6</v>
      </c>
      <c r="G276" s="1" t="n">
        <v>2.5</v>
      </c>
      <c r="H276" s="1" t="n">
        <v>400</v>
      </c>
      <c r="I276" s="1" t="n">
        <v>102.904</v>
      </c>
      <c r="J276" s="1" t="n">
        <v>290.372</v>
      </c>
      <c r="K276" s="1" t="n">
        <v>2.3732</v>
      </c>
      <c r="L276" s="1" t="n">
        <v>38.849</v>
      </c>
      <c r="M276" s="0" t="n">
        <v>8</v>
      </c>
      <c r="N276" s="0" t="n">
        <v>38</v>
      </c>
      <c r="O276" s="1" t="n">
        <v>0.5</v>
      </c>
    </row>
    <row r="277" customFormat="false" ht="15" hidden="false" customHeight="false" outlineLevel="0" collapsed="false">
      <c r="A277" s="1" t="n">
        <v>150</v>
      </c>
      <c r="B277" s="1" t="n">
        <v>22.2418916567964</v>
      </c>
      <c r="C277" s="1" t="n">
        <v>63.6519575614905</v>
      </c>
      <c r="D277" s="1" t="n">
        <f aca="false">283</f>
        <v>283</v>
      </c>
      <c r="E277" s="1" t="n">
        <v>313</v>
      </c>
      <c r="F277" s="1" t="n">
        <v>1.6</v>
      </c>
      <c r="G277" s="1" t="n">
        <v>2.5</v>
      </c>
      <c r="H277" s="1" t="n">
        <v>500</v>
      </c>
      <c r="I277" s="1" t="n">
        <v>119.462</v>
      </c>
      <c r="J277" s="1" t="n">
        <v>349.64</v>
      </c>
      <c r="K277" s="1" t="n">
        <v>4.15887</v>
      </c>
      <c r="L277" s="1" t="n">
        <v>43.7384</v>
      </c>
      <c r="M277" s="0" t="n">
        <v>8</v>
      </c>
      <c r="N277" s="0" t="n">
        <v>38</v>
      </c>
      <c r="O277" s="1" t="n">
        <v>0.5</v>
      </c>
    </row>
    <row r="278" customFormat="false" ht="15" hidden="false" customHeight="false" outlineLevel="0" collapsed="false">
      <c r="A278" s="1" t="n">
        <v>150</v>
      </c>
      <c r="B278" s="1" t="n">
        <v>22.2418916567964</v>
      </c>
      <c r="C278" s="1" t="n">
        <v>63.6519575614905</v>
      </c>
      <c r="D278" s="1" t="n">
        <f aca="false">283</f>
        <v>283</v>
      </c>
      <c r="E278" s="1" t="n">
        <v>313</v>
      </c>
      <c r="F278" s="1" t="n">
        <v>1.6</v>
      </c>
      <c r="G278" s="1" t="n">
        <v>2.5</v>
      </c>
      <c r="H278" s="1" t="n">
        <v>600</v>
      </c>
      <c r="I278" s="1" t="n">
        <v>132.203</v>
      </c>
      <c r="J278" s="1" t="n">
        <v>402.284</v>
      </c>
      <c r="K278" s="1" t="n">
        <v>6.63785</v>
      </c>
      <c r="L278" s="1" t="n">
        <v>48.2529</v>
      </c>
      <c r="M278" s="0" t="n">
        <v>8</v>
      </c>
      <c r="N278" s="0" t="n">
        <v>38</v>
      </c>
      <c r="O278" s="1" t="n">
        <v>0.5</v>
      </c>
    </row>
    <row r="279" customFormat="false" ht="15" hidden="false" customHeight="false" outlineLevel="0" collapsed="false">
      <c r="A279" s="1" t="n">
        <v>150</v>
      </c>
      <c r="B279" s="1" t="n">
        <v>22.2418916567964</v>
      </c>
      <c r="C279" s="1" t="n">
        <v>63.6519575614905</v>
      </c>
      <c r="D279" s="1" t="n">
        <f aca="false">283</f>
        <v>283</v>
      </c>
      <c r="E279" s="1" t="n">
        <v>313</v>
      </c>
      <c r="F279" s="1" t="n">
        <v>1.6</v>
      </c>
      <c r="G279" s="1" t="n">
        <v>2.5</v>
      </c>
      <c r="H279" s="1" t="n">
        <v>700</v>
      </c>
      <c r="I279" s="1" t="n">
        <v>141.354</v>
      </c>
      <c r="J279" s="1" t="n">
        <v>444.724</v>
      </c>
      <c r="K279" s="1" t="n">
        <v>9.91832</v>
      </c>
      <c r="L279" s="1" t="n">
        <v>52.4048</v>
      </c>
      <c r="M279" s="0" t="n">
        <v>8</v>
      </c>
      <c r="N279" s="0" t="n">
        <v>38</v>
      </c>
      <c r="O279" s="1" t="n">
        <v>0.5</v>
      </c>
    </row>
    <row r="280" customFormat="false" ht="15" hidden="false" customHeight="false" outlineLevel="0" collapsed="false">
      <c r="A280" s="1" t="n">
        <v>150</v>
      </c>
      <c r="B280" s="1" t="n">
        <v>22.2418916567964</v>
      </c>
      <c r="C280" s="1" t="n">
        <v>63.6519575614905</v>
      </c>
      <c r="D280" s="1" t="n">
        <f aca="false">283</f>
        <v>283</v>
      </c>
      <c r="E280" s="1" t="n">
        <v>313</v>
      </c>
      <c r="F280" s="1" t="n">
        <v>1.6</v>
      </c>
      <c r="G280" s="1" t="n">
        <v>2.5</v>
      </c>
      <c r="H280" s="1" t="n">
        <v>800</v>
      </c>
      <c r="I280" s="1" t="n">
        <v>147.134</v>
      </c>
      <c r="J280" s="1" t="n">
        <v>474.763</v>
      </c>
      <c r="K280" s="1" t="n">
        <v>14.1085</v>
      </c>
      <c r="L280" s="1" t="n">
        <v>56.253</v>
      </c>
      <c r="M280" s="0" t="n">
        <v>8</v>
      </c>
      <c r="N280" s="0" t="n">
        <v>38</v>
      </c>
      <c r="O280" s="1" t="n">
        <v>0.5</v>
      </c>
    </row>
    <row r="281" customFormat="false" ht="15" hidden="false" customHeight="false" outlineLevel="0" collapsed="false">
      <c r="A281" s="1" t="n">
        <v>150</v>
      </c>
      <c r="B281" s="1" t="n">
        <v>27.3155281193941</v>
      </c>
      <c r="C281" s="1" t="n">
        <v>63.6519575614905</v>
      </c>
      <c r="D281" s="1" t="n">
        <f aca="false">283</f>
        <v>283</v>
      </c>
      <c r="E281" s="1" t="n">
        <v>313</v>
      </c>
      <c r="F281" s="1" t="n">
        <v>1.6</v>
      </c>
      <c r="G281" s="1" t="n">
        <v>2.5</v>
      </c>
      <c r="H281" s="1" t="n">
        <v>100</v>
      </c>
      <c r="I281" s="1" t="n">
        <v>29.4686</v>
      </c>
      <c r="J281" s="1" t="n">
        <v>87.6237</v>
      </c>
      <c r="K281" s="1" t="n">
        <v>0.0740046</v>
      </c>
      <c r="L281" s="1" t="n">
        <v>25.5471</v>
      </c>
      <c r="M281" s="0" t="n">
        <v>8</v>
      </c>
      <c r="N281" s="0" t="n">
        <v>38</v>
      </c>
      <c r="O281" s="1" t="n">
        <v>0.5</v>
      </c>
    </row>
    <row r="282" customFormat="false" ht="15" hidden="false" customHeight="false" outlineLevel="0" collapsed="false">
      <c r="A282" s="1" t="n">
        <v>150</v>
      </c>
      <c r="B282" s="1" t="n">
        <v>27.3155281193941</v>
      </c>
      <c r="C282" s="1" t="n">
        <v>63.6519575614905</v>
      </c>
      <c r="D282" s="1" t="n">
        <f aca="false">283</f>
        <v>283</v>
      </c>
      <c r="E282" s="1" t="n">
        <v>313</v>
      </c>
      <c r="F282" s="1" t="n">
        <v>1.6</v>
      </c>
      <c r="G282" s="1" t="n">
        <v>2.5</v>
      </c>
      <c r="H282" s="1" t="n">
        <v>200</v>
      </c>
      <c r="I282" s="1" t="n">
        <v>58.6234</v>
      </c>
      <c r="J282" s="1" t="n">
        <v>164.534</v>
      </c>
      <c r="K282" s="1" t="n">
        <v>0.343835</v>
      </c>
      <c r="L282" s="1" t="n">
        <v>31.7729</v>
      </c>
      <c r="M282" s="0" t="n">
        <v>8</v>
      </c>
      <c r="N282" s="0" t="n">
        <v>38</v>
      </c>
      <c r="O282" s="1" t="n">
        <v>0.5</v>
      </c>
    </row>
    <row r="283" customFormat="false" ht="15" hidden="false" customHeight="false" outlineLevel="0" collapsed="false">
      <c r="A283" s="1" t="n">
        <v>150</v>
      </c>
      <c r="B283" s="1" t="n">
        <v>27.3155281193941</v>
      </c>
      <c r="C283" s="1" t="n">
        <v>63.6519575614905</v>
      </c>
      <c r="D283" s="1" t="n">
        <f aca="false">283</f>
        <v>283</v>
      </c>
      <c r="E283" s="1" t="n">
        <v>313</v>
      </c>
      <c r="F283" s="1" t="n">
        <v>1.6</v>
      </c>
      <c r="G283" s="1" t="n">
        <v>2.5</v>
      </c>
      <c r="H283" s="1" t="n">
        <v>300</v>
      </c>
      <c r="I283" s="1" t="n">
        <v>85.2551</v>
      </c>
      <c r="J283" s="1" t="n">
        <v>234.954</v>
      </c>
      <c r="K283" s="1" t="n">
        <v>0.881217</v>
      </c>
      <c r="L283" s="1" t="n">
        <v>37.7539</v>
      </c>
      <c r="M283" s="0" t="n">
        <v>8</v>
      </c>
      <c r="N283" s="0" t="n">
        <v>38</v>
      </c>
      <c r="O283" s="1" t="n">
        <v>0.5</v>
      </c>
    </row>
    <row r="284" customFormat="false" ht="15" hidden="false" customHeight="false" outlineLevel="0" collapsed="false">
      <c r="A284" s="1" t="n">
        <v>150</v>
      </c>
      <c r="B284" s="1" t="n">
        <v>27.3155281193941</v>
      </c>
      <c r="C284" s="1" t="n">
        <v>63.6519575614905</v>
      </c>
      <c r="D284" s="1" t="n">
        <f aca="false">283</f>
        <v>283</v>
      </c>
      <c r="E284" s="1" t="n">
        <v>313</v>
      </c>
      <c r="F284" s="1" t="n">
        <v>1.6</v>
      </c>
      <c r="G284" s="1" t="n">
        <v>2.5</v>
      </c>
      <c r="H284" s="1" t="n">
        <v>400</v>
      </c>
      <c r="I284" s="1" t="n">
        <v>108.726</v>
      </c>
      <c r="J284" s="1" t="n">
        <v>301.949</v>
      </c>
      <c r="K284" s="1" t="n">
        <v>1.75787</v>
      </c>
      <c r="L284" s="1" t="n">
        <v>43.3557</v>
      </c>
      <c r="M284" s="0" t="n">
        <v>8</v>
      </c>
      <c r="N284" s="0" t="n">
        <v>38</v>
      </c>
      <c r="O284" s="1" t="n">
        <v>0.5</v>
      </c>
    </row>
    <row r="285" customFormat="false" ht="15" hidden="false" customHeight="false" outlineLevel="0" collapsed="false">
      <c r="A285" s="1" t="n">
        <v>150</v>
      </c>
      <c r="B285" s="1" t="n">
        <v>27.3155281193941</v>
      </c>
      <c r="C285" s="1" t="n">
        <v>63.6519575614905</v>
      </c>
      <c r="D285" s="1" t="n">
        <f aca="false">283</f>
        <v>283</v>
      </c>
      <c r="E285" s="1" t="n">
        <v>313</v>
      </c>
      <c r="F285" s="1" t="n">
        <v>1.6</v>
      </c>
      <c r="G285" s="1" t="n">
        <v>2.5</v>
      </c>
      <c r="H285" s="1" t="n">
        <v>500</v>
      </c>
      <c r="I285" s="1" t="n">
        <v>128.83</v>
      </c>
      <c r="J285" s="1" t="n">
        <v>365.786</v>
      </c>
      <c r="K285" s="1" t="n">
        <v>3.04553</v>
      </c>
      <c r="L285" s="1" t="n">
        <v>48.5862</v>
      </c>
      <c r="M285" s="0" t="n">
        <v>8</v>
      </c>
      <c r="N285" s="0" t="n">
        <v>38</v>
      </c>
      <c r="O285" s="1" t="n">
        <v>0.5</v>
      </c>
    </row>
    <row r="286" customFormat="false" ht="15" hidden="false" customHeight="false" outlineLevel="0" collapsed="false">
      <c r="A286" s="1" t="n">
        <v>150</v>
      </c>
      <c r="B286" s="1" t="n">
        <v>27.3155281193941</v>
      </c>
      <c r="C286" s="1" t="n">
        <v>63.6519575614905</v>
      </c>
      <c r="D286" s="1" t="n">
        <f aca="false">283</f>
        <v>283</v>
      </c>
      <c r="E286" s="1" t="n">
        <v>313</v>
      </c>
      <c r="F286" s="1" t="n">
        <v>1.6</v>
      </c>
      <c r="G286" s="1" t="n">
        <v>2.5</v>
      </c>
      <c r="H286" s="1" t="n">
        <v>600</v>
      </c>
      <c r="I286" s="1" t="n">
        <v>145.652</v>
      </c>
      <c r="J286" s="1" t="n">
        <v>425.916</v>
      </c>
      <c r="K286" s="1" t="n">
        <v>4.81592</v>
      </c>
      <c r="L286" s="1" t="n">
        <v>53.4929</v>
      </c>
      <c r="M286" s="0" t="n">
        <v>8</v>
      </c>
      <c r="N286" s="0" t="n">
        <v>38</v>
      </c>
      <c r="O286" s="1" t="n">
        <v>0.5</v>
      </c>
    </row>
    <row r="287" customFormat="false" ht="15" hidden="false" customHeight="false" outlineLevel="0" collapsed="false">
      <c r="A287" s="1" t="n">
        <v>150</v>
      </c>
      <c r="B287" s="1" t="n">
        <v>27.3155281193941</v>
      </c>
      <c r="C287" s="1" t="n">
        <v>63.6519575614905</v>
      </c>
      <c r="D287" s="1" t="n">
        <f aca="false">283</f>
        <v>283</v>
      </c>
      <c r="E287" s="1" t="n">
        <v>313</v>
      </c>
      <c r="F287" s="1" t="n">
        <v>1.6</v>
      </c>
      <c r="G287" s="1" t="n">
        <v>2.5</v>
      </c>
      <c r="H287" s="1" t="n">
        <v>700</v>
      </c>
      <c r="I287" s="1" t="n">
        <v>159.349</v>
      </c>
      <c r="J287" s="1" t="n">
        <v>480.912</v>
      </c>
      <c r="K287" s="1" t="n">
        <v>7.14075</v>
      </c>
      <c r="L287" s="1" t="n">
        <v>58.0937</v>
      </c>
      <c r="M287" s="0" t="n">
        <v>8</v>
      </c>
      <c r="N287" s="0" t="n">
        <v>38</v>
      </c>
      <c r="O287" s="1" t="n">
        <v>0.5</v>
      </c>
    </row>
    <row r="288" customFormat="false" ht="15" hidden="false" customHeight="false" outlineLevel="0" collapsed="false">
      <c r="A288" s="1" t="n">
        <v>150</v>
      </c>
      <c r="B288" s="1" t="n">
        <v>27.3155281193941</v>
      </c>
      <c r="C288" s="1" t="n">
        <v>63.6519575614905</v>
      </c>
      <c r="D288" s="1" t="n">
        <f aca="false">283</f>
        <v>283</v>
      </c>
      <c r="E288" s="1" t="n">
        <v>313</v>
      </c>
      <c r="F288" s="1" t="n">
        <v>1.6</v>
      </c>
      <c r="G288" s="1" t="n">
        <v>2.5</v>
      </c>
      <c r="H288" s="1" t="n">
        <v>800</v>
      </c>
      <c r="I288" s="1" t="n">
        <v>170.073</v>
      </c>
      <c r="J288" s="1" t="n">
        <v>528.284</v>
      </c>
      <c r="K288" s="1" t="n">
        <v>10.0918</v>
      </c>
      <c r="L288" s="1" t="n">
        <v>62.3899</v>
      </c>
      <c r="M288" s="0" t="n">
        <v>8</v>
      </c>
      <c r="N288" s="0" t="n">
        <v>38</v>
      </c>
      <c r="O288" s="1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99" activeCellId="0" sqref="AD199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0" t="n">
        <v>140</v>
      </c>
      <c r="B1" s="0" t="n">
        <v>20</v>
      </c>
      <c r="C1" s="0" t="n">
        <v>45</v>
      </c>
      <c r="D1" s="0" t="n">
        <v>8</v>
      </c>
      <c r="E1" s="0" t="n">
        <v>42</v>
      </c>
      <c r="F1" s="0" t="n">
        <v>1.2</v>
      </c>
      <c r="G1" s="0" t="n">
        <v>1.3</v>
      </c>
      <c r="H1" s="0" t="n">
        <v>800</v>
      </c>
      <c r="I1" s="0" t="n">
        <v>-82.78</v>
      </c>
      <c r="J1" s="0" t="n">
        <v>-28.4</v>
      </c>
      <c r="K1" s="0" t="n">
        <v>23.25</v>
      </c>
      <c r="L1" s="0" t="n">
        <v>24.72</v>
      </c>
      <c r="M1" s="0" t="n">
        <f aca="false">D1-2</f>
        <v>6</v>
      </c>
      <c r="N1" s="0" t="n">
        <f aca="false">E1-2</f>
        <v>40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8</v>
      </c>
      <c r="E2" s="0" t="n">
        <v>42</v>
      </c>
      <c r="F2" s="0" t="n">
        <v>1.3</v>
      </c>
      <c r="G2" s="0" t="n">
        <v>1.3</v>
      </c>
      <c r="H2" s="0" t="n">
        <v>800</v>
      </c>
      <c r="I2" s="0" t="n">
        <v>-49.59</v>
      </c>
      <c r="J2" s="0" t="n">
        <v>4.12</v>
      </c>
      <c r="K2" s="0" t="n">
        <v>23.46</v>
      </c>
      <c r="L2" s="0" t="n">
        <v>23.52</v>
      </c>
      <c r="M2" s="0" t="n">
        <f aca="false">D2-2</f>
        <v>6</v>
      </c>
      <c r="N2" s="0" t="n">
        <f aca="false">E2-2</f>
        <v>40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8</v>
      </c>
      <c r="E3" s="0" t="n">
        <v>42</v>
      </c>
      <c r="F3" s="0" t="n">
        <v>1.4</v>
      </c>
      <c r="G3" s="0" t="n">
        <v>1.3</v>
      </c>
      <c r="H3" s="0" t="n">
        <v>800</v>
      </c>
      <c r="I3" s="0" t="n">
        <v>-45.16</v>
      </c>
      <c r="J3" s="0" t="n">
        <v>8.46</v>
      </c>
      <c r="K3" s="0" t="n">
        <v>23.05</v>
      </c>
      <c r="L3" s="0" t="n">
        <v>23.44</v>
      </c>
      <c r="M3" s="0" t="n">
        <f aca="false">D3-2</f>
        <v>6</v>
      </c>
      <c r="N3" s="0" t="n">
        <f aca="false">E3-2</f>
        <v>40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8</v>
      </c>
      <c r="E4" s="0" t="n">
        <v>42</v>
      </c>
      <c r="F4" s="0" t="n">
        <v>1.5</v>
      </c>
      <c r="G4" s="0" t="n">
        <v>1.3</v>
      </c>
      <c r="H4" s="0" t="n">
        <v>800</v>
      </c>
      <c r="I4" s="0" t="n">
        <v>-44.4</v>
      </c>
      <c r="J4" s="0" t="n">
        <v>11.91</v>
      </c>
      <c r="K4" s="0" t="n">
        <v>23.25</v>
      </c>
      <c r="L4" s="0" t="n">
        <v>29.84</v>
      </c>
      <c r="M4" s="0" t="n">
        <f aca="false">D4-2</f>
        <v>6</v>
      </c>
      <c r="N4" s="0" t="n">
        <f aca="false">E4-2</f>
        <v>40</v>
      </c>
    </row>
    <row r="5" customFormat="false" ht="15" hidden="false" customHeight="false" outlineLevel="0" collapsed="false">
      <c r="A5" s="0" t="n">
        <v>140</v>
      </c>
      <c r="B5" s="0" t="n">
        <v>20</v>
      </c>
      <c r="C5" s="0" t="n">
        <v>45</v>
      </c>
      <c r="D5" s="0" t="n">
        <v>8</v>
      </c>
      <c r="E5" s="0" t="n">
        <f aca="false">E1+1</f>
        <v>43</v>
      </c>
      <c r="F5" s="0" t="n">
        <v>1.2</v>
      </c>
      <c r="G5" s="0" t="n">
        <v>1.3</v>
      </c>
      <c r="H5" s="0" t="n">
        <v>800</v>
      </c>
      <c r="I5" s="0" t="n">
        <v>-42.15</v>
      </c>
      <c r="J5" s="0" t="n">
        <v>24.44</v>
      </c>
      <c r="K5" s="0" t="n">
        <v>23.27</v>
      </c>
      <c r="L5" s="0" t="n">
        <v>30.19</v>
      </c>
      <c r="M5" s="0" t="n">
        <f aca="false">D5-2</f>
        <v>6</v>
      </c>
      <c r="N5" s="0" t="n">
        <f aca="false">E5-2</f>
        <v>41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8</v>
      </c>
      <c r="E6" s="0" t="n">
        <f aca="false">E2+1</f>
        <v>43</v>
      </c>
      <c r="F6" s="0" t="n">
        <v>1.3</v>
      </c>
      <c r="G6" s="0" t="n">
        <v>1.3</v>
      </c>
      <c r="H6" s="0" t="n">
        <v>800</v>
      </c>
      <c r="I6" s="0" t="n">
        <v>-19.95</v>
      </c>
      <c r="J6" s="0" t="n">
        <v>46.68</v>
      </c>
      <c r="K6" s="0" t="n">
        <v>23.3</v>
      </c>
      <c r="L6" s="0" t="n">
        <v>33.23</v>
      </c>
      <c r="M6" s="0" t="n">
        <f aca="false">D6-2</f>
        <v>6</v>
      </c>
      <c r="N6" s="0" t="n">
        <f aca="false">E6-2</f>
        <v>41</v>
      </c>
    </row>
    <row r="7" customFormat="false" ht="15" hidden="false" customHeight="false" outlineLevel="0" collapsed="false">
      <c r="A7" s="0" t="n">
        <v>160</v>
      </c>
      <c r="B7" s="0" t="n">
        <v>23</v>
      </c>
      <c r="C7" s="0" t="n">
        <v>45</v>
      </c>
      <c r="D7" s="0" t="n">
        <v>8</v>
      </c>
      <c r="E7" s="0" t="n">
        <f aca="false">E3+1</f>
        <v>43</v>
      </c>
      <c r="F7" s="0" t="n">
        <v>1.4</v>
      </c>
      <c r="G7" s="0" t="n">
        <v>1.3</v>
      </c>
      <c r="H7" s="0" t="n">
        <v>800</v>
      </c>
      <c r="I7" s="0" t="n">
        <v>-14.86</v>
      </c>
      <c r="J7" s="0" t="n">
        <v>47.87</v>
      </c>
      <c r="K7" s="0" t="n">
        <v>20.8</v>
      </c>
      <c r="L7" s="0" t="n">
        <v>28.64</v>
      </c>
      <c r="M7" s="0" t="n">
        <f aca="false">D7-2</f>
        <v>6</v>
      </c>
      <c r="N7" s="0" t="n">
        <f aca="false">E7-2</f>
        <v>41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8</v>
      </c>
      <c r="E8" s="0" t="n">
        <f aca="false">E4+1</f>
        <v>43</v>
      </c>
      <c r="F8" s="0" t="n">
        <v>1.5</v>
      </c>
      <c r="G8" s="0" t="n">
        <v>1.3</v>
      </c>
      <c r="H8" s="0" t="n">
        <v>600</v>
      </c>
      <c r="I8" s="0" t="n">
        <v>-14.09</v>
      </c>
      <c r="J8" s="0" t="n">
        <v>27.15</v>
      </c>
      <c r="K8" s="0" t="n">
        <v>10.58</v>
      </c>
      <c r="L8" s="0" t="n">
        <v>21.55</v>
      </c>
      <c r="M8" s="0" t="n">
        <f aca="false">D8-2</f>
        <v>6</v>
      </c>
      <c r="N8" s="0" t="n">
        <f aca="false">E8-2</f>
        <v>41</v>
      </c>
    </row>
    <row r="9" customFormat="false" ht="15" hidden="false" customHeight="false" outlineLevel="0" collapsed="false">
      <c r="A9" s="0" t="n">
        <v>140</v>
      </c>
      <c r="B9" s="0" t="n">
        <v>20</v>
      </c>
      <c r="C9" s="0" t="n">
        <v>45</v>
      </c>
      <c r="D9" s="0" t="n">
        <v>8</v>
      </c>
      <c r="E9" s="0" t="n">
        <f aca="false">E5+1</f>
        <v>44</v>
      </c>
      <c r="F9" s="0" t="n">
        <v>1.2</v>
      </c>
      <c r="G9" s="0" t="n">
        <v>1.3</v>
      </c>
      <c r="H9" s="0" t="n">
        <v>800</v>
      </c>
      <c r="I9" s="0" t="n">
        <v>-10.27</v>
      </c>
      <c r="J9" s="0" t="n">
        <v>42.82</v>
      </c>
      <c r="K9" s="0" t="n">
        <v>23.25</v>
      </c>
      <c r="L9" s="0" t="n">
        <v>22.07</v>
      </c>
      <c r="M9" s="0" t="n">
        <f aca="false">D9-2</f>
        <v>6</v>
      </c>
      <c r="N9" s="0" t="n">
        <f aca="false">E9-2</f>
        <v>42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8</v>
      </c>
      <c r="E10" s="0" t="n">
        <f aca="false">E6+1</f>
        <v>44</v>
      </c>
      <c r="F10" s="0" t="n">
        <v>1.3</v>
      </c>
      <c r="G10" s="0" t="n">
        <v>1.3</v>
      </c>
      <c r="H10" s="0" t="n">
        <v>800</v>
      </c>
      <c r="I10" s="0" t="n">
        <v>-9.88</v>
      </c>
      <c r="J10" s="0" t="n">
        <v>53.56</v>
      </c>
      <c r="K10" s="0" t="n">
        <v>23.49</v>
      </c>
      <c r="L10" s="0" t="n">
        <v>28.38</v>
      </c>
      <c r="M10" s="0" t="n">
        <f aca="false">D10-2</f>
        <v>6</v>
      </c>
      <c r="N10" s="0" t="n">
        <f aca="false">E10-2</f>
        <v>42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8</v>
      </c>
      <c r="E11" s="0" t="n">
        <f aca="false">E7+1</f>
        <v>44</v>
      </c>
      <c r="F11" s="0" t="n">
        <v>1.4</v>
      </c>
      <c r="G11" s="0" t="n">
        <v>1.3</v>
      </c>
      <c r="H11" s="0" t="n">
        <v>800</v>
      </c>
      <c r="I11" s="0" t="n">
        <v>-9.49</v>
      </c>
      <c r="J11" s="0" t="n">
        <v>45.64</v>
      </c>
      <c r="K11" s="0" t="n">
        <v>23.46</v>
      </c>
      <c r="L11" s="0" t="n">
        <v>28.36</v>
      </c>
      <c r="M11" s="0" t="n">
        <f aca="false">D11-2</f>
        <v>6</v>
      </c>
      <c r="N11" s="0" t="n">
        <f aca="false">E11-2</f>
        <v>42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8</v>
      </c>
      <c r="E12" s="0" t="n">
        <f aca="false">E8+1</f>
        <v>44</v>
      </c>
      <c r="F12" s="0" t="n">
        <v>1.5</v>
      </c>
      <c r="G12" s="0" t="n">
        <v>1.3</v>
      </c>
      <c r="H12" s="0" t="n">
        <v>800</v>
      </c>
      <c r="I12" s="0" t="n">
        <v>-7.71</v>
      </c>
      <c r="J12" s="0" t="n">
        <v>51.06</v>
      </c>
      <c r="K12" s="0" t="n">
        <v>23.25</v>
      </c>
      <c r="L12" s="0" t="n">
        <v>34.81</v>
      </c>
      <c r="M12" s="0" t="n">
        <f aca="false">D12-2</f>
        <v>6</v>
      </c>
      <c r="N12" s="0" t="n">
        <f aca="false">E12-2</f>
        <v>42</v>
      </c>
    </row>
    <row r="13" customFormat="false" ht="15" hidden="false" customHeight="false" outlineLevel="0" collapsed="false">
      <c r="A13" s="0" t="n">
        <v>140</v>
      </c>
      <c r="B13" s="0" t="n">
        <v>20</v>
      </c>
      <c r="C13" s="0" t="n">
        <v>45</v>
      </c>
      <c r="D13" s="0" t="n">
        <v>8</v>
      </c>
      <c r="E13" s="0" t="n">
        <f aca="false">E9+1</f>
        <v>45</v>
      </c>
      <c r="F13" s="0" t="n">
        <v>1.2</v>
      </c>
      <c r="G13" s="0" t="n">
        <v>1.3</v>
      </c>
      <c r="H13" s="0" t="n">
        <v>800</v>
      </c>
      <c r="I13" s="0" t="n">
        <v>-5.44</v>
      </c>
      <c r="J13" s="0" t="n">
        <v>57.68</v>
      </c>
      <c r="K13" s="0" t="n">
        <v>23.08</v>
      </c>
      <c r="L13" s="0" t="n">
        <v>28.23</v>
      </c>
      <c r="M13" s="0" t="n">
        <f aca="false">D13-2</f>
        <v>6</v>
      </c>
      <c r="N13" s="0" t="n">
        <f aca="false">E13-2</f>
        <v>43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8</v>
      </c>
      <c r="E14" s="0" t="n">
        <f aca="false">E10+1</f>
        <v>45</v>
      </c>
      <c r="F14" s="0" t="n">
        <v>1.3</v>
      </c>
      <c r="G14" s="0" t="n">
        <v>1.3</v>
      </c>
      <c r="H14" s="0" t="n">
        <v>800</v>
      </c>
      <c r="I14" s="0" t="n">
        <v>-4.57</v>
      </c>
      <c r="J14" s="0" t="n">
        <v>50.34</v>
      </c>
      <c r="K14" s="0" t="n">
        <v>23.05</v>
      </c>
      <c r="L14" s="0" t="n">
        <v>28.27</v>
      </c>
      <c r="M14" s="0" t="n">
        <f aca="false">D14-2</f>
        <v>6</v>
      </c>
      <c r="N14" s="0" t="n">
        <f aca="false">E14-2</f>
        <v>43</v>
      </c>
    </row>
    <row r="15" customFormat="false" ht="15" hidden="false" customHeight="false" outlineLevel="0" collapsed="false">
      <c r="A15" s="0" t="n">
        <v>140</v>
      </c>
      <c r="B15" s="0" t="n">
        <v>20</v>
      </c>
      <c r="C15" s="0" t="n">
        <v>45</v>
      </c>
      <c r="D15" s="0" t="n">
        <v>8</v>
      </c>
      <c r="E15" s="0" t="n">
        <f aca="false">E11+1</f>
        <v>45</v>
      </c>
      <c r="F15" s="0" t="n">
        <v>1.4</v>
      </c>
      <c r="G15" s="0" t="n">
        <v>1.3</v>
      </c>
      <c r="H15" s="0" t="n">
        <v>800</v>
      </c>
      <c r="I15" s="0" t="n">
        <v>2.68</v>
      </c>
      <c r="J15" s="0" t="n">
        <v>72.06</v>
      </c>
      <c r="K15" s="0" t="n">
        <v>23.27</v>
      </c>
      <c r="L15" s="0" t="n">
        <v>36.58</v>
      </c>
      <c r="M15" s="0" t="n">
        <f aca="false">D15-2</f>
        <v>6</v>
      </c>
      <c r="N15" s="0" t="n">
        <f aca="false">E15-2</f>
        <v>43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8</v>
      </c>
      <c r="E16" s="0" t="n">
        <f aca="false">E12+1</f>
        <v>45</v>
      </c>
      <c r="F16" s="0" t="n">
        <v>1.5</v>
      </c>
      <c r="G16" s="0" t="n">
        <v>1.3</v>
      </c>
      <c r="H16" s="0" t="n">
        <v>600</v>
      </c>
      <c r="I16" s="0" t="n">
        <v>8.49</v>
      </c>
      <c r="J16" s="0" t="n">
        <v>48.26</v>
      </c>
      <c r="K16" s="0" t="n">
        <v>10.7</v>
      </c>
      <c r="L16" s="0" t="n">
        <v>20.32</v>
      </c>
      <c r="M16" s="0" t="n">
        <f aca="false">D16-2</f>
        <v>6</v>
      </c>
      <c r="N16" s="0" t="n">
        <f aca="false">E16-2</f>
        <v>43</v>
      </c>
    </row>
    <row r="17" customFormat="false" ht="15" hidden="false" customHeight="false" outlineLevel="0" collapsed="false">
      <c r="A17" s="0" t="n">
        <v>140</v>
      </c>
      <c r="B17" s="0" t="n">
        <v>20</v>
      </c>
      <c r="C17" s="0" t="n">
        <v>45</v>
      </c>
      <c r="D17" s="0" t="n">
        <v>8</v>
      </c>
      <c r="E17" s="0" t="n">
        <f aca="false">E13+1</f>
        <v>46</v>
      </c>
      <c r="F17" s="0" t="n">
        <v>1.2</v>
      </c>
      <c r="G17" s="0" t="n">
        <v>1.3</v>
      </c>
      <c r="H17" s="0" t="n">
        <v>800</v>
      </c>
      <c r="I17" s="0" t="n">
        <v>11.26</v>
      </c>
      <c r="J17" s="0" t="n">
        <v>73.03</v>
      </c>
      <c r="K17" s="0" t="n">
        <v>23.51</v>
      </c>
      <c r="L17" s="0" t="n">
        <v>31.12</v>
      </c>
      <c r="M17" s="0" t="n">
        <f aca="false">D17-2</f>
        <v>6</v>
      </c>
      <c r="N17" s="0" t="n">
        <f aca="false">E17-2</f>
        <v>44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8</v>
      </c>
      <c r="E18" s="0" t="n">
        <f aca="false">E14+1</f>
        <v>46</v>
      </c>
      <c r="F18" s="0" t="n">
        <v>1.3</v>
      </c>
      <c r="G18" s="0" t="n">
        <v>1.3</v>
      </c>
      <c r="H18" s="0" t="n">
        <v>600</v>
      </c>
      <c r="I18" s="0" t="n">
        <v>11.44</v>
      </c>
      <c r="J18" s="0" t="n">
        <v>51.17</v>
      </c>
      <c r="K18" s="0" t="n">
        <v>10.47</v>
      </c>
      <c r="L18" s="0" t="n">
        <v>20.22</v>
      </c>
      <c r="M18" s="0" t="n">
        <f aca="false">D18-2</f>
        <v>6</v>
      </c>
      <c r="N18" s="0" t="n">
        <f aca="false">E18-2</f>
        <v>44</v>
      </c>
    </row>
    <row r="19" customFormat="false" ht="15" hidden="false" customHeight="false" outlineLevel="0" collapsed="false">
      <c r="A19" s="0" t="n">
        <v>160</v>
      </c>
      <c r="B19" s="0" t="n">
        <v>23</v>
      </c>
      <c r="C19" s="0" t="n">
        <v>45</v>
      </c>
      <c r="D19" s="0" t="n">
        <v>8</v>
      </c>
      <c r="E19" s="0" t="n">
        <f aca="false">E15+1</f>
        <v>46</v>
      </c>
      <c r="F19" s="0" t="n">
        <v>1.4</v>
      </c>
      <c r="G19" s="0" t="n">
        <v>1.3</v>
      </c>
      <c r="H19" s="0" t="n">
        <v>800</v>
      </c>
      <c r="I19" s="0" t="n">
        <v>14.49</v>
      </c>
      <c r="J19" s="0" t="n">
        <v>75.07</v>
      </c>
      <c r="K19" s="0" t="n">
        <v>21.02</v>
      </c>
      <c r="L19" s="0" t="n">
        <v>26.99</v>
      </c>
      <c r="M19" s="0" t="n">
        <f aca="false">D19-2</f>
        <v>6</v>
      </c>
      <c r="N19" s="0" t="n">
        <f aca="false">E19-2</f>
        <v>44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8</v>
      </c>
      <c r="E20" s="0" t="n">
        <f aca="false">E16+1</f>
        <v>46</v>
      </c>
      <c r="F20" s="0" t="n">
        <v>1.5</v>
      </c>
      <c r="G20" s="0" t="n">
        <v>1.3</v>
      </c>
      <c r="H20" s="0" t="n">
        <v>800</v>
      </c>
      <c r="I20" s="0" t="n">
        <v>15.82</v>
      </c>
      <c r="J20" s="0" t="n">
        <v>76.84</v>
      </c>
      <c r="K20" s="0" t="n">
        <v>23.1</v>
      </c>
      <c r="L20" s="0" t="n">
        <v>30.93</v>
      </c>
      <c r="M20" s="0" t="n">
        <f aca="false">D20-2</f>
        <v>6</v>
      </c>
      <c r="N20" s="0" t="n">
        <f aca="false">E20-2</f>
        <v>44</v>
      </c>
    </row>
    <row r="21" customFormat="false" ht="15" hidden="false" customHeight="false" outlineLevel="0" collapsed="false">
      <c r="A21" s="0" t="n">
        <v>160</v>
      </c>
      <c r="B21" s="0" t="n">
        <v>23</v>
      </c>
      <c r="C21" s="0" t="n">
        <v>45</v>
      </c>
      <c r="D21" s="0" t="n">
        <v>8</v>
      </c>
      <c r="E21" s="0" t="n">
        <f aca="false">E17+1</f>
        <v>47</v>
      </c>
      <c r="F21" s="0" t="n">
        <v>1.2</v>
      </c>
      <c r="G21" s="0" t="n">
        <v>1.3</v>
      </c>
      <c r="H21" s="0" t="n">
        <v>800</v>
      </c>
      <c r="I21" s="0" t="n">
        <v>18.37</v>
      </c>
      <c r="J21" s="0" t="n">
        <v>78.79</v>
      </c>
      <c r="K21" s="0" t="n">
        <v>20.6</v>
      </c>
      <c r="L21" s="0" t="n">
        <v>26.85</v>
      </c>
      <c r="M21" s="0" t="n">
        <f aca="false">D21-2</f>
        <v>6</v>
      </c>
      <c r="N21" s="0" t="n">
        <f aca="false">E21-2</f>
        <v>45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45</v>
      </c>
      <c r="D22" s="0" t="n">
        <v>8</v>
      </c>
      <c r="E22" s="0" t="n">
        <f aca="false">E18+1</f>
        <v>47</v>
      </c>
      <c r="F22" s="0" t="n">
        <v>1.3</v>
      </c>
      <c r="G22" s="0" t="n">
        <v>1.3</v>
      </c>
      <c r="H22" s="0" t="n">
        <v>600</v>
      </c>
      <c r="I22" s="0" t="n">
        <v>18.75</v>
      </c>
      <c r="J22" s="0" t="n">
        <v>60.92</v>
      </c>
      <c r="K22" s="0" t="n">
        <v>10.58</v>
      </c>
      <c r="L22" s="0" t="n">
        <v>26</v>
      </c>
      <c r="M22" s="0" t="n">
        <f aca="false">D22-2</f>
        <v>6</v>
      </c>
      <c r="N22" s="0" t="n">
        <f aca="false">E22-2</f>
        <v>45</v>
      </c>
    </row>
    <row r="23" customFormat="false" ht="15" hidden="false" customHeight="false" outlineLevel="0" collapsed="false">
      <c r="A23" s="0" t="n">
        <v>140</v>
      </c>
      <c r="B23" s="0" t="n">
        <v>20</v>
      </c>
      <c r="C23" s="0" t="n">
        <v>45</v>
      </c>
      <c r="D23" s="0" t="n">
        <v>8</v>
      </c>
      <c r="E23" s="0" t="n">
        <f aca="false">E19+1</f>
        <v>47</v>
      </c>
      <c r="F23" s="0" t="n">
        <v>1.4</v>
      </c>
      <c r="G23" s="0" t="n">
        <v>1.3</v>
      </c>
      <c r="H23" s="0" t="n">
        <v>800</v>
      </c>
      <c r="I23" s="0" t="n">
        <v>26.22</v>
      </c>
      <c r="J23" s="0" t="n">
        <v>99.17</v>
      </c>
      <c r="K23" s="0" t="n">
        <v>23.3</v>
      </c>
      <c r="L23" s="0" t="n">
        <v>40.63</v>
      </c>
      <c r="M23" s="0" t="n">
        <f aca="false">D23-2</f>
        <v>6</v>
      </c>
      <c r="N23" s="0" t="n">
        <f aca="false">E23-2</f>
        <v>45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8</v>
      </c>
      <c r="E24" s="0" t="n">
        <f aca="false">E20+1</f>
        <v>47</v>
      </c>
      <c r="F24" s="0" t="n">
        <v>1.5</v>
      </c>
      <c r="G24" s="0" t="n">
        <v>1.3</v>
      </c>
      <c r="H24" s="0" t="n">
        <v>400</v>
      </c>
      <c r="I24" s="0" t="n">
        <v>27.41</v>
      </c>
      <c r="J24" s="0" t="n">
        <v>52.96</v>
      </c>
      <c r="K24" s="0" t="n">
        <v>3.59</v>
      </c>
      <c r="L24" s="0" t="n">
        <v>16.61</v>
      </c>
      <c r="M24" s="0" t="n">
        <f aca="false">D24-2</f>
        <v>6</v>
      </c>
      <c r="N24" s="0" t="n">
        <f aca="false">E24-2</f>
        <v>45</v>
      </c>
    </row>
    <row r="25" customFormat="false" ht="15" hidden="false" customHeight="false" outlineLevel="0" collapsed="false">
      <c r="A25" s="0" t="n">
        <v>140</v>
      </c>
      <c r="B25" s="0" t="n">
        <v>20</v>
      </c>
      <c r="C25" s="0" t="n">
        <v>45</v>
      </c>
      <c r="D25" s="0" t="n">
        <f aca="false">D1+1</f>
        <v>9</v>
      </c>
      <c r="E25" s="0" t="n">
        <v>42</v>
      </c>
      <c r="F25" s="0" t="n">
        <v>1.2</v>
      </c>
      <c r="G25" s="0" t="n">
        <v>1.3</v>
      </c>
      <c r="H25" s="0" t="n">
        <v>800</v>
      </c>
      <c r="I25" s="0" t="n">
        <v>27.75</v>
      </c>
      <c r="J25" s="0" t="n">
        <v>85</v>
      </c>
      <c r="K25" s="0" t="n">
        <v>23.46</v>
      </c>
      <c r="L25" s="0" t="n">
        <v>32.94</v>
      </c>
      <c r="M25" s="0" t="n">
        <f aca="false">D25-2</f>
        <v>7</v>
      </c>
      <c r="N25" s="0" t="n">
        <f aca="false">E25-2</f>
        <v>40</v>
      </c>
    </row>
    <row r="26" customFormat="false" ht="15" hidden="false" customHeight="false" outlineLevel="0" collapsed="false">
      <c r="A26" s="0" t="n">
        <v>140</v>
      </c>
      <c r="B26" s="0" t="n">
        <v>20</v>
      </c>
      <c r="C26" s="0" t="n">
        <v>45</v>
      </c>
      <c r="D26" s="0" t="n">
        <f aca="false">D2+1</f>
        <v>9</v>
      </c>
      <c r="E26" s="0" t="n">
        <v>42</v>
      </c>
      <c r="F26" s="0" t="n">
        <v>1.3</v>
      </c>
      <c r="G26" s="0" t="n">
        <v>1.3</v>
      </c>
      <c r="H26" s="0" t="n">
        <v>800</v>
      </c>
      <c r="I26" s="0" t="n">
        <v>28.23</v>
      </c>
      <c r="J26" s="0" t="n">
        <v>87.04</v>
      </c>
      <c r="K26" s="0" t="n">
        <v>23.27</v>
      </c>
      <c r="L26" s="0" t="n">
        <v>26.23</v>
      </c>
      <c r="M26" s="0" t="n">
        <f aca="false">D26-2</f>
        <v>7</v>
      </c>
      <c r="N26" s="0" t="n">
        <f aca="false">E26-2</f>
        <v>40</v>
      </c>
    </row>
    <row r="27" customFormat="false" ht="15" hidden="false" customHeight="false" outlineLevel="0" collapsed="false">
      <c r="A27" s="0" t="n">
        <v>160</v>
      </c>
      <c r="B27" s="0" t="n">
        <v>23</v>
      </c>
      <c r="C27" s="0" t="n">
        <v>45</v>
      </c>
      <c r="D27" s="0" t="n">
        <f aca="false">D3+1</f>
        <v>9</v>
      </c>
      <c r="E27" s="0" t="n">
        <v>42</v>
      </c>
      <c r="F27" s="0" t="n">
        <v>1.4</v>
      </c>
      <c r="G27" s="0" t="n">
        <v>1.3</v>
      </c>
      <c r="H27" s="0" t="n">
        <v>800</v>
      </c>
      <c r="I27" s="0" t="n">
        <v>29.38</v>
      </c>
      <c r="J27" s="0" t="n">
        <v>93.3</v>
      </c>
      <c r="K27" s="0" t="n">
        <v>20.8</v>
      </c>
      <c r="L27" s="0" t="n">
        <v>34.64</v>
      </c>
      <c r="M27" s="0" t="n">
        <f aca="false">D27-2</f>
        <v>7</v>
      </c>
      <c r="N27" s="0" t="n">
        <f aca="false">E27-2</f>
        <v>40</v>
      </c>
    </row>
    <row r="28" customFormat="false" ht="15" hidden="false" customHeight="false" outlineLevel="0" collapsed="false">
      <c r="A28" s="0" t="n">
        <v>140</v>
      </c>
      <c r="B28" s="0" t="n">
        <v>20</v>
      </c>
      <c r="C28" s="0" t="n">
        <v>45</v>
      </c>
      <c r="D28" s="0" t="n">
        <f aca="false">D4+1</f>
        <v>9</v>
      </c>
      <c r="E28" s="0" t="n">
        <v>42</v>
      </c>
      <c r="F28" s="0" t="n">
        <v>1.5</v>
      </c>
      <c r="G28" s="0" t="n">
        <v>1.3</v>
      </c>
      <c r="H28" s="0" t="n">
        <v>800</v>
      </c>
      <c r="I28" s="0" t="n">
        <v>32.04</v>
      </c>
      <c r="J28" s="0" t="n">
        <v>85.92</v>
      </c>
      <c r="K28" s="0" t="n">
        <v>23.25</v>
      </c>
      <c r="L28" s="0" t="n">
        <v>26.58</v>
      </c>
      <c r="M28" s="0" t="n">
        <f aca="false">D28-2</f>
        <v>7</v>
      </c>
      <c r="N28" s="0" t="n">
        <f aca="false">E28-2</f>
        <v>40</v>
      </c>
    </row>
    <row r="29" customFormat="false" ht="15" hidden="false" customHeight="false" outlineLevel="0" collapsed="false">
      <c r="A29" s="0" t="n">
        <v>160</v>
      </c>
      <c r="B29" s="0" t="n">
        <v>20</v>
      </c>
      <c r="C29" s="0" t="n">
        <v>45</v>
      </c>
      <c r="D29" s="0" t="n">
        <f aca="false">D5+1</f>
        <v>9</v>
      </c>
      <c r="E29" s="0" t="n">
        <f aca="false">E25+1</f>
        <v>43</v>
      </c>
      <c r="F29" s="0" t="n">
        <v>1.2</v>
      </c>
      <c r="G29" s="0" t="n">
        <v>1.3</v>
      </c>
      <c r="H29" s="0" t="n">
        <v>600</v>
      </c>
      <c r="I29" s="0" t="n">
        <v>32.33</v>
      </c>
      <c r="J29" s="0" t="n">
        <v>75.69</v>
      </c>
      <c r="K29" s="0" t="n">
        <v>12.11</v>
      </c>
      <c r="L29" s="0" t="n">
        <v>25.78</v>
      </c>
      <c r="M29" s="0" t="n">
        <f aca="false">D29-2</f>
        <v>7</v>
      </c>
      <c r="N29" s="0" t="n">
        <f aca="false">E29-2</f>
        <v>41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f aca="false">D6+1</f>
        <v>9</v>
      </c>
      <c r="E30" s="0" t="n">
        <f aca="false">E26+1</f>
        <v>43</v>
      </c>
      <c r="F30" s="0" t="n">
        <v>1.3</v>
      </c>
      <c r="G30" s="0" t="n">
        <v>1.3</v>
      </c>
      <c r="H30" s="0" t="n">
        <v>800</v>
      </c>
      <c r="I30" s="0" t="n">
        <v>32.99</v>
      </c>
      <c r="J30" s="0" t="n">
        <v>90.01</v>
      </c>
      <c r="K30" s="0" t="n">
        <v>23.05</v>
      </c>
      <c r="L30" s="0" t="n">
        <v>32.84</v>
      </c>
      <c r="M30" s="0" t="n">
        <f aca="false">D30-2</f>
        <v>7</v>
      </c>
      <c r="N30" s="0" t="n">
        <f aca="false">E30-2</f>
        <v>41</v>
      </c>
    </row>
    <row r="31" customFormat="false" ht="15" hidden="false" customHeight="false" outlineLevel="0" collapsed="false">
      <c r="A31" s="0" t="n">
        <v>140</v>
      </c>
      <c r="B31" s="0" t="n">
        <v>20</v>
      </c>
      <c r="C31" s="0" t="n">
        <v>45</v>
      </c>
      <c r="D31" s="0" t="n">
        <f aca="false">D7+1</f>
        <v>9</v>
      </c>
      <c r="E31" s="0" t="n">
        <f aca="false">E27+1</f>
        <v>43</v>
      </c>
      <c r="F31" s="0" t="n">
        <v>1.4</v>
      </c>
      <c r="G31" s="0" t="n">
        <v>1.3</v>
      </c>
      <c r="H31" s="0" t="n">
        <v>600</v>
      </c>
      <c r="I31" s="0" t="n">
        <v>35.18</v>
      </c>
      <c r="J31" s="0" t="n">
        <v>72.49</v>
      </c>
      <c r="K31" s="0" t="n">
        <v>10.58</v>
      </c>
      <c r="L31" s="0" t="n">
        <v>18.82</v>
      </c>
      <c r="M31" s="0" t="n">
        <f aca="false">D31-2</f>
        <v>7</v>
      </c>
      <c r="N31" s="0" t="n">
        <f aca="false">E31-2</f>
        <v>41</v>
      </c>
    </row>
    <row r="32" customFormat="false" ht="15" hidden="false" customHeight="false" outlineLevel="0" collapsed="false">
      <c r="A32" s="0" t="n">
        <v>140</v>
      </c>
      <c r="B32" s="0" t="n">
        <v>20</v>
      </c>
      <c r="C32" s="0" t="n">
        <v>45</v>
      </c>
      <c r="D32" s="0" t="n">
        <f aca="false">D8+1</f>
        <v>9</v>
      </c>
      <c r="E32" s="0" t="n">
        <f aca="false">E28+1</f>
        <v>43</v>
      </c>
      <c r="F32" s="0" t="n">
        <v>1.5</v>
      </c>
      <c r="G32" s="0" t="n">
        <v>1.3</v>
      </c>
      <c r="H32" s="0" t="n">
        <v>800</v>
      </c>
      <c r="I32" s="0" t="n">
        <v>35.75</v>
      </c>
      <c r="J32" s="0" t="n">
        <v>102.77</v>
      </c>
      <c r="K32" s="0" t="n">
        <v>23.49</v>
      </c>
      <c r="L32" s="0" t="n">
        <v>34.41</v>
      </c>
      <c r="M32" s="0" t="n">
        <f aca="false">D32-2</f>
        <v>7</v>
      </c>
      <c r="N32" s="0" t="n">
        <f aca="false">E32-2</f>
        <v>41</v>
      </c>
    </row>
    <row r="33" customFormat="false" ht="15" hidden="false" customHeight="false" outlineLevel="0" collapsed="false">
      <c r="A33" s="0" t="n">
        <v>140</v>
      </c>
      <c r="B33" s="0" t="n">
        <v>20</v>
      </c>
      <c r="C33" s="0" t="n">
        <v>45</v>
      </c>
      <c r="D33" s="0" t="n">
        <f aca="false">D9+1</f>
        <v>9</v>
      </c>
      <c r="E33" s="0" t="n">
        <f aca="false">E29+1</f>
        <v>44</v>
      </c>
      <c r="F33" s="0" t="n">
        <v>1.2</v>
      </c>
      <c r="G33" s="0" t="n">
        <v>1.3</v>
      </c>
      <c r="H33" s="0" t="n">
        <v>800</v>
      </c>
      <c r="I33" s="0" t="n">
        <v>40.76</v>
      </c>
      <c r="J33" s="0" t="n">
        <v>107.46</v>
      </c>
      <c r="K33" s="0" t="n">
        <v>23.08</v>
      </c>
      <c r="L33" s="0" t="n">
        <v>34.26</v>
      </c>
      <c r="M33" s="0" t="n">
        <f aca="false">D33-2</f>
        <v>7</v>
      </c>
      <c r="N33" s="0" t="n">
        <f aca="false">E33-2</f>
        <v>42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45</v>
      </c>
      <c r="D34" s="0" t="n">
        <f aca="false">D10+1</f>
        <v>9</v>
      </c>
      <c r="E34" s="0" t="n">
        <f aca="false">E30+1</f>
        <v>44</v>
      </c>
      <c r="F34" s="0" t="n">
        <v>1.3</v>
      </c>
      <c r="G34" s="0" t="n">
        <v>1.3</v>
      </c>
      <c r="H34" s="0" t="n">
        <v>400</v>
      </c>
      <c r="I34" s="0" t="n">
        <v>40.81</v>
      </c>
      <c r="J34" s="0" t="n">
        <v>63.67</v>
      </c>
      <c r="K34" s="0" t="n">
        <v>3.65</v>
      </c>
      <c r="L34" s="0" t="n">
        <v>15.53</v>
      </c>
      <c r="M34" s="0" t="n">
        <f aca="false">D34-2</f>
        <v>7</v>
      </c>
      <c r="N34" s="0" t="n">
        <f aca="false">E34-2</f>
        <v>42</v>
      </c>
    </row>
    <row r="35" customFormat="false" ht="15" hidden="false" customHeight="false" outlineLevel="0" collapsed="false">
      <c r="A35" s="0" t="n">
        <v>140</v>
      </c>
      <c r="B35" s="0" t="n">
        <v>20</v>
      </c>
      <c r="C35" s="0" t="n">
        <v>45</v>
      </c>
      <c r="D35" s="0" t="n">
        <f aca="false">D11+1</f>
        <v>9</v>
      </c>
      <c r="E35" s="0" t="n">
        <f aca="false">E31+1</f>
        <v>44</v>
      </c>
      <c r="F35" s="0" t="n">
        <v>1.4</v>
      </c>
      <c r="G35" s="0" t="n">
        <v>1.3</v>
      </c>
      <c r="H35" s="0" t="n">
        <v>600</v>
      </c>
      <c r="I35" s="0" t="n">
        <v>42.12</v>
      </c>
      <c r="J35" s="0" t="n">
        <v>83.16</v>
      </c>
      <c r="K35" s="0" t="n">
        <v>10.7</v>
      </c>
      <c r="L35" s="0" t="n">
        <v>24.5</v>
      </c>
      <c r="M35" s="0" t="n">
        <f aca="false">D35-2</f>
        <v>7</v>
      </c>
      <c r="N35" s="0" t="n">
        <f aca="false">E35-2</f>
        <v>42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45</v>
      </c>
      <c r="D36" s="0" t="n">
        <f aca="false">D12+1</f>
        <v>9</v>
      </c>
      <c r="E36" s="0" t="n">
        <f aca="false">E32+1</f>
        <v>44</v>
      </c>
      <c r="F36" s="0" t="n">
        <v>1.5</v>
      </c>
      <c r="G36" s="0" t="n">
        <v>1.3</v>
      </c>
      <c r="H36" s="0" t="n">
        <v>400</v>
      </c>
      <c r="I36" s="0" t="n">
        <v>42.58</v>
      </c>
      <c r="J36" s="0" t="n">
        <v>65.19</v>
      </c>
      <c r="K36" s="0" t="n">
        <v>3.54</v>
      </c>
      <c r="L36" s="0" t="n">
        <v>15.43</v>
      </c>
      <c r="M36" s="0" t="n">
        <f aca="false">D36-2</f>
        <v>7</v>
      </c>
      <c r="N36" s="0" t="n">
        <f aca="false">E36-2</f>
        <v>42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f aca="false">D13+1</f>
        <v>9</v>
      </c>
      <c r="E37" s="0" t="n">
        <f aca="false">E33+1</f>
        <v>45</v>
      </c>
      <c r="F37" s="0" t="n">
        <v>1.2</v>
      </c>
      <c r="G37" s="0" t="n">
        <v>1.3</v>
      </c>
      <c r="H37" s="0" t="n">
        <v>800</v>
      </c>
      <c r="I37" s="0" t="n">
        <v>43.05</v>
      </c>
      <c r="J37" s="0" t="n">
        <v>116.51</v>
      </c>
      <c r="K37" s="0" t="n">
        <v>23.27</v>
      </c>
      <c r="L37" s="0" t="n">
        <v>42.44</v>
      </c>
      <c r="M37" s="0" t="n">
        <f aca="false">D37-2</f>
        <v>7</v>
      </c>
      <c r="N37" s="0" t="n">
        <f aca="false">E37-2</f>
        <v>43</v>
      </c>
    </row>
    <row r="38" customFormat="false" ht="15" hidden="false" customHeight="false" outlineLevel="0" collapsed="false">
      <c r="A38" s="0" t="n">
        <v>140</v>
      </c>
      <c r="B38" s="0" t="n">
        <v>20</v>
      </c>
      <c r="C38" s="0" t="n">
        <v>45</v>
      </c>
      <c r="D38" s="0" t="n">
        <f aca="false">D14+1</f>
        <v>9</v>
      </c>
      <c r="E38" s="0" t="n">
        <f aca="false">E34+1</f>
        <v>45</v>
      </c>
      <c r="F38" s="0" t="n">
        <v>1.3</v>
      </c>
      <c r="G38" s="0" t="n">
        <v>1.3</v>
      </c>
      <c r="H38" s="0" t="n">
        <v>400</v>
      </c>
      <c r="I38" s="0" t="n">
        <v>43.66</v>
      </c>
      <c r="J38" s="0" t="n">
        <v>64.05</v>
      </c>
      <c r="K38" s="0" t="n">
        <v>3.6</v>
      </c>
      <c r="L38" s="0" t="n">
        <v>19.81</v>
      </c>
      <c r="M38" s="0" t="n">
        <f aca="false">D38-2</f>
        <v>7</v>
      </c>
      <c r="N38" s="0" t="n">
        <f aca="false">E38-2</f>
        <v>43</v>
      </c>
    </row>
    <row r="39" customFormat="false" ht="15" hidden="false" customHeight="false" outlineLevel="0" collapsed="false">
      <c r="A39" s="0" t="n">
        <v>140</v>
      </c>
      <c r="B39" s="0" t="n">
        <v>20</v>
      </c>
      <c r="C39" s="0" t="n">
        <v>60</v>
      </c>
      <c r="D39" s="0" t="n">
        <f aca="false">D15+1</f>
        <v>9</v>
      </c>
      <c r="E39" s="0" t="n">
        <f aca="false">E35+1</f>
        <v>45</v>
      </c>
      <c r="F39" s="0" t="n">
        <v>1.4</v>
      </c>
      <c r="G39" s="0" t="n">
        <v>1.3</v>
      </c>
      <c r="H39" s="0" t="n">
        <v>600</v>
      </c>
      <c r="I39" s="0" t="n">
        <v>44.44</v>
      </c>
      <c r="J39" s="0" t="n">
        <v>80.19</v>
      </c>
      <c r="K39" s="0" t="n">
        <v>6.54</v>
      </c>
      <c r="L39" s="0" t="n">
        <v>26.59</v>
      </c>
      <c r="M39" s="0" t="n">
        <f aca="false">D39-2</f>
        <v>7</v>
      </c>
      <c r="N39" s="0" t="n">
        <f aca="false">E39-2</f>
        <v>43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45</v>
      </c>
      <c r="D40" s="0" t="n">
        <f aca="false">D16+1</f>
        <v>9</v>
      </c>
      <c r="E40" s="0" t="n">
        <f aca="false">E36+1</f>
        <v>45</v>
      </c>
      <c r="F40" s="0" t="n">
        <v>1.5</v>
      </c>
      <c r="G40" s="0" t="n">
        <v>1.3</v>
      </c>
      <c r="H40" s="0" t="n">
        <v>600</v>
      </c>
      <c r="I40" s="0" t="n">
        <v>45.52</v>
      </c>
      <c r="J40" s="0" t="n">
        <v>86.54</v>
      </c>
      <c r="K40" s="0" t="n">
        <v>10.47</v>
      </c>
      <c r="L40" s="0" t="n">
        <v>24.41</v>
      </c>
      <c r="M40" s="0" t="n">
        <f aca="false">D40-2</f>
        <v>7</v>
      </c>
      <c r="N40" s="0" t="n">
        <f aca="false">E40-2</f>
        <v>43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f aca="false">D17+1</f>
        <v>9</v>
      </c>
      <c r="E41" s="0" t="n">
        <f aca="false">E37+1</f>
        <v>46</v>
      </c>
      <c r="F41" s="0" t="n">
        <v>1.2</v>
      </c>
      <c r="G41" s="0" t="n">
        <v>1.3</v>
      </c>
      <c r="H41" s="0" t="n">
        <v>800</v>
      </c>
      <c r="I41" s="0" t="n">
        <v>47.65</v>
      </c>
      <c r="J41" s="0" t="n">
        <v>103.38</v>
      </c>
      <c r="K41" s="0" t="n">
        <v>23.3</v>
      </c>
      <c r="L41" s="0" t="n">
        <v>28.65</v>
      </c>
      <c r="M41" s="0" t="n">
        <f aca="false">D41-2</f>
        <v>7</v>
      </c>
      <c r="N41" s="0" t="n">
        <f aca="false">E41-2</f>
        <v>44</v>
      </c>
    </row>
    <row r="42" customFormat="false" ht="15" hidden="false" customHeight="false" outlineLevel="0" collapsed="false">
      <c r="A42" s="0" t="n">
        <v>140</v>
      </c>
      <c r="B42" s="0" t="n">
        <v>20</v>
      </c>
      <c r="C42" s="0" t="n">
        <v>45</v>
      </c>
      <c r="D42" s="0" t="n">
        <f aca="false">D18+1</f>
        <v>9</v>
      </c>
      <c r="E42" s="0" t="n">
        <f aca="false">E38+1</f>
        <v>46</v>
      </c>
      <c r="F42" s="0" t="n">
        <v>1.3</v>
      </c>
      <c r="G42" s="0" t="n">
        <v>1.3</v>
      </c>
      <c r="H42" s="0" t="n">
        <v>600</v>
      </c>
      <c r="I42" s="0" t="n">
        <v>47.73</v>
      </c>
      <c r="J42" s="0" t="n">
        <v>91.83</v>
      </c>
      <c r="K42" s="0" t="n">
        <v>10.58</v>
      </c>
      <c r="L42" s="0" t="n">
        <v>30.01</v>
      </c>
      <c r="M42" s="0" t="n">
        <f aca="false">D42-2</f>
        <v>7</v>
      </c>
      <c r="N42" s="0" t="n">
        <f aca="false">E42-2</f>
        <v>44</v>
      </c>
    </row>
    <row r="43" customFormat="false" ht="15" hidden="false" customHeight="false" outlineLevel="0" collapsed="false">
      <c r="A43" s="0" t="n">
        <v>160</v>
      </c>
      <c r="B43" s="0" t="n">
        <v>23</v>
      </c>
      <c r="C43" s="0" t="n">
        <v>45</v>
      </c>
      <c r="D43" s="0" t="n">
        <f aca="false">D19+1</f>
        <v>9</v>
      </c>
      <c r="E43" s="0" t="n">
        <f aca="false">E39+1</f>
        <v>46</v>
      </c>
      <c r="F43" s="0" t="n">
        <v>1.4</v>
      </c>
      <c r="G43" s="0" t="n">
        <v>1.3</v>
      </c>
      <c r="H43" s="0" t="n">
        <v>800</v>
      </c>
      <c r="I43" s="0" t="n">
        <v>49.32</v>
      </c>
      <c r="J43" s="0" t="n">
        <v>106.15</v>
      </c>
      <c r="K43" s="0" t="n">
        <v>20.8</v>
      </c>
      <c r="L43" s="0" t="n">
        <v>24.99</v>
      </c>
      <c r="M43" s="0" t="n">
        <f aca="false">D43-2</f>
        <v>7</v>
      </c>
      <c r="N43" s="0" t="n">
        <f aca="false">E43-2</f>
        <v>44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f aca="false">D20+1</f>
        <v>9</v>
      </c>
      <c r="E44" s="0" t="n">
        <f aca="false">E40+1</f>
        <v>46</v>
      </c>
      <c r="F44" s="0" t="n">
        <v>1.5</v>
      </c>
      <c r="G44" s="0" t="n">
        <v>1.3</v>
      </c>
      <c r="H44" s="0" t="n">
        <v>400</v>
      </c>
      <c r="I44" s="0" t="n">
        <v>51.36</v>
      </c>
      <c r="J44" s="0" t="n">
        <v>80.02</v>
      </c>
      <c r="K44" s="0" t="n">
        <v>3.59</v>
      </c>
      <c r="L44" s="0" t="n">
        <v>20.24</v>
      </c>
      <c r="M44" s="0" t="n">
        <f aca="false">D44-2</f>
        <v>7</v>
      </c>
      <c r="N44" s="0" t="n">
        <f aca="false">E44-2</f>
        <v>44</v>
      </c>
    </row>
    <row r="45" customFormat="false" ht="15" hidden="false" customHeight="false" outlineLevel="0" collapsed="false">
      <c r="A45" s="0" t="n">
        <v>160</v>
      </c>
      <c r="B45" s="0" t="n">
        <v>20</v>
      </c>
      <c r="C45" s="0" t="n">
        <v>45</v>
      </c>
      <c r="D45" s="0" t="n">
        <f aca="false">D21+1</f>
        <v>9</v>
      </c>
      <c r="E45" s="0" t="n">
        <f aca="false">E41+1</f>
        <v>47</v>
      </c>
      <c r="F45" s="0" t="n">
        <v>1.2</v>
      </c>
      <c r="G45" s="0" t="n">
        <v>1.3</v>
      </c>
      <c r="H45" s="0" t="n">
        <v>600</v>
      </c>
      <c r="I45" s="0" t="n">
        <v>52.41</v>
      </c>
      <c r="J45" s="0" t="n">
        <v>91.86</v>
      </c>
      <c r="K45" s="0" t="n">
        <v>12.25</v>
      </c>
      <c r="L45" s="0" t="n">
        <v>24.11</v>
      </c>
      <c r="M45" s="0" t="n">
        <f aca="false">D45-2</f>
        <v>7</v>
      </c>
      <c r="N45" s="0" t="n">
        <f aca="false">E45-2</f>
        <v>45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f aca="false">D22+1</f>
        <v>9</v>
      </c>
      <c r="E46" s="0" t="n">
        <f aca="false">E42+1</f>
        <v>47</v>
      </c>
      <c r="F46" s="0" t="n">
        <v>1.3</v>
      </c>
      <c r="G46" s="0" t="n">
        <v>1.3</v>
      </c>
      <c r="H46" s="0" t="n">
        <v>400</v>
      </c>
      <c r="I46" s="0" t="n">
        <v>54.62</v>
      </c>
      <c r="J46" s="0" t="n">
        <v>73</v>
      </c>
      <c r="K46" s="0" t="n">
        <v>3.66</v>
      </c>
      <c r="L46" s="0" t="n">
        <v>18.6</v>
      </c>
      <c r="M46" s="0" t="n">
        <f aca="false">D46-2</f>
        <v>7</v>
      </c>
      <c r="N46" s="0" t="n">
        <f aca="false">E46-2</f>
        <v>45</v>
      </c>
    </row>
    <row r="47" customFormat="false" ht="15" hidden="false" customHeight="false" outlineLevel="0" collapsed="false">
      <c r="A47" s="0" t="n">
        <v>160</v>
      </c>
      <c r="B47" s="0" t="n">
        <v>20</v>
      </c>
      <c r="C47" s="0" t="n">
        <v>45</v>
      </c>
      <c r="D47" s="0" t="n">
        <f aca="false">D23+1</f>
        <v>9</v>
      </c>
      <c r="E47" s="0" t="n">
        <f aca="false">E43+1</f>
        <v>47</v>
      </c>
      <c r="F47" s="0" t="n">
        <v>1.4</v>
      </c>
      <c r="G47" s="0" t="n">
        <v>1.3</v>
      </c>
      <c r="H47" s="0" t="n">
        <v>600</v>
      </c>
      <c r="I47" s="0" t="n">
        <v>55.32</v>
      </c>
      <c r="J47" s="0" t="n">
        <v>94.23</v>
      </c>
      <c r="K47" s="0" t="n">
        <v>11.98</v>
      </c>
      <c r="L47" s="0" t="n">
        <v>23.95</v>
      </c>
      <c r="M47" s="0" t="n">
        <f aca="false">D47-2</f>
        <v>7</v>
      </c>
      <c r="N47" s="0" t="n">
        <f aca="false">E47-2</f>
        <v>45</v>
      </c>
    </row>
    <row r="48" customFormat="false" ht="15" hidden="false" customHeight="false" outlineLevel="0" collapsed="false">
      <c r="A48" s="0" t="n">
        <v>140</v>
      </c>
      <c r="B48" s="0" t="n">
        <v>20</v>
      </c>
      <c r="C48" s="0" t="n">
        <v>45</v>
      </c>
      <c r="D48" s="0" t="n">
        <f aca="false">D24+1</f>
        <v>9</v>
      </c>
      <c r="E48" s="0" t="n">
        <f aca="false">E44+1</f>
        <v>47</v>
      </c>
      <c r="F48" s="0" t="n">
        <v>1.5</v>
      </c>
      <c r="G48" s="0" t="n">
        <v>1.3</v>
      </c>
      <c r="H48" s="0" t="n">
        <v>400</v>
      </c>
      <c r="I48" s="0" t="n">
        <v>56.17</v>
      </c>
      <c r="J48" s="0" t="n">
        <v>75.97</v>
      </c>
      <c r="K48" s="0" t="n">
        <v>3.59</v>
      </c>
      <c r="L48" s="0" t="n">
        <v>14.25</v>
      </c>
      <c r="M48" s="0" t="n">
        <f aca="false">D48-2</f>
        <v>7</v>
      </c>
      <c r="N48" s="0" t="n">
        <f aca="false">E48-2</f>
        <v>45</v>
      </c>
    </row>
    <row r="49" customFormat="false" ht="15" hidden="false" customHeight="false" outlineLevel="0" collapsed="false">
      <c r="A49" s="0" t="n">
        <v>140</v>
      </c>
      <c r="B49" s="0" t="n">
        <v>20</v>
      </c>
      <c r="C49" s="0" t="n">
        <v>45</v>
      </c>
      <c r="D49" s="0" t="n">
        <f aca="false">D25+1</f>
        <v>10</v>
      </c>
      <c r="E49" s="0" t="n">
        <v>42</v>
      </c>
      <c r="F49" s="0" t="n">
        <v>1.2</v>
      </c>
      <c r="G49" s="0" t="n">
        <v>3</v>
      </c>
      <c r="H49" s="0" t="n">
        <v>400</v>
      </c>
      <c r="I49" s="0" t="n">
        <v>56.42</v>
      </c>
      <c r="J49" s="0" t="n">
        <v>74.46</v>
      </c>
      <c r="K49" s="0" t="n">
        <v>3.55</v>
      </c>
      <c r="L49" s="0" t="n">
        <v>18.47</v>
      </c>
      <c r="M49" s="0" t="n">
        <f aca="false">D49-2</f>
        <v>8</v>
      </c>
      <c r="N49" s="0" t="n">
        <f aca="false">E49-2</f>
        <v>40</v>
      </c>
    </row>
    <row r="50" customFormat="false" ht="15" hidden="false" customHeight="false" outlineLevel="0" collapsed="false">
      <c r="A50" s="0" t="n">
        <v>140</v>
      </c>
      <c r="B50" s="0" t="n">
        <v>23</v>
      </c>
      <c r="C50" s="0" t="n">
        <v>50</v>
      </c>
      <c r="D50" s="0" t="n">
        <f aca="false">D26+1</f>
        <v>10</v>
      </c>
      <c r="E50" s="0" t="n">
        <v>42</v>
      </c>
      <c r="F50" s="0" t="n">
        <v>1.3</v>
      </c>
      <c r="G50" s="0" t="n">
        <v>3</v>
      </c>
      <c r="H50" s="0" t="n">
        <v>400</v>
      </c>
      <c r="I50" s="0" t="n">
        <v>56.73</v>
      </c>
      <c r="J50" s="0" t="n">
        <v>74.55</v>
      </c>
      <c r="K50" s="0" t="n">
        <v>2.44</v>
      </c>
      <c r="L50" s="0" t="n">
        <v>21.09</v>
      </c>
      <c r="M50" s="0" t="n">
        <f aca="false">D50-2</f>
        <v>8</v>
      </c>
      <c r="N50" s="0" t="n">
        <f aca="false">E50-2</f>
        <v>40</v>
      </c>
    </row>
    <row r="51" customFormat="false" ht="15" hidden="false" customHeight="false" outlineLevel="0" collapsed="false">
      <c r="A51" s="0" t="n">
        <v>140</v>
      </c>
      <c r="B51" s="0" t="n">
        <v>20</v>
      </c>
      <c r="C51" s="0" t="n">
        <v>45</v>
      </c>
      <c r="D51" s="0" t="n">
        <f aca="false">D27+1</f>
        <v>10</v>
      </c>
      <c r="E51" s="0" t="n">
        <v>42</v>
      </c>
      <c r="F51" s="0" t="n">
        <v>1.4</v>
      </c>
      <c r="G51" s="0" t="n">
        <v>3</v>
      </c>
      <c r="H51" s="0" t="n">
        <v>800</v>
      </c>
      <c r="I51" s="0" t="n">
        <v>57.79</v>
      </c>
      <c r="J51" s="0" t="n">
        <v>126.36</v>
      </c>
      <c r="K51" s="0" t="n">
        <v>23.51</v>
      </c>
      <c r="L51" s="0" t="n">
        <v>38.05</v>
      </c>
      <c r="M51" s="0" t="n">
        <f aca="false">D51-2</f>
        <v>8</v>
      </c>
      <c r="N51" s="0" t="n">
        <f aca="false">E51-2</f>
        <v>40</v>
      </c>
    </row>
    <row r="52" customFormat="false" ht="15" hidden="false" customHeight="false" outlineLevel="0" collapsed="false">
      <c r="A52" s="0" t="n">
        <v>160</v>
      </c>
      <c r="B52" s="0" t="n">
        <v>23</v>
      </c>
      <c r="C52" s="0" t="n">
        <v>45</v>
      </c>
      <c r="D52" s="0" t="n">
        <f aca="false">D28+1</f>
        <v>10</v>
      </c>
      <c r="E52" s="0" t="n">
        <v>42</v>
      </c>
      <c r="F52" s="0" t="n">
        <v>1.5</v>
      </c>
      <c r="G52" s="0" t="n">
        <v>1.5</v>
      </c>
      <c r="H52" s="0" t="n">
        <v>800</v>
      </c>
      <c r="I52" s="0" t="n">
        <v>60.05</v>
      </c>
      <c r="J52" s="0" t="n">
        <v>122.23</v>
      </c>
      <c r="K52" s="0" t="n">
        <v>21.02</v>
      </c>
      <c r="L52" s="0" t="n">
        <v>32.66</v>
      </c>
      <c r="M52" s="0" t="n">
        <f aca="false">D52-2</f>
        <v>8</v>
      </c>
      <c r="N52" s="0" t="n">
        <f aca="false">E52-2</f>
        <v>40</v>
      </c>
    </row>
    <row r="53" customFormat="false" ht="15" hidden="false" customHeight="false" outlineLevel="0" collapsed="false">
      <c r="A53" s="0" t="n">
        <v>140</v>
      </c>
      <c r="B53" s="0" t="n">
        <v>20</v>
      </c>
      <c r="C53" s="0" t="n">
        <v>45</v>
      </c>
      <c r="D53" s="0" t="n">
        <f aca="false">D29+1</f>
        <v>10</v>
      </c>
      <c r="E53" s="0" t="n">
        <f aca="false">E49+1</f>
        <v>43</v>
      </c>
      <c r="F53" s="0" t="n">
        <v>1.2</v>
      </c>
      <c r="G53" s="0" t="n">
        <v>3</v>
      </c>
      <c r="H53" s="0" t="n">
        <v>800</v>
      </c>
      <c r="I53" s="0" t="n">
        <v>62.9</v>
      </c>
      <c r="J53" s="0" t="n">
        <v>130.66</v>
      </c>
      <c r="K53" s="0" t="n">
        <v>23.1</v>
      </c>
      <c r="L53" s="0" t="n">
        <v>37.85</v>
      </c>
      <c r="M53" s="0" t="n">
        <f aca="false">D53-2</f>
        <v>8</v>
      </c>
      <c r="N53" s="0" t="n">
        <f aca="false">E53-2</f>
        <v>41</v>
      </c>
    </row>
    <row r="54" customFormat="false" ht="15" hidden="false" customHeight="false" outlineLevel="0" collapsed="false">
      <c r="A54" s="0" t="n">
        <v>140</v>
      </c>
      <c r="B54" s="0" t="n">
        <v>20</v>
      </c>
      <c r="C54" s="0" t="n">
        <v>60</v>
      </c>
      <c r="D54" s="0" t="n">
        <f aca="false">D30+1</f>
        <v>10</v>
      </c>
      <c r="E54" s="0" t="n">
        <f aca="false">E50+1</f>
        <v>43</v>
      </c>
      <c r="F54" s="0" t="n">
        <v>1.3</v>
      </c>
      <c r="G54" s="0" t="n">
        <v>2.25</v>
      </c>
      <c r="H54" s="0" t="n">
        <v>600</v>
      </c>
      <c r="I54" s="0" t="n">
        <v>63.6</v>
      </c>
      <c r="J54" s="0" t="n">
        <v>95.59</v>
      </c>
      <c r="K54" s="0" t="n">
        <v>6.63</v>
      </c>
      <c r="L54" s="0" t="n">
        <v>24.86</v>
      </c>
      <c r="M54" s="0" t="n">
        <f aca="false">D54-2</f>
        <v>8</v>
      </c>
      <c r="N54" s="0" t="n">
        <f aca="false">E54-2</f>
        <v>41</v>
      </c>
    </row>
    <row r="55" customFormat="false" ht="15" hidden="false" customHeight="false" outlineLevel="0" collapsed="false">
      <c r="A55" s="0" t="n">
        <v>160</v>
      </c>
      <c r="B55" s="0" t="n">
        <v>23</v>
      </c>
      <c r="C55" s="0" t="n">
        <v>45</v>
      </c>
      <c r="D55" s="0" t="n">
        <f aca="false">D31+1</f>
        <v>10</v>
      </c>
      <c r="E55" s="0" t="n">
        <f aca="false">E51+1</f>
        <v>43</v>
      </c>
      <c r="F55" s="0" t="n">
        <v>1.4</v>
      </c>
      <c r="G55" s="0" t="n">
        <v>1.5</v>
      </c>
      <c r="H55" s="0" t="n">
        <v>800</v>
      </c>
      <c r="I55" s="0" t="n">
        <v>64.53</v>
      </c>
      <c r="J55" s="0" t="n">
        <v>126.62</v>
      </c>
      <c r="K55" s="0" t="n">
        <v>20.6</v>
      </c>
      <c r="L55" s="0" t="n">
        <v>32.53</v>
      </c>
      <c r="M55" s="0" t="n">
        <f aca="false">D55-2</f>
        <v>8</v>
      </c>
      <c r="N55" s="0" t="n">
        <f aca="false">E55-2</f>
        <v>41</v>
      </c>
    </row>
    <row r="56" customFormat="false" ht="15" hidden="false" customHeight="false" outlineLevel="0" collapsed="false">
      <c r="A56" s="0" t="n">
        <v>140</v>
      </c>
      <c r="B56" s="0" t="n">
        <v>20</v>
      </c>
      <c r="C56" s="0" t="n">
        <v>45</v>
      </c>
      <c r="D56" s="0" t="n">
        <f aca="false">D32+1</f>
        <v>10</v>
      </c>
      <c r="E56" s="0" t="n">
        <f aca="false">E52+1</f>
        <v>43</v>
      </c>
      <c r="F56" s="0" t="n">
        <v>1.5</v>
      </c>
      <c r="G56" s="0" t="n">
        <v>1.5</v>
      </c>
      <c r="H56" s="0" t="n">
        <v>400</v>
      </c>
      <c r="I56" s="0" t="n">
        <v>64.81</v>
      </c>
      <c r="J56" s="0" t="n">
        <v>91.06</v>
      </c>
      <c r="K56" s="0" t="n">
        <v>3.65</v>
      </c>
      <c r="L56" s="0" t="n">
        <v>18.89</v>
      </c>
      <c r="M56" s="0" t="n">
        <f aca="false">D56-2</f>
        <v>8</v>
      </c>
      <c r="N56" s="0" t="n">
        <f aca="false">E56-2</f>
        <v>41</v>
      </c>
    </row>
    <row r="57" customFormat="false" ht="15" hidden="false" customHeight="false" outlineLevel="0" collapsed="false">
      <c r="A57" s="0" t="n">
        <v>140</v>
      </c>
      <c r="B57" s="0" t="n">
        <v>20</v>
      </c>
      <c r="C57" s="0" t="n">
        <v>60</v>
      </c>
      <c r="D57" s="0" t="n">
        <f aca="false">D33+1</f>
        <v>10</v>
      </c>
      <c r="E57" s="0" t="n">
        <f aca="false">E53+1</f>
        <v>44</v>
      </c>
      <c r="F57" s="0" t="n">
        <v>1.2</v>
      </c>
      <c r="G57" s="0" t="n">
        <v>2.25</v>
      </c>
      <c r="H57" s="0" t="n">
        <v>600</v>
      </c>
      <c r="I57" s="0" t="n">
        <v>66.31</v>
      </c>
      <c r="J57" s="0" t="n">
        <v>97.89</v>
      </c>
      <c r="K57" s="0" t="n">
        <v>6.45</v>
      </c>
      <c r="L57" s="0" t="n">
        <v>24.69</v>
      </c>
      <c r="M57" s="0" t="n">
        <f aca="false">D57-2</f>
        <v>8</v>
      </c>
      <c r="N57" s="0" t="n">
        <f aca="false">E57-2</f>
        <v>42</v>
      </c>
    </row>
    <row r="58" customFormat="false" ht="15" hidden="false" customHeight="false" outlineLevel="0" collapsed="false">
      <c r="A58" s="0" t="n">
        <v>140</v>
      </c>
      <c r="B58" s="0" t="n">
        <v>23</v>
      </c>
      <c r="C58" s="0" t="n">
        <v>50</v>
      </c>
      <c r="D58" s="0" t="n">
        <f aca="false">D34+1</f>
        <v>10</v>
      </c>
      <c r="E58" s="0" t="n">
        <f aca="false">E54+1</f>
        <v>44</v>
      </c>
      <c r="F58" s="0" t="n">
        <v>1.3</v>
      </c>
      <c r="G58" s="0" t="n">
        <v>3</v>
      </c>
      <c r="H58" s="0" t="n">
        <v>400</v>
      </c>
      <c r="I58" s="0" t="n">
        <v>66.47</v>
      </c>
      <c r="J58" s="0" t="n">
        <v>82.3</v>
      </c>
      <c r="K58" s="0" t="n">
        <v>2.49</v>
      </c>
      <c r="L58" s="0" t="n">
        <v>19.89</v>
      </c>
      <c r="M58" s="0" t="n">
        <f aca="false">D58-2</f>
        <v>8</v>
      </c>
      <c r="N58" s="0" t="n">
        <f aca="false">E58-2</f>
        <v>42</v>
      </c>
    </row>
    <row r="59" customFormat="false" ht="15" hidden="false" customHeight="false" outlineLevel="0" collapsed="false">
      <c r="A59" s="0" t="n">
        <v>140</v>
      </c>
      <c r="B59" s="0" t="n">
        <v>20</v>
      </c>
      <c r="C59" s="0" t="n">
        <v>45</v>
      </c>
      <c r="D59" s="0" t="n">
        <f aca="false">D35+1</f>
        <v>10</v>
      </c>
      <c r="E59" s="0" t="n">
        <f aca="false">E55+1</f>
        <v>44</v>
      </c>
      <c r="F59" s="0" t="n">
        <v>1.4</v>
      </c>
      <c r="G59" s="0" t="n">
        <v>1.5</v>
      </c>
      <c r="H59" s="0" t="n">
        <v>400</v>
      </c>
      <c r="I59" s="0" t="n">
        <v>66.84</v>
      </c>
      <c r="J59" s="0" t="n">
        <v>92.82</v>
      </c>
      <c r="K59" s="0" t="n">
        <v>3.54</v>
      </c>
      <c r="L59" s="0" t="n">
        <v>18.79</v>
      </c>
      <c r="M59" s="0" t="n">
        <f aca="false">D59-2</f>
        <v>8</v>
      </c>
      <c r="N59" s="0" t="n">
        <f aca="false">E59-2</f>
        <v>42</v>
      </c>
    </row>
    <row r="60" customFormat="false" ht="15" hidden="false" customHeight="false" outlineLevel="0" collapsed="false">
      <c r="A60" s="0" t="n">
        <v>140</v>
      </c>
      <c r="B60" s="0" t="n">
        <v>20</v>
      </c>
      <c r="C60" s="0" t="n">
        <v>45</v>
      </c>
      <c r="D60" s="0" t="n">
        <f aca="false">D36+1</f>
        <v>10</v>
      </c>
      <c r="E60" s="0" t="n">
        <f aca="false">E56+1</f>
        <v>44</v>
      </c>
      <c r="F60" s="0" t="n">
        <v>1.5</v>
      </c>
      <c r="G60" s="0" t="n">
        <v>3</v>
      </c>
      <c r="H60" s="0" t="n">
        <v>400</v>
      </c>
      <c r="I60" s="0" t="n">
        <v>67.13</v>
      </c>
      <c r="J60" s="0" t="n">
        <v>91.64</v>
      </c>
      <c r="K60" s="0" t="n">
        <v>3.6</v>
      </c>
      <c r="L60" s="0" t="n">
        <v>24.47</v>
      </c>
      <c r="M60" s="0" t="n">
        <f aca="false">D60-2</f>
        <v>8</v>
      </c>
      <c r="N60" s="0" t="n">
        <f aca="false">E60-2</f>
        <v>42</v>
      </c>
    </row>
    <row r="61" customFormat="false" ht="15" hidden="false" customHeight="false" outlineLevel="0" collapsed="false">
      <c r="A61" s="0" t="n">
        <v>140</v>
      </c>
      <c r="B61" s="0" t="n">
        <v>20</v>
      </c>
      <c r="C61" s="0" t="n">
        <v>45</v>
      </c>
      <c r="D61" s="0" t="n">
        <f aca="false">D37+1</f>
        <v>10</v>
      </c>
      <c r="E61" s="0" t="n">
        <f aca="false">E57+1</f>
        <v>45</v>
      </c>
      <c r="F61" s="0" t="n">
        <v>1.2</v>
      </c>
      <c r="G61" s="0" t="n">
        <v>3</v>
      </c>
      <c r="H61" s="0" t="n">
        <v>400</v>
      </c>
      <c r="I61" s="0" t="n">
        <v>67.29</v>
      </c>
      <c r="J61" s="0" t="n">
        <v>83.32</v>
      </c>
      <c r="K61" s="0" t="n">
        <v>3.6</v>
      </c>
      <c r="L61" s="0" t="n">
        <v>17.17</v>
      </c>
      <c r="M61" s="0" t="n">
        <f aca="false">D61-2</f>
        <v>8</v>
      </c>
      <c r="N61" s="0" t="n">
        <f aca="false">E61-2</f>
        <v>43</v>
      </c>
    </row>
    <row r="62" customFormat="false" ht="15" hidden="false" customHeight="false" outlineLevel="0" collapsed="false">
      <c r="A62" s="0" t="n">
        <v>140</v>
      </c>
      <c r="B62" s="0" t="n">
        <v>20</v>
      </c>
      <c r="C62" s="0" t="n">
        <v>45</v>
      </c>
      <c r="D62" s="0" t="n">
        <f aca="false">D38+1</f>
        <v>10</v>
      </c>
      <c r="E62" s="0" t="n">
        <f aca="false">E58+1</f>
        <v>45</v>
      </c>
      <c r="F62" s="0" t="n">
        <v>1.3</v>
      </c>
      <c r="G62" s="0" t="n">
        <v>3</v>
      </c>
      <c r="H62" s="0" t="n">
        <v>800</v>
      </c>
      <c r="I62" s="0" t="n">
        <v>67.95</v>
      </c>
      <c r="J62" s="0" t="n">
        <v>148.38</v>
      </c>
      <c r="K62" s="0" t="n">
        <v>23.3</v>
      </c>
      <c r="L62" s="0" t="n">
        <v>47.52</v>
      </c>
      <c r="M62" s="0" t="n">
        <f aca="false">D62-2</f>
        <v>8</v>
      </c>
      <c r="N62" s="0" t="n">
        <f aca="false">E62-2</f>
        <v>43</v>
      </c>
    </row>
    <row r="63" customFormat="false" ht="15" hidden="false" customHeight="false" outlineLevel="0" collapsed="false">
      <c r="A63" s="0" t="n">
        <v>140</v>
      </c>
      <c r="B63" s="0" t="n">
        <v>23</v>
      </c>
      <c r="C63" s="0" t="n">
        <v>50</v>
      </c>
      <c r="D63" s="0" t="n">
        <f aca="false">D39+1</f>
        <v>10</v>
      </c>
      <c r="E63" s="0" t="n">
        <f aca="false">E59+1</f>
        <v>45</v>
      </c>
      <c r="F63" s="0" t="n">
        <v>1.4</v>
      </c>
      <c r="G63" s="0" t="n">
        <v>3</v>
      </c>
      <c r="H63" s="0" t="n">
        <v>400</v>
      </c>
      <c r="I63" s="0" t="n">
        <v>68.15</v>
      </c>
      <c r="J63" s="0" t="n">
        <v>83.65</v>
      </c>
      <c r="K63" s="0" t="n">
        <v>2.4</v>
      </c>
      <c r="L63" s="0" t="n">
        <v>19.75</v>
      </c>
      <c r="M63" s="0" t="n">
        <f aca="false">D63-2</f>
        <v>8</v>
      </c>
      <c r="N63" s="0" t="n">
        <f aca="false">E63-2</f>
        <v>43</v>
      </c>
    </row>
    <row r="64" customFormat="false" ht="15" hidden="false" customHeight="false" outlineLevel="0" collapsed="false">
      <c r="A64" s="0" t="n">
        <v>160</v>
      </c>
      <c r="B64" s="0" t="n">
        <v>20</v>
      </c>
      <c r="C64" s="0" t="n">
        <v>45</v>
      </c>
      <c r="D64" s="0" t="n">
        <f aca="false">D40+1</f>
        <v>10</v>
      </c>
      <c r="E64" s="0" t="n">
        <f aca="false">E60+1</f>
        <v>45</v>
      </c>
      <c r="F64" s="0" t="n">
        <v>1.5</v>
      </c>
      <c r="G64" s="0" t="n">
        <v>2.25</v>
      </c>
      <c r="H64" s="0" t="n">
        <v>600</v>
      </c>
      <c r="I64" s="0" t="n">
        <v>68.43</v>
      </c>
      <c r="J64" s="0" t="n">
        <v>117.02</v>
      </c>
      <c r="K64" s="0" t="n">
        <v>12.11</v>
      </c>
      <c r="L64" s="0" t="n">
        <v>31.61</v>
      </c>
      <c r="M64" s="0" t="n">
        <f aca="false">D64-2</f>
        <v>8</v>
      </c>
      <c r="N64" s="0" t="n">
        <f aca="false">E64-2</f>
        <v>43</v>
      </c>
    </row>
    <row r="65" customFormat="false" ht="15" hidden="false" customHeight="false" outlineLevel="0" collapsed="false">
      <c r="A65" s="0" t="n">
        <v>160</v>
      </c>
      <c r="B65" s="0" t="n">
        <v>23</v>
      </c>
      <c r="C65" s="0" t="n">
        <v>45</v>
      </c>
      <c r="D65" s="0" t="n">
        <f aca="false">D41+1</f>
        <v>10</v>
      </c>
      <c r="E65" s="0" t="n">
        <f aca="false">E61+1</f>
        <v>46</v>
      </c>
      <c r="F65" s="0" t="n">
        <v>1.2</v>
      </c>
      <c r="G65" s="0" t="n">
        <v>1.5</v>
      </c>
      <c r="H65" s="0" t="n">
        <v>800</v>
      </c>
      <c r="I65" s="0" t="n">
        <v>68.64</v>
      </c>
      <c r="J65" s="0" t="n">
        <v>134.67</v>
      </c>
      <c r="K65" s="0" t="n">
        <v>20.8</v>
      </c>
      <c r="L65" s="0" t="n">
        <v>40.07</v>
      </c>
      <c r="M65" s="0" t="n">
        <f aca="false">D65-2</f>
        <v>8</v>
      </c>
      <c r="N65" s="0" t="n">
        <f aca="false">E65-2</f>
        <v>44</v>
      </c>
    </row>
    <row r="66" customFormat="false" ht="15" hidden="false" customHeight="false" outlineLevel="0" collapsed="false">
      <c r="A66" s="0" t="n">
        <v>140</v>
      </c>
      <c r="B66" s="0" t="n">
        <v>20</v>
      </c>
      <c r="C66" s="0" t="n">
        <v>45</v>
      </c>
      <c r="D66" s="0" t="n">
        <f aca="false">D42+1</f>
        <v>10</v>
      </c>
      <c r="E66" s="0" t="n">
        <f aca="false">E62+1</f>
        <v>46</v>
      </c>
      <c r="F66" s="0" t="n">
        <v>1.3</v>
      </c>
      <c r="G66" s="0" t="n">
        <v>1.5</v>
      </c>
      <c r="H66" s="0" t="n">
        <v>800</v>
      </c>
      <c r="I66" s="0" t="n">
        <v>69.42</v>
      </c>
      <c r="J66" s="0" t="n">
        <v>125.26</v>
      </c>
      <c r="K66" s="0" t="n">
        <v>23.25</v>
      </c>
      <c r="L66" s="0" t="n">
        <v>30.69</v>
      </c>
      <c r="M66" s="0" t="n">
        <f aca="false">D66-2</f>
        <v>8</v>
      </c>
      <c r="N66" s="0" t="n">
        <f aca="false">E66-2</f>
        <v>44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45</v>
      </c>
      <c r="D67" s="0" t="n">
        <f aca="false">D43+1</f>
        <v>10</v>
      </c>
      <c r="E67" s="0" t="n">
        <f aca="false">E63+1</f>
        <v>46</v>
      </c>
      <c r="F67" s="0" t="n">
        <v>1.4</v>
      </c>
      <c r="G67" s="0" t="n">
        <v>1.5</v>
      </c>
      <c r="H67" s="0" t="n">
        <v>600</v>
      </c>
      <c r="I67" s="0" t="n">
        <v>69.77</v>
      </c>
      <c r="J67" s="0" t="n">
        <v>109.16</v>
      </c>
      <c r="K67" s="0" t="n">
        <v>10.58</v>
      </c>
      <c r="L67" s="0" t="n">
        <v>22.73</v>
      </c>
      <c r="M67" s="0" t="n">
        <f aca="false">D67-2</f>
        <v>8</v>
      </c>
      <c r="N67" s="0" t="n">
        <f aca="false">E67-2</f>
        <v>44</v>
      </c>
    </row>
    <row r="68" customFormat="false" ht="15" hidden="false" customHeight="false" outlineLevel="0" collapsed="false">
      <c r="A68" s="0" t="n">
        <v>140</v>
      </c>
      <c r="B68" s="0" t="n">
        <v>20</v>
      </c>
      <c r="C68" s="0" t="n">
        <v>45</v>
      </c>
      <c r="D68" s="0" t="n">
        <f aca="false">D44+1</f>
        <v>10</v>
      </c>
      <c r="E68" s="0" t="n">
        <f aca="false">E64+1</f>
        <v>46</v>
      </c>
      <c r="F68" s="0" t="n">
        <v>1.5</v>
      </c>
      <c r="G68" s="0" t="n">
        <v>1.5</v>
      </c>
      <c r="H68" s="0" t="n">
        <v>600</v>
      </c>
      <c r="I68" s="0" t="n">
        <v>70.63</v>
      </c>
      <c r="J68" s="0" t="n">
        <v>113.87</v>
      </c>
      <c r="K68" s="0" t="n">
        <v>10.7</v>
      </c>
      <c r="L68" s="0" t="n">
        <v>28.14</v>
      </c>
      <c r="M68" s="0" t="n">
        <f aca="false">D68-2</f>
        <v>8</v>
      </c>
      <c r="N68" s="0" t="n">
        <f aca="false">E68-2</f>
        <v>44</v>
      </c>
    </row>
    <row r="69" customFormat="false" ht="15" hidden="false" customHeight="false" outlineLevel="0" collapsed="false">
      <c r="A69" s="0" t="n">
        <v>140</v>
      </c>
      <c r="B69" s="0" t="n">
        <v>20</v>
      </c>
      <c r="C69" s="0" t="n">
        <v>45</v>
      </c>
      <c r="D69" s="0" t="n">
        <f aca="false">D45+1</f>
        <v>10</v>
      </c>
      <c r="E69" s="0" t="n">
        <f aca="false">E65+1</f>
        <v>47</v>
      </c>
      <c r="F69" s="0" t="n">
        <v>1.2</v>
      </c>
      <c r="G69" s="0" t="n">
        <v>1.5</v>
      </c>
      <c r="H69" s="0" t="n">
        <v>400</v>
      </c>
      <c r="I69" s="0" t="n">
        <v>72.17</v>
      </c>
      <c r="J69" s="0" t="n">
        <v>104.7</v>
      </c>
      <c r="K69" s="0" t="n">
        <v>3.59</v>
      </c>
      <c r="L69" s="0" t="n">
        <v>23.53</v>
      </c>
      <c r="M69" s="0" t="n">
        <f aca="false">D69-2</f>
        <v>8</v>
      </c>
      <c r="N69" s="0" t="n">
        <f aca="false">E69-2</f>
        <v>45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f aca="false">D46+1</f>
        <v>10</v>
      </c>
      <c r="E70" s="0" t="n">
        <f aca="false">E66+1</f>
        <v>47</v>
      </c>
      <c r="F70" s="0" t="n">
        <v>1.3</v>
      </c>
      <c r="G70" s="0" t="n">
        <v>1.5</v>
      </c>
      <c r="H70" s="0" t="n">
        <v>600</v>
      </c>
      <c r="I70" s="0" t="n">
        <v>74.34</v>
      </c>
      <c r="J70" s="0" t="n">
        <v>117.49</v>
      </c>
      <c r="K70" s="0" t="n">
        <v>10.47</v>
      </c>
      <c r="L70" s="0" t="n">
        <v>28.05</v>
      </c>
      <c r="M70" s="0" t="n">
        <f aca="false">D70-2</f>
        <v>8</v>
      </c>
      <c r="N70" s="0" t="n">
        <f aca="false">E70-2</f>
        <v>45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45</v>
      </c>
      <c r="D71" s="0" t="n">
        <f aca="false">D47+1</f>
        <v>10</v>
      </c>
      <c r="E71" s="0" t="n">
        <f aca="false">E67+1</f>
        <v>47</v>
      </c>
      <c r="F71" s="0" t="n">
        <v>1.4</v>
      </c>
      <c r="G71" s="0" t="n">
        <v>2.25</v>
      </c>
      <c r="H71" s="0" t="n">
        <v>800</v>
      </c>
      <c r="I71" s="0" t="n">
        <v>75</v>
      </c>
      <c r="J71" s="0" t="n">
        <v>138.36</v>
      </c>
      <c r="K71" s="0" t="n">
        <v>23.27</v>
      </c>
      <c r="L71" s="0" t="n">
        <v>31.85</v>
      </c>
      <c r="M71" s="0" t="n">
        <f aca="false">D71-2</f>
        <v>8</v>
      </c>
      <c r="N71" s="0" t="n">
        <f aca="false">E71-2</f>
        <v>45</v>
      </c>
    </row>
    <row r="72" customFormat="false" ht="15" hidden="false" customHeight="false" outlineLevel="0" collapsed="false">
      <c r="A72" s="0" t="n">
        <v>160</v>
      </c>
      <c r="B72" s="0" t="n">
        <v>20</v>
      </c>
      <c r="C72" s="0" t="n">
        <v>45</v>
      </c>
      <c r="D72" s="0" t="n">
        <f aca="false">D48+1</f>
        <v>10</v>
      </c>
      <c r="E72" s="0" t="n">
        <f aca="false">E68+1</f>
        <v>47</v>
      </c>
      <c r="F72" s="0" t="n">
        <v>1.5</v>
      </c>
      <c r="G72" s="0" t="n">
        <v>2.25</v>
      </c>
      <c r="H72" s="0" t="n">
        <v>600</v>
      </c>
      <c r="I72" s="0" t="n">
        <v>75.57</v>
      </c>
      <c r="J72" s="0" t="n">
        <v>110.46</v>
      </c>
      <c r="K72" s="0" t="n">
        <v>12.11</v>
      </c>
      <c r="L72" s="0" t="n">
        <v>22.14</v>
      </c>
      <c r="M72" s="0" t="n">
        <f aca="false">D72-2</f>
        <v>8</v>
      </c>
      <c r="N72" s="0" t="n">
        <f aca="false">E72-2</f>
        <v>45</v>
      </c>
    </row>
    <row r="73" customFormat="false" ht="15" hidden="false" customHeight="false" outlineLevel="0" collapsed="false">
      <c r="A73" s="0" t="n">
        <v>160</v>
      </c>
      <c r="B73" s="0" t="n">
        <v>20</v>
      </c>
      <c r="C73" s="0" t="n">
        <v>45</v>
      </c>
      <c r="D73" s="0" t="n">
        <f aca="false">D49+1</f>
        <v>11</v>
      </c>
      <c r="E73" s="0" t="n">
        <v>42</v>
      </c>
      <c r="F73" s="0" t="n">
        <v>1.2</v>
      </c>
      <c r="G73" s="0" t="n">
        <v>2.25</v>
      </c>
      <c r="H73" s="0" t="n">
        <v>600</v>
      </c>
      <c r="I73" s="0" t="n">
        <v>75.57</v>
      </c>
      <c r="J73" s="0" t="n">
        <v>110.46</v>
      </c>
      <c r="K73" s="0" t="n">
        <v>12.11</v>
      </c>
      <c r="L73" s="0" t="n">
        <v>22.14</v>
      </c>
      <c r="M73" s="0" t="n">
        <f aca="false">D73-2</f>
        <v>9</v>
      </c>
      <c r="N73" s="0" t="n">
        <f aca="false">E73-2</f>
        <v>40</v>
      </c>
    </row>
    <row r="74" customFormat="false" ht="15" hidden="false" customHeight="false" outlineLevel="0" collapsed="false">
      <c r="A74" s="0" t="n">
        <v>160</v>
      </c>
      <c r="B74" s="0" t="n">
        <v>20</v>
      </c>
      <c r="C74" s="0" t="n">
        <v>45</v>
      </c>
      <c r="D74" s="0" t="n">
        <f aca="false">D50+1</f>
        <v>11</v>
      </c>
      <c r="E74" s="0" t="n">
        <v>42</v>
      </c>
      <c r="F74" s="0" t="n">
        <v>1.3</v>
      </c>
      <c r="G74" s="0" t="n">
        <v>2.25</v>
      </c>
      <c r="H74" s="0" t="n">
        <v>600</v>
      </c>
      <c r="I74" s="0" t="n">
        <v>75.57</v>
      </c>
      <c r="J74" s="0" t="n">
        <v>110.46</v>
      </c>
      <c r="K74" s="0" t="n">
        <v>12.11</v>
      </c>
      <c r="L74" s="0" t="n">
        <v>22.14</v>
      </c>
      <c r="M74" s="0" t="n">
        <f aca="false">D74-2</f>
        <v>9</v>
      </c>
      <c r="N74" s="0" t="n">
        <f aca="false">E74-2</f>
        <v>40</v>
      </c>
    </row>
    <row r="75" customFormat="false" ht="15" hidden="false" customHeight="false" outlineLevel="0" collapsed="false">
      <c r="A75" s="0" t="n">
        <v>160</v>
      </c>
      <c r="B75" s="0" t="n">
        <v>20</v>
      </c>
      <c r="C75" s="0" t="n">
        <v>45</v>
      </c>
      <c r="D75" s="0" t="n">
        <f aca="false">D51+1</f>
        <v>11</v>
      </c>
      <c r="E75" s="0" t="n">
        <v>42</v>
      </c>
      <c r="F75" s="0" t="n">
        <v>1.4</v>
      </c>
      <c r="G75" s="0" t="n">
        <v>2.25</v>
      </c>
      <c r="H75" s="0" t="n">
        <v>600</v>
      </c>
      <c r="I75" s="0" t="n">
        <v>75.57</v>
      </c>
      <c r="J75" s="0" t="n">
        <v>110.46</v>
      </c>
      <c r="K75" s="0" t="n">
        <v>12.11</v>
      </c>
      <c r="L75" s="0" t="n">
        <v>22.14</v>
      </c>
      <c r="M75" s="0" t="n">
        <f aca="false">D75-2</f>
        <v>9</v>
      </c>
      <c r="N75" s="0" t="n">
        <f aca="false">E75-2</f>
        <v>40</v>
      </c>
    </row>
    <row r="76" customFormat="false" ht="15" hidden="false" customHeight="false" outlineLevel="0" collapsed="false">
      <c r="A76" s="0" t="n">
        <v>160</v>
      </c>
      <c r="B76" s="0" t="n">
        <v>20</v>
      </c>
      <c r="C76" s="0" t="n">
        <v>45</v>
      </c>
      <c r="D76" s="0" t="n">
        <f aca="false">D52+1</f>
        <v>11</v>
      </c>
      <c r="E76" s="0" t="n">
        <v>42</v>
      </c>
      <c r="F76" s="0" t="n">
        <v>1.5</v>
      </c>
      <c r="G76" s="0" t="n">
        <v>2.25</v>
      </c>
      <c r="H76" s="0" t="n">
        <v>600</v>
      </c>
      <c r="I76" s="0" t="n">
        <v>75.57</v>
      </c>
      <c r="J76" s="0" t="n">
        <v>110.46</v>
      </c>
      <c r="K76" s="0" t="n">
        <v>12.11</v>
      </c>
      <c r="L76" s="0" t="n">
        <v>22.14</v>
      </c>
      <c r="M76" s="0" t="n">
        <f aca="false">D76-2</f>
        <v>9</v>
      </c>
      <c r="N76" s="0" t="n">
        <f aca="false">E76-2</f>
        <v>40</v>
      </c>
    </row>
    <row r="77" customFormat="false" ht="15" hidden="false" customHeight="false" outlineLevel="0" collapsed="false">
      <c r="A77" s="0" t="n">
        <v>160</v>
      </c>
      <c r="B77" s="0" t="n">
        <v>20</v>
      </c>
      <c r="C77" s="0" t="n">
        <v>45</v>
      </c>
      <c r="D77" s="0" t="n">
        <f aca="false">D53+1</f>
        <v>11</v>
      </c>
      <c r="E77" s="0" t="n">
        <f aca="false">E73+1</f>
        <v>43</v>
      </c>
      <c r="F77" s="0" t="n">
        <v>1.2</v>
      </c>
      <c r="G77" s="0" t="n">
        <v>2.25</v>
      </c>
      <c r="H77" s="0" t="n">
        <v>600</v>
      </c>
      <c r="I77" s="0" t="n">
        <v>75.57</v>
      </c>
      <c r="J77" s="0" t="n">
        <v>110.46</v>
      </c>
      <c r="K77" s="0" t="n">
        <v>12.11</v>
      </c>
      <c r="L77" s="0" t="n">
        <v>22.14</v>
      </c>
      <c r="M77" s="0" t="n">
        <f aca="false">D77-2</f>
        <v>9</v>
      </c>
      <c r="N77" s="0" t="n">
        <f aca="false">E77-2</f>
        <v>41</v>
      </c>
    </row>
    <row r="78" customFormat="false" ht="15" hidden="false" customHeight="false" outlineLevel="0" collapsed="false">
      <c r="A78" s="0" t="n">
        <v>160</v>
      </c>
      <c r="B78" s="0" t="n">
        <v>20</v>
      </c>
      <c r="C78" s="0" t="n">
        <v>45</v>
      </c>
      <c r="D78" s="0" t="n">
        <f aca="false">D54+1</f>
        <v>11</v>
      </c>
      <c r="E78" s="0" t="n">
        <f aca="false">E74+1</f>
        <v>43</v>
      </c>
      <c r="F78" s="0" t="n">
        <v>1.3</v>
      </c>
      <c r="G78" s="0" t="n">
        <v>2.25</v>
      </c>
      <c r="H78" s="0" t="n">
        <v>600</v>
      </c>
      <c r="I78" s="0" t="n">
        <v>75.57</v>
      </c>
      <c r="J78" s="0" t="n">
        <v>110.46</v>
      </c>
      <c r="K78" s="0" t="n">
        <v>12.11</v>
      </c>
      <c r="L78" s="0" t="n">
        <v>22.14</v>
      </c>
      <c r="M78" s="0" t="n">
        <f aca="false">D78-2</f>
        <v>9</v>
      </c>
      <c r="N78" s="0" t="n">
        <f aca="false">E78-2</f>
        <v>41</v>
      </c>
    </row>
    <row r="79" customFormat="false" ht="15" hidden="false" customHeight="false" outlineLevel="0" collapsed="false">
      <c r="A79" s="0" t="n">
        <v>160</v>
      </c>
      <c r="B79" s="0" t="n">
        <v>20</v>
      </c>
      <c r="C79" s="0" t="n">
        <v>45</v>
      </c>
      <c r="D79" s="0" t="n">
        <f aca="false">D55+1</f>
        <v>11</v>
      </c>
      <c r="E79" s="0" t="n">
        <f aca="false">E75+1</f>
        <v>43</v>
      </c>
      <c r="F79" s="0" t="n">
        <v>1.4</v>
      </c>
      <c r="G79" s="0" t="n">
        <v>2.25</v>
      </c>
      <c r="H79" s="0" t="n">
        <v>600</v>
      </c>
      <c r="I79" s="0" t="n">
        <v>75.57</v>
      </c>
      <c r="J79" s="0" t="n">
        <v>110.46</v>
      </c>
      <c r="K79" s="0" t="n">
        <v>12.11</v>
      </c>
      <c r="L79" s="0" t="n">
        <v>22.14</v>
      </c>
      <c r="M79" s="0" t="n">
        <f aca="false">D79-2</f>
        <v>9</v>
      </c>
      <c r="N79" s="0" t="n">
        <f aca="false">E79-2</f>
        <v>41</v>
      </c>
    </row>
    <row r="80" customFormat="false" ht="15" hidden="false" customHeight="false" outlineLevel="0" collapsed="false">
      <c r="A80" s="0" t="n">
        <v>160</v>
      </c>
      <c r="B80" s="0" t="n">
        <v>20</v>
      </c>
      <c r="C80" s="0" t="n">
        <v>45</v>
      </c>
      <c r="D80" s="0" t="n">
        <f aca="false">D56+1</f>
        <v>11</v>
      </c>
      <c r="E80" s="0" t="n">
        <f aca="false">E76+1</f>
        <v>43</v>
      </c>
      <c r="F80" s="0" t="n">
        <v>1.5</v>
      </c>
      <c r="G80" s="0" t="n">
        <v>2.25</v>
      </c>
      <c r="H80" s="0" t="n">
        <v>600</v>
      </c>
      <c r="I80" s="0" t="n">
        <v>75.57</v>
      </c>
      <c r="J80" s="0" t="n">
        <v>110.46</v>
      </c>
      <c r="K80" s="0" t="n">
        <v>12.11</v>
      </c>
      <c r="L80" s="0" t="n">
        <v>22.14</v>
      </c>
      <c r="M80" s="0" t="n">
        <f aca="false">D80-2</f>
        <v>9</v>
      </c>
      <c r="N80" s="0" t="n">
        <f aca="false">E80-2</f>
        <v>41</v>
      </c>
    </row>
    <row r="81" customFormat="false" ht="15" hidden="false" customHeight="false" outlineLevel="0" collapsed="false">
      <c r="A81" s="0" t="n">
        <v>160</v>
      </c>
      <c r="B81" s="0" t="n">
        <v>20</v>
      </c>
      <c r="C81" s="0" t="n">
        <v>45</v>
      </c>
      <c r="D81" s="0" t="n">
        <f aca="false">D57+1</f>
        <v>11</v>
      </c>
      <c r="E81" s="0" t="n">
        <f aca="false">E77+1</f>
        <v>44</v>
      </c>
      <c r="F81" s="0" t="n">
        <v>1.2</v>
      </c>
      <c r="G81" s="0" t="n">
        <v>2.25</v>
      </c>
      <c r="H81" s="0" t="n">
        <v>600</v>
      </c>
      <c r="I81" s="0" t="n">
        <v>75.57</v>
      </c>
      <c r="J81" s="0" t="n">
        <v>110.46</v>
      </c>
      <c r="K81" s="0" t="n">
        <v>12.11</v>
      </c>
      <c r="L81" s="0" t="n">
        <v>22.14</v>
      </c>
      <c r="M81" s="0" t="n">
        <f aca="false">D81-2</f>
        <v>9</v>
      </c>
      <c r="N81" s="0" t="n">
        <f aca="false">E81-2</f>
        <v>42</v>
      </c>
    </row>
    <row r="82" customFormat="false" ht="15" hidden="false" customHeight="false" outlineLevel="0" collapsed="false">
      <c r="A82" s="0" t="n">
        <v>160</v>
      </c>
      <c r="B82" s="0" t="n">
        <v>20</v>
      </c>
      <c r="C82" s="0" t="n">
        <v>45</v>
      </c>
      <c r="D82" s="0" t="n">
        <f aca="false">D58+1</f>
        <v>11</v>
      </c>
      <c r="E82" s="0" t="n">
        <f aca="false">E78+1</f>
        <v>44</v>
      </c>
      <c r="F82" s="0" t="n">
        <v>1.3</v>
      </c>
      <c r="G82" s="0" t="n">
        <v>2.25</v>
      </c>
      <c r="H82" s="0" t="n">
        <v>600</v>
      </c>
      <c r="I82" s="0" t="n">
        <v>75.57</v>
      </c>
      <c r="J82" s="0" t="n">
        <v>110.46</v>
      </c>
      <c r="K82" s="0" t="n">
        <v>12.11</v>
      </c>
      <c r="L82" s="0" t="n">
        <v>22.14</v>
      </c>
      <c r="M82" s="0" t="n">
        <f aca="false">D82-2</f>
        <v>9</v>
      </c>
      <c r="N82" s="0" t="n">
        <f aca="false">E82-2</f>
        <v>42</v>
      </c>
    </row>
    <row r="83" customFormat="false" ht="15" hidden="false" customHeight="false" outlineLevel="0" collapsed="false">
      <c r="A83" s="0" t="n">
        <v>160</v>
      </c>
      <c r="B83" s="0" t="n">
        <v>20</v>
      </c>
      <c r="C83" s="0" t="n">
        <v>45</v>
      </c>
      <c r="D83" s="0" t="n">
        <f aca="false">D59+1</f>
        <v>11</v>
      </c>
      <c r="E83" s="0" t="n">
        <f aca="false">E79+1</f>
        <v>44</v>
      </c>
      <c r="F83" s="0" t="n">
        <v>1.4</v>
      </c>
      <c r="G83" s="0" t="n">
        <v>2.25</v>
      </c>
      <c r="H83" s="0" t="n">
        <v>600</v>
      </c>
      <c r="I83" s="0" t="n">
        <v>75.57</v>
      </c>
      <c r="J83" s="0" t="n">
        <v>110.46</v>
      </c>
      <c r="K83" s="0" t="n">
        <v>12.11</v>
      </c>
      <c r="L83" s="0" t="n">
        <v>22.14</v>
      </c>
      <c r="M83" s="0" t="n">
        <f aca="false">D83-2</f>
        <v>9</v>
      </c>
      <c r="N83" s="0" t="n">
        <f aca="false">E83-2</f>
        <v>42</v>
      </c>
    </row>
    <row r="84" customFormat="false" ht="15" hidden="false" customHeight="false" outlineLevel="0" collapsed="false">
      <c r="A84" s="0" t="n">
        <v>160</v>
      </c>
      <c r="B84" s="0" t="n">
        <v>20</v>
      </c>
      <c r="C84" s="0" t="n">
        <v>45</v>
      </c>
      <c r="D84" s="0" t="n">
        <f aca="false">D60+1</f>
        <v>11</v>
      </c>
      <c r="E84" s="0" t="n">
        <f aca="false">E80+1</f>
        <v>44</v>
      </c>
      <c r="F84" s="0" t="n">
        <v>1.5</v>
      </c>
      <c r="G84" s="0" t="n">
        <v>2.25</v>
      </c>
      <c r="H84" s="0" t="n">
        <v>600</v>
      </c>
      <c r="I84" s="0" t="n">
        <v>75.57</v>
      </c>
      <c r="J84" s="0" t="n">
        <v>110.46</v>
      </c>
      <c r="K84" s="0" t="n">
        <v>12.11</v>
      </c>
      <c r="L84" s="0" t="n">
        <v>22.14</v>
      </c>
      <c r="M84" s="0" t="n">
        <f aca="false">D84-2</f>
        <v>9</v>
      </c>
      <c r="N84" s="0" t="n">
        <f aca="false">E84-2</f>
        <v>42</v>
      </c>
    </row>
    <row r="85" customFormat="false" ht="15" hidden="false" customHeight="false" outlineLevel="0" collapsed="false">
      <c r="A85" s="0" t="n">
        <v>160</v>
      </c>
      <c r="B85" s="0" t="n">
        <v>20</v>
      </c>
      <c r="C85" s="0" t="n">
        <v>45</v>
      </c>
      <c r="D85" s="0" t="n">
        <f aca="false">D61+1</f>
        <v>11</v>
      </c>
      <c r="E85" s="0" t="n">
        <f aca="false">E81+1</f>
        <v>45</v>
      </c>
      <c r="F85" s="0" t="n">
        <v>1.2</v>
      </c>
      <c r="G85" s="0" t="n">
        <v>2.25</v>
      </c>
      <c r="H85" s="0" t="n">
        <v>600</v>
      </c>
      <c r="I85" s="0" t="n">
        <v>75.57</v>
      </c>
      <c r="J85" s="0" t="n">
        <v>110.46</v>
      </c>
      <c r="K85" s="0" t="n">
        <v>12.11</v>
      </c>
      <c r="L85" s="0" t="n">
        <v>22.14</v>
      </c>
      <c r="M85" s="0" t="n">
        <f aca="false">D85-2</f>
        <v>9</v>
      </c>
      <c r="N85" s="0" t="n">
        <f aca="false">E85-2</f>
        <v>43</v>
      </c>
    </row>
    <row r="86" customFormat="false" ht="15" hidden="false" customHeight="false" outlineLevel="0" collapsed="false">
      <c r="A86" s="0" t="n">
        <v>160</v>
      </c>
      <c r="B86" s="0" t="n">
        <v>20</v>
      </c>
      <c r="C86" s="0" t="n">
        <v>45</v>
      </c>
      <c r="D86" s="0" t="n">
        <f aca="false">D62+1</f>
        <v>11</v>
      </c>
      <c r="E86" s="0" t="n">
        <f aca="false">E82+1</f>
        <v>45</v>
      </c>
      <c r="F86" s="0" t="n">
        <v>1.3</v>
      </c>
      <c r="G86" s="0" t="n">
        <v>2.25</v>
      </c>
      <c r="H86" s="0" t="n">
        <v>600</v>
      </c>
      <c r="I86" s="0" t="n">
        <v>75.57</v>
      </c>
      <c r="J86" s="0" t="n">
        <v>110.46</v>
      </c>
      <c r="K86" s="0" t="n">
        <v>12.11</v>
      </c>
      <c r="L86" s="0" t="n">
        <v>22.14</v>
      </c>
      <c r="M86" s="0" t="n">
        <f aca="false">D86-2</f>
        <v>9</v>
      </c>
      <c r="N86" s="0" t="n">
        <f aca="false">E86-2</f>
        <v>43</v>
      </c>
    </row>
    <row r="87" customFormat="false" ht="15" hidden="false" customHeight="false" outlineLevel="0" collapsed="false">
      <c r="A87" s="0" t="n">
        <v>160</v>
      </c>
      <c r="B87" s="0" t="n">
        <v>20</v>
      </c>
      <c r="C87" s="0" t="n">
        <v>45</v>
      </c>
      <c r="D87" s="0" t="n">
        <f aca="false">D63+1</f>
        <v>11</v>
      </c>
      <c r="E87" s="0" t="n">
        <f aca="false">E83+1</f>
        <v>45</v>
      </c>
      <c r="F87" s="0" t="n">
        <v>1.4</v>
      </c>
      <c r="G87" s="0" t="n">
        <v>2.25</v>
      </c>
      <c r="H87" s="0" t="n">
        <v>600</v>
      </c>
      <c r="I87" s="0" t="n">
        <v>75.57</v>
      </c>
      <c r="J87" s="0" t="n">
        <v>110.46</v>
      </c>
      <c r="K87" s="0" t="n">
        <v>12.11</v>
      </c>
      <c r="L87" s="0" t="n">
        <v>22.14</v>
      </c>
      <c r="M87" s="0" t="n">
        <f aca="false">D87-2</f>
        <v>9</v>
      </c>
      <c r="N87" s="0" t="n">
        <f aca="false">E87-2</f>
        <v>43</v>
      </c>
    </row>
    <row r="88" customFormat="false" ht="15" hidden="false" customHeight="false" outlineLevel="0" collapsed="false">
      <c r="A88" s="0" t="n">
        <v>160</v>
      </c>
      <c r="B88" s="0" t="n">
        <v>20</v>
      </c>
      <c r="C88" s="0" t="n">
        <v>45</v>
      </c>
      <c r="D88" s="0" t="n">
        <f aca="false">D64+1</f>
        <v>11</v>
      </c>
      <c r="E88" s="0" t="n">
        <f aca="false">E84+1</f>
        <v>45</v>
      </c>
      <c r="F88" s="0" t="n">
        <v>1.5</v>
      </c>
      <c r="G88" s="0" t="n">
        <v>2.25</v>
      </c>
      <c r="H88" s="0" t="n">
        <v>600</v>
      </c>
      <c r="I88" s="0" t="n">
        <v>75.57</v>
      </c>
      <c r="J88" s="0" t="n">
        <v>110.46</v>
      </c>
      <c r="K88" s="0" t="n">
        <v>12.11</v>
      </c>
      <c r="L88" s="0" t="n">
        <v>22.14</v>
      </c>
      <c r="M88" s="0" t="n">
        <f aca="false">D88-2</f>
        <v>9</v>
      </c>
      <c r="N88" s="0" t="n">
        <f aca="false">E88-2</f>
        <v>43</v>
      </c>
    </row>
    <row r="89" customFormat="false" ht="15" hidden="false" customHeight="false" outlineLevel="0" collapsed="false">
      <c r="A89" s="0" t="n">
        <v>160</v>
      </c>
      <c r="B89" s="0" t="n">
        <v>20</v>
      </c>
      <c r="C89" s="0" t="n">
        <v>45</v>
      </c>
      <c r="D89" s="0" t="n">
        <f aca="false">D65+1</f>
        <v>11</v>
      </c>
      <c r="E89" s="0" t="n">
        <f aca="false">E85+1</f>
        <v>46</v>
      </c>
      <c r="F89" s="0" t="n">
        <v>1.2</v>
      </c>
      <c r="G89" s="0" t="n">
        <v>2.25</v>
      </c>
      <c r="H89" s="0" t="n">
        <v>600</v>
      </c>
      <c r="I89" s="0" t="n">
        <v>75.57</v>
      </c>
      <c r="J89" s="0" t="n">
        <v>110.46</v>
      </c>
      <c r="K89" s="0" t="n">
        <v>12.11</v>
      </c>
      <c r="L89" s="0" t="n">
        <v>22.14</v>
      </c>
      <c r="M89" s="0" t="n">
        <f aca="false">D89-2</f>
        <v>9</v>
      </c>
      <c r="N89" s="0" t="n">
        <f aca="false">E89-2</f>
        <v>44</v>
      </c>
    </row>
    <row r="90" customFormat="false" ht="15" hidden="false" customHeight="false" outlineLevel="0" collapsed="false">
      <c r="A90" s="0" t="n">
        <v>160</v>
      </c>
      <c r="B90" s="0" t="n">
        <v>20</v>
      </c>
      <c r="C90" s="0" t="n">
        <v>45</v>
      </c>
      <c r="D90" s="0" t="n">
        <f aca="false">D66+1</f>
        <v>11</v>
      </c>
      <c r="E90" s="0" t="n">
        <f aca="false">E86+1</f>
        <v>46</v>
      </c>
      <c r="F90" s="0" t="n">
        <v>1.3</v>
      </c>
      <c r="G90" s="0" t="n">
        <v>2.25</v>
      </c>
      <c r="H90" s="0" t="n">
        <v>600</v>
      </c>
      <c r="I90" s="0" t="n">
        <v>75.57</v>
      </c>
      <c r="J90" s="0" t="n">
        <v>110.46</v>
      </c>
      <c r="K90" s="0" t="n">
        <v>12.11</v>
      </c>
      <c r="L90" s="0" t="n">
        <v>22.14</v>
      </c>
      <c r="M90" s="0" t="n">
        <f aca="false">D90-2</f>
        <v>9</v>
      </c>
      <c r="N90" s="0" t="n">
        <f aca="false">E90-2</f>
        <v>44</v>
      </c>
    </row>
    <row r="91" customFormat="false" ht="15" hidden="false" customHeight="false" outlineLevel="0" collapsed="false">
      <c r="A91" s="0" t="n">
        <v>160</v>
      </c>
      <c r="B91" s="0" t="n">
        <v>20</v>
      </c>
      <c r="C91" s="0" t="n">
        <v>45</v>
      </c>
      <c r="D91" s="0" t="n">
        <f aca="false">D67+1</f>
        <v>11</v>
      </c>
      <c r="E91" s="0" t="n">
        <f aca="false">E87+1</f>
        <v>46</v>
      </c>
      <c r="F91" s="0" t="n">
        <v>1.4</v>
      </c>
      <c r="G91" s="0" t="n">
        <v>2.25</v>
      </c>
      <c r="H91" s="0" t="n">
        <v>600</v>
      </c>
      <c r="I91" s="0" t="n">
        <v>75.57</v>
      </c>
      <c r="J91" s="0" t="n">
        <v>110.46</v>
      </c>
      <c r="K91" s="0" t="n">
        <v>12.11</v>
      </c>
      <c r="L91" s="0" t="n">
        <v>22.14</v>
      </c>
      <c r="M91" s="0" t="n">
        <f aca="false">D91-2</f>
        <v>9</v>
      </c>
      <c r="N91" s="0" t="n">
        <f aca="false">E91-2</f>
        <v>44</v>
      </c>
    </row>
    <row r="92" customFormat="false" ht="15" hidden="false" customHeight="false" outlineLevel="0" collapsed="false">
      <c r="A92" s="0" t="n">
        <v>160</v>
      </c>
      <c r="B92" s="0" t="n">
        <v>20</v>
      </c>
      <c r="C92" s="0" t="n">
        <v>45</v>
      </c>
      <c r="D92" s="0" t="n">
        <f aca="false">D68+1</f>
        <v>11</v>
      </c>
      <c r="E92" s="0" t="n">
        <f aca="false">E88+1</f>
        <v>46</v>
      </c>
      <c r="F92" s="0" t="n">
        <v>1.5</v>
      </c>
      <c r="G92" s="0" t="n">
        <v>2.25</v>
      </c>
      <c r="H92" s="0" t="n">
        <v>600</v>
      </c>
      <c r="I92" s="0" t="n">
        <v>75.57</v>
      </c>
      <c r="J92" s="0" t="n">
        <v>110.46</v>
      </c>
      <c r="K92" s="0" t="n">
        <v>12.11</v>
      </c>
      <c r="L92" s="0" t="n">
        <v>22.14</v>
      </c>
      <c r="M92" s="0" t="n">
        <f aca="false">D92-2</f>
        <v>9</v>
      </c>
      <c r="N92" s="0" t="n">
        <f aca="false">E92-2</f>
        <v>44</v>
      </c>
    </row>
    <row r="93" customFormat="false" ht="15" hidden="false" customHeight="false" outlineLevel="0" collapsed="false">
      <c r="A93" s="0" t="n">
        <v>160</v>
      </c>
      <c r="B93" s="0" t="n">
        <v>20</v>
      </c>
      <c r="C93" s="0" t="n">
        <v>45</v>
      </c>
      <c r="D93" s="0" t="n">
        <f aca="false">D69+1</f>
        <v>11</v>
      </c>
      <c r="E93" s="0" t="n">
        <f aca="false">E89+1</f>
        <v>47</v>
      </c>
      <c r="F93" s="0" t="n">
        <v>1.2</v>
      </c>
      <c r="G93" s="0" t="n">
        <v>2.25</v>
      </c>
      <c r="H93" s="0" t="n">
        <v>600</v>
      </c>
      <c r="I93" s="0" t="n">
        <v>75.57</v>
      </c>
      <c r="J93" s="0" t="n">
        <v>110.46</v>
      </c>
      <c r="K93" s="0" t="n">
        <v>12.11</v>
      </c>
      <c r="L93" s="0" t="n">
        <v>22.14</v>
      </c>
      <c r="M93" s="0" t="n">
        <f aca="false">D93-2</f>
        <v>9</v>
      </c>
      <c r="N93" s="0" t="n">
        <f aca="false">E93-2</f>
        <v>45</v>
      </c>
    </row>
    <row r="94" customFormat="false" ht="15" hidden="false" customHeight="false" outlineLevel="0" collapsed="false">
      <c r="A94" s="0" t="n">
        <v>160</v>
      </c>
      <c r="B94" s="0" t="n">
        <v>20</v>
      </c>
      <c r="C94" s="0" t="n">
        <v>45</v>
      </c>
      <c r="D94" s="0" t="n">
        <f aca="false">D70+1</f>
        <v>11</v>
      </c>
      <c r="E94" s="0" t="n">
        <f aca="false">E90+1</f>
        <v>47</v>
      </c>
      <c r="F94" s="0" t="n">
        <v>1.3</v>
      </c>
      <c r="G94" s="0" t="n">
        <v>2.25</v>
      </c>
      <c r="H94" s="0" t="n">
        <v>600</v>
      </c>
      <c r="I94" s="0" t="n">
        <v>75.57</v>
      </c>
      <c r="J94" s="0" t="n">
        <v>110.46</v>
      </c>
      <c r="K94" s="0" t="n">
        <v>12.11</v>
      </c>
      <c r="L94" s="0" t="n">
        <v>22.14</v>
      </c>
      <c r="M94" s="0" t="n">
        <f aca="false">D94-2</f>
        <v>9</v>
      </c>
      <c r="N94" s="0" t="n">
        <f aca="false">E94-2</f>
        <v>45</v>
      </c>
    </row>
    <row r="95" customFormat="false" ht="15" hidden="false" customHeight="false" outlineLevel="0" collapsed="false">
      <c r="A95" s="0" t="n">
        <v>160</v>
      </c>
      <c r="B95" s="0" t="n">
        <v>20</v>
      </c>
      <c r="C95" s="0" t="n">
        <v>45</v>
      </c>
      <c r="D95" s="0" t="n">
        <f aca="false">D71+1</f>
        <v>11</v>
      </c>
      <c r="E95" s="0" t="n">
        <f aca="false">E91+1</f>
        <v>47</v>
      </c>
      <c r="F95" s="0" t="n">
        <v>1.4</v>
      </c>
      <c r="G95" s="0" t="n">
        <v>2.25</v>
      </c>
      <c r="H95" s="0" t="n">
        <v>600</v>
      </c>
      <c r="I95" s="0" t="n">
        <v>75.57</v>
      </c>
      <c r="J95" s="0" t="n">
        <v>110.46</v>
      </c>
      <c r="K95" s="0" t="n">
        <v>12.11</v>
      </c>
      <c r="L95" s="0" t="n">
        <v>22.14</v>
      </c>
      <c r="M95" s="0" t="n">
        <f aca="false">D95-2</f>
        <v>9</v>
      </c>
      <c r="N95" s="0" t="n">
        <f aca="false">E95-2</f>
        <v>45</v>
      </c>
    </row>
    <row r="96" customFormat="false" ht="15" hidden="false" customHeight="false" outlineLevel="0" collapsed="false">
      <c r="A96" s="0" t="n">
        <v>160</v>
      </c>
      <c r="B96" s="0" t="n">
        <v>20</v>
      </c>
      <c r="C96" s="0" t="n">
        <v>45</v>
      </c>
      <c r="D96" s="0" t="n">
        <f aca="false">D72+1</f>
        <v>11</v>
      </c>
      <c r="E96" s="0" t="n">
        <f aca="false">E92+1</f>
        <v>47</v>
      </c>
      <c r="F96" s="0" t="n">
        <v>1.5</v>
      </c>
      <c r="G96" s="0" t="n">
        <v>2.25</v>
      </c>
      <c r="H96" s="0" t="n">
        <v>600</v>
      </c>
      <c r="I96" s="0" t="n">
        <v>75.57</v>
      </c>
      <c r="J96" s="0" t="n">
        <v>110.46</v>
      </c>
      <c r="K96" s="0" t="n">
        <v>12.11</v>
      </c>
      <c r="L96" s="0" t="n">
        <v>22.14</v>
      </c>
      <c r="M96" s="0" t="n">
        <f aca="false">D96-2</f>
        <v>9</v>
      </c>
      <c r="N96" s="0" t="n">
        <f aca="false">E96-2</f>
        <v>45</v>
      </c>
    </row>
    <row r="97" customFormat="false" ht="15" hidden="false" customHeight="false" outlineLevel="0" collapsed="false">
      <c r="A97" s="0" t="n">
        <v>160</v>
      </c>
      <c r="B97" s="0" t="n">
        <v>20</v>
      </c>
      <c r="C97" s="0" t="n">
        <v>45</v>
      </c>
      <c r="D97" s="0" t="n">
        <f aca="false">D73+1</f>
        <v>12</v>
      </c>
      <c r="E97" s="0" t="n">
        <v>42</v>
      </c>
      <c r="F97" s="0" t="n">
        <v>1.2</v>
      </c>
      <c r="G97" s="0" t="n">
        <v>2.25</v>
      </c>
      <c r="H97" s="0" t="n">
        <v>600</v>
      </c>
      <c r="I97" s="0" t="n">
        <v>75.57</v>
      </c>
      <c r="J97" s="0" t="n">
        <v>110.46</v>
      </c>
      <c r="K97" s="0" t="n">
        <v>12.11</v>
      </c>
      <c r="L97" s="0" t="n">
        <v>22.14</v>
      </c>
      <c r="M97" s="0" t="n">
        <f aca="false">D97-2</f>
        <v>10</v>
      </c>
      <c r="N97" s="0" t="n">
        <f aca="false">E97-2</f>
        <v>40</v>
      </c>
    </row>
    <row r="98" customFormat="false" ht="15" hidden="false" customHeight="false" outlineLevel="0" collapsed="false">
      <c r="A98" s="0" t="n">
        <v>160</v>
      </c>
      <c r="B98" s="0" t="n">
        <v>20</v>
      </c>
      <c r="C98" s="0" t="n">
        <v>45</v>
      </c>
      <c r="D98" s="0" t="n">
        <f aca="false">D74+1</f>
        <v>12</v>
      </c>
      <c r="E98" s="0" t="n">
        <v>42</v>
      </c>
      <c r="F98" s="0" t="n">
        <v>1.3</v>
      </c>
      <c r="G98" s="0" t="n">
        <v>2.25</v>
      </c>
      <c r="H98" s="0" t="n">
        <v>600</v>
      </c>
      <c r="I98" s="0" t="n">
        <v>75.57</v>
      </c>
      <c r="J98" s="0" t="n">
        <v>110.46</v>
      </c>
      <c r="K98" s="0" t="n">
        <v>12.11</v>
      </c>
      <c r="L98" s="0" t="n">
        <v>22.14</v>
      </c>
      <c r="M98" s="0" t="n">
        <f aca="false">D98-2</f>
        <v>10</v>
      </c>
      <c r="N98" s="0" t="n">
        <f aca="false">E98-2</f>
        <v>40</v>
      </c>
    </row>
    <row r="99" customFormat="false" ht="15" hidden="false" customHeight="false" outlineLevel="0" collapsed="false">
      <c r="A99" s="0" t="n">
        <v>160</v>
      </c>
      <c r="B99" s="0" t="n">
        <v>20</v>
      </c>
      <c r="C99" s="0" t="n">
        <v>45</v>
      </c>
      <c r="D99" s="0" t="n">
        <f aca="false">D75+1</f>
        <v>12</v>
      </c>
      <c r="E99" s="0" t="n">
        <v>42</v>
      </c>
      <c r="F99" s="0" t="n">
        <v>1.4</v>
      </c>
      <c r="G99" s="0" t="n">
        <v>2.25</v>
      </c>
      <c r="H99" s="0" t="n">
        <v>600</v>
      </c>
      <c r="I99" s="0" t="n">
        <v>75.57</v>
      </c>
      <c r="J99" s="0" t="n">
        <v>110.46</v>
      </c>
      <c r="K99" s="0" t="n">
        <v>12.11</v>
      </c>
      <c r="L99" s="0" t="n">
        <v>22.14</v>
      </c>
      <c r="M99" s="0" t="n">
        <f aca="false">D99-2</f>
        <v>10</v>
      </c>
      <c r="N99" s="0" t="n">
        <f aca="false">E99-2</f>
        <v>40</v>
      </c>
    </row>
    <row r="100" customFormat="false" ht="15" hidden="false" customHeight="false" outlineLevel="0" collapsed="false">
      <c r="A100" s="0" t="n">
        <v>160</v>
      </c>
      <c r="B100" s="0" t="n">
        <v>20</v>
      </c>
      <c r="C100" s="0" t="n">
        <v>45</v>
      </c>
      <c r="D100" s="0" t="n">
        <f aca="false">D76+1</f>
        <v>12</v>
      </c>
      <c r="E100" s="0" t="n">
        <v>42</v>
      </c>
      <c r="F100" s="0" t="n">
        <v>1.5</v>
      </c>
      <c r="G100" s="0" t="n">
        <v>2.25</v>
      </c>
      <c r="H100" s="0" t="n">
        <v>600</v>
      </c>
      <c r="I100" s="0" t="n">
        <v>75.57</v>
      </c>
      <c r="J100" s="0" t="n">
        <v>110.46</v>
      </c>
      <c r="K100" s="0" t="n">
        <v>12.11</v>
      </c>
      <c r="L100" s="0" t="n">
        <v>22.14</v>
      </c>
      <c r="M100" s="0" t="n">
        <f aca="false">D100-2</f>
        <v>10</v>
      </c>
      <c r="N100" s="0" t="n">
        <f aca="false">E100-2</f>
        <v>40</v>
      </c>
    </row>
    <row r="101" customFormat="false" ht="15" hidden="false" customHeight="false" outlineLevel="0" collapsed="false">
      <c r="A101" s="0" t="n">
        <v>160</v>
      </c>
      <c r="B101" s="0" t="n">
        <v>20</v>
      </c>
      <c r="C101" s="0" t="n">
        <v>45</v>
      </c>
      <c r="D101" s="0" t="n">
        <f aca="false">D77+1</f>
        <v>12</v>
      </c>
      <c r="E101" s="0" t="n">
        <f aca="false">E97+1</f>
        <v>43</v>
      </c>
      <c r="F101" s="0" t="n">
        <v>1.2</v>
      </c>
      <c r="G101" s="0" t="n">
        <v>2.25</v>
      </c>
      <c r="H101" s="0" t="n">
        <v>600</v>
      </c>
      <c r="I101" s="0" t="n">
        <v>75.57</v>
      </c>
      <c r="J101" s="0" t="n">
        <v>110.46</v>
      </c>
      <c r="K101" s="0" t="n">
        <v>12.11</v>
      </c>
      <c r="L101" s="0" t="n">
        <v>22.14</v>
      </c>
      <c r="M101" s="0" t="n">
        <f aca="false">D101-2</f>
        <v>10</v>
      </c>
      <c r="N101" s="0" t="n">
        <f aca="false">E101-2</f>
        <v>41</v>
      </c>
    </row>
    <row r="102" customFormat="false" ht="15" hidden="false" customHeight="false" outlineLevel="0" collapsed="false">
      <c r="A102" s="0" t="n">
        <v>160</v>
      </c>
      <c r="B102" s="0" t="n">
        <v>20</v>
      </c>
      <c r="C102" s="0" t="n">
        <v>45</v>
      </c>
      <c r="D102" s="0" t="n">
        <f aca="false">D78+1</f>
        <v>12</v>
      </c>
      <c r="E102" s="0" t="n">
        <f aca="false">E98+1</f>
        <v>43</v>
      </c>
      <c r="F102" s="0" t="n">
        <v>1.3</v>
      </c>
      <c r="G102" s="0" t="n">
        <v>2.25</v>
      </c>
      <c r="H102" s="0" t="n">
        <v>600</v>
      </c>
      <c r="I102" s="0" t="n">
        <v>75.57</v>
      </c>
      <c r="J102" s="0" t="n">
        <v>110.46</v>
      </c>
      <c r="K102" s="0" t="n">
        <v>12.11</v>
      </c>
      <c r="L102" s="0" t="n">
        <v>22.14</v>
      </c>
      <c r="M102" s="0" t="n">
        <f aca="false">D102-2</f>
        <v>10</v>
      </c>
      <c r="N102" s="0" t="n">
        <f aca="false">E102-2</f>
        <v>41</v>
      </c>
    </row>
    <row r="103" customFormat="false" ht="15" hidden="false" customHeight="false" outlineLevel="0" collapsed="false">
      <c r="A103" s="0" t="n">
        <v>160</v>
      </c>
      <c r="B103" s="0" t="n">
        <v>20</v>
      </c>
      <c r="C103" s="0" t="n">
        <v>45</v>
      </c>
      <c r="D103" s="0" t="n">
        <f aca="false">D79+1</f>
        <v>12</v>
      </c>
      <c r="E103" s="0" t="n">
        <f aca="false">E99+1</f>
        <v>43</v>
      </c>
      <c r="F103" s="0" t="n">
        <v>1.4</v>
      </c>
      <c r="G103" s="0" t="n">
        <v>2.25</v>
      </c>
      <c r="H103" s="0" t="n">
        <v>600</v>
      </c>
      <c r="I103" s="0" t="n">
        <v>75.57</v>
      </c>
      <c r="J103" s="0" t="n">
        <v>110.46</v>
      </c>
      <c r="K103" s="0" t="n">
        <v>12.11</v>
      </c>
      <c r="L103" s="0" t="n">
        <v>22.14</v>
      </c>
      <c r="M103" s="0" t="n">
        <f aca="false">D103-2</f>
        <v>10</v>
      </c>
      <c r="N103" s="0" t="n">
        <f aca="false">E103-2</f>
        <v>41</v>
      </c>
    </row>
    <row r="104" customFormat="false" ht="15" hidden="false" customHeight="false" outlineLevel="0" collapsed="false">
      <c r="A104" s="0" t="n">
        <v>160</v>
      </c>
      <c r="B104" s="0" t="n">
        <v>20</v>
      </c>
      <c r="C104" s="0" t="n">
        <v>45</v>
      </c>
      <c r="D104" s="0" t="n">
        <f aca="false">D80+1</f>
        <v>12</v>
      </c>
      <c r="E104" s="0" t="n">
        <f aca="false">E100+1</f>
        <v>43</v>
      </c>
      <c r="F104" s="0" t="n">
        <v>1.5</v>
      </c>
      <c r="G104" s="0" t="n">
        <v>2.25</v>
      </c>
      <c r="H104" s="0" t="n">
        <v>600</v>
      </c>
      <c r="I104" s="0" t="n">
        <v>75.57</v>
      </c>
      <c r="J104" s="0" t="n">
        <v>110.46</v>
      </c>
      <c r="K104" s="0" t="n">
        <v>12.11</v>
      </c>
      <c r="L104" s="0" t="n">
        <v>22.14</v>
      </c>
      <c r="M104" s="0" t="n">
        <f aca="false">D104-2</f>
        <v>10</v>
      </c>
      <c r="N104" s="0" t="n">
        <f aca="false">E104-2</f>
        <v>41</v>
      </c>
    </row>
    <row r="105" customFormat="false" ht="15" hidden="false" customHeight="false" outlineLevel="0" collapsed="false">
      <c r="A105" s="0" t="n">
        <v>160</v>
      </c>
      <c r="B105" s="0" t="n">
        <v>20</v>
      </c>
      <c r="C105" s="0" t="n">
        <v>45</v>
      </c>
      <c r="D105" s="0" t="n">
        <f aca="false">D81+1</f>
        <v>12</v>
      </c>
      <c r="E105" s="0" t="n">
        <f aca="false">E101+1</f>
        <v>44</v>
      </c>
      <c r="F105" s="0" t="n">
        <v>1.2</v>
      </c>
      <c r="G105" s="0" t="n">
        <v>2.25</v>
      </c>
      <c r="H105" s="0" t="n">
        <v>600</v>
      </c>
      <c r="I105" s="0" t="n">
        <v>75.57</v>
      </c>
      <c r="J105" s="0" t="n">
        <v>110.46</v>
      </c>
      <c r="K105" s="0" t="n">
        <v>12.11</v>
      </c>
      <c r="L105" s="0" t="n">
        <v>22.14</v>
      </c>
      <c r="M105" s="0" t="n">
        <f aca="false">D105-2</f>
        <v>10</v>
      </c>
      <c r="N105" s="0" t="n">
        <f aca="false">E105-2</f>
        <v>42</v>
      </c>
    </row>
    <row r="106" customFormat="false" ht="15" hidden="false" customHeight="false" outlineLevel="0" collapsed="false">
      <c r="A106" s="0" t="n">
        <v>160</v>
      </c>
      <c r="B106" s="0" t="n">
        <v>20</v>
      </c>
      <c r="C106" s="0" t="n">
        <v>45</v>
      </c>
      <c r="D106" s="0" t="n">
        <f aca="false">D82+1</f>
        <v>12</v>
      </c>
      <c r="E106" s="0" t="n">
        <f aca="false">E102+1</f>
        <v>44</v>
      </c>
      <c r="F106" s="0" t="n">
        <v>1.3</v>
      </c>
      <c r="G106" s="0" t="n">
        <v>2.25</v>
      </c>
      <c r="H106" s="0" t="n">
        <v>600</v>
      </c>
      <c r="I106" s="0" t="n">
        <v>75.57</v>
      </c>
      <c r="J106" s="0" t="n">
        <v>110.46</v>
      </c>
      <c r="K106" s="0" t="n">
        <v>12.11</v>
      </c>
      <c r="L106" s="0" t="n">
        <v>22.14</v>
      </c>
      <c r="M106" s="0" t="n">
        <f aca="false">D106-2</f>
        <v>10</v>
      </c>
      <c r="N106" s="0" t="n">
        <f aca="false">E106-2</f>
        <v>42</v>
      </c>
    </row>
    <row r="107" customFormat="false" ht="15" hidden="false" customHeight="false" outlineLevel="0" collapsed="false">
      <c r="A107" s="0" t="n">
        <v>160</v>
      </c>
      <c r="B107" s="0" t="n">
        <v>20</v>
      </c>
      <c r="C107" s="0" t="n">
        <v>45</v>
      </c>
      <c r="D107" s="0" t="n">
        <f aca="false">D83+1</f>
        <v>12</v>
      </c>
      <c r="E107" s="0" t="n">
        <f aca="false">E103+1</f>
        <v>44</v>
      </c>
      <c r="F107" s="0" t="n">
        <v>1.4</v>
      </c>
      <c r="G107" s="0" t="n">
        <v>2.25</v>
      </c>
      <c r="H107" s="0" t="n">
        <v>600</v>
      </c>
      <c r="I107" s="0" t="n">
        <v>75.57</v>
      </c>
      <c r="J107" s="0" t="n">
        <v>110.46</v>
      </c>
      <c r="K107" s="0" t="n">
        <v>12.11</v>
      </c>
      <c r="L107" s="0" t="n">
        <v>22.14</v>
      </c>
      <c r="M107" s="0" t="n">
        <f aca="false">D107-2</f>
        <v>10</v>
      </c>
      <c r="N107" s="0" t="n">
        <f aca="false">E107-2</f>
        <v>42</v>
      </c>
    </row>
    <row r="108" customFormat="false" ht="15" hidden="false" customHeight="false" outlineLevel="0" collapsed="false">
      <c r="A108" s="0" t="n">
        <v>160</v>
      </c>
      <c r="B108" s="0" t="n">
        <v>20</v>
      </c>
      <c r="C108" s="0" t="n">
        <v>45</v>
      </c>
      <c r="D108" s="0" t="n">
        <f aca="false">D84+1</f>
        <v>12</v>
      </c>
      <c r="E108" s="0" t="n">
        <f aca="false">E104+1</f>
        <v>44</v>
      </c>
      <c r="F108" s="0" t="n">
        <v>1.5</v>
      </c>
      <c r="G108" s="0" t="n">
        <v>2.25</v>
      </c>
      <c r="H108" s="0" t="n">
        <v>600</v>
      </c>
      <c r="I108" s="0" t="n">
        <v>75.57</v>
      </c>
      <c r="J108" s="0" t="n">
        <v>110.46</v>
      </c>
      <c r="K108" s="0" t="n">
        <v>12.11</v>
      </c>
      <c r="L108" s="0" t="n">
        <v>22.14</v>
      </c>
      <c r="M108" s="0" t="n">
        <f aca="false">D108-2</f>
        <v>10</v>
      </c>
      <c r="N108" s="0" t="n">
        <f aca="false">E108-2</f>
        <v>42</v>
      </c>
    </row>
    <row r="109" customFormat="false" ht="15" hidden="false" customHeight="false" outlineLevel="0" collapsed="false">
      <c r="A109" s="0" t="n">
        <v>160</v>
      </c>
      <c r="B109" s="0" t="n">
        <v>20</v>
      </c>
      <c r="C109" s="0" t="n">
        <v>45</v>
      </c>
      <c r="D109" s="0" t="n">
        <f aca="false">D85+1</f>
        <v>12</v>
      </c>
      <c r="E109" s="0" t="n">
        <f aca="false">E105+1</f>
        <v>45</v>
      </c>
      <c r="F109" s="0" t="n">
        <v>1.2</v>
      </c>
      <c r="G109" s="0" t="n">
        <v>2.25</v>
      </c>
      <c r="H109" s="0" t="n">
        <v>600</v>
      </c>
      <c r="I109" s="0" t="n">
        <v>75.57</v>
      </c>
      <c r="J109" s="0" t="n">
        <v>110.46</v>
      </c>
      <c r="K109" s="0" t="n">
        <v>12.11</v>
      </c>
      <c r="L109" s="0" t="n">
        <v>22.14</v>
      </c>
      <c r="M109" s="0" t="n">
        <f aca="false">D109-2</f>
        <v>10</v>
      </c>
      <c r="N109" s="0" t="n">
        <f aca="false">E109-2</f>
        <v>43</v>
      </c>
    </row>
    <row r="110" customFormat="false" ht="15" hidden="false" customHeight="false" outlineLevel="0" collapsed="false">
      <c r="A110" s="0" t="n">
        <v>160</v>
      </c>
      <c r="B110" s="0" t="n">
        <v>20</v>
      </c>
      <c r="C110" s="0" t="n">
        <v>45</v>
      </c>
      <c r="D110" s="0" t="n">
        <f aca="false">D86+1</f>
        <v>12</v>
      </c>
      <c r="E110" s="0" t="n">
        <f aca="false">E106+1</f>
        <v>45</v>
      </c>
      <c r="F110" s="0" t="n">
        <v>1.3</v>
      </c>
      <c r="G110" s="0" t="n">
        <v>2.25</v>
      </c>
      <c r="H110" s="0" t="n">
        <v>600</v>
      </c>
      <c r="I110" s="0" t="n">
        <v>75.57</v>
      </c>
      <c r="J110" s="0" t="n">
        <v>110.46</v>
      </c>
      <c r="K110" s="0" t="n">
        <v>12.11</v>
      </c>
      <c r="L110" s="0" t="n">
        <v>22.14</v>
      </c>
      <c r="M110" s="0" t="n">
        <f aca="false">D110-2</f>
        <v>10</v>
      </c>
      <c r="N110" s="0" t="n">
        <f aca="false">E110-2</f>
        <v>43</v>
      </c>
    </row>
    <row r="111" customFormat="false" ht="15" hidden="false" customHeight="false" outlineLevel="0" collapsed="false">
      <c r="A111" s="0" t="n">
        <v>160</v>
      </c>
      <c r="B111" s="0" t="n">
        <v>20</v>
      </c>
      <c r="C111" s="0" t="n">
        <v>45</v>
      </c>
      <c r="D111" s="0" t="n">
        <f aca="false">D87+1</f>
        <v>12</v>
      </c>
      <c r="E111" s="0" t="n">
        <f aca="false">E107+1</f>
        <v>45</v>
      </c>
      <c r="F111" s="0" t="n">
        <v>1.4</v>
      </c>
      <c r="G111" s="0" t="n">
        <v>2.25</v>
      </c>
      <c r="H111" s="0" t="n">
        <v>600</v>
      </c>
      <c r="I111" s="0" t="n">
        <v>75.57</v>
      </c>
      <c r="J111" s="0" t="n">
        <v>110.46</v>
      </c>
      <c r="K111" s="0" t="n">
        <v>12.11</v>
      </c>
      <c r="L111" s="0" t="n">
        <v>22.14</v>
      </c>
      <c r="M111" s="0" t="n">
        <f aca="false">D111-2</f>
        <v>10</v>
      </c>
      <c r="N111" s="0" t="n">
        <f aca="false">E111-2</f>
        <v>43</v>
      </c>
    </row>
    <row r="112" customFormat="false" ht="15" hidden="false" customHeight="false" outlineLevel="0" collapsed="false">
      <c r="A112" s="0" t="n">
        <v>160</v>
      </c>
      <c r="B112" s="0" t="n">
        <v>20</v>
      </c>
      <c r="C112" s="0" t="n">
        <v>45</v>
      </c>
      <c r="D112" s="0" t="n">
        <f aca="false">D88+1</f>
        <v>12</v>
      </c>
      <c r="E112" s="0" t="n">
        <f aca="false">E108+1</f>
        <v>45</v>
      </c>
      <c r="F112" s="0" t="n">
        <v>1.5</v>
      </c>
      <c r="G112" s="0" t="n">
        <v>2.25</v>
      </c>
      <c r="H112" s="0" t="n">
        <v>600</v>
      </c>
      <c r="I112" s="0" t="n">
        <v>75.57</v>
      </c>
      <c r="J112" s="0" t="n">
        <v>110.46</v>
      </c>
      <c r="K112" s="0" t="n">
        <v>12.11</v>
      </c>
      <c r="L112" s="0" t="n">
        <v>22.14</v>
      </c>
      <c r="M112" s="0" t="n">
        <f aca="false">D112-2</f>
        <v>10</v>
      </c>
      <c r="N112" s="0" t="n">
        <f aca="false">E112-2</f>
        <v>43</v>
      </c>
    </row>
    <row r="113" customFormat="false" ht="15" hidden="false" customHeight="false" outlineLevel="0" collapsed="false">
      <c r="A113" s="0" t="n">
        <v>160</v>
      </c>
      <c r="B113" s="0" t="n">
        <v>20</v>
      </c>
      <c r="C113" s="0" t="n">
        <v>45</v>
      </c>
      <c r="D113" s="0" t="n">
        <f aca="false">D89+1</f>
        <v>12</v>
      </c>
      <c r="E113" s="0" t="n">
        <f aca="false">E109+1</f>
        <v>46</v>
      </c>
      <c r="F113" s="0" t="n">
        <v>1.2</v>
      </c>
      <c r="G113" s="0" t="n">
        <v>2.25</v>
      </c>
      <c r="H113" s="0" t="n">
        <v>600</v>
      </c>
      <c r="I113" s="0" t="n">
        <v>75.57</v>
      </c>
      <c r="J113" s="0" t="n">
        <v>110.46</v>
      </c>
      <c r="K113" s="0" t="n">
        <v>12.11</v>
      </c>
      <c r="L113" s="0" t="n">
        <v>22.14</v>
      </c>
      <c r="M113" s="0" t="n">
        <f aca="false">D113-2</f>
        <v>10</v>
      </c>
      <c r="N113" s="0" t="n">
        <f aca="false">E113-2</f>
        <v>44</v>
      </c>
    </row>
    <row r="114" customFormat="false" ht="15" hidden="false" customHeight="false" outlineLevel="0" collapsed="false">
      <c r="A114" s="0" t="n">
        <v>160</v>
      </c>
      <c r="B114" s="0" t="n">
        <v>20</v>
      </c>
      <c r="C114" s="0" t="n">
        <v>45</v>
      </c>
      <c r="D114" s="0" t="n">
        <f aca="false">D90+1</f>
        <v>12</v>
      </c>
      <c r="E114" s="0" t="n">
        <f aca="false">E110+1</f>
        <v>46</v>
      </c>
      <c r="F114" s="0" t="n">
        <v>1.3</v>
      </c>
      <c r="G114" s="0" t="n">
        <v>2.25</v>
      </c>
      <c r="H114" s="0" t="n">
        <v>600</v>
      </c>
      <c r="I114" s="0" t="n">
        <v>75.57</v>
      </c>
      <c r="J114" s="0" t="n">
        <v>110.46</v>
      </c>
      <c r="K114" s="0" t="n">
        <v>12.11</v>
      </c>
      <c r="L114" s="0" t="n">
        <v>22.14</v>
      </c>
      <c r="M114" s="0" t="n">
        <f aca="false">D114-2</f>
        <v>10</v>
      </c>
      <c r="N114" s="0" t="n">
        <f aca="false">E114-2</f>
        <v>44</v>
      </c>
    </row>
    <row r="115" customFormat="false" ht="15" hidden="false" customHeight="false" outlineLevel="0" collapsed="false">
      <c r="A115" s="0" t="n">
        <v>160</v>
      </c>
      <c r="B115" s="0" t="n">
        <v>20</v>
      </c>
      <c r="C115" s="0" t="n">
        <v>45</v>
      </c>
      <c r="D115" s="0" t="n">
        <f aca="false">D91+1</f>
        <v>12</v>
      </c>
      <c r="E115" s="0" t="n">
        <f aca="false">E111+1</f>
        <v>46</v>
      </c>
      <c r="F115" s="0" t="n">
        <v>1.4</v>
      </c>
      <c r="G115" s="0" t="n">
        <v>2.25</v>
      </c>
      <c r="H115" s="0" t="n">
        <v>600</v>
      </c>
      <c r="I115" s="0" t="n">
        <v>75.57</v>
      </c>
      <c r="J115" s="0" t="n">
        <v>110.46</v>
      </c>
      <c r="K115" s="0" t="n">
        <v>12.11</v>
      </c>
      <c r="L115" s="0" t="n">
        <v>22.14</v>
      </c>
      <c r="M115" s="0" t="n">
        <f aca="false">D115-2</f>
        <v>10</v>
      </c>
      <c r="N115" s="0" t="n">
        <f aca="false">E115-2</f>
        <v>44</v>
      </c>
    </row>
    <row r="116" customFormat="false" ht="15" hidden="false" customHeight="false" outlineLevel="0" collapsed="false">
      <c r="A116" s="0" t="n">
        <v>160</v>
      </c>
      <c r="B116" s="0" t="n">
        <v>20</v>
      </c>
      <c r="C116" s="0" t="n">
        <v>45</v>
      </c>
      <c r="D116" s="0" t="n">
        <f aca="false">D92+1</f>
        <v>12</v>
      </c>
      <c r="E116" s="0" t="n">
        <f aca="false">E112+1</f>
        <v>46</v>
      </c>
      <c r="F116" s="0" t="n">
        <v>1.5</v>
      </c>
      <c r="G116" s="0" t="n">
        <v>2.25</v>
      </c>
      <c r="H116" s="0" t="n">
        <v>600</v>
      </c>
      <c r="I116" s="0" t="n">
        <v>75.57</v>
      </c>
      <c r="J116" s="0" t="n">
        <v>110.46</v>
      </c>
      <c r="K116" s="0" t="n">
        <v>12.11</v>
      </c>
      <c r="L116" s="0" t="n">
        <v>22.14</v>
      </c>
      <c r="M116" s="0" t="n">
        <f aca="false">D116-2</f>
        <v>10</v>
      </c>
      <c r="N116" s="0" t="n">
        <f aca="false">E116-2</f>
        <v>44</v>
      </c>
    </row>
    <row r="117" customFormat="false" ht="15" hidden="false" customHeight="false" outlineLevel="0" collapsed="false">
      <c r="A117" s="0" t="n">
        <v>160</v>
      </c>
      <c r="B117" s="0" t="n">
        <v>20</v>
      </c>
      <c r="C117" s="0" t="n">
        <v>45</v>
      </c>
      <c r="D117" s="0" t="n">
        <f aca="false">D93+1</f>
        <v>12</v>
      </c>
      <c r="E117" s="0" t="n">
        <f aca="false">E113+1</f>
        <v>47</v>
      </c>
      <c r="F117" s="0" t="n">
        <v>1.2</v>
      </c>
      <c r="G117" s="0" t="n">
        <v>2.25</v>
      </c>
      <c r="H117" s="0" t="n">
        <v>600</v>
      </c>
      <c r="I117" s="0" t="n">
        <v>75.57</v>
      </c>
      <c r="J117" s="0" t="n">
        <v>110.46</v>
      </c>
      <c r="K117" s="0" t="n">
        <v>12.11</v>
      </c>
      <c r="L117" s="0" t="n">
        <v>22.14</v>
      </c>
      <c r="M117" s="0" t="n">
        <f aca="false">D117-2</f>
        <v>10</v>
      </c>
      <c r="N117" s="0" t="n">
        <f aca="false">E117-2</f>
        <v>45</v>
      </c>
    </row>
    <row r="118" customFormat="false" ht="15" hidden="false" customHeight="false" outlineLevel="0" collapsed="false">
      <c r="A118" s="0" t="n">
        <v>160</v>
      </c>
      <c r="B118" s="0" t="n">
        <v>20</v>
      </c>
      <c r="C118" s="0" t="n">
        <v>45</v>
      </c>
      <c r="D118" s="0" t="n">
        <f aca="false">D94+1</f>
        <v>12</v>
      </c>
      <c r="E118" s="0" t="n">
        <f aca="false">E114+1</f>
        <v>47</v>
      </c>
      <c r="F118" s="0" t="n">
        <v>1.3</v>
      </c>
      <c r="G118" s="0" t="n">
        <v>2.25</v>
      </c>
      <c r="H118" s="0" t="n">
        <v>600</v>
      </c>
      <c r="I118" s="0" t="n">
        <v>75.57</v>
      </c>
      <c r="J118" s="0" t="n">
        <v>110.46</v>
      </c>
      <c r="K118" s="0" t="n">
        <v>12.11</v>
      </c>
      <c r="L118" s="0" t="n">
        <v>22.14</v>
      </c>
      <c r="M118" s="0" t="n">
        <f aca="false">D118-2</f>
        <v>10</v>
      </c>
      <c r="N118" s="0" t="n">
        <f aca="false">E118-2</f>
        <v>45</v>
      </c>
    </row>
    <row r="119" customFormat="false" ht="15" hidden="false" customHeight="false" outlineLevel="0" collapsed="false">
      <c r="A119" s="0" t="n">
        <v>160</v>
      </c>
      <c r="B119" s="0" t="n">
        <v>20</v>
      </c>
      <c r="C119" s="0" t="n">
        <v>45</v>
      </c>
      <c r="D119" s="0" t="n">
        <f aca="false">D95+1</f>
        <v>12</v>
      </c>
      <c r="E119" s="0" t="n">
        <f aca="false">E115+1</f>
        <v>47</v>
      </c>
      <c r="F119" s="0" t="n">
        <v>1.4</v>
      </c>
      <c r="G119" s="0" t="n">
        <v>2.25</v>
      </c>
      <c r="H119" s="0" t="n">
        <v>600</v>
      </c>
      <c r="I119" s="0" t="n">
        <v>75.57</v>
      </c>
      <c r="J119" s="0" t="n">
        <v>110.46</v>
      </c>
      <c r="K119" s="0" t="n">
        <v>12.11</v>
      </c>
      <c r="L119" s="0" t="n">
        <v>22.14</v>
      </c>
      <c r="M119" s="0" t="n">
        <f aca="false">D119-2</f>
        <v>10</v>
      </c>
      <c r="N119" s="0" t="n">
        <f aca="false">E119-2</f>
        <v>45</v>
      </c>
    </row>
    <row r="120" customFormat="false" ht="15" hidden="false" customHeight="false" outlineLevel="0" collapsed="false">
      <c r="A120" s="0" t="n">
        <v>160</v>
      </c>
      <c r="B120" s="0" t="n">
        <v>20</v>
      </c>
      <c r="C120" s="0" t="n">
        <v>45</v>
      </c>
      <c r="D120" s="0" t="n">
        <f aca="false">D96+1</f>
        <v>12</v>
      </c>
      <c r="E120" s="0" t="n">
        <f aca="false">E116+1</f>
        <v>47</v>
      </c>
      <c r="F120" s="0" t="n">
        <v>1.5</v>
      </c>
      <c r="G120" s="0" t="n">
        <v>2.25</v>
      </c>
      <c r="H120" s="0" t="n">
        <v>600</v>
      </c>
      <c r="I120" s="0" t="n">
        <v>75.57</v>
      </c>
      <c r="J120" s="0" t="n">
        <v>110.46</v>
      </c>
      <c r="K120" s="0" t="n">
        <v>12.11</v>
      </c>
      <c r="L120" s="0" t="n">
        <v>22.14</v>
      </c>
      <c r="M120" s="0" t="n">
        <f aca="false">D120-2</f>
        <v>10</v>
      </c>
      <c r="N120" s="0" t="n">
        <f aca="false">E120-2</f>
        <v>45</v>
      </c>
    </row>
    <row r="121" customFormat="false" ht="15" hidden="false" customHeight="false" outlineLevel="0" collapsed="false">
      <c r="A121" s="0" t="n">
        <v>160</v>
      </c>
      <c r="B121" s="0" t="n">
        <v>20</v>
      </c>
      <c r="C121" s="0" t="n">
        <v>45</v>
      </c>
      <c r="D121" s="0" t="n">
        <f aca="false">D97+1</f>
        <v>13</v>
      </c>
      <c r="E121" s="0" t="n">
        <v>42</v>
      </c>
      <c r="F121" s="0" t="n">
        <v>1.2</v>
      </c>
      <c r="G121" s="0" t="n">
        <v>2.25</v>
      </c>
      <c r="H121" s="0" t="n">
        <v>600</v>
      </c>
      <c r="I121" s="0" t="n">
        <v>75.57</v>
      </c>
      <c r="J121" s="0" t="n">
        <v>110.46</v>
      </c>
      <c r="K121" s="0" t="n">
        <v>12.11</v>
      </c>
      <c r="L121" s="0" t="n">
        <v>22.14</v>
      </c>
      <c r="M121" s="0" t="n">
        <f aca="false">D121-2</f>
        <v>11</v>
      </c>
      <c r="N121" s="0" t="n">
        <f aca="false">E121-2</f>
        <v>40</v>
      </c>
    </row>
    <row r="122" customFormat="false" ht="15" hidden="false" customHeight="false" outlineLevel="0" collapsed="false">
      <c r="A122" s="0" t="n">
        <v>160</v>
      </c>
      <c r="B122" s="0" t="n">
        <v>20</v>
      </c>
      <c r="C122" s="0" t="n">
        <v>45</v>
      </c>
      <c r="D122" s="0" t="n">
        <f aca="false">D98+1</f>
        <v>13</v>
      </c>
      <c r="E122" s="0" t="n">
        <v>42</v>
      </c>
      <c r="F122" s="0" t="n">
        <v>1.3</v>
      </c>
      <c r="G122" s="0" t="n">
        <v>2.25</v>
      </c>
      <c r="H122" s="0" t="n">
        <v>600</v>
      </c>
      <c r="I122" s="0" t="n">
        <v>75.57</v>
      </c>
      <c r="J122" s="0" t="n">
        <v>110.46</v>
      </c>
      <c r="K122" s="0" t="n">
        <v>12.11</v>
      </c>
      <c r="L122" s="0" t="n">
        <v>22.14</v>
      </c>
      <c r="M122" s="0" t="n">
        <f aca="false">D122-2</f>
        <v>11</v>
      </c>
      <c r="N122" s="0" t="n">
        <f aca="false">E122-2</f>
        <v>40</v>
      </c>
    </row>
    <row r="123" customFormat="false" ht="15" hidden="false" customHeight="false" outlineLevel="0" collapsed="false">
      <c r="A123" s="0" t="n">
        <v>160</v>
      </c>
      <c r="B123" s="0" t="n">
        <v>20</v>
      </c>
      <c r="C123" s="0" t="n">
        <v>45</v>
      </c>
      <c r="D123" s="0" t="n">
        <f aca="false">D99+1</f>
        <v>13</v>
      </c>
      <c r="E123" s="0" t="n">
        <v>42</v>
      </c>
      <c r="F123" s="0" t="n">
        <v>1.4</v>
      </c>
      <c r="G123" s="0" t="n">
        <v>2.25</v>
      </c>
      <c r="H123" s="0" t="n">
        <v>600</v>
      </c>
      <c r="I123" s="0" t="n">
        <v>75.57</v>
      </c>
      <c r="J123" s="0" t="n">
        <v>110.46</v>
      </c>
      <c r="K123" s="0" t="n">
        <v>12.11</v>
      </c>
      <c r="L123" s="0" t="n">
        <v>22.14</v>
      </c>
      <c r="M123" s="0" t="n">
        <f aca="false">D123-2</f>
        <v>11</v>
      </c>
      <c r="N123" s="0" t="n">
        <f aca="false">E123-2</f>
        <v>40</v>
      </c>
    </row>
    <row r="124" customFormat="false" ht="15" hidden="false" customHeight="false" outlineLevel="0" collapsed="false">
      <c r="A124" s="0" t="n">
        <v>160</v>
      </c>
      <c r="B124" s="0" t="n">
        <v>20</v>
      </c>
      <c r="C124" s="0" t="n">
        <v>45</v>
      </c>
      <c r="D124" s="0" t="n">
        <f aca="false">D100+1</f>
        <v>13</v>
      </c>
      <c r="E124" s="0" t="n">
        <v>42</v>
      </c>
      <c r="F124" s="0" t="n">
        <v>1.5</v>
      </c>
      <c r="G124" s="0" t="n">
        <v>2.25</v>
      </c>
      <c r="H124" s="0" t="n">
        <v>600</v>
      </c>
      <c r="I124" s="0" t="n">
        <v>75.57</v>
      </c>
      <c r="J124" s="0" t="n">
        <v>110.46</v>
      </c>
      <c r="K124" s="0" t="n">
        <v>12.11</v>
      </c>
      <c r="L124" s="0" t="n">
        <v>22.14</v>
      </c>
      <c r="M124" s="0" t="n">
        <f aca="false">D124-2</f>
        <v>11</v>
      </c>
      <c r="N124" s="0" t="n">
        <f aca="false">E124-2</f>
        <v>40</v>
      </c>
    </row>
    <row r="125" customFormat="false" ht="15" hidden="false" customHeight="false" outlineLevel="0" collapsed="false">
      <c r="A125" s="0" t="n">
        <v>160</v>
      </c>
      <c r="B125" s="0" t="n">
        <v>20</v>
      </c>
      <c r="C125" s="0" t="n">
        <v>45</v>
      </c>
      <c r="D125" s="0" t="n">
        <f aca="false">D101+1</f>
        <v>13</v>
      </c>
      <c r="E125" s="0" t="n">
        <f aca="false">E121+1</f>
        <v>43</v>
      </c>
      <c r="F125" s="0" t="n">
        <v>1.2</v>
      </c>
      <c r="G125" s="0" t="n">
        <v>2.25</v>
      </c>
      <c r="H125" s="0" t="n">
        <v>600</v>
      </c>
      <c r="I125" s="0" t="n">
        <v>75.57</v>
      </c>
      <c r="J125" s="0" t="n">
        <v>110.46</v>
      </c>
      <c r="K125" s="0" t="n">
        <v>12.11</v>
      </c>
      <c r="L125" s="0" t="n">
        <v>22.14</v>
      </c>
      <c r="M125" s="0" t="n">
        <f aca="false">D125-2</f>
        <v>11</v>
      </c>
      <c r="N125" s="0" t="n">
        <f aca="false">E125-2</f>
        <v>41</v>
      </c>
    </row>
    <row r="126" customFormat="false" ht="15" hidden="false" customHeight="false" outlineLevel="0" collapsed="false">
      <c r="A126" s="0" t="n">
        <v>160</v>
      </c>
      <c r="B126" s="0" t="n">
        <v>20</v>
      </c>
      <c r="C126" s="0" t="n">
        <v>45</v>
      </c>
      <c r="D126" s="0" t="n">
        <f aca="false">D102+1</f>
        <v>13</v>
      </c>
      <c r="E126" s="0" t="n">
        <f aca="false">E122+1</f>
        <v>43</v>
      </c>
      <c r="F126" s="0" t="n">
        <v>1.3</v>
      </c>
      <c r="G126" s="0" t="n">
        <v>2.25</v>
      </c>
      <c r="H126" s="0" t="n">
        <v>600</v>
      </c>
      <c r="I126" s="0" t="n">
        <v>75.57</v>
      </c>
      <c r="J126" s="0" t="n">
        <v>110.46</v>
      </c>
      <c r="K126" s="0" t="n">
        <v>12.11</v>
      </c>
      <c r="L126" s="0" t="n">
        <v>22.14</v>
      </c>
      <c r="M126" s="0" t="n">
        <f aca="false">D126-2</f>
        <v>11</v>
      </c>
      <c r="N126" s="0" t="n">
        <f aca="false">E126-2</f>
        <v>41</v>
      </c>
    </row>
    <row r="127" customFormat="false" ht="15" hidden="false" customHeight="false" outlineLevel="0" collapsed="false">
      <c r="A127" s="0" t="n">
        <v>160</v>
      </c>
      <c r="B127" s="0" t="n">
        <v>20</v>
      </c>
      <c r="C127" s="0" t="n">
        <v>45</v>
      </c>
      <c r="D127" s="0" t="n">
        <f aca="false">D103+1</f>
        <v>13</v>
      </c>
      <c r="E127" s="0" t="n">
        <f aca="false">E123+1</f>
        <v>43</v>
      </c>
      <c r="F127" s="0" t="n">
        <v>1.4</v>
      </c>
      <c r="G127" s="0" t="n">
        <v>2.25</v>
      </c>
      <c r="H127" s="0" t="n">
        <v>600</v>
      </c>
      <c r="I127" s="0" t="n">
        <v>75.57</v>
      </c>
      <c r="J127" s="0" t="n">
        <v>110.46</v>
      </c>
      <c r="K127" s="0" t="n">
        <v>12.11</v>
      </c>
      <c r="L127" s="0" t="n">
        <v>22.14</v>
      </c>
      <c r="M127" s="0" t="n">
        <f aca="false">D127-2</f>
        <v>11</v>
      </c>
      <c r="N127" s="0" t="n">
        <f aca="false">E127-2</f>
        <v>41</v>
      </c>
    </row>
    <row r="128" customFormat="false" ht="15" hidden="false" customHeight="false" outlineLevel="0" collapsed="false">
      <c r="A128" s="0" t="n">
        <v>160</v>
      </c>
      <c r="B128" s="0" t="n">
        <v>20</v>
      </c>
      <c r="C128" s="0" t="n">
        <v>45</v>
      </c>
      <c r="D128" s="0" t="n">
        <f aca="false">D104+1</f>
        <v>13</v>
      </c>
      <c r="E128" s="0" t="n">
        <f aca="false">E124+1</f>
        <v>43</v>
      </c>
      <c r="F128" s="0" t="n">
        <v>1.5</v>
      </c>
      <c r="G128" s="0" t="n">
        <v>2.25</v>
      </c>
      <c r="H128" s="0" t="n">
        <v>600</v>
      </c>
      <c r="I128" s="0" t="n">
        <v>75.57</v>
      </c>
      <c r="J128" s="0" t="n">
        <v>110.46</v>
      </c>
      <c r="K128" s="0" t="n">
        <v>12.11</v>
      </c>
      <c r="L128" s="0" t="n">
        <v>22.14</v>
      </c>
      <c r="M128" s="0" t="n">
        <f aca="false">D128-2</f>
        <v>11</v>
      </c>
      <c r="N128" s="0" t="n">
        <f aca="false">E128-2</f>
        <v>41</v>
      </c>
    </row>
    <row r="129" customFormat="false" ht="15" hidden="false" customHeight="false" outlineLevel="0" collapsed="false">
      <c r="A129" s="0" t="n">
        <v>160</v>
      </c>
      <c r="B129" s="0" t="n">
        <v>20</v>
      </c>
      <c r="C129" s="0" t="n">
        <v>45</v>
      </c>
      <c r="D129" s="0" t="n">
        <f aca="false">D105+1</f>
        <v>13</v>
      </c>
      <c r="E129" s="0" t="n">
        <f aca="false">E125+1</f>
        <v>44</v>
      </c>
      <c r="F129" s="0" t="n">
        <v>1.2</v>
      </c>
      <c r="G129" s="0" t="n">
        <v>2.25</v>
      </c>
      <c r="H129" s="0" t="n">
        <v>600</v>
      </c>
      <c r="I129" s="0" t="n">
        <v>75.57</v>
      </c>
      <c r="J129" s="0" t="n">
        <v>110.46</v>
      </c>
      <c r="K129" s="0" t="n">
        <v>12.11</v>
      </c>
      <c r="L129" s="0" t="n">
        <v>22.14</v>
      </c>
      <c r="M129" s="0" t="n">
        <f aca="false">D129-2</f>
        <v>11</v>
      </c>
      <c r="N129" s="0" t="n">
        <f aca="false">E129-2</f>
        <v>42</v>
      </c>
    </row>
    <row r="130" customFormat="false" ht="15" hidden="false" customHeight="false" outlineLevel="0" collapsed="false">
      <c r="A130" s="0" t="n">
        <v>160</v>
      </c>
      <c r="B130" s="0" t="n">
        <v>20</v>
      </c>
      <c r="C130" s="0" t="n">
        <v>45</v>
      </c>
      <c r="D130" s="0" t="n">
        <f aca="false">D106+1</f>
        <v>13</v>
      </c>
      <c r="E130" s="0" t="n">
        <f aca="false">E126+1</f>
        <v>44</v>
      </c>
      <c r="F130" s="0" t="n">
        <v>1.3</v>
      </c>
      <c r="G130" s="0" t="n">
        <v>2.25</v>
      </c>
      <c r="H130" s="0" t="n">
        <v>600</v>
      </c>
      <c r="I130" s="0" t="n">
        <v>75.57</v>
      </c>
      <c r="J130" s="0" t="n">
        <v>110.46</v>
      </c>
      <c r="K130" s="0" t="n">
        <v>12.11</v>
      </c>
      <c r="L130" s="0" t="n">
        <v>22.14</v>
      </c>
      <c r="M130" s="0" t="n">
        <f aca="false">D130-2</f>
        <v>11</v>
      </c>
      <c r="N130" s="0" t="n">
        <f aca="false">E130-2</f>
        <v>42</v>
      </c>
    </row>
    <row r="131" customFormat="false" ht="15" hidden="false" customHeight="false" outlineLevel="0" collapsed="false">
      <c r="A131" s="0" t="n">
        <v>160</v>
      </c>
      <c r="B131" s="0" t="n">
        <v>20</v>
      </c>
      <c r="C131" s="0" t="n">
        <v>45</v>
      </c>
      <c r="D131" s="0" t="n">
        <f aca="false">D107+1</f>
        <v>13</v>
      </c>
      <c r="E131" s="0" t="n">
        <f aca="false">E127+1</f>
        <v>44</v>
      </c>
      <c r="F131" s="0" t="n">
        <v>1.4</v>
      </c>
      <c r="G131" s="0" t="n">
        <v>2.25</v>
      </c>
      <c r="H131" s="0" t="n">
        <v>600</v>
      </c>
      <c r="I131" s="0" t="n">
        <v>75.57</v>
      </c>
      <c r="J131" s="0" t="n">
        <v>110.46</v>
      </c>
      <c r="K131" s="0" t="n">
        <v>12.11</v>
      </c>
      <c r="L131" s="0" t="n">
        <v>22.14</v>
      </c>
      <c r="M131" s="0" t="n">
        <f aca="false">D131-2</f>
        <v>11</v>
      </c>
      <c r="N131" s="0" t="n">
        <f aca="false">E131-2</f>
        <v>42</v>
      </c>
    </row>
    <row r="132" customFormat="false" ht="15" hidden="false" customHeight="false" outlineLevel="0" collapsed="false">
      <c r="A132" s="0" t="n">
        <v>160</v>
      </c>
      <c r="B132" s="0" t="n">
        <v>20</v>
      </c>
      <c r="C132" s="0" t="n">
        <v>45</v>
      </c>
      <c r="D132" s="0" t="n">
        <f aca="false">D108+1</f>
        <v>13</v>
      </c>
      <c r="E132" s="0" t="n">
        <f aca="false">E128+1</f>
        <v>44</v>
      </c>
      <c r="F132" s="0" t="n">
        <v>1.5</v>
      </c>
      <c r="G132" s="0" t="n">
        <v>2.25</v>
      </c>
      <c r="H132" s="0" t="n">
        <v>600</v>
      </c>
      <c r="I132" s="0" t="n">
        <v>75.57</v>
      </c>
      <c r="J132" s="0" t="n">
        <v>110.46</v>
      </c>
      <c r="K132" s="0" t="n">
        <v>12.11</v>
      </c>
      <c r="L132" s="0" t="n">
        <v>22.14</v>
      </c>
      <c r="M132" s="0" t="n">
        <f aca="false">D132-2</f>
        <v>11</v>
      </c>
      <c r="N132" s="0" t="n">
        <f aca="false">E132-2</f>
        <v>42</v>
      </c>
    </row>
    <row r="133" customFormat="false" ht="15" hidden="false" customHeight="false" outlineLevel="0" collapsed="false">
      <c r="A133" s="0" t="n">
        <v>160</v>
      </c>
      <c r="B133" s="0" t="n">
        <v>20</v>
      </c>
      <c r="C133" s="0" t="n">
        <v>45</v>
      </c>
      <c r="D133" s="0" t="n">
        <f aca="false">D109+1</f>
        <v>13</v>
      </c>
      <c r="E133" s="0" t="n">
        <f aca="false">E129+1</f>
        <v>45</v>
      </c>
      <c r="F133" s="0" t="n">
        <v>1.2</v>
      </c>
      <c r="G133" s="0" t="n">
        <v>2.25</v>
      </c>
      <c r="H133" s="0" t="n">
        <v>600</v>
      </c>
      <c r="I133" s="0" t="n">
        <v>75.57</v>
      </c>
      <c r="J133" s="0" t="n">
        <v>110.46</v>
      </c>
      <c r="K133" s="0" t="n">
        <v>12.11</v>
      </c>
      <c r="L133" s="0" t="n">
        <v>22.14</v>
      </c>
      <c r="M133" s="0" t="n">
        <f aca="false">D133-2</f>
        <v>11</v>
      </c>
      <c r="N133" s="0" t="n">
        <f aca="false">E133-2</f>
        <v>43</v>
      </c>
    </row>
    <row r="134" customFormat="false" ht="15" hidden="false" customHeight="false" outlineLevel="0" collapsed="false">
      <c r="A134" s="0" t="n">
        <v>160</v>
      </c>
      <c r="B134" s="0" t="n">
        <v>20</v>
      </c>
      <c r="C134" s="0" t="n">
        <v>45</v>
      </c>
      <c r="D134" s="0" t="n">
        <f aca="false">D110+1</f>
        <v>13</v>
      </c>
      <c r="E134" s="0" t="n">
        <f aca="false">E130+1</f>
        <v>45</v>
      </c>
      <c r="F134" s="0" t="n">
        <v>1.3</v>
      </c>
      <c r="G134" s="0" t="n">
        <v>2.25</v>
      </c>
      <c r="H134" s="0" t="n">
        <v>600</v>
      </c>
      <c r="I134" s="0" t="n">
        <v>75.57</v>
      </c>
      <c r="J134" s="0" t="n">
        <v>110.46</v>
      </c>
      <c r="K134" s="0" t="n">
        <v>12.11</v>
      </c>
      <c r="L134" s="0" t="n">
        <v>22.14</v>
      </c>
      <c r="M134" s="0" t="n">
        <f aca="false">D134-2</f>
        <v>11</v>
      </c>
      <c r="N134" s="0" t="n">
        <f aca="false">E134-2</f>
        <v>43</v>
      </c>
    </row>
    <row r="135" customFormat="false" ht="15" hidden="false" customHeight="false" outlineLevel="0" collapsed="false">
      <c r="A135" s="0" t="n">
        <v>160</v>
      </c>
      <c r="B135" s="0" t="n">
        <v>20</v>
      </c>
      <c r="C135" s="0" t="n">
        <v>45</v>
      </c>
      <c r="D135" s="0" t="n">
        <f aca="false">D111+1</f>
        <v>13</v>
      </c>
      <c r="E135" s="0" t="n">
        <f aca="false">E131+1</f>
        <v>45</v>
      </c>
      <c r="F135" s="0" t="n">
        <v>1.4</v>
      </c>
      <c r="G135" s="0" t="n">
        <v>2.25</v>
      </c>
      <c r="H135" s="0" t="n">
        <v>600</v>
      </c>
      <c r="I135" s="0" t="n">
        <v>75.57</v>
      </c>
      <c r="J135" s="0" t="n">
        <v>110.46</v>
      </c>
      <c r="K135" s="0" t="n">
        <v>12.11</v>
      </c>
      <c r="L135" s="0" t="n">
        <v>22.14</v>
      </c>
      <c r="M135" s="0" t="n">
        <f aca="false">D135-2</f>
        <v>11</v>
      </c>
      <c r="N135" s="0" t="n">
        <f aca="false">E135-2</f>
        <v>43</v>
      </c>
    </row>
    <row r="136" customFormat="false" ht="15" hidden="false" customHeight="false" outlineLevel="0" collapsed="false">
      <c r="A136" s="0" t="n">
        <v>160</v>
      </c>
      <c r="B136" s="0" t="n">
        <v>20</v>
      </c>
      <c r="C136" s="0" t="n">
        <v>45</v>
      </c>
      <c r="D136" s="0" t="n">
        <f aca="false">D112+1</f>
        <v>13</v>
      </c>
      <c r="E136" s="0" t="n">
        <f aca="false">E132+1</f>
        <v>45</v>
      </c>
      <c r="F136" s="0" t="n">
        <v>1.5</v>
      </c>
      <c r="G136" s="0" t="n">
        <v>2.25</v>
      </c>
      <c r="H136" s="0" t="n">
        <v>600</v>
      </c>
      <c r="I136" s="0" t="n">
        <v>75.57</v>
      </c>
      <c r="J136" s="0" t="n">
        <v>110.46</v>
      </c>
      <c r="K136" s="0" t="n">
        <v>12.11</v>
      </c>
      <c r="L136" s="0" t="n">
        <v>22.14</v>
      </c>
      <c r="M136" s="0" t="n">
        <f aca="false">D136-2</f>
        <v>11</v>
      </c>
      <c r="N136" s="0" t="n">
        <f aca="false">E136-2</f>
        <v>43</v>
      </c>
    </row>
    <row r="137" customFormat="false" ht="15" hidden="false" customHeight="false" outlineLevel="0" collapsed="false">
      <c r="A137" s="0" t="n">
        <v>160</v>
      </c>
      <c r="B137" s="0" t="n">
        <v>20</v>
      </c>
      <c r="C137" s="0" t="n">
        <v>45</v>
      </c>
      <c r="D137" s="0" t="n">
        <f aca="false">D113+1</f>
        <v>13</v>
      </c>
      <c r="E137" s="0" t="n">
        <f aca="false">E133+1</f>
        <v>46</v>
      </c>
      <c r="F137" s="0" t="n">
        <v>1.2</v>
      </c>
      <c r="G137" s="0" t="n">
        <v>2.25</v>
      </c>
      <c r="H137" s="0" t="n">
        <v>600</v>
      </c>
      <c r="I137" s="0" t="n">
        <v>75.57</v>
      </c>
      <c r="J137" s="0" t="n">
        <v>110.46</v>
      </c>
      <c r="K137" s="0" t="n">
        <v>12.11</v>
      </c>
      <c r="L137" s="0" t="n">
        <v>22.14</v>
      </c>
      <c r="M137" s="0" t="n">
        <f aca="false">D137-2</f>
        <v>11</v>
      </c>
      <c r="N137" s="0" t="n">
        <f aca="false">E137-2</f>
        <v>44</v>
      </c>
    </row>
    <row r="138" customFormat="false" ht="15" hidden="false" customHeight="false" outlineLevel="0" collapsed="false">
      <c r="A138" s="0" t="n">
        <v>160</v>
      </c>
      <c r="B138" s="0" t="n">
        <v>20</v>
      </c>
      <c r="C138" s="0" t="n">
        <v>45</v>
      </c>
      <c r="D138" s="0" t="n">
        <f aca="false">D114+1</f>
        <v>13</v>
      </c>
      <c r="E138" s="0" t="n">
        <f aca="false">E134+1</f>
        <v>46</v>
      </c>
      <c r="F138" s="0" t="n">
        <v>1.3</v>
      </c>
      <c r="G138" s="0" t="n">
        <v>2.25</v>
      </c>
      <c r="H138" s="0" t="n">
        <v>600</v>
      </c>
      <c r="I138" s="0" t="n">
        <v>75.57</v>
      </c>
      <c r="J138" s="0" t="n">
        <v>110.46</v>
      </c>
      <c r="K138" s="0" t="n">
        <v>12.11</v>
      </c>
      <c r="L138" s="0" t="n">
        <v>22.14</v>
      </c>
      <c r="M138" s="0" t="n">
        <f aca="false">D138-2</f>
        <v>11</v>
      </c>
      <c r="N138" s="0" t="n">
        <f aca="false">E138-2</f>
        <v>44</v>
      </c>
    </row>
    <row r="139" customFormat="false" ht="15" hidden="false" customHeight="false" outlineLevel="0" collapsed="false">
      <c r="A139" s="0" t="n">
        <v>160</v>
      </c>
      <c r="B139" s="0" t="n">
        <v>20</v>
      </c>
      <c r="C139" s="0" t="n">
        <v>45</v>
      </c>
      <c r="D139" s="0" t="n">
        <f aca="false">D115+1</f>
        <v>13</v>
      </c>
      <c r="E139" s="0" t="n">
        <f aca="false">E135+1</f>
        <v>46</v>
      </c>
      <c r="F139" s="0" t="n">
        <v>1.4</v>
      </c>
      <c r="G139" s="0" t="n">
        <v>2.25</v>
      </c>
      <c r="H139" s="0" t="n">
        <v>600</v>
      </c>
      <c r="I139" s="0" t="n">
        <v>75.57</v>
      </c>
      <c r="J139" s="0" t="n">
        <v>110.46</v>
      </c>
      <c r="K139" s="0" t="n">
        <v>12.11</v>
      </c>
      <c r="L139" s="0" t="n">
        <v>22.14</v>
      </c>
      <c r="M139" s="0" t="n">
        <f aca="false">D139-2</f>
        <v>11</v>
      </c>
      <c r="N139" s="0" t="n">
        <f aca="false">E139-2</f>
        <v>44</v>
      </c>
    </row>
    <row r="140" customFormat="false" ht="15" hidden="false" customHeight="false" outlineLevel="0" collapsed="false">
      <c r="A140" s="0" t="n">
        <v>160</v>
      </c>
      <c r="B140" s="0" t="n">
        <v>20</v>
      </c>
      <c r="C140" s="0" t="n">
        <v>45</v>
      </c>
      <c r="D140" s="0" t="n">
        <f aca="false">D116+1</f>
        <v>13</v>
      </c>
      <c r="E140" s="0" t="n">
        <f aca="false">E136+1</f>
        <v>46</v>
      </c>
      <c r="F140" s="0" t="n">
        <v>1.5</v>
      </c>
      <c r="G140" s="0" t="n">
        <v>2.25</v>
      </c>
      <c r="H140" s="0" t="n">
        <v>600</v>
      </c>
      <c r="I140" s="0" t="n">
        <v>75.57</v>
      </c>
      <c r="J140" s="0" t="n">
        <v>110.46</v>
      </c>
      <c r="K140" s="0" t="n">
        <v>12.11</v>
      </c>
      <c r="L140" s="0" t="n">
        <v>22.14</v>
      </c>
      <c r="M140" s="0" t="n">
        <f aca="false">D140-2</f>
        <v>11</v>
      </c>
      <c r="N140" s="0" t="n">
        <f aca="false">E140-2</f>
        <v>44</v>
      </c>
    </row>
    <row r="141" customFormat="false" ht="15" hidden="false" customHeight="false" outlineLevel="0" collapsed="false">
      <c r="A141" s="0" t="n">
        <v>160</v>
      </c>
      <c r="B141" s="0" t="n">
        <v>20</v>
      </c>
      <c r="C141" s="0" t="n">
        <v>45</v>
      </c>
      <c r="D141" s="0" t="n">
        <f aca="false">D117+1</f>
        <v>13</v>
      </c>
      <c r="E141" s="0" t="n">
        <f aca="false">E137+1</f>
        <v>47</v>
      </c>
      <c r="F141" s="0" t="n">
        <v>1.2</v>
      </c>
      <c r="G141" s="0" t="n">
        <v>2.25</v>
      </c>
      <c r="H141" s="0" t="n">
        <v>600</v>
      </c>
      <c r="I141" s="0" t="n">
        <v>75.57</v>
      </c>
      <c r="J141" s="0" t="n">
        <v>110.46</v>
      </c>
      <c r="K141" s="0" t="n">
        <v>12.11</v>
      </c>
      <c r="L141" s="0" t="n">
        <v>22.14</v>
      </c>
      <c r="M141" s="0" t="n">
        <f aca="false">D141-2</f>
        <v>11</v>
      </c>
      <c r="N141" s="0" t="n">
        <f aca="false">E141-2</f>
        <v>45</v>
      </c>
    </row>
    <row r="142" customFormat="false" ht="15" hidden="false" customHeight="false" outlineLevel="0" collapsed="false">
      <c r="A142" s="0" t="n">
        <v>160</v>
      </c>
      <c r="B142" s="0" t="n">
        <v>20</v>
      </c>
      <c r="C142" s="0" t="n">
        <v>45</v>
      </c>
      <c r="D142" s="0" t="n">
        <f aca="false">D118+1</f>
        <v>13</v>
      </c>
      <c r="E142" s="0" t="n">
        <f aca="false">E138+1</f>
        <v>47</v>
      </c>
      <c r="F142" s="0" t="n">
        <v>1.3</v>
      </c>
      <c r="G142" s="0" t="n">
        <v>2.25</v>
      </c>
      <c r="H142" s="0" t="n">
        <v>600</v>
      </c>
      <c r="I142" s="0" t="n">
        <v>75.57</v>
      </c>
      <c r="J142" s="0" t="n">
        <v>110.46</v>
      </c>
      <c r="K142" s="0" t="n">
        <v>12.11</v>
      </c>
      <c r="L142" s="0" t="n">
        <v>22.14</v>
      </c>
      <c r="M142" s="0" t="n">
        <f aca="false">D142-2</f>
        <v>11</v>
      </c>
      <c r="N142" s="0" t="n">
        <f aca="false">E142-2</f>
        <v>45</v>
      </c>
    </row>
    <row r="143" customFormat="false" ht="15" hidden="false" customHeight="false" outlineLevel="0" collapsed="false">
      <c r="A143" s="0" t="n">
        <v>160</v>
      </c>
      <c r="B143" s="0" t="n">
        <v>20</v>
      </c>
      <c r="C143" s="0" t="n">
        <v>45</v>
      </c>
      <c r="D143" s="0" t="n">
        <f aca="false">D119+1</f>
        <v>13</v>
      </c>
      <c r="E143" s="0" t="n">
        <f aca="false">E139+1</f>
        <v>47</v>
      </c>
      <c r="F143" s="0" t="n">
        <v>1.4</v>
      </c>
      <c r="G143" s="0" t="n">
        <v>2.25</v>
      </c>
      <c r="H143" s="0" t="n">
        <v>600</v>
      </c>
      <c r="I143" s="0" t="n">
        <v>75.57</v>
      </c>
      <c r="J143" s="0" t="n">
        <v>110.46</v>
      </c>
      <c r="K143" s="0" t="n">
        <v>12.11</v>
      </c>
      <c r="L143" s="0" t="n">
        <v>22.14</v>
      </c>
      <c r="M143" s="0" t="n">
        <f aca="false">D143-2</f>
        <v>11</v>
      </c>
      <c r="N143" s="0" t="n">
        <f aca="false">E143-2</f>
        <v>45</v>
      </c>
    </row>
    <row r="144" customFormat="false" ht="15" hidden="false" customHeight="false" outlineLevel="0" collapsed="false">
      <c r="A144" s="0" t="n">
        <v>160</v>
      </c>
      <c r="B144" s="0" t="n">
        <v>20</v>
      </c>
      <c r="C144" s="0" t="n">
        <v>45</v>
      </c>
      <c r="D144" s="0" t="n">
        <f aca="false">D120+1</f>
        <v>13</v>
      </c>
      <c r="E144" s="0" t="n">
        <f aca="false">E140+1</f>
        <v>47</v>
      </c>
      <c r="F144" s="0" t="n">
        <v>1.5</v>
      </c>
      <c r="G144" s="0" t="n">
        <v>2.25</v>
      </c>
      <c r="H144" s="0" t="n">
        <v>600</v>
      </c>
      <c r="I144" s="0" t="n">
        <v>75.57</v>
      </c>
      <c r="J144" s="0" t="n">
        <v>110.46</v>
      </c>
      <c r="K144" s="0" t="n">
        <v>12.11</v>
      </c>
      <c r="L144" s="0" t="n">
        <v>22.14</v>
      </c>
      <c r="M144" s="0" t="n">
        <f aca="false">D144-2</f>
        <v>11</v>
      </c>
      <c r="N144" s="0" t="n">
        <f aca="false">E144-2</f>
        <v>45</v>
      </c>
    </row>
    <row r="145" customFormat="false" ht="15" hidden="false" customHeight="false" outlineLevel="0" collapsed="false">
      <c r="A145" s="0" t="n">
        <v>160</v>
      </c>
      <c r="B145" s="0" t="n">
        <v>20</v>
      </c>
      <c r="C145" s="0" t="n">
        <v>45</v>
      </c>
      <c r="D145" s="0" t="n">
        <f aca="false">D121+1</f>
        <v>14</v>
      </c>
      <c r="E145" s="0" t="n">
        <v>42</v>
      </c>
      <c r="F145" s="0" t="n">
        <v>1.2</v>
      </c>
      <c r="G145" s="0" t="n">
        <v>2.25</v>
      </c>
      <c r="H145" s="0" t="n">
        <v>600</v>
      </c>
      <c r="I145" s="0" t="n">
        <v>75.57</v>
      </c>
      <c r="J145" s="0" t="n">
        <v>110.46</v>
      </c>
      <c r="K145" s="0" t="n">
        <v>12.11</v>
      </c>
      <c r="L145" s="0" t="n">
        <v>22.14</v>
      </c>
      <c r="M145" s="0" t="n">
        <f aca="false">D145-2</f>
        <v>12</v>
      </c>
      <c r="N145" s="0" t="n">
        <f aca="false">E145-2</f>
        <v>40</v>
      </c>
    </row>
    <row r="146" customFormat="false" ht="15" hidden="false" customHeight="false" outlineLevel="0" collapsed="false">
      <c r="A146" s="0" t="n">
        <v>160</v>
      </c>
      <c r="B146" s="0" t="n">
        <v>20</v>
      </c>
      <c r="C146" s="0" t="n">
        <v>45</v>
      </c>
      <c r="D146" s="0" t="n">
        <f aca="false">D122+1</f>
        <v>14</v>
      </c>
      <c r="E146" s="0" t="n">
        <v>42</v>
      </c>
      <c r="F146" s="0" t="n">
        <v>1.3</v>
      </c>
      <c r="G146" s="0" t="n">
        <v>2.25</v>
      </c>
      <c r="H146" s="0" t="n">
        <v>600</v>
      </c>
      <c r="I146" s="0" t="n">
        <v>75.57</v>
      </c>
      <c r="J146" s="0" t="n">
        <v>110.46</v>
      </c>
      <c r="K146" s="0" t="n">
        <v>12.11</v>
      </c>
      <c r="L146" s="0" t="n">
        <v>22.14</v>
      </c>
      <c r="M146" s="0" t="n">
        <f aca="false">D146-2</f>
        <v>12</v>
      </c>
      <c r="N146" s="0" t="n">
        <f aca="false">E146-2</f>
        <v>40</v>
      </c>
    </row>
    <row r="147" customFormat="false" ht="15" hidden="false" customHeight="false" outlineLevel="0" collapsed="false">
      <c r="A147" s="0" t="n">
        <v>160</v>
      </c>
      <c r="B147" s="0" t="n">
        <v>20</v>
      </c>
      <c r="C147" s="0" t="n">
        <v>45</v>
      </c>
      <c r="D147" s="0" t="n">
        <f aca="false">D123+1</f>
        <v>14</v>
      </c>
      <c r="E147" s="0" t="n">
        <v>42</v>
      </c>
      <c r="F147" s="0" t="n">
        <v>1.4</v>
      </c>
      <c r="G147" s="0" t="n">
        <v>2.25</v>
      </c>
      <c r="H147" s="0" t="n">
        <v>600</v>
      </c>
      <c r="I147" s="0" t="n">
        <v>75.57</v>
      </c>
      <c r="J147" s="0" t="n">
        <v>110.46</v>
      </c>
      <c r="K147" s="0" t="n">
        <v>12.11</v>
      </c>
      <c r="L147" s="0" t="n">
        <v>22.14</v>
      </c>
      <c r="M147" s="0" t="n">
        <f aca="false">D147-2</f>
        <v>12</v>
      </c>
      <c r="N147" s="0" t="n">
        <f aca="false">E147-2</f>
        <v>40</v>
      </c>
    </row>
    <row r="148" customFormat="false" ht="15" hidden="false" customHeight="false" outlineLevel="0" collapsed="false">
      <c r="A148" s="0" t="n">
        <v>160</v>
      </c>
      <c r="B148" s="0" t="n">
        <v>20</v>
      </c>
      <c r="C148" s="0" t="n">
        <v>45</v>
      </c>
      <c r="D148" s="0" t="n">
        <f aca="false">D124+1</f>
        <v>14</v>
      </c>
      <c r="E148" s="0" t="n">
        <v>42</v>
      </c>
      <c r="F148" s="0" t="n">
        <v>1.5</v>
      </c>
      <c r="G148" s="0" t="n">
        <v>2.25</v>
      </c>
      <c r="H148" s="0" t="n">
        <v>600</v>
      </c>
      <c r="I148" s="0" t="n">
        <v>75.57</v>
      </c>
      <c r="J148" s="0" t="n">
        <v>110.46</v>
      </c>
      <c r="K148" s="0" t="n">
        <v>12.11</v>
      </c>
      <c r="L148" s="0" t="n">
        <v>22.14</v>
      </c>
      <c r="M148" s="0" t="n">
        <f aca="false">D148-2</f>
        <v>12</v>
      </c>
      <c r="N148" s="0" t="n">
        <f aca="false">E148-2</f>
        <v>40</v>
      </c>
    </row>
    <row r="149" customFormat="false" ht="15" hidden="false" customHeight="false" outlineLevel="0" collapsed="false">
      <c r="A149" s="0" t="n">
        <v>160</v>
      </c>
      <c r="B149" s="0" t="n">
        <v>20</v>
      </c>
      <c r="C149" s="0" t="n">
        <v>45</v>
      </c>
      <c r="D149" s="0" t="n">
        <f aca="false">D125+1</f>
        <v>14</v>
      </c>
      <c r="E149" s="0" t="n">
        <f aca="false">E145+1</f>
        <v>43</v>
      </c>
      <c r="F149" s="0" t="n">
        <v>1.2</v>
      </c>
      <c r="G149" s="0" t="n">
        <v>2.25</v>
      </c>
      <c r="H149" s="0" t="n">
        <v>600</v>
      </c>
      <c r="I149" s="0" t="n">
        <v>75.57</v>
      </c>
      <c r="J149" s="0" t="n">
        <v>110.46</v>
      </c>
      <c r="K149" s="0" t="n">
        <v>12.11</v>
      </c>
      <c r="L149" s="0" t="n">
        <v>22.14</v>
      </c>
      <c r="M149" s="0" t="n">
        <f aca="false">D149-2</f>
        <v>12</v>
      </c>
      <c r="N149" s="0" t="n">
        <f aca="false">E149-2</f>
        <v>41</v>
      </c>
    </row>
    <row r="150" customFormat="false" ht="15" hidden="false" customHeight="false" outlineLevel="0" collapsed="false">
      <c r="A150" s="0" t="n">
        <v>160</v>
      </c>
      <c r="B150" s="0" t="n">
        <v>20</v>
      </c>
      <c r="C150" s="0" t="n">
        <v>45</v>
      </c>
      <c r="D150" s="0" t="n">
        <f aca="false">D126+1</f>
        <v>14</v>
      </c>
      <c r="E150" s="0" t="n">
        <f aca="false">E146+1</f>
        <v>43</v>
      </c>
      <c r="F150" s="0" t="n">
        <v>1.3</v>
      </c>
      <c r="G150" s="0" t="n">
        <v>2.25</v>
      </c>
      <c r="H150" s="0" t="n">
        <v>600</v>
      </c>
      <c r="I150" s="0" t="n">
        <v>75.57</v>
      </c>
      <c r="J150" s="0" t="n">
        <v>110.46</v>
      </c>
      <c r="K150" s="0" t="n">
        <v>12.11</v>
      </c>
      <c r="L150" s="0" t="n">
        <v>22.14</v>
      </c>
      <c r="M150" s="0" t="n">
        <f aca="false">D150-2</f>
        <v>12</v>
      </c>
      <c r="N150" s="0" t="n">
        <f aca="false">E150-2</f>
        <v>41</v>
      </c>
    </row>
    <row r="151" customFormat="false" ht="15" hidden="false" customHeight="false" outlineLevel="0" collapsed="false">
      <c r="A151" s="0" t="n">
        <v>160</v>
      </c>
      <c r="B151" s="0" t="n">
        <v>20</v>
      </c>
      <c r="C151" s="0" t="n">
        <v>45</v>
      </c>
      <c r="D151" s="0" t="n">
        <f aca="false">D127+1</f>
        <v>14</v>
      </c>
      <c r="E151" s="0" t="n">
        <f aca="false">E147+1</f>
        <v>43</v>
      </c>
      <c r="F151" s="0" t="n">
        <v>1.4</v>
      </c>
      <c r="G151" s="0" t="n">
        <v>2.25</v>
      </c>
      <c r="H151" s="0" t="n">
        <v>600</v>
      </c>
      <c r="I151" s="0" t="n">
        <v>75.57</v>
      </c>
      <c r="J151" s="0" t="n">
        <v>110.46</v>
      </c>
      <c r="K151" s="0" t="n">
        <v>12.11</v>
      </c>
      <c r="L151" s="0" t="n">
        <v>22.14</v>
      </c>
      <c r="M151" s="0" t="n">
        <f aca="false">D151-2</f>
        <v>12</v>
      </c>
      <c r="N151" s="0" t="n">
        <f aca="false">E151-2</f>
        <v>41</v>
      </c>
    </row>
    <row r="152" customFormat="false" ht="15" hidden="false" customHeight="false" outlineLevel="0" collapsed="false">
      <c r="A152" s="0" t="n">
        <v>160</v>
      </c>
      <c r="B152" s="0" t="n">
        <v>20</v>
      </c>
      <c r="C152" s="0" t="n">
        <v>45</v>
      </c>
      <c r="D152" s="0" t="n">
        <f aca="false">D128+1</f>
        <v>14</v>
      </c>
      <c r="E152" s="0" t="n">
        <f aca="false">E148+1</f>
        <v>43</v>
      </c>
      <c r="F152" s="0" t="n">
        <v>1.5</v>
      </c>
      <c r="G152" s="0" t="n">
        <v>2.25</v>
      </c>
      <c r="H152" s="0" t="n">
        <v>600</v>
      </c>
      <c r="I152" s="0" t="n">
        <v>75.57</v>
      </c>
      <c r="J152" s="0" t="n">
        <v>110.46</v>
      </c>
      <c r="K152" s="0" t="n">
        <v>12.11</v>
      </c>
      <c r="L152" s="0" t="n">
        <v>22.14</v>
      </c>
      <c r="M152" s="0" t="n">
        <f aca="false">D152-2</f>
        <v>12</v>
      </c>
      <c r="N152" s="0" t="n">
        <f aca="false">E152-2</f>
        <v>41</v>
      </c>
    </row>
    <row r="153" customFormat="false" ht="15" hidden="false" customHeight="false" outlineLevel="0" collapsed="false">
      <c r="A153" s="0" t="n">
        <v>160</v>
      </c>
      <c r="B153" s="0" t="n">
        <v>20</v>
      </c>
      <c r="C153" s="0" t="n">
        <v>45</v>
      </c>
      <c r="D153" s="0" t="n">
        <f aca="false">D129+1</f>
        <v>14</v>
      </c>
      <c r="E153" s="0" t="n">
        <f aca="false">E149+1</f>
        <v>44</v>
      </c>
      <c r="F153" s="0" t="n">
        <v>1.2</v>
      </c>
      <c r="G153" s="0" t="n">
        <v>2.25</v>
      </c>
      <c r="H153" s="0" t="n">
        <v>600</v>
      </c>
      <c r="I153" s="0" t="n">
        <v>75.57</v>
      </c>
      <c r="J153" s="0" t="n">
        <v>110.46</v>
      </c>
      <c r="K153" s="0" t="n">
        <v>12.11</v>
      </c>
      <c r="L153" s="0" t="n">
        <v>22.14</v>
      </c>
      <c r="M153" s="0" t="n">
        <f aca="false">D153-2</f>
        <v>12</v>
      </c>
      <c r="N153" s="0" t="n">
        <f aca="false">E153-2</f>
        <v>42</v>
      </c>
    </row>
    <row r="154" customFormat="false" ht="15" hidden="false" customHeight="false" outlineLevel="0" collapsed="false">
      <c r="A154" s="0" t="n">
        <v>160</v>
      </c>
      <c r="B154" s="0" t="n">
        <v>20</v>
      </c>
      <c r="C154" s="0" t="n">
        <v>45</v>
      </c>
      <c r="D154" s="0" t="n">
        <f aca="false">D130+1</f>
        <v>14</v>
      </c>
      <c r="E154" s="0" t="n">
        <f aca="false">E150+1</f>
        <v>44</v>
      </c>
      <c r="F154" s="0" t="n">
        <v>1.3</v>
      </c>
      <c r="G154" s="0" t="n">
        <v>2.25</v>
      </c>
      <c r="H154" s="0" t="n">
        <v>600</v>
      </c>
      <c r="I154" s="0" t="n">
        <v>75.57</v>
      </c>
      <c r="J154" s="0" t="n">
        <v>110.46</v>
      </c>
      <c r="K154" s="0" t="n">
        <v>12.11</v>
      </c>
      <c r="L154" s="0" t="n">
        <v>22.14</v>
      </c>
      <c r="M154" s="0" t="n">
        <f aca="false">D154-2</f>
        <v>12</v>
      </c>
      <c r="N154" s="0" t="n">
        <f aca="false">E154-2</f>
        <v>42</v>
      </c>
    </row>
    <row r="155" customFormat="false" ht="15" hidden="false" customHeight="false" outlineLevel="0" collapsed="false">
      <c r="A155" s="0" t="n">
        <v>160</v>
      </c>
      <c r="B155" s="0" t="n">
        <v>20</v>
      </c>
      <c r="C155" s="0" t="n">
        <v>45</v>
      </c>
      <c r="D155" s="0" t="n">
        <f aca="false">D131+1</f>
        <v>14</v>
      </c>
      <c r="E155" s="0" t="n">
        <f aca="false">E151+1</f>
        <v>44</v>
      </c>
      <c r="F155" s="0" t="n">
        <v>1.4</v>
      </c>
      <c r="G155" s="0" t="n">
        <v>2.25</v>
      </c>
      <c r="H155" s="0" t="n">
        <v>600</v>
      </c>
      <c r="I155" s="0" t="n">
        <v>75.57</v>
      </c>
      <c r="J155" s="0" t="n">
        <v>110.46</v>
      </c>
      <c r="K155" s="0" t="n">
        <v>12.11</v>
      </c>
      <c r="L155" s="0" t="n">
        <v>22.14</v>
      </c>
      <c r="M155" s="0" t="n">
        <f aca="false">D155-2</f>
        <v>12</v>
      </c>
      <c r="N155" s="0" t="n">
        <f aca="false">E155-2</f>
        <v>42</v>
      </c>
    </row>
    <row r="156" customFormat="false" ht="15" hidden="false" customHeight="false" outlineLevel="0" collapsed="false">
      <c r="A156" s="0" t="n">
        <v>160</v>
      </c>
      <c r="B156" s="0" t="n">
        <v>20</v>
      </c>
      <c r="C156" s="0" t="n">
        <v>45</v>
      </c>
      <c r="D156" s="0" t="n">
        <f aca="false">D132+1</f>
        <v>14</v>
      </c>
      <c r="E156" s="0" t="n">
        <f aca="false">E152+1</f>
        <v>44</v>
      </c>
      <c r="F156" s="0" t="n">
        <v>1.5</v>
      </c>
      <c r="G156" s="0" t="n">
        <v>2.25</v>
      </c>
      <c r="H156" s="0" t="n">
        <v>600</v>
      </c>
      <c r="I156" s="0" t="n">
        <v>75.57</v>
      </c>
      <c r="J156" s="0" t="n">
        <v>110.46</v>
      </c>
      <c r="K156" s="0" t="n">
        <v>12.11</v>
      </c>
      <c r="L156" s="0" t="n">
        <v>22.14</v>
      </c>
      <c r="M156" s="0" t="n">
        <f aca="false">D156-2</f>
        <v>12</v>
      </c>
      <c r="N156" s="0" t="n">
        <f aca="false">E156-2</f>
        <v>42</v>
      </c>
    </row>
    <row r="157" customFormat="false" ht="15" hidden="false" customHeight="false" outlineLevel="0" collapsed="false">
      <c r="A157" s="0" t="n">
        <v>160</v>
      </c>
      <c r="B157" s="0" t="n">
        <v>20</v>
      </c>
      <c r="C157" s="0" t="n">
        <v>45</v>
      </c>
      <c r="D157" s="0" t="n">
        <f aca="false">D133+1</f>
        <v>14</v>
      </c>
      <c r="E157" s="0" t="n">
        <f aca="false">E153+1</f>
        <v>45</v>
      </c>
      <c r="F157" s="0" t="n">
        <v>1.2</v>
      </c>
      <c r="G157" s="0" t="n">
        <v>2.25</v>
      </c>
      <c r="H157" s="0" t="n">
        <v>600</v>
      </c>
      <c r="I157" s="0" t="n">
        <v>75.57</v>
      </c>
      <c r="J157" s="0" t="n">
        <v>110.46</v>
      </c>
      <c r="K157" s="0" t="n">
        <v>12.11</v>
      </c>
      <c r="L157" s="0" t="n">
        <v>22.14</v>
      </c>
      <c r="M157" s="0" t="n">
        <f aca="false">D157-2</f>
        <v>12</v>
      </c>
      <c r="N157" s="0" t="n">
        <f aca="false">E157-2</f>
        <v>43</v>
      </c>
    </row>
    <row r="158" customFormat="false" ht="15" hidden="false" customHeight="false" outlineLevel="0" collapsed="false">
      <c r="A158" s="0" t="n">
        <v>160</v>
      </c>
      <c r="B158" s="0" t="n">
        <v>20</v>
      </c>
      <c r="C158" s="0" t="n">
        <v>45</v>
      </c>
      <c r="D158" s="0" t="n">
        <f aca="false">D134+1</f>
        <v>14</v>
      </c>
      <c r="E158" s="0" t="n">
        <f aca="false">E154+1</f>
        <v>45</v>
      </c>
      <c r="F158" s="0" t="n">
        <v>1.3</v>
      </c>
      <c r="G158" s="0" t="n">
        <v>2.25</v>
      </c>
      <c r="H158" s="0" t="n">
        <v>600</v>
      </c>
      <c r="I158" s="0" t="n">
        <v>75.57</v>
      </c>
      <c r="J158" s="0" t="n">
        <v>110.46</v>
      </c>
      <c r="K158" s="0" t="n">
        <v>12.11</v>
      </c>
      <c r="L158" s="0" t="n">
        <v>22.14</v>
      </c>
      <c r="M158" s="0" t="n">
        <f aca="false">D158-2</f>
        <v>12</v>
      </c>
      <c r="N158" s="0" t="n">
        <f aca="false">E158-2</f>
        <v>43</v>
      </c>
    </row>
    <row r="159" customFormat="false" ht="15" hidden="false" customHeight="false" outlineLevel="0" collapsed="false">
      <c r="A159" s="0" t="n">
        <v>160</v>
      </c>
      <c r="B159" s="0" t="n">
        <v>20</v>
      </c>
      <c r="C159" s="0" t="n">
        <v>45</v>
      </c>
      <c r="D159" s="0" t="n">
        <f aca="false">D135+1</f>
        <v>14</v>
      </c>
      <c r="E159" s="0" t="n">
        <f aca="false">E155+1</f>
        <v>45</v>
      </c>
      <c r="F159" s="0" t="n">
        <v>1.4</v>
      </c>
      <c r="G159" s="0" t="n">
        <v>2.25</v>
      </c>
      <c r="H159" s="0" t="n">
        <v>600</v>
      </c>
      <c r="I159" s="0" t="n">
        <v>75.57</v>
      </c>
      <c r="J159" s="0" t="n">
        <v>110.46</v>
      </c>
      <c r="K159" s="0" t="n">
        <v>12.11</v>
      </c>
      <c r="L159" s="0" t="n">
        <v>22.14</v>
      </c>
      <c r="M159" s="0" t="n">
        <f aca="false">D159-2</f>
        <v>12</v>
      </c>
      <c r="N159" s="0" t="n">
        <f aca="false">E159-2</f>
        <v>43</v>
      </c>
    </row>
    <row r="160" customFormat="false" ht="15" hidden="false" customHeight="false" outlineLevel="0" collapsed="false">
      <c r="A160" s="0" t="n">
        <v>160</v>
      </c>
      <c r="B160" s="0" t="n">
        <v>20</v>
      </c>
      <c r="C160" s="0" t="n">
        <v>45</v>
      </c>
      <c r="D160" s="0" t="n">
        <f aca="false">D136+1</f>
        <v>14</v>
      </c>
      <c r="E160" s="0" t="n">
        <f aca="false">E156+1</f>
        <v>45</v>
      </c>
      <c r="F160" s="0" t="n">
        <v>1.5</v>
      </c>
      <c r="G160" s="0" t="n">
        <v>2.25</v>
      </c>
      <c r="H160" s="0" t="n">
        <v>600</v>
      </c>
      <c r="I160" s="0" t="n">
        <v>75.57</v>
      </c>
      <c r="J160" s="0" t="n">
        <v>110.46</v>
      </c>
      <c r="K160" s="0" t="n">
        <v>12.11</v>
      </c>
      <c r="L160" s="0" t="n">
        <v>22.14</v>
      </c>
      <c r="M160" s="0" t="n">
        <f aca="false">D160-2</f>
        <v>12</v>
      </c>
      <c r="N160" s="0" t="n">
        <f aca="false">E160-2</f>
        <v>43</v>
      </c>
    </row>
    <row r="161" customFormat="false" ht="15" hidden="false" customHeight="false" outlineLevel="0" collapsed="false">
      <c r="A161" s="0" t="n">
        <v>160</v>
      </c>
      <c r="B161" s="0" t="n">
        <v>20</v>
      </c>
      <c r="C161" s="0" t="n">
        <v>45</v>
      </c>
      <c r="D161" s="0" t="n">
        <f aca="false">D137+1</f>
        <v>14</v>
      </c>
      <c r="E161" s="0" t="n">
        <f aca="false">E157+1</f>
        <v>46</v>
      </c>
      <c r="F161" s="0" t="n">
        <v>1.2</v>
      </c>
      <c r="G161" s="0" t="n">
        <v>2.25</v>
      </c>
      <c r="H161" s="0" t="n">
        <v>600</v>
      </c>
      <c r="I161" s="0" t="n">
        <v>75.57</v>
      </c>
      <c r="J161" s="0" t="n">
        <v>110.46</v>
      </c>
      <c r="K161" s="0" t="n">
        <v>12.11</v>
      </c>
      <c r="L161" s="0" t="n">
        <v>22.14</v>
      </c>
      <c r="M161" s="0" t="n">
        <f aca="false">D161-2</f>
        <v>12</v>
      </c>
      <c r="N161" s="0" t="n">
        <f aca="false">E161-2</f>
        <v>44</v>
      </c>
    </row>
    <row r="162" customFormat="false" ht="15" hidden="false" customHeight="false" outlineLevel="0" collapsed="false">
      <c r="A162" s="0" t="n">
        <v>160</v>
      </c>
      <c r="B162" s="0" t="n">
        <v>20</v>
      </c>
      <c r="C162" s="0" t="n">
        <v>45</v>
      </c>
      <c r="D162" s="0" t="n">
        <f aca="false">D138+1</f>
        <v>14</v>
      </c>
      <c r="E162" s="0" t="n">
        <f aca="false">E158+1</f>
        <v>46</v>
      </c>
      <c r="F162" s="0" t="n">
        <v>1.3</v>
      </c>
      <c r="G162" s="0" t="n">
        <v>2.25</v>
      </c>
      <c r="H162" s="0" t="n">
        <v>600</v>
      </c>
      <c r="I162" s="0" t="n">
        <v>75.57</v>
      </c>
      <c r="J162" s="0" t="n">
        <v>110.46</v>
      </c>
      <c r="K162" s="0" t="n">
        <v>12.11</v>
      </c>
      <c r="L162" s="0" t="n">
        <v>22.14</v>
      </c>
      <c r="M162" s="0" t="n">
        <f aca="false">D162-2</f>
        <v>12</v>
      </c>
      <c r="N162" s="0" t="n">
        <f aca="false">E162-2</f>
        <v>44</v>
      </c>
    </row>
    <row r="163" customFormat="false" ht="15" hidden="false" customHeight="false" outlineLevel="0" collapsed="false">
      <c r="A163" s="0" t="n">
        <v>160</v>
      </c>
      <c r="B163" s="0" t="n">
        <v>20</v>
      </c>
      <c r="C163" s="0" t="n">
        <v>45</v>
      </c>
      <c r="D163" s="0" t="n">
        <f aca="false">D139+1</f>
        <v>14</v>
      </c>
      <c r="E163" s="0" t="n">
        <f aca="false">E159+1</f>
        <v>46</v>
      </c>
      <c r="F163" s="0" t="n">
        <v>1.4</v>
      </c>
      <c r="G163" s="0" t="n">
        <v>2.25</v>
      </c>
      <c r="H163" s="0" t="n">
        <v>600</v>
      </c>
      <c r="I163" s="0" t="n">
        <v>75.57</v>
      </c>
      <c r="J163" s="0" t="n">
        <v>110.46</v>
      </c>
      <c r="K163" s="0" t="n">
        <v>12.11</v>
      </c>
      <c r="L163" s="0" t="n">
        <v>22.14</v>
      </c>
      <c r="M163" s="0" t="n">
        <f aca="false">D163-2</f>
        <v>12</v>
      </c>
      <c r="N163" s="0" t="n">
        <f aca="false">E163-2</f>
        <v>44</v>
      </c>
    </row>
    <row r="164" customFormat="false" ht="15" hidden="false" customHeight="false" outlineLevel="0" collapsed="false">
      <c r="A164" s="0" t="n">
        <v>160</v>
      </c>
      <c r="B164" s="0" t="n">
        <v>20</v>
      </c>
      <c r="C164" s="0" t="n">
        <v>45</v>
      </c>
      <c r="D164" s="0" t="n">
        <f aca="false">D140+1</f>
        <v>14</v>
      </c>
      <c r="E164" s="0" t="n">
        <f aca="false">E160+1</f>
        <v>46</v>
      </c>
      <c r="F164" s="0" t="n">
        <v>1.5</v>
      </c>
      <c r="G164" s="0" t="n">
        <v>2.25</v>
      </c>
      <c r="H164" s="0" t="n">
        <v>600</v>
      </c>
      <c r="I164" s="0" t="n">
        <v>75.57</v>
      </c>
      <c r="J164" s="0" t="n">
        <v>110.46</v>
      </c>
      <c r="K164" s="0" t="n">
        <v>12.11</v>
      </c>
      <c r="L164" s="0" t="n">
        <v>22.14</v>
      </c>
      <c r="M164" s="0" t="n">
        <f aca="false">D164-2</f>
        <v>12</v>
      </c>
      <c r="N164" s="0" t="n">
        <f aca="false">E164-2</f>
        <v>44</v>
      </c>
    </row>
    <row r="165" customFormat="false" ht="15" hidden="false" customHeight="false" outlineLevel="0" collapsed="false">
      <c r="A165" s="0" t="n">
        <v>160</v>
      </c>
      <c r="B165" s="0" t="n">
        <v>20</v>
      </c>
      <c r="C165" s="0" t="n">
        <v>45</v>
      </c>
      <c r="D165" s="0" t="n">
        <f aca="false">D141+1</f>
        <v>14</v>
      </c>
      <c r="E165" s="0" t="n">
        <f aca="false">E161+1</f>
        <v>47</v>
      </c>
      <c r="F165" s="0" t="n">
        <v>1.2</v>
      </c>
      <c r="G165" s="0" t="n">
        <v>2.25</v>
      </c>
      <c r="H165" s="0" t="n">
        <v>600</v>
      </c>
      <c r="I165" s="0" t="n">
        <v>75.57</v>
      </c>
      <c r="J165" s="0" t="n">
        <v>110.46</v>
      </c>
      <c r="K165" s="0" t="n">
        <v>12.11</v>
      </c>
      <c r="L165" s="0" t="n">
        <v>22.14</v>
      </c>
      <c r="M165" s="0" t="n">
        <f aca="false">D165-2</f>
        <v>12</v>
      </c>
      <c r="N165" s="0" t="n">
        <f aca="false">E165-2</f>
        <v>45</v>
      </c>
    </row>
    <row r="166" customFormat="false" ht="15" hidden="false" customHeight="false" outlineLevel="0" collapsed="false">
      <c r="A166" s="0" t="n">
        <v>160</v>
      </c>
      <c r="B166" s="0" t="n">
        <v>20</v>
      </c>
      <c r="C166" s="0" t="n">
        <v>45</v>
      </c>
      <c r="D166" s="0" t="n">
        <f aca="false">D142+1</f>
        <v>14</v>
      </c>
      <c r="E166" s="0" t="n">
        <f aca="false">E162+1</f>
        <v>47</v>
      </c>
      <c r="F166" s="0" t="n">
        <v>1.3</v>
      </c>
      <c r="G166" s="0" t="n">
        <v>2.25</v>
      </c>
      <c r="H166" s="0" t="n">
        <v>600</v>
      </c>
      <c r="I166" s="0" t="n">
        <v>75.57</v>
      </c>
      <c r="J166" s="0" t="n">
        <v>110.46</v>
      </c>
      <c r="K166" s="0" t="n">
        <v>12.11</v>
      </c>
      <c r="L166" s="0" t="n">
        <v>22.14</v>
      </c>
      <c r="M166" s="0" t="n">
        <f aca="false">D166-2</f>
        <v>12</v>
      </c>
      <c r="N166" s="0" t="n">
        <f aca="false">E166-2</f>
        <v>45</v>
      </c>
    </row>
    <row r="167" customFormat="false" ht="15" hidden="false" customHeight="false" outlineLevel="0" collapsed="false">
      <c r="A167" s="0" t="n">
        <v>160</v>
      </c>
      <c r="B167" s="0" t="n">
        <v>20</v>
      </c>
      <c r="C167" s="0" t="n">
        <v>45</v>
      </c>
      <c r="D167" s="0" t="n">
        <f aca="false">D143+1</f>
        <v>14</v>
      </c>
      <c r="E167" s="0" t="n">
        <f aca="false">E163+1</f>
        <v>47</v>
      </c>
      <c r="F167" s="0" t="n">
        <v>1.4</v>
      </c>
      <c r="G167" s="0" t="n">
        <v>2.25</v>
      </c>
      <c r="H167" s="0" t="n">
        <v>600</v>
      </c>
      <c r="I167" s="0" t="n">
        <v>75.57</v>
      </c>
      <c r="J167" s="0" t="n">
        <v>110.46</v>
      </c>
      <c r="K167" s="0" t="n">
        <v>12.11</v>
      </c>
      <c r="L167" s="0" t="n">
        <v>22.14</v>
      </c>
      <c r="M167" s="0" t="n">
        <f aca="false">D167-2</f>
        <v>12</v>
      </c>
      <c r="N167" s="0" t="n">
        <f aca="false">E167-2</f>
        <v>45</v>
      </c>
    </row>
    <row r="168" customFormat="false" ht="15" hidden="false" customHeight="false" outlineLevel="0" collapsed="false">
      <c r="A168" s="0" t="n">
        <v>160</v>
      </c>
      <c r="B168" s="0" t="n">
        <v>20</v>
      </c>
      <c r="C168" s="0" t="n">
        <v>45</v>
      </c>
      <c r="D168" s="0" t="n">
        <f aca="false">D144+1</f>
        <v>14</v>
      </c>
      <c r="E168" s="0" t="n">
        <f aca="false">E164+1</f>
        <v>47</v>
      </c>
      <c r="F168" s="0" t="n">
        <v>1.5</v>
      </c>
      <c r="G168" s="0" t="n">
        <v>2.25</v>
      </c>
      <c r="H168" s="0" t="n">
        <v>600</v>
      </c>
      <c r="I168" s="0" t="n">
        <v>75.57</v>
      </c>
      <c r="J168" s="0" t="n">
        <v>110.46</v>
      </c>
      <c r="K168" s="0" t="n">
        <v>12.11</v>
      </c>
      <c r="L168" s="0" t="n">
        <v>22.14</v>
      </c>
      <c r="M168" s="0" t="n">
        <f aca="false">D168-2</f>
        <v>12</v>
      </c>
      <c r="N168" s="0" t="n">
        <f aca="false">E168-2</f>
        <v>45</v>
      </c>
    </row>
    <row r="169" customFormat="false" ht="15" hidden="false" customHeight="false" outlineLevel="0" collapsed="false">
      <c r="A169" s="0" t="n">
        <v>160</v>
      </c>
      <c r="B169" s="0" t="n">
        <v>20</v>
      </c>
      <c r="C169" s="0" t="n">
        <v>45</v>
      </c>
      <c r="D169" s="0" t="n">
        <f aca="false">D145+1</f>
        <v>15</v>
      </c>
      <c r="E169" s="0" t="n">
        <v>42</v>
      </c>
      <c r="F169" s="0" t="n">
        <v>1.2</v>
      </c>
      <c r="G169" s="0" t="n">
        <v>2.25</v>
      </c>
      <c r="H169" s="0" t="n">
        <v>600</v>
      </c>
      <c r="I169" s="0" t="n">
        <v>75.57</v>
      </c>
      <c r="J169" s="0" t="n">
        <v>110.46</v>
      </c>
      <c r="K169" s="0" t="n">
        <v>12.11</v>
      </c>
      <c r="L169" s="0" t="n">
        <v>22.14</v>
      </c>
      <c r="M169" s="0" t="n">
        <f aca="false">D169-2</f>
        <v>13</v>
      </c>
      <c r="N169" s="0" t="n">
        <f aca="false">E169-2</f>
        <v>40</v>
      </c>
    </row>
    <row r="170" customFormat="false" ht="15" hidden="false" customHeight="false" outlineLevel="0" collapsed="false">
      <c r="A170" s="0" t="n">
        <v>160</v>
      </c>
      <c r="B170" s="0" t="n">
        <v>20</v>
      </c>
      <c r="C170" s="0" t="n">
        <v>45</v>
      </c>
      <c r="D170" s="0" t="n">
        <f aca="false">D146+1</f>
        <v>15</v>
      </c>
      <c r="E170" s="0" t="n">
        <v>42</v>
      </c>
      <c r="F170" s="0" t="n">
        <v>1.3</v>
      </c>
      <c r="G170" s="0" t="n">
        <v>2.25</v>
      </c>
      <c r="H170" s="0" t="n">
        <v>600</v>
      </c>
      <c r="I170" s="0" t="n">
        <v>75.57</v>
      </c>
      <c r="J170" s="0" t="n">
        <v>110.46</v>
      </c>
      <c r="K170" s="0" t="n">
        <v>12.11</v>
      </c>
      <c r="L170" s="0" t="n">
        <v>22.14</v>
      </c>
      <c r="M170" s="0" t="n">
        <f aca="false">D170-2</f>
        <v>13</v>
      </c>
      <c r="N170" s="0" t="n">
        <f aca="false">E170-2</f>
        <v>40</v>
      </c>
    </row>
    <row r="171" customFormat="false" ht="15" hidden="false" customHeight="false" outlineLevel="0" collapsed="false">
      <c r="A171" s="0" t="n">
        <v>160</v>
      </c>
      <c r="B171" s="0" t="n">
        <v>20</v>
      </c>
      <c r="C171" s="0" t="n">
        <v>45</v>
      </c>
      <c r="D171" s="0" t="n">
        <f aca="false">D147+1</f>
        <v>15</v>
      </c>
      <c r="E171" s="0" t="n">
        <v>42</v>
      </c>
      <c r="F171" s="0" t="n">
        <v>1.4</v>
      </c>
      <c r="G171" s="0" t="n">
        <v>2.25</v>
      </c>
      <c r="H171" s="0" t="n">
        <v>600</v>
      </c>
      <c r="I171" s="0" t="n">
        <v>75.57</v>
      </c>
      <c r="J171" s="0" t="n">
        <v>110.46</v>
      </c>
      <c r="K171" s="0" t="n">
        <v>12.11</v>
      </c>
      <c r="L171" s="0" t="n">
        <v>22.14</v>
      </c>
      <c r="M171" s="0" t="n">
        <f aca="false">D171-2</f>
        <v>13</v>
      </c>
      <c r="N171" s="0" t="n">
        <f aca="false">E171-2</f>
        <v>40</v>
      </c>
    </row>
    <row r="172" customFormat="false" ht="15" hidden="false" customHeight="false" outlineLevel="0" collapsed="false">
      <c r="A172" s="0" t="n">
        <v>160</v>
      </c>
      <c r="B172" s="0" t="n">
        <v>20</v>
      </c>
      <c r="C172" s="0" t="n">
        <v>45</v>
      </c>
      <c r="D172" s="0" t="n">
        <f aca="false">D148+1</f>
        <v>15</v>
      </c>
      <c r="E172" s="0" t="n">
        <v>42</v>
      </c>
      <c r="F172" s="0" t="n">
        <v>1.5</v>
      </c>
      <c r="G172" s="0" t="n">
        <v>2.25</v>
      </c>
      <c r="H172" s="0" t="n">
        <v>600</v>
      </c>
      <c r="I172" s="0" t="n">
        <v>75.57</v>
      </c>
      <c r="J172" s="0" t="n">
        <v>110.46</v>
      </c>
      <c r="K172" s="0" t="n">
        <v>12.11</v>
      </c>
      <c r="L172" s="0" t="n">
        <v>22.14</v>
      </c>
      <c r="M172" s="0" t="n">
        <f aca="false">D172-2</f>
        <v>13</v>
      </c>
      <c r="N172" s="0" t="n">
        <f aca="false">E172-2</f>
        <v>40</v>
      </c>
    </row>
    <row r="173" customFormat="false" ht="15" hidden="false" customHeight="false" outlineLevel="0" collapsed="false">
      <c r="A173" s="0" t="n">
        <v>160</v>
      </c>
      <c r="B173" s="0" t="n">
        <v>20</v>
      </c>
      <c r="C173" s="0" t="n">
        <v>45</v>
      </c>
      <c r="D173" s="0" t="n">
        <f aca="false">D149+1</f>
        <v>15</v>
      </c>
      <c r="E173" s="0" t="n">
        <f aca="false">E169+1</f>
        <v>43</v>
      </c>
      <c r="F173" s="0" t="n">
        <v>1.2</v>
      </c>
      <c r="G173" s="0" t="n">
        <v>2.25</v>
      </c>
      <c r="H173" s="0" t="n">
        <v>600</v>
      </c>
      <c r="I173" s="0" t="n">
        <v>75.57</v>
      </c>
      <c r="J173" s="0" t="n">
        <v>110.46</v>
      </c>
      <c r="K173" s="0" t="n">
        <v>12.11</v>
      </c>
      <c r="L173" s="0" t="n">
        <v>22.14</v>
      </c>
      <c r="M173" s="0" t="n">
        <f aca="false">D173-2</f>
        <v>13</v>
      </c>
      <c r="N173" s="0" t="n">
        <f aca="false">E173-2</f>
        <v>41</v>
      </c>
    </row>
    <row r="174" customFormat="false" ht="15" hidden="false" customHeight="false" outlineLevel="0" collapsed="false">
      <c r="A174" s="0" t="n">
        <v>160</v>
      </c>
      <c r="B174" s="0" t="n">
        <v>20</v>
      </c>
      <c r="C174" s="0" t="n">
        <v>45</v>
      </c>
      <c r="D174" s="0" t="n">
        <f aca="false">D150+1</f>
        <v>15</v>
      </c>
      <c r="E174" s="0" t="n">
        <f aca="false">E170+1</f>
        <v>43</v>
      </c>
      <c r="F174" s="0" t="n">
        <v>1.3</v>
      </c>
      <c r="G174" s="0" t="n">
        <v>2.25</v>
      </c>
      <c r="H174" s="0" t="n">
        <v>600</v>
      </c>
      <c r="I174" s="0" t="n">
        <v>75.57</v>
      </c>
      <c r="J174" s="0" t="n">
        <v>110.46</v>
      </c>
      <c r="K174" s="0" t="n">
        <v>12.11</v>
      </c>
      <c r="L174" s="0" t="n">
        <v>22.14</v>
      </c>
      <c r="M174" s="0" t="n">
        <f aca="false">D174-2</f>
        <v>13</v>
      </c>
      <c r="N174" s="0" t="n">
        <f aca="false">E174-2</f>
        <v>41</v>
      </c>
    </row>
    <row r="175" customFormat="false" ht="15" hidden="false" customHeight="false" outlineLevel="0" collapsed="false">
      <c r="A175" s="0" t="n">
        <v>160</v>
      </c>
      <c r="B175" s="0" t="n">
        <v>20</v>
      </c>
      <c r="C175" s="0" t="n">
        <v>45</v>
      </c>
      <c r="D175" s="0" t="n">
        <f aca="false">D151+1</f>
        <v>15</v>
      </c>
      <c r="E175" s="0" t="n">
        <f aca="false">E171+1</f>
        <v>43</v>
      </c>
      <c r="F175" s="0" t="n">
        <v>1.4</v>
      </c>
      <c r="G175" s="0" t="n">
        <v>2.25</v>
      </c>
      <c r="H175" s="0" t="n">
        <v>600</v>
      </c>
      <c r="I175" s="0" t="n">
        <v>75.57</v>
      </c>
      <c r="J175" s="0" t="n">
        <v>110.46</v>
      </c>
      <c r="K175" s="0" t="n">
        <v>12.11</v>
      </c>
      <c r="L175" s="0" t="n">
        <v>22.14</v>
      </c>
      <c r="M175" s="0" t="n">
        <f aca="false">D175-2</f>
        <v>13</v>
      </c>
      <c r="N175" s="0" t="n">
        <f aca="false">E175-2</f>
        <v>41</v>
      </c>
    </row>
    <row r="176" customFormat="false" ht="15" hidden="false" customHeight="false" outlineLevel="0" collapsed="false">
      <c r="A176" s="0" t="n">
        <v>160</v>
      </c>
      <c r="B176" s="0" t="n">
        <v>20</v>
      </c>
      <c r="C176" s="0" t="n">
        <v>45</v>
      </c>
      <c r="D176" s="0" t="n">
        <f aca="false">D152+1</f>
        <v>15</v>
      </c>
      <c r="E176" s="0" t="n">
        <f aca="false">E172+1</f>
        <v>43</v>
      </c>
      <c r="F176" s="0" t="n">
        <v>1.5</v>
      </c>
      <c r="G176" s="0" t="n">
        <v>2.25</v>
      </c>
      <c r="H176" s="0" t="n">
        <v>600</v>
      </c>
      <c r="I176" s="0" t="n">
        <v>75.57</v>
      </c>
      <c r="J176" s="0" t="n">
        <v>110.46</v>
      </c>
      <c r="K176" s="0" t="n">
        <v>12.11</v>
      </c>
      <c r="L176" s="0" t="n">
        <v>22.14</v>
      </c>
      <c r="M176" s="0" t="n">
        <f aca="false">D176-2</f>
        <v>13</v>
      </c>
      <c r="N176" s="0" t="n">
        <f aca="false">E176-2</f>
        <v>41</v>
      </c>
    </row>
    <row r="177" customFormat="false" ht="15" hidden="false" customHeight="false" outlineLevel="0" collapsed="false">
      <c r="A177" s="0" t="n">
        <v>160</v>
      </c>
      <c r="B177" s="0" t="n">
        <v>20</v>
      </c>
      <c r="C177" s="0" t="n">
        <v>45</v>
      </c>
      <c r="D177" s="0" t="n">
        <f aca="false">D153+1</f>
        <v>15</v>
      </c>
      <c r="E177" s="0" t="n">
        <f aca="false">E173+1</f>
        <v>44</v>
      </c>
      <c r="F177" s="0" t="n">
        <v>1.2</v>
      </c>
      <c r="G177" s="0" t="n">
        <v>2.25</v>
      </c>
      <c r="H177" s="0" t="n">
        <v>600</v>
      </c>
      <c r="I177" s="0" t="n">
        <v>75.57</v>
      </c>
      <c r="J177" s="0" t="n">
        <v>110.46</v>
      </c>
      <c r="K177" s="0" t="n">
        <v>12.11</v>
      </c>
      <c r="L177" s="0" t="n">
        <v>22.14</v>
      </c>
      <c r="M177" s="0" t="n">
        <f aca="false">D177-2</f>
        <v>13</v>
      </c>
      <c r="N177" s="0" t="n">
        <f aca="false">E177-2</f>
        <v>42</v>
      </c>
    </row>
    <row r="178" customFormat="false" ht="15" hidden="false" customHeight="false" outlineLevel="0" collapsed="false">
      <c r="A178" s="0" t="n">
        <v>160</v>
      </c>
      <c r="B178" s="0" t="n">
        <v>20</v>
      </c>
      <c r="C178" s="0" t="n">
        <v>45</v>
      </c>
      <c r="D178" s="0" t="n">
        <f aca="false">D154+1</f>
        <v>15</v>
      </c>
      <c r="E178" s="0" t="n">
        <f aca="false">E174+1</f>
        <v>44</v>
      </c>
      <c r="F178" s="0" t="n">
        <v>1.3</v>
      </c>
      <c r="G178" s="0" t="n">
        <v>2.25</v>
      </c>
      <c r="H178" s="0" t="n">
        <v>600</v>
      </c>
      <c r="I178" s="0" t="n">
        <v>75.57</v>
      </c>
      <c r="J178" s="0" t="n">
        <v>110.46</v>
      </c>
      <c r="K178" s="0" t="n">
        <v>12.11</v>
      </c>
      <c r="L178" s="0" t="n">
        <v>22.14</v>
      </c>
      <c r="M178" s="0" t="n">
        <f aca="false">D178-2</f>
        <v>13</v>
      </c>
      <c r="N178" s="0" t="n">
        <f aca="false">E178-2</f>
        <v>42</v>
      </c>
    </row>
    <row r="179" customFormat="false" ht="15" hidden="false" customHeight="false" outlineLevel="0" collapsed="false">
      <c r="A179" s="0" t="n">
        <v>160</v>
      </c>
      <c r="B179" s="0" t="n">
        <v>20</v>
      </c>
      <c r="C179" s="0" t="n">
        <v>45</v>
      </c>
      <c r="D179" s="0" t="n">
        <f aca="false">D155+1</f>
        <v>15</v>
      </c>
      <c r="E179" s="0" t="n">
        <f aca="false">E175+1</f>
        <v>44</v>
      </c>
      <c r="F179" s="0" t="n">
        <v>1.4</v>
      </c>
      <c r="G179" s="0" t="n">
        <v>2.25</v>
      </c>
      <c r="H179" s="0" t="n">
        <v>600</v>
      </c>
      <c r="I179" s="0" t="n">
        <v>75.57</v>
      </c>
      <c r="J179" s="0" t="n">
        <v>110.46</v>
      </c>
      <c r="K179" s="0" t="n">
        <v>12.11</v>
      </c>
      <c r="L179" s="0" t="n">
        <v>22.14</v>
      </c>
      <c r="M179" s="0" t="n">
        <f aca="false">D179-2</f>
        <v>13</v>
      </c>
      <c r="N179" s="0" t="n">
        <f aca="false">E179-2</f>
        <v>42</v>
      </c>
    </row>
    <row r="180" customFormat="false" ht="15" hidden="false" customHeight="false" outlineLevel="0" collapsed="false">
      <c r="A180" s="0" t="n">
        <v>160</v>
      </c>
      <c r="B180" s="0" t="n">
        <v>20</v>
      </c>
      <c r="C180" s="0" t="n">
        <v>45</v>
      </c>
      <c r="D180" s="0" t="n">
        <f aca="false">D156+1</f>
        <v>15</v>
      </c>
      <c r="E180" s="0" t="n">
        <f aca="false">E176+1</f>
        <v>44</v>
      </c>
      <c r="F180" s="0" t="n">
        <v>1.5</v>
      </c>
      <c r="G180" s="0" t="n">
        <v>2.25</v>
      </c>
      <c r="H180" s="0" t="n">
        <v>600</v>
      </c>
      <c r="I180" s="0" t="n">
        <v>75.57</v>
      </c>
      <c r="J180" s="0" t="n">
        <v>110.46</v>
      </c>
      <c r="K180" s="0" t="n">
        <v>12.11</v>
      </c>
      <c r="L180" s="0" t="n">
        <v>22.14</v>
      </c>
      <c r="M180" s="0" t="n">
        <f aca="false">D180-2</f>
        <v>13</v>
      </c>
      <c r="N180" s="0" t="n">
        <f aca="false">E180-2</f>
        <v>42</v>
      </c>
    </row>
    <row r="181" customFormat="false" ht="15" hidden="false" customHeight="false" outlineLevel="0" collapsed="false">
      <c r="A181" s="0" t="n">
        <v>160</v>
      </c>
      <c r="B181" s="0" t="n">
        <v>20</v>
      </c>
      <c r="C181" s="0" t="n">
        <v>45</v>
      </c>
      <c r="D181" s="0" t="n">
        <f aca="false">D157+1</f>
        <v>15</v>
      </c>
      <c r="E181" s="0" t="n">
        <f aca="false">E177+1</f>
        <v>45</v>
      </c>
      <c r="F181" s="0" t="n">
        <v>1.2</v>
      </c>
      <c r="G181" s="0" t="n">
        <v>2.25</v>
      </c>
      <c r="H181" s="0" t="n">
        <v>600</v>
      </c>
      <c r="I181" s="0" t="n">
        <v>75.57</v>
      </c>
      <c r="J181" s="0" t="n">
        <v>110.46</v>
      </c>
      <c r="K181" s="0" t="n">
        <v>12.11</v>
      </c>
      <c r="L181" s="0" t="n">
        <v>22.14</v>
      </c>
      <c r="M181" s="0" t="n">
        <f aca="false">D181-2</f>
        <v>13</v>
      </c>
      <c r="N181" s="0" t="n">
        <f aca="false">E181-2</f>
        <v>43</v>
      </c>
    </row>
    <row r="182" customFormat="false" ht="15" hidden="false" customHeight="false" outlineLevel="0" collapsed="false">
      <c r="A182" s="0" t="n">
        <v>160</v>
      </c>
      <c r="B182" s="0" t="n">
        <v>20</v>
      </c>
      <c r="C182" s="0" t="n">
        <v>45</v>
      </c>
      <c r="D182" s="0" t="n">
        <f aca="false">D158+1</f>
        <v>15</v>
      </c>
      <c r="E182" s="0" t="n">
        <f aca="false">E178+1</f>
        <v>45</v>
      </c>
      <c r="F182" s="0" t="n">
        <v>1.3</v>
      </c>
      <c r="G182" s="0" t="n">
        <v>2.25</v>
      </c>
      <c r="H182" s="0" t="n">
        <v>600</v>
      </c>
      <c r="I182" s="0" t="n">
        <v>75.57</v>
      </c>
      <c r="J182" s="0" t="n">
        <v>110.46</v>
      </c>
      <c r="K182" s="0" t="n">
        <v>12.11</v>
      </c>
      <c r="L182" s="0" t="n">
        <v>22.14</v>
      </c>
      <c r="M182" s="0" t="n">
        <f aca="false">D182-2</f>
        <v>13</v>
      </c>
      <c r="N182" s="0" t="n">
        <f aca="false">E182-2</f>
        <v>43</v>
      </c>
    </row>
    <row r="183" customFormat="false" ht="15" hidden="false" customHeight="false" outlineLevel="0" collapsed="false">
      <c r="A183" s="0" t="n">
        <v>160</v>
      </c>
      <c r="B183" s="0" t="n">
        <v>20</v>
      </c>
      <c r="C183" s="0" t="n">
        <v>45</v>
      </c>
      <c r="D183" s="0" t="n">
        <f aca="false">D159+1</f>
        <v>15</v>
      </c>
      <c r="E183" s="0" t="n">
        <f aca="false">E179+1</f>
        <v>45</v>
      </c>
      <c r="F183" s="0" t="n">
        <v>1.4</v>
      </c>
      <c r="G183" s="0" t="n">
        <v>2.25</v>
      </c>
      <c r="H183" s="0" t="n">
        <v>600</v>
      </c>
      <c r="I183" s="0" t="n">
        <v>75.57</v>
      </c>
      <c r="J183" s="0" t="n">
        <v>110.46</v>
      </c>
      <c r="K183" s="0" t="n">
        <v>12.11</v>
      </c>
      <c r="L183" s="0" t="n">
        <v>22.14</v>
      </c>
      <c r="M183" s="0" t="n">
        <f aca="false">D183-2</f>
        <v>13</v>
      </c>
      <c r="N183" s="0" t="n">
        <f aca="false">E183-2</f>
        <v>43</v>
      </c>
    </row>
    <row r="184" customFormat="false" ht="15" hidden="false" customHeight="false" outlineLevel="0" collapsed="false">
      <c r="A184" s="0" t="n">
        <v>160</v>
      </c>
      <c r="B184" s="0" t="n">
        <v>20</v>
      </c>
      <c r="C184" s="0" t="n">
        <v>45</v>
      </c>
      <c r="D184" s="0" t="n">
        <f aca="false">D160+1</f>
        <v>15</v>
      </c>
      <c r="E184" s="0" t="n">
        <f aca="false">E180+1</f>
        <v>45</v>
      </c>
      <c r="F184" s="0" t="n">
        <v>1.5</v>
      </c>
      <c r="G184" s="0" t="n">
        <v>2.25</v>
      </c>
      <c r="H184" s="0" t="n">
        <v>600</v>
      </c>
      <c r="I184" s="0" t="n">
        <v>75.57</v>
      </c>
      <c r="J184" s="0" t="n">
        <v>110.46</v>
      </c>
      <c r="K184" s="0" t="n">
        <v>12.11</v>
      </c>
      <c r="L184" s="0" t="n">
        <v>22.14</v>
      </c>
      <c r="M184" s="0" t="n">
        <f aca="false">D184-2</f>
        <v>13</v>
      </c>
      <c r="N184" s="0" t="n">
        <f aca="false">E184-2</f>
        <v>43</v>
      </c>
    </row>
    <row r="185" customFormat="false" ht="15" hidden="false" customHeight="false" outlineLevel="0" collapsed="false">
      <c r="A185" s="0" t="n">
        <v>160</v>
      </c>
      <c r="B185" s="0" t="n">
        <v>20</v>
      </c>
      <c r="C185" s="0" t="n">
        <v>45</v>
      </c>
      <c r="D185" s="0" t="n">
        <f aca="false">D161+1</f>
        <v>15</v>
      </c>
      <c r="E185" s="0" t="n">
        <f aca="false">E181+1</f>
        <v>46</v>
      </c>
      <c r="F185" s="0" t="n">
        <v>1.2</v>
      </c>
      <c r="G185" s="0" t="n">
        <v>2.25</v>
      </c>
      <c r="H185" s="0" t="n">
        <v>600</v>
      </c>
      <c r="I185" s="0" t="n">
        <v>75.57</v>
      </c>
      <c r="J185" s="0" t="n">
        <v>110.46</v>
      </c>
      <c r="K185" s="0" t="n">
        <v>12.11</v>
      </c>
      <c r="L185" s="0" t="n">
        <v>22.14</v>
      </c>
      <c r="M185" s="0" t="n">
        <f aca="false">D185-2</f>
        <v>13</v>
      </c>
      <c r="N185" s="0" t="n">
        <f aca="false">E185-2</f>
        <v>44</v>
      </c>
    </row>
    <row r="186" customFormat="false" ht="15" hidden="false" customHeight="false" outlineLevel="0" collapsed="false">
      <c r="A186" s="0" t="n">
        <v>160</v>
      </c>
      <c r="B186" s="0" t="n">
        <v>20</v>
      </c>
      <c r="C186" s="0" t="n">
        <v>45</v>
      </c>
      <c r="D186" s="0" t="n">
        <f aca="false">D162+1</f>
        <v>15</v>
      </c>
      <c r="E186" s="0" t="n">
        <f aca="false">E182+1</f>
        <v>46</v>
      </c>
      <c r="F186" s="0" t="n">
        <v>1.3</v>
      </c>
      <c r="G186" s="0" t="n">
        <v>2.25</v>
      </c>
      <c r="H186" s="0" t="n">
        <v>600</v>
      </c>
      <c r="I186" s="0" t="n">
        <v>75.57</v>
      </c>
      <c r="J186" s="0" t="n">
        <v>110.46</v>
      </c>
      <c r="K186" s="0" t="n">
        <v>12.11</v>
      </c>
      <c r="L186" s="0" t="n">
        <v>22.14</v>
      </c>
      <c r="M186" s="0" t="n">
        <f aca="false">D186-2</f>
        <v>13</v>
      </c>
      <c r="N186" s="0" t="n">
        <f aca="false">E186-2</f>
        <v>44</v>
      </c>
    </row>
    <row r="187" customFormat="false" ht="15" hidden="false" customHeight="false" outlineLevel="0" collapsed="false">
      <c r="A187" s="0" t="n">
        <v>160</v>
      </c>
      <c r="B187" s="0" t="n">
        <v>20</v>
      </c>
      <c r="C187" s="0" t="n">
        <v>45</v>
      </c>
      <c r="D187" s="0" t="n">
        <f aca="false">D163+1</f>
        <v>15</v>
      </c>
      <c r="E187" s="0" t="n">
        <f aca="false">E183+1</f>
        <v>46</v>
      </c>
      <c r="F187" s="0" t="n">
        <v>1.4</v>
      </c>
      <c r="G187" s="0" t="n">
        <v>2.25</v>
      </c>
      <c r="H187" s="0" t="n">
        <v>600</v>
      </c>
      <c r="I187" s="0" t="n">
        <v>75.57</v>
      </c>
      <c r="J187" s="0" t="n">
        <v>110.46</v>
      </c>
      <c r="K187" s="0" t="n">
        <v>12.11</v>
      </c>
      <c r="L187" s="0" t="n">
        <v>22.14</v>
      </c>
      <c r="M187" s="0" t="n">
        <f aca="false">D187-2</f>
        <v>13</v>
      </c>
      <c r="N187" s="0" t="n">
        <f aca="false">E187-2</f>
        <v>44</v>
      </c>
    </row>
    <row r="188" customFormat="false" ht="15" hidden="false" customHeight="false" outlineLevel="0" collapsed="false">
      <c r="A188" s="0" t="n">
        <v>160</v>
      </c>
      <c r="B188" s="0" t="n">
        <v>20</v>
      </c>
      <c r="C188" s="0" t="n">
        <v>45</v>
      </c>
      <c r="D188" s="0" t="n">
        <f aca="false">D164+1</f>
        <v>15</v>
      </c>
      <c r="E188" s="0" t="n">
        <f aca="false">E184+1</f>
        <v>46</v>
      </c>
      <c r="F188" s="0" t="n">
        <v>1.5</v>
      </c>
      <c r="G188" s="0" t="n">
        <v>2.25</v>
      </c>
      <c r="H188" s="0" t="n">
        <v>600</v>
      </c>
      <c r="I188" s="0" t="n">
        <v>75.57</v>
      </c>
      <c r="J188" s="0" t="n">
        <v>110.46</v>
      </c>
      <c r="K188" s="0" t="n">
        <v>12.11</v>
      </c>
      <c r="L188" s="0" t="n">
        <v>22.14</v>
      </c>
      <c r="M188" s="0" t="n">
        <f aca="false">D188-2</f>
        <v>13</v>
      </c>
      <c r="N188" s="0" t="n">
        <f aca="false">E188-2</f>
        <v>44</v>
      </c>
    </row>
    <row r="189" customFormat="false" ht="15" hidden="false" customHeight="false" outlineLevel="0" collapsed="false">
      <c r="A189" s="0" t="n">
        <v>160</v>
      </c>
      <c r="B189" s="0" t="n">
        <v>20</v>
      </c>
      <c r="C189" s="0" t="n">
        <v>45</v>
      </c>
      <c r="D189" s="0" t="n">
        <f aca="false">D165+1</f>
        <v>15</v>
      </c>
      <c r="E189" s="0" t="n">
        <f aca="false">E185+1</f>
        <v>47</v>
      </c>
      <c r="F189" s="0" t="n">
        <v>1.2</v>
      </c>
      <c r="G189" s="0" t="n">
        <v>2.25</v>
      </c>
      <c r="H189" s="0" t="n">
        <v>600</v>
      </c>
      <c r="I189" s="0" t="n">
        <v>75.57</v>
      </c>
      <c r="J189" s="0" t="n">
        <v>110.46</v>
      </c>
      <c r="K189" s="0" t="n">
        <v>12.11</v>
      </c>
      <c r="L189" s="0" t="n">
        <v>22.14</v>
      </c>
      <c r="M189" s="0" t="n">
        <f aca="false">D189-2</f>
        <v>13</v>
      </c>
      <c r="N189" s="0" t="n">
        <f aca="false">E189-2</f>
        <v>45</v>
      </c>
    </row>
    <row r="190" customFormat="false" ht="15" hidden="false" customHeight="false" outlineLevel="0" collapsed="false">
      <c r="A190" s="0" t="n">
        <v>160</v>
      </c>
      <c r="B190" s="0" t="n">
        <v>20</v>
      </c>
      <c r="C190" s="0" t="n">
        <v>45</v>
      </c>
      <c r="D190" s="0" t="n">
        <f aca="false">D166+1</f>
        <v>15</v>
      </c>
      <c r="E190" s="0" t="n">
        <f aca="false">E186+1</f>
        <v>47</v>
      </c>
      <c r="F190" s="0" t="n">
        <v>1.3</v>
      </c>
      <c r="G190" s="0" t="n">
        <v>2.25</v>
      </c>
      <c r="H190" s="0" t="n">
        <v>600</v>
      </c>
      <c r="I190" s="0" t="n">
        <v>75.57</v>
      </c>
      <c r="J190" s="0" t="n">
        <v>110.46</v>
      </c>
      <c r="K190" s="0" t="n">
        <v>12.11</v>
      </c>
      <c r="L190" s="0" t="n">
        <v>22.14</v>
      </c>
      <c r="M190" s="0" t="n">
        <f aca="false">D190-2</f>
        <v>13</v>
      </c>
      <c r="N190" s="0" t="n">
        <f aca="false">E190-2</f>
        <v>45</v>
      </c>
    </row>
    <row r="191" customFormat="false" ht="15" hidden="false" customHeight="false" outlineLevel="0" collapsed="false">
      <c r="A191" s="0" t="n">
        <v>160</v>
      </c>
      <c r="B191" s="0" t="n">
        <v>20</v>
      </c>
      <c r="C191" s="0" t="n">
        <v>45</v>
      </c>
      <c r="D191" s="0" t="n">
        <f aca="false">D167+1</f>
        <v>15</v>
      </c>
      <c r="E191" s="0" t="n">
        <f aca="false">E187+1</f>
        <v>47</v>
      </c>
      <c r="F191" s="0" t="n">
        <v>1.4</v>
      </c>
      <c r="G191" s="0" t="n">
        <v>2.25</v>
      </c>
      <c r="H191" s="0" t="n">
        <v>600</v>
      </c>
      <c r="I191" s="0" t="n">
        <v>75.57</v>
      </c>
      <c r="J191" s="0" t="n">
        <v>110.46</v>
      </c>
      <c r="K191" s="0" t="n">
        <v>12.11</v>
      </c>
      <c r="L191" s="0" t="n">
        <v>22.14</v>
      </c>
      <c r="M191" s="0" t="n">
        <f aca="false">D191-2</f>
        <v>13</v>
      </c>
      <c r="N191" s="0" t="n">
        <f aca="false">E191-2</f>
        <v>45</v>
      </c>
    </row>
    <row r="192" customFormat="false" ht="15" hidden="false" customHeight="false" outlineLevel="0" collapsed="false">
      <c r="A192" s="0" t="n">
        <v>160</v>
      </c>
      <c r="B192" s="0" t="n">
        <v>20</v>
      </c>
      <c r="C192" s="0" t="n">
        <v>45</v>
      </c>
      <c r="D192" s="0" t="n">
        <f aca="false">D168+1</f>
        <v>15</v>
      </c>
      <c r="E192" s="0" t="n">
        <f aca="false">E188+1</f>
        <v>47</v>
      </c>
      <c r="F192" s="0" t="n">
        <v>1.5</v>
      </c>
      <c r="G192" s="0" t="n">
        <v>2.25</v>
      </c>
      <c r="H192" s="0" t="n">
        <v>600</v>
      </c>
      <c r="I192" s="0" t="n">
        <v>75.57</v>
      </c>
      <c r="J192" s="0" t="n">
        <v>110.46</v>
      </c>
      <c r="K192" s="0" t="n">
        <v>12.11</v>
      </c>
      <c r="L192" s="0" t="n">
        <v>22.14</v>
      </c>
      <c r="M192" s="0" t="n">
        <f aca="false">D192-2</f>
        <v>13</v>
      </c>
      <c r="N192" s="0" t="n">
        <f aca="false">E192-2</f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6"/>
  <sheetViews>
    <sheetView showFormulas="false" showGridLines="true" showRowColHeaders="true" showZeros="true" rightToLeft="false" tabSelected="false" showOutlineSymbols="true" defaultGridColor="true" view="normal" topLeftCell="A191" colorId="64" zoomScale="100" zoomScaleNormal="100" zoomScalePageLayoutView="100" workbookViewId="0">
      <selection pane="topLeft" activeCell="K222" activeCellId="0" sqref="K22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140</v>
      </c>
      <c r="B1" s="0" t="n">
        <v>20</v>
      </c>
      <c r="C1" s="0" t="n">
        <v>45</v>
      </c>
      <c r="D1" s="0" t="n">
        <v>10</v>
      </c>
      <c r="E1" s="0" t="n">
        <v>47</v>
      </c>
      <c r="F1" s="0" t="n">
        <v>1.1</v>
      </c>
      <c r="G1" s="0" t="n">
        <v>1.5</v>
      </c>
      <c r="H1" s="0" t="n">
        <v>800</v>
      </c>
      <c r="I1" s="0" t="n">
        <v>-82.78</v>
      </c>
      <c r="J1" s="0" t="n">
        <v>-28.4</v>
      </c>
      <c r="K1" s="0" t="n">
        <v>23.25</v>
      </c>
      <c r="L1" s="0" t="n">
        <v>24.72</v>
      </c>
      <c r="M1" s="0" t="n">
        <v>8</v>
      </c>
      <c r="N1" s="0" t="n">
        <v>45</v>
      </c>
      <c r="O1" s="0" t="n">
        <v>0.5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10</v>
      </c>
      <c r="E2" s="0" t="n">
        <v>43</v>
      </c>
      <c r="F2" s="0" t="n">
        <v>1.1</v>
      </c>
      <c r="G2" s="0" t="n">
        <v>1.5</v>
      </c>
      <c r="H2" s="0" t="n">
        <v>800</v>
      </c>
      <c r="I2" s="0" t="n">
        <v>-49.59</v>
      </c>
      <c r="J2" s="0" t="n">
        <v>4.12</v>
      </c>
      <c r="K2" s="0" t="n">
        <v>23.46</v>
      </c>
      <c r="L2" s="0" t="n">
        <v>23.52</v>
      </c>
      <c r="M2" s="0" t="n">
        <v>8</v>
      </c>
      <c r="N2" s="0" t="n">
        <v>41</v>
      </c>
      <c r="O2" s="0" t="n">
        <v>0.5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14</v>
      </c>
      <c r="E3" s="0" t="n">
        <v>47</v>
      </c>
      <c r="F3" s="0" t="n">
        <v>1.1</v>
      </c>
      <c r="G3" s="0" t="n">
        <v>1.5</v>
      </c>
      <c r="H3" s="0" t="n">
        <v>800</v>
      </c>
      <c r="I3" s="0" t="n">
        <v>-45.16</v>
      </c>
      <c r="J3" s="0" t="n">
        <v>8.46</v>
      </c>
      <c r="K3" s="0" t="n">
        <v>23.05</v>
      </c>
      <c r="L3" s="0" t="n">
        <v>23.44</v>
      </c>
      <c r="M3" s="0" t="n">
        <v>12</v>
      </c>
      <c r="N3" s="0" t="n">
        <v>45</v>
      </c>
      <c r="O3" s="0" t="n">
        <v>0.5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10</v>
      </c>
      <c r="E4" s="0" t="n">
        <v>47</v>
      </c>
      <c r="F4" s="0" t="n">
        <v>1.3</v>
      </c>
      <c r="G4" s="0" t="n">
        <v>1.5</v>
      </c>
      <c r="H4" s="0" t="n">
        <v>800</v>
      </c>
      <c r="I4" s="0" t="n">
        <v>-44.4</v>
      </c>
      <c r="J4" s="0" t="n">
        <v>11.91</v>
      </c>
      <c r="K4" s="0" t="n">
        <v>23.25</v>
      </c>
      <c r="L4" s="0" t="n">
        <v>29.84</v>
      </c>
      <c r="M4" s="0" t="n">
        <v>8</v>
      </c>
      <c r="N4" s="0" t="n">
        <v>45</v>
      </c>
      <c r="O4" s="0" t="n">
        <v>0.5</v>
      </c>
    </row>
    <row r="5" customFormat="false" ht="15" hidden="false" customHeight="false" outlineLevel="0" collapsed="false">
      <c r="A5" s="0" t="n">
        <v>140</v>
      </c>
      <c r="B5" s="0" t="n">
        <v>20</v>
      </c>
      <c r="C5" s="0" t="n">
        <v>45</v>
      </c>
      <c r="D5" s="0" t="n">
        <v>10</v>
      </c>
      <c r="E5" s="0" t="n">
        <v>47</v>
      </c>
      <c r="F5" s="0" t="n">
        <v>1.1</v>
      </c>
      <c r="G5" s="0" t="n">
        <v>2.25</v>
      </c>
      <c r="H5" s="0" t="n">
        <v>800</v>
      </c>
      <c r="I5" s="0" t="n">
        <v>-42.15</v>
      </c>
      <c r="J5" s="0" t="n">
        <v>24.44</v>
      </c>
      <c r="K5" s="0" t="n">
        <v>23.27</v>
      </c>
      <c r="L5" s="0" t="n">
        <v>30.19</v>
      </c>
      <c r="M5" s="0" t="n">
        <v>8</v>
      </c>
      <c r="N5" s="0" t="n">
        <v>45</v>
      </c>
      <c r="O5" s="0" t="n">
        <v>0.5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10</v>
      </c>
      <c r="E6" s="0" t="n">
        <v>47</v>
      </c>
      <c r="F6" s="0" t="n">
        <v>1.1</v>
      </c>
      <c r="G6" s="0" t="n">
        <v>3</v>
      </c>
      <c r="H6" s="0" t="n">
        <v>800</v>
      </c>
      <c r="I6" s="0" t="n">
        <v>-19.95</v>
      </c>
      <c r="J6" s="0" t="n">
        <v>46.68</v>
      </c>
      <c r="K6" s="0" t="n">
        <v>23.3</v>
      </c>
      <c r="L6" s="0" t="n">
        <v>33.23</v>
      </c>
      <c r="M6" s="0" t="n">
        <v>8</v>
      </c>
      <c r="N6" s="0" t="n">
        <v>45</v>
      </c>
      <c r="O6" s="0" t="n">
        <v>0.5</v>
      </c>
    </row>
    <row r="7" customFormat="false" ht="15" hidden="false" customHeight="false" outlineLevel="0" collapsed="false">
      <c r="A7" s="0" t="n">
        <v>140</v>
      </c>
      <c r="B7" s="0" t="n">
        <v>20</v>
      </c>
      <c r="C7" s="0" t="n">
        <v>45</v>
      </c>
      <c r="D7" s="0" t="n">
        <v>10</v>
      </c>
      <c r="E7" s="0" t="n">
        <v>47</v>
      </c>
      <c r="F7" s="0" t="n">
        <v>1.1</v>
      </c>
      <c r="G7" s="0" t="n">
        <v>1.5</v>
      </c>
      <c r="H7" s="0" t="n">
        <v>600</v>
      </c>
      <c r="I7" s="0" t="n">
        <v>-14.09</v>
      </c>
      <c r="J7" s="0" t="n">
        <v>27.15</v>
      </c>
      <c r="K7" s="0" t="n">
        <v>10.58</v>
      </c>
      <c r="L7" s="0" t="n">
        <v>21.55</v>
      </c>
      <c r="M7" s="0" t="n">
        <v>8</v>
      </c>
      <c r="N7" s="0" t="n">
        <v>45</v>
      </c>
      <c r="O7" s="0" t="n">
        <v>0.5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14</v>
      </c>
      <c r="E8" s="0" t="n">
        <v>43</v>
      </c>
      <c r="F8" s="0" t="n">
        <v>1.1</v>
      </c>
      <c r="G8" s="0" t="n">
        <v>1.5</v>
      </c>
      <c r="H8" s="0" t="n">
        <v>800</v>
      </c>
      <c r="I8" s="0" t="n">
        <v>-10.27</v>
      </c>
      <c r="J8" s="0" t="n">
        <v>42.82</v>
      </c>
      <c r="K8" s="0" t="n">
        <v>23.25</v>
      </c>
      <c r="L8" s="0" t="n">
        <v>22.07</v>
      </c>
      <c r="M8" s="0" t="n">
        <v>12</v>
      </c>
      <c r="N8" s="0" t="n">
        <v>41</v>
      </c>
      <c r="O8" s="0" t="n">
        <v>0.5</v>
      </c>
    </row>
    <row r="9" customFormat="false" ht="15" hidden="false" customHeight="false" outlineLevel="0" collapsed="false">
      <c r="A9" s="0" t="n">
        <v>140</v>
      </c>
      <c r="B9" s="0" t="n">
        <v>20</v>
      </c>
      <c r="C9" s="0" t="n">
        <v>45</v>
      </c>
      <c r="D9" s="0" t="n">
        <v>10</v>
      </c>
      <c r="E9" s="0" t="n">
        <v>43</v>
      </c>
      <c r="F9" s="0" t="n">
        <v>1.1</v>
      </c>
      <c r="G9" s="0" t="n">
        <v>2.25</v>
      </c>
      <c r="H9" s="0" t="n">
        <v>800</v>
      </c>
      <c r="I9" s="0" t="n">
        <v>-9.88</v>
      </c>
      <c r="J9" s="0" t="n">
        <v>53.56</v>
      </c>
      <c r="K9" s="0" t="n">
        <v>23.49</v>
      </c>
      <c r="L9" s="0" t="n">
        <v>28.38</v>
      </c>
      <c r="M9" s="0" t="n">
        <v>8</v>
      </c>
      <c r="N9" s="0" t="n">
        <v>41</v>
      </c>
      <c r="O9" s="0" t="n">
        <v>0.5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10</v>
      </c>
      <c r="E10" s="0" t="n">
        <v>43</v>
      </c>
      <c r="F10" s="0" t="n">
        <v>1.3</v>
      </c>
      <c r="G10" s="0" t="n">
        <v>1.5</v>
      </c>
      <c r="H10" s="0" t="n">
        <v>800</v>
      </c>
      <c r="I10" s="0" t="n">
        <v>-9.49</v>
      </c>
      <c r="J10" s="0" t="n">
        <v>45.64</v>
      </c>
      <c r="K10" s="0" t="n">
        <v>23.46</v>
      </c>
      <c r="L10" s="0" t="n">
        <v>28.36</v>
      </c>
      <c r="M10" s="0" t="n">
        <v>8</v>
      </c>
      <c r="N10" s="0" t="n">
        <v>41</v>
      </c>
      <c r="O10" s="0" t="n">
        <v>0.5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10</v>
      </c>
      <c r="E11" s="0" t="n">
        <v>47</v>
      </c>
      <c r="F11" s="0" t="n">
        <v>1.5</v>
      </c>
      <c r="G11" s="0" t="n">
        <v>1.5</v>
      </c>
      <c r="H11" s="0" t="n">
        <v>800</v>
      </c>
      <c r="I11" s="0" t="n">
        <v>-7.71</v>
      </c>
      <c r="J11" s="0" t="n">
        <v>51.06</v>
      </c>
      <c r="K11" s="0" t="n">
        <v>23.25</v>
      </c>
      <c r="L11" s="0" t="n">
        <v>34.81</v>
      </c>
      <c r="M11" s="0" t="n">
        <v>8</v>
      </c>
      <c r="N11" s="0" t="n">
        <v>45</v>
      </c>
      <c r="O11" s="0" t="n">
        <v>0.5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14</v>
      </c>
      <c r="E12" s="0" t="n">
        <v>47</v>
      </c>
      <c r="F12" s="0" t="n">
        <v>1.1</v>
      </c>
      <c r="G12" s="0" t="n">
        <v>2.25</v>
      </c>
      <c r="H12" s="0" t="n">
        <v>800</v>
      </c>
      <c r="I12" s="0" t="n">
        <v>-5.44</v>
      </c>
      <c r="J12" s="0" t="n">
        <v>57.68</v>
      </c>
      <c r="K12" s="0" t="n">
        <v>23.08</v>
      </c>
      <c r="L12" s="0" t="n">
        <v>28.23</v>
      </c>
      <c r="M12" s="0" t="n">
        <v>12</v>
      </c>
      <c r="N12" s="0" t="n">
        <v>45</v>
      </c>
      <c r="O12" s="0" t="n">
        <v>0.5</v>
      </c>
    </row>
    <row r="13" customFormat="false" ht="15" hidden="false" customHeight="false" outlineLevel="0" collapsed="false">
      <c r="A13" s="0" t="n">
        <v>140</v>
      </c>
      <c r="B13" s="0" t="n">
        <v>20</v>
      </c>
      <c r="C13" s="0" t="n">
        <v>45</v>
      </c>
      <c r="D13" s="0" t="n">
        <v>14</v>
      </c>
      <c r="E13" s="0" t="n">
        <v>47</v>
      </c>
      <c r="F13" s="0" t="n">
        <v>1.3</v>
      </c>
      <c r="G13" s="0" t="n">
        <v>1.5</v>
      </c>
      <c r="H13" s="0" t="n">
        <v>800</v>
      </c>
      <c r="I13" s="0" t="n">
        <v>-4.57</v>
      </c>
      <c r="J13" s="0" t="n">
        <v>50.34</v>
      </c>
      <c r="K13" s="0" t="n">
        <v>23.05</v>
      </c>
      <c r="L13" s="0" t="n">
        <v>28.27</v>
      </c>
      <c r="M13" s="0" t="n">
        <v>12</v>
      </c>
      <c r="N13" s="0" t="n">
        <v>45</v>
      </c>
      <c r="O13" s="0" t="n">
        <v>0.5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10</v>
      </c>
      <c r="E14" s="0" t="n">
        <v>47</v>
      </c>
      <c r="F14" s="0" t="n">
        <v>1.3</v>
      </c>
      <c r="G14" s="0" t="n">
        <v>2.25</v>
      </c>
      <c r="H14" s="0" t="n">
        <v>800</v>
      </c>
      <c r="I14" s="0" t="n">
        <v>2.68</v>
      </c>
      <c r="J14" s="0" t="n">
        <v>72.06</v>
      </c>
      <c r="K14" s="0" t="n">
        <v>23.27</v>
      </c>
      <c r="L14" s="0" t="n">
        <v>36.58</v>
      </c>
      <c r="M14" s="0" t="n">
        <v>8</v>
      </c>
      <c r="N14" s="0" t="n">
        <v>45</v>
      </c>
      <c r="O14" s="0" t="n">
        <v>0.5</v>
      </c>
    </row>
    <row r="15" customFormat="false" ht="15" hidden="false" customHeight="false" outlineLevel="0" collapsed="false">
      <c r="A15" s="0" t="n">
        <v>140</v>
      </c>
      <c r="B15" s="0" t="n">
        <v>20</v>
      </c>
      <c r="C15" s="0" t="n">
        <v>45</v>
      </c>
      <c r="D15" s="0" t="n">
        <v>10</v>
      </c>
      <c r="E15" s="0" t="n">
        <v>43</v>
      </c>
      <c r="F15" s="0" t="n">
        <v>1.1</v>
      </c>
      <c r="G15" s="0" t="n">
        <v>1.5</v>
      </c>
      <c r="H15" s="0" t="n">
        <v>600</v>
      </c>
      <c r="I15" s="0" t="n">
        <v>8.49</v>
      </c>
      <c r="J15" s="0" t="n">
        <v>48.26</v>
      </c>
      <c r="K15" s="0" t="n">
        <v>10.7</v>
      </c>
      <c r="L15" s="0" t="n">
        <v>20.32</v>
      </c>
      <c r="M15" s="0" t="n">
        <v>8</v>
      </c>
      <c r="N15" s="0" t="n">
        <v>41</v>
      </c>
      <c r="O15" s="0" t="n">
        <v>0.5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10</v>
      </c>
      <c r="E16" s="0" t="n">
        <v>43</v>
      </c>
      <c r="F16" s="0" t="n">
        <v>1.1</v>
      </c>
      <c r="G16" s="0" t="n">
        <v>3</v>
      </c>
      <c r="H16" s="0" t="n">
        <v>800</v>
      </c>
      <c r="I16" s="0" t="n">
        <v>11.26</v>
      </c>
      <c r="J16" s="0" t="n">
        <v>73.03</v>
      </c>
      <c r="K16" s="0" t="n">
        <v>23.51</v>
      </c>
      <c r="L16" s="0" t="n">
        <v>31.12</v>
      </c>
      <c r="M16" s="0" t="n">
        <v>8</v>
      </c>
      <c r="N16" s="0" t="n">
        <v>41</v>
      </c>
      <c r="O16" s="0" t="n">
        <v>0.5</v>
      </c>
    </row>
    <row r="17" customFormat="false" ht="15" hidden="false" customHeight="false" outlineLevel="0" collapsed="false">
      <c r="A17" s="0" t="n">
        <v>140</v>
      </c>
      <c r="B17" s="0" t="n">
        <v>20</v>
      </c>
      <c r="C17" s="0" t="n">
        <v>45</v>
      </c>
      <c r="D17" s="0" t="n">
        <v>14</v>
      </c>
      <c r="E17" s="0" t="n">
        <v>47</v>
      </c>
      <c r="F17" s="0" t="n">
        <v>1.1</v>
      </c>
      <c r="G17" s="0" t="n">
        <v>1.5</v>
      </c>
      <c r="H17" s="0" t="n">
        <v>600</v>
      </c>
      <c r="I17" s="0" t="n">
        <v>11.44</v>
      </c>
      <c r="J17" s="0" t="n">
        <v>51.17</v>
      </c>
      <c r="K17" s="0" t="n">
        <v>10.47</v>
      </c>
      <c r="L17" s="0" t="n">
        <v>20.22</v>
      </c>
      <c r="M17" s="0" t="n">
        <v>12</v>
      </c>
      <c r="N17" s="0" t="n">
        <v>45</v>
      </c>
      <c r="O17" s="0" t="n">
        <v>0.5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14</v>
      </c>
      <c r="E18" s="0" t="n">
        <v>47</v>
      </c>
      <c r="F18" s="0" t="n">
        <v>1.1</v>
      </c>
      <c r="G18" s="0" t="n">
        <v>3</v>
      </c>
      <c r="H18" s="0" t="n">
        <v>800</v>
      </c>
      <c r="I18" s="0" t="n">
        <v>15.82</v>
      </c>
      <c r="J18" s="0" t="n">
        <v>76.84</v>
      </c>
      <c r="K18" s="0" t="n">
        <v>23.1</v>
      </c>
      <c r="L18" s="0" t="n">
        <v>30.93</v>
      </c>
      <c r="M18" s="0" t="n">
        <v>12</v>
      </c>
      <c r="N18" s="0" t="n">
        <v>45</v>
      </c>
      <c r="O18" s="0" t="n">
        <v>0.5</v>
      </c>
    </row>
    <row r="19" customFormat="false" ht="15" hidden="false" customHeight="false" outlineLevel="0" collapsed="false">
      <c r="A19" s="0" t="n">
        <v>140</v>
      </c>
      <c r="B19" s="0" t="n">
        <v>20</v>
      </c>
      <c r="C19" s="0" t="n">
        <v>45</v>
      </c>
      <c r="D19" s="0" t="n">
        <v>10</v>
      </c>
      <c r="E19" s="0" t="n">
        <v>47</v>
      </c>
      <c r="F19" s="0" t="n">
        <v>1.3</v>
      </c>
      <c r="G19" s="0" t="n">
        <v>1.5</v>
      </c>
      <c r="H19" s="0" t="n">
        <v>600</v>
      </c>
      <c r="I19" s="0" t="n">
        <v>18.75</v>
      </c>
      <c r="J19" s="0" t="n">
        <v>60.92</v>
      </c>
      <c r="K19" s="0" t="n">
        <v>10.58</v>
      </c>
      <c r="L19" s="0" t="n">
        <v>26</v>
      </c>
      <c r="M19" s="0" t="n">
        <v>8</v>
      </c>
      <c r="N19" s="0" t="n">
        <v>45</v>
      </c>
      <c r="O19" s="0" t="n">
        <v>0.5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10</v>
      </c>
      <c r="E20" s="0" t="n">
        <v>47</v>
      </c>
      <c r="F20" s="0" t="n">
        <v>1.3</v>
      </c>
      <c r="G20" s="0" t="n">
        <v>3</v>
      </c>
      <c r="H20" s="0" t="n">
        <v>800</v>
      </c>
      <c r="I20" s="0" t="n">
        <v>26.22</v>
      </c>
      <c r="J20" s="0" t="n">
        <v>99.17</v>
      </c>
      <c r="K20" s="0" t="n">
        <v>23.3</v>
      </c>
      <c r="L20" s="0" t="n">
        <v>40.63</v>
      </c>
      <c r="M20" s="0" t="n">
        <v>8</v>
      </c>
      <c r="N20" s="0" t="n">
        <v>45</v>
      </c>
      <c r="O20" s="0" t="n">
        <v>0.5</v>
      </c>
    </row>
    <row r="21" customFormat="false" ht="15" hidden="false" customHeight="false" outlineLevel="0" collapsed="false">
      <c r="A21" s="0" t="n">
        <v>140</v>
      </c>
      <c r="B21" s="0" t="n">
        <v>20</v>
      </c>
      <c r="C21" s="0" t="n">
        <v>45</v>
      </c>
      <c r="D21" s="0" t="n">
        <v>10</v>
      </c>
      <c r="E21" s="0" t="n">
        <v>47</v>
      </c>
      <c r="F21" s="0" t="n">
        <v>1.1</v>
      </c>
      <c r="G21" s="0" t="n">
        <v>1.5</v>
      </c>
      <c r="H21" s="0" t="n">
        <v>400</v>
      </c>
      <c r="I21" s="0" t="n">
        <v>27.41</v>
      </c>
      <c r="J21" s="0" t="n">
        <v>52.96</v>
      </c>
      <c r="K21" s="0" t="n">
        <v>3.59</v>
      </c>
      <c r="L21" s="0" t="n">
        <v>16.61</v>
      </c>
      <c r="M21" s="0" t="n">
        <v>8</v>
      </c>
      <c r="N21" s="0" t="n">
        <v>45</v>
      </c>
      <c r="O21" s="0" t="n">
        <v>0.5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45</v>
      </c>
      <c r="D22" s="0" t="n">
        <v>10</v>
      </c>
      <c r="E22" s="0" t="n">
        <v>43</v>
      </c>
      <c r="F22" s="0" t="n">
        <v>1.5</v>
      </c>
      <c r="G22" s="0" t="n">
        <v>1.5</v>
      </c>
      <c r="H22" s="0" t="n">
        <v>800</v>
      </c>
      <c r="I22" s="0" t="n">
        <v>27.75</v>
      </c>
      <c r="J22" s="0" t="n">
        <v>85</v>
      </c>
      <c r="K22" s="0" t="n">
        <v>23.46</v>
      </c>
      <c r="L22" s="0" t="n">
        <v>32.94</v>
      </c>
      <c r="M22" s="0" t="n">
        <v>8</v>
      </c>
      <c r="N22" s="0" t="n">
        <v>41</v>
      </c>
      <c r="O22" s="0" t="n">
        <v>0.5</v>
      </c>
    </row>
    <row r="23" customFormat="false" ht="15" hidden="false" customHeight="false" outlineLevel="0" collapsed="false">
      <c r="A23" s="0" t="n">
        <v>140</v>
      </c>
      <c r="B23" s="0" t="n">
        <v>20</v>
      </c>
      <c r="C23" s="0" t="n">
        <v>45</v>
      </c>
      <c r="D23" s="0" t="n">
        <v>14</v>
      </c>
      <c r="E23" s="0" t="n">
        <v>43</v>
      </c>
      <c r="F23" s="0" t="n">
        <v>1.1</v>
      </c>
      <c r="G23" s="0" t="n">
        <v>2.25</v>
      </c>
      <c r="H23" s="0" t="n">
        <v>800</v>
      </c>
      <c r="I23" s="0" t="n">
        <v>28.23</v>
      </c>
      <c r="J23" s="0" t="n">
        <v>87.04</v>
      </c>
      <c r="K23" s="0" t="n">
        <v>23.27</v>
      </c>
      <c r="L23" s="0" t="n">
        <v>26.23</v>
      </c>
      <c r="M23" s="0" t="n">
        <v>12</v>
      </c>
      <c r="N23" s="0" t="n">
        <v>41</v>
      </c>
      <c r="O23" s="0" t="n">
        <v>0.5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14</v>
      </c>
      <c r="E24" s="0" t="n">
        <v>43</v>
      </c>
      <c r="F24" s="0" t="n">
        <v>1.3</v>
      </c>
      <c r="G24" s="0" t="n">
        <v>1.5</v>
      </c>
      <c r="H24" s="0" t="n">
        <v>800</v>
      </c>
      <c r="I24" s="0" t="n">
        <v>32.04</v>
      </c>
      <c r="J24" s="0" t="n">
        <v>85.92</v>
      </c>
      <c r="K24" s="0" t="n">
        <v>23.25</v>
      </c>
      <c r="L24" s="0" t="n">
        <v>26.58</v>
      </c>
      <c r="M24" s="0" t="n">
        <v>12</v>
      </c>
      <c r="N24" s="0" t="n">
        <v>41</v>
      </c>
      <c r="O24" s="0" t="n">
        <v>0.5</v>
      </c>
    </row>
    <row r="25" customFormat="false" ht="15" hidden="false" customHeight="false" outlineLevel="0" collapsed="false">
      <c r="A25" s="0" t="n">
        <v>140</v>
      </c>
      <c r="B25" s="0" t="n">
        <v>20</v>
      </c>
      <c r="C25" s="0" t="n">
        <v>45</v>
      </c>
      <c r="D25" s="0" t="n">
        <v>14</v>
      </c>
      <c r="E25" s="0" t="n">
        <v>47</v>
      </c>
      <c r="F25" s="0" t="n">
        <v>1.5</v>
      </c>
      <c r="G25" s="0" t="n">
        <v>1.5</v>
      </c>
      <c r="H25" s="0" t="n">
        <v>800</v>
      </c>
      <c r="I25" s="0" t="n">
        <v>32.99</v>
      </c>
      <c r="J25" s="0" t="n">
        <v>90.01</v>
      </c>
      <c r="K25" s="0" t="n">
        <v>23.05</v>
      </c>
      <c r="L25" s="0" t="n">
        <v>32.84</v>
      </c>
      <c r="M25" s="0" t="n">
        <v>12</v>
      </c>
      <c r="N25" s="0" t="n">
        <v>45</v>
      </c>
      <c r="O25" s="0" t="n">
        <v>0.5</v>
      </c>
    </row>
    <row r="26" customFormat="false" ht="15" hidden="false" customHeight="false" outlineLevel="0" collapsed="false">
      <c r="A26" s="0" t="n">
        <v>140</v>
      </c>
      <c r="B26" s="0" t="n">
        <v>20</v>
      </c>
      <c r="C26" s="0" t="n">
        <v>45</v>
      </c>
      <c r="D26" s="0" t="n">
        <v>14</v>
      </c>
      <c r="E26" s="0" t="n">
        <v>43</v>
      </c>
      <c r="F26" s="0" t="n">
        <v>1.1</v>
      </c>
      <c r="G26" s="0" t="n">
        <v>1.5</v>
      </c>
      <c r="H26" s="0" t="n">
        <v>600</v>
      </c>
      <c r="I26" s="0" t="n">
        <v>35.18</v>
      </c>
      <c r="J26" s="0" t="n">
        <v>72.49</v>
      </c>
      <c r="K26" s="0" t="n">
        <v>10.58</v>
      </c>
      <c r="L26" s="0" t="n">
        <v>18.82</v>
      </c>
      <c r="M26" s="0" t="n">
        <v>12</v>
      </c>
      <c r="N26" s="0" t="n">
        <v>41</v>
      </c>
      <c r="O26" s="0" t="n">
        <v>0.5</v>
      </c>
    </row>
    <row r="27" customFormat="false" ht="15" hidden="false" customHeight="false" outlineLevel="0" collapsed="false">
      <c r="A27" s="0" t="n">
        <v>140</v>
      </c>
      <c r="B27" s="0" t="n">
        <v>20</v>
      </c>
      <c r="C27" s="0" t="n">
        <v>45</v>
      </c>
      <c r="D27" s="0" t="n">
        <v>10</v>
      </c>
      <c r="E27" s="0" t="n">
        <v>43</v>
      </c>
      <c r="F27" s="0" t="n">
        <v>1.3</v>
      </c>
      <c r="G27" s="0" t="n">
        <v>2.25</v>
      </c>
      <c r="H27" s="0" t="n">
        <v>800</v>
      </c>
      <c r="I27" s="0" t="n">
        <v>35.75</v>
      </c>
      <c r="J27" s="0" t="n">
        <v>102.77</v>
      </c>
      <c r="K27" s="0" t="n">
        <v>23.49</v>
      </c>
      <c r="L27" s="0" t="n">
        <v>34.41</v>
      </c>
      <c r="M27" s="0" t="n">
        <v>8</v>
      </c>
      <c r="N27" s="0" t="n">
        <v>41</v>
      </c>
      <c r="O27" s="0" t="n">
        <v>0.5</v>
      </c>
    </row>
    <row r="28" customFormat="false" ht="15" hidden="false" customHeight="false" outlineLevel="0" collapsed="false">
      <c r="A28" s="0" t="n">
        <v>140</v>
      </c>
      <c r="B28" s="0" t="n">
        <v>20</v>
      </c>
      <c r="C28" s="0" t="n">
        <v>45</v>
      </c>
      <c r="D28" s="0" t="n">
        <v>14</v>
      </c>
      <c r="E28" s="0" t="n">
        <v>47</v>
      </c>
      <c r="F28" s="0" t="n">
        <v>1.3</v>
      </c>
      <c r="G28" s="0" t="n">
        <v>2.25</v>
      </c>
      <c r="H28" s="0" t="n">
        <v>800</v>
      </c>
      <c r="I28" s="0" t="n">
        <v>40.76</v>
      </c>
      <c r="J28" s="0" t="n">
        <v>107.46</v>
      </c>
      <c r="K28" s="0" t="n">
        <v>23.08</v>
      </c>
      <c r="L28" s="0" t="n">
        <v>34.26</v>
      </c>
      <c r="M28" s="0" t="n">
        <v>12</v>
      </c>
      <c r="N28" s="0" t="n">
        <v>45</v>
      </c>
      <c r="O28" s="0" t="n">
        <v>0.5</v>
      </c>
    </row>
    <row r="29" customFormat="false" ht="15" hidden="false" customHeight="false" outlineLevel="0" collapsed="false">
      <c r="A29" s="0" t="n">
        <v>140</v>
      </c>
      <c r="B29" s="0" t="n">
        <v>20</v>
      </c>
      <c r="C29" s="0" t="n">
        <v>45</v>
      </c>
      <c r="D29" s="0" t="n">
        <v>10</v>
      </c>
      <c r="E29" s="0" t="n">
        <v>43</v>
      </c>
      <c r="F29" s="0" t="n">
        <v>1.1</v>
      </c>
      <c r="G29" s="0" t="n">
        <v>1.5</v>
      </c>
      <c r="H29" s="0" t="n">
        <v>400</v>
      </c>
      <c r="I29" s="0" t="n">
        <v>40.81</v>
      </c>
      <c r="J29" s="0" t="n">
        <v>63.67</v>
      </c>
      <c r="K29" s="0" t="n">
        <v>3.65</v>
      </c>
      <c r="L29" s="0" t="n">
        <v>15.53</v>
      </c>
      <c r="M29" s="0" t="n">
        <v>8</v>
      </c>
      <c r="N29" s="0" t="n">
        <v>41</v>
      </c>
      <c r="O29" s="0" t="n">
        <v>0.5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v>10</v>
      </c>
      <c r="E30" s="0" t="n">
        <v>43</v>
      </c>
      <c r="F30" s="0" t="n">
        <v>1.3</v>
      </c>
      <c r="G30" s="0" t="n">
        <v>1.5</v>
      </c>
      <c r="H30" s="0" t="n">
        <v>600</v>
      </c>
      <c r="I30" s="0" t="n">
        <v>42.12</v>
      </c>
      <c r="J30" s="0" t="n">
        <v>83.16</v>
      </c>
      <c r="K30" s="0" t="n">
        <v>10.7</v>
      </c>
      <c r="L30" s="0" t="n">
        <v>24.5</v>
      </c>
      <c r="M30" s="0" t="n">
        <v>8</v>
      </c>
      <c r="N30" s="0" t="n">
        <v>41</v>
      </c>
      <c r="O30" s="0" t="n">
        <v>0.5</v>
      </c>
    </row>
    <row r="31" customFormat="false" ht="15" hidden="false" customHeight="false" outlineLevel="0" collapsed="false">
      <c r="A31" s="0" t="n">
        <v>140</v>
      </c>
      <c r="B31" s="0" t="n">
        <v>20</v>
      </c>
      <c r="C31" s="0" t="n">
        <v>45</v>
      </c>
      <c r="D31" s="0" t="n">
        <v>14</v>
      </c>
      <c r="E31" s="0" t="n">
        <v>47</v>
      </c>
      <c r="F31" s="0" t="n">
        <v>1.1</v>
      </c>
      <c r="G31" s="0" t="n">
        <v>1.5</v>
      </c>
      <c r="H31" s="0" t="n">
        <v>400</v>
      </c>
      <c r="I31" s="0" t="n">
        <v>42.58</v>
      </c>
      <c r="J31" s="0" t="n">
        <v>65.19</v>
      </c>
      <c r="K31" s="0" t="n">
        <v>3.54</v>
      </c>
      <c r="L31" s="0" t="n">
        <v>15.43</v>
      </c>
      <c r="M31" s="0" t="n">
        <v>12</v>
      </c>
      <c r="N31" s="0" t="n">
        <v>45</v>
      </c>
      <c r="O31" s="0" t="n">
        <v>0.5</v>
      </c>
    </row>
    <row r="32" customFormat="false" ht="15" hidden="false" customHeight="false" outlineLevel="0" collapsed="false">
      <c r="A32" s="0" t="n">
        <v>140</v>
      </c>
      <c r="B32" s="0" t="n">
        <v>20</v>
      </c>
      <c r="C32" s="0" t="n">
        <v>45</v>
      </c>
      <c r="D32" s="0" t="n">
        <v>10</v>
      </c>
      <c r="E32" s="0" t="n">
        <v>47</v>
      </c>
      <c r="F32" s="0" t="n">
        <v>1.5</v>
      </c>
      <c r="G32" s="0" t="n">
        <v>2.25</v>
      </c>
      <c r="H32" s="0" t="n">
        <v>800</v>
      </c>
      <c r="I32" s="0" t="n">
        <v>43.05</v>
      </c>
      <c r="J32" s="0" t="n">
        <v>116.51</v>
      </c>
      <c r="K32" s="0" t="n">
        <v>23.27</v>
      </c>
      <c r="L32" s="0" t="n">
        <v>42.44</v>
      </c>
      <c r="M32" s="0" t="n">
        <v>8</v>
      </c>
      <c r="N32" s="0" t="n">
        <v>45</v>
      </c>
      <c r="O32" s="0" t="n">
        <v>0.5</v>
      </c>
    </row>
    <row r="33" customFormat="false" ht="15" hidden="false" customHeight="false" outlineLevel="0" collapsed="false">
      <c r="A33" s="0" t="n">
        <v>140</v>
      </c>
      <c r="B33" s="0" t="n">
        <v>20</v>
      </c>
      <c r="C33" s="0" t="n">
        <v>45</v>
      </c>
      <c r="D33" s="0" t="n">
        <v>10</v>
      </c>
      <c r="E33" s="0" t="n">
        <v>47</v>
      </c>
      <c r="F33" s="0" t="n">
        <v>1.1</v>
      </c>
      <c r="G33" s="0" t="n">
        <v>3</v>
      </c>
      <c r="H33" s="0" t="n">
        <v>400</v>
      </c>
      <c r="I33" s="0" t="n">
        <v>43.66</v>
      </c>
      <c r="J33" s="0" t="n">
        <v>64.05</v>
      </c>
      <c r="K33" s="0" t="n">
        <v>3.6</v>
      </c>
      <c r="L33" s="0" t="n">
        <v>19.81</v>
      </c>
      <c r="M33" s="0" t="n">
        <v>8</v>
      </c>
      <c r="N33" s="0" t="n">
        <v>45</v>
      </c>
      <c r="O33" s="0" t="n">
        <v>0.5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60</v>
      </c>
      <c r="D34" s="0" t="n">
        <v>10</v>
      </c>
      <c r="E34" s="0" t="n">
        <v>47</v>
      </c>
      <c r="F34" s="0" t="n">
        <v>1.1</v>
      </c>
      <c r="G34" s="0" t="n">
        <v>2.25</v>
      </c>
      <c r="H34" s="0" t="n">
        <v>600</v>
      </c>
      <c r="I34" s="0" t="n">
        <v>44.44</v>
      </c>
      <c r="J34" s="0" t="n">
        <v>80.19</v>
      </c>
      <c r="K34" s="0" t="n">
        <v>6.54</v>
      </c>
      <c r="L34" s="0" t="n">
        <v>26.59</v>
      </c>
      <c r="M34" s="0" t="n">
        <v>8</v>
      </c>
      <c r="N34" s="0" t="n">
        <v>45</v>
      </c>
      <c r="O34" s="0" t="n">
        <v>0.5</v>
      </c>
    </row>
    <row r="35" customFormat="false" ht="15" hidden="false" customHeight="false" outlineLevel="0" collapsed="false">
      <c r="A35" s="0" t="n">
        <v>140</v>
      </c>
      <c r="B35" s="0" t="n">
        <v>20</v>
      </c>
      <c r="C35" s="0" t="n">
        <v>45</v>
      </c>
      <c r="D35" s="0" t="n">
        <v>14</v>
      </c>
      <c r="E35" s="0" t="n">
        <v>47</v>
      </c>
      <c r="F35" s="0" t="n">
        <v>1.3</v>
      </c>
      <c r="G35" s="0" t="n">
        <v>1.5</v>
      </c>
      <c r="H35" s="0" t="n">
        <v>600</v>
      </c>
      <c r="I35" s="0" t="n">
        <v>45.52</v>
      </c>
      <c r="J35" s="0" t="n">
        <v>86.54</v>
      </c>
      <c r="K35" s="0" t="n">
        <v>10.47</v>
      </c>
      <c r="L35" s="0" t="n">
        <v>24.41</v>
      </c>
      <c r="M35" s="0" t="n">
        <v>12</v>
      </c>
      <c r="N35" s="0" t="n">
        <v>45</v>
      </c>
      <c r="O35" s="0" t="n">
        <v>0.5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45</v>
      </c>
      <c r="D36" s="0" t="n">
        <v>14</v>
      </c>
      <c r="E36" s="0" t="n">
        <v>43</v>
      </c>
      <c r="F36" s="0" t="n">
        <v>1.1</v>
      </c>
      <c r="G36" s="0" t="n">
        <v>3</v>
      </c>
      <c r="H36" s="0" t="n">
        <v>800</v>
      </c>
      <c r="I36" s="0" t="n">
        <v>47.65</v>
      </c>
      <c r="J36" s="0" t="n">
        <v>103.38</v>
      </c>
      <c r="K36" s="0" t="n">
        <v>23.3</v>
      </c>
      <c r="L36" s="0" t="n">
        <v>28.65</v>
      </c>
      <c r="M36" s="0" t="n">
        <v>12</v>
      </c>
      <c r="N36" s="0" t="n">
        <v>41</v>
      </c>
      <c r="O36" s="0" t="n">
        <v>0.5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v>10</v>
      </c>
      <c r="E37" s="0" t="n">
        <v>47</v>
      </c>
      <c r="F37" s="0" t="n">
        <v>1.5</v>
      </c>
      <c r="G37" s="0" t="n">
        <v>1.5</v>
      </c>
      <c r="H37" s="0" t="n">
        <v>600</v>
      </c>
      <c r="I37" s="0" t="n">
        <v>47.73</v>
      </c>
      <c r="J37" s="0" t="n">
        <v>91.83</v>
      </c>
      <c r="K37" s="0" t="n">
        <v>10.58</v>
      </c>
      <c r="L37" s="0" t="n">
        <v>30.01</v>
      </c>
      <c r="M37" s="0" t="n">
        <v>8</v>
      </c>
      <c r="N37" s="0" t="n">
        <v>45</v>
      </c>
      <c r="O37" s="0" t="n">
        <v>0.5</v>
      </c>
    </row>
    <row r="38" customFormat="false" ht="15" hidden="false" customHeight="false" outlineLevel="0" collapsed="false">
      <c r="A38" s="0" t="n">
        <v>140</v>
      </c>
      <c r="B38" s="0" t="n">
        <v>20</v>
      </c>
      <c r="C38" s="0" t="n">
        <v>45</v>
      </c>
      <c r="D38" s="0" t="n">
        <v>10</v>
      </c>
      <c r="E38" s="0" t="n">
        <v>47</v>
      </c>
      <c r="F38" s="0" t="n">
        <v>1.3</v>
      </c>
      <c r="G38" s="0" t="n">
        <v>1.5</v>
      </c>
      <c r="H38" s="0" t="n">
        <v>400</v>
      </c>
      <c r="I38" s="0" t="n">
        <v>51.36</v>
      </c>
      <c r="J38" s="0" t="n">
        <v>80.02</v>
      </c>
      <c r="K38" s="0" t="n">
        <v>3.59</v>
      </c>
      <c r="L38" s="0" t="n">
        <v>20.24</v>
      </c>
      <c r="M38" s="0" t="n">
        <v>8</v>
      </c>
      <c r="N38" s="0" t="n">
        <v>45</v>
      </c>
      <c r="O38" s="0" t="n">
        <v>0.5</v>
      </c>
    </row>
    <row r="39" customFormat="false" ht="15" hidden="false" customHeight="false" outlineLevel="0" collapsed="false">
      <c r="A39" s="0" t="n">
        <v>140</v>
      </c>
      <c r="B39" s="0" t="n">
        <v>20</v>
      </c>
      <c r="C39" s="0" t="n">
        <v>45</v>
      </c>
      <c r="D39" s="0" t="n">
        <v>10</v>
      </c>
      <c r="E39" s="0" t="n">
        <v>43</v>
      </c>
      <c r="F39" s="0" t="n">
        <v>1.1</v>
      </c>
      <c r="G39" s="0" t="n">
        <v>3</v>
      </c>
      <c r="H39" s="0" t="n">
        <v>400</v>
      </c>
      <c r="I39" s="0" t="n">
        <v>54.62</v>
      </c>
      <c r="J39" s="0" t="n">
        <v>73</v>
      </c>
      <c r="K39" s="0" t="n">
        <v>3.66</v>
      </c>
      <c r="L39" s="0" t="n">
        <v>18.6</v>
      </c>
      <c r="M39" s="0" t="n">
        <v>8</v>
      </c>
      <c r="N39" s="0" t="n">
        <v>41</v>
      </c>
      <c r="O39" s="0" t="n">
        <v>0.5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45</v>
      </c>
      <c r="D40" s="0" t="n">
        <v>14</v>
      </c>
      <c r="E40" s="0" t="n">
        <v>43</v>
      </c>
      <c r="F40" s="0" t="n">
        <v>1.1</v>
      </c>
      <c r="G40" s="0" t="n">
        <v>1.5</v>
      </c>
      <c r="H40" s="0" t="n">
        <v>400</v>
      </c>
      <c r="I40" s="0" t="n">
        <v>56.17</v>
      </c>
      <c r="J40" s="0" t="n">
        <v>75.97</v>
      </c>
      <c r="K40" s="0" t="n">
        <v>3.59</v>
      </c>
      <c r="L40" s="0" t="n">
        <v>14.25</v>
      </c>
      <c r="M40" s="0" t="n">
        <v>12</v>
      </c>
      <c r="N40" s="0" t="n">
        <v>41</v>
      </c>
      <c r="O40" s="0" t="n">
        <v>0.5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v>14</v>
      </c>
      <c r="E41" s="0" t="n">
        <v>47</v>
      </c>
      <c r="F41" s="0" t="n">
        <v>1.1</v>
      </c>
      <c r="G41" s="0" t="n">
        <v>3</v>
      </c>
      <c r="H41" s="0" t="n">
        <v>400</v>
      </c>
      <c r="I41" s="0" t="n">
        <v>56.42</v>
      </c>
      <c r="J41" s="0" t="n">
        <v>74.46</v>
      </c>
      <c r="K41" s="0" t="n">
        <v>3.55</v>
      </c>
      <c r="L41" s="0" t="n">
        <v>18.47</v>
      </c>
      <c r="M41" s="0" t="n">
        <v>12</v>
      </c>
      <c r="N41" s="0" t="n">
        <v>45</v>
      </c>
      <c r="O41" s="0" t="n">
        <v>0.5</v>
      </c>
    </row>
    <row r="42" customFormat="false" ht="15" hidden="false" customHeight="false" outlineLevel="0" collapsed="false">
      <c r="A42" s="0" t="n">
        <v>140</v>
      </c>
      <c r="B42" s="0" t="n">
        <v>23</v>
      </c>
      <c r="C42" s="0" t="n">
        <v>50</v>
      </c>
      <c r="D42" s="0" t="n">
        <v>10</v>
      </c>
      <c r="E42" s="0" t="n">
        <v>47</v>
      </c>
      <c r="F42" s="0" t="n">
        <v>1.1</v>
      </c>
      <c r="G42" s="0" t="n">
        <v>3</v>
      </c>
      <c r="H42" s="0" t="n">
        <v>400</v>
      </c>
      <c r="I42" s="0" t="n">
        <v>56.73</v>
      </c>
      <c r="J42" s="0" t="n">
        <v>74.55</v>
      </c>
      <c r="K42" s="0" t="n">
        <v>2.44</v>
      </c>
      <c r="L42" s="0" t="n">
        <v>21.09</v>
      </c>
      <c r="M42" s="0" t="n">
        <v>8</v>
      </c>
      <c r="N42" s="0" t="n">
        <v>45</v>
      </c>
      <c r="O42" s="0" t="n">
        <v>0.5</v>
      </c>
    </row>
    <row r="43" customFormat="false" ht="15" hidden="false" customHeight="false" outlineLevel="0" collapsed="false">
      <c r="A43" s="0" t="n">
        <v>140</v>
      </c>
      <c r="B43" s="0" t="n">
        <v>20</v>
      </c>
      <c r="C43" s="0" t="n">
        <v>45</v>
      </c>
      <c r="D43" s="0" t="n">
        <v>10</v>
      </c>
      <c r="E43" s="0" t="n">
        <v>43</v>
      </c>
      <c r="F43" s="0" t="n">
        <v>1.3</v>
      </c>
      <c r="G43" s="0" t="n">
        <v>3</v>
      </c>
      <c r="H43" s="0" t="n">
        <v>800</v>
      </c>
      <c r="I43" s="0" t="n">
        <v>57.79</v>
      </c>
      <c r="J43" s="0" t="n">
        <v>126.36</v>
      </c>
      <c r="K43" s="0" t="n">
        <v>23.51</v>
      </c>
      <c r="L43" s="0" t="n">
        <v>38.05</v>
      </c>
      <c r="M43" s="0" t="n">
        <v>8</v>
      </c>
      <c r="N43" s="0" t="n">
        <v>41</v>
      </c>
      <c r="O43" s="0" t="n">
        <v>0.5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v>14</v>
      </c>
      <c r="E44" s="0" t="n">
        <v>47</v>
      </c>
      <c r="F44" s="0" t="n">
        <v>1.3</v>
      </c>
      <c r="G44" s="0" t="n">
        <v>3</v>
      </c>
      <c r="H44" s="0" t="n">
        <v>800</v>
      </c>
      <c r="I44" s="0" t="n">
        <v>62.9</v>
      </c>
      <c r="J44" s="0" t="n">
        <v>130.66</v>
      </c>
      <c r="K44" s="0" t="n">
        <v>23.1</v>
      </c>
      <c r="L44" s="0" t="n">
        <v>37.85</v>
      </c>
      <c r="M44" s="0" t="n">
        <v>12</v>
      </c>
      <c r="N44" s="0" t="n">
        <v>45</v>
      </c>
      <c r="O44" s="0" t="n">
        <v>0.5</v>
      </c>
    </row>
    <row r="45" customFormat="false" ht="15" hidden="false" customHeight="false" outlineLevel="0" collapsed="false">
      <c r="A45" s="0" t="n">
        <v>140</v>
      </c>
      <c r="B45" s="0" t="n">
        <v>20</v>
      </c>
      <c r="C45" s="0" t="n">
        <v>60</v>
      </c>
      <c r="D45" s="0" t="n">
        <v>10</v>
      </c>
      <c r="E45" s="0" t="n">
        <v>43</v>
      </c>
      <c r="F45" s="0" t="n">
        <v>1.1</v>
      </c>
      <c r="G45" s="0" t="n">
        <v>2.25</v>
      </c>
      <c r="H45" s="0" t="n">
        <v>600</v>
      </c>
      <c r="I45" s="0" t="n">
        <v>63.6</v>
      </c>
      <c r="J45" s="0" t="n">
        <v>95.59</v>
      </c>
      <c r="K45" s="0" t="n">
        <v>6.63</v>
      </c>
      <c r="L45" s="0" t="n">
        <v>24.86</v>
      </c>
      <c r="M45" s="0" t="n">
        <v>8</v>
      </c>
      <c r="N45" s="0" t="n">
        <v>41</v>
      </c>
      <c r="O45" s="0" t="n">
        <v>0.5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v>10</v>
      </c>
      <c r="E46" s="0" t="n">
        <v>43</v>
      </c>
      <c r="F46" s="0" t="n">
        <v>1.3</v>
      </c>
      <c r="G46" s="0" t="n">
        <v>1.5</v>
      </c>
      <c r="H46" s="0" t="n">
        <v>400</v>
      </c>
      <c r="I46" s="0" t="n">
        <v>64.81</v>
      </c>
      <c r="J46" s="0" t="n">
        <v>91.06</v>
      </c>
      <c r="K46" s="0" t="n">
        <v>3.65</v>
      </c>
      <c r="L46" s="0" t="n">
        <v>18.89</v>
      </c>
      <c r="M46" s="0" t="n">
        <v>8</v>
      </c>
      <c r="N46" s="0" t="n">
        <v>41</v>
      </c>
      <c r="O46" s="0" t="n">
        <v>0.5</v>
      </c>
    </row>
    <row r="47" customFormat="false" ht="15" hidden="false" customHeight="false" outlineLevel="0" collapsed="false">
      <c r="A47" s="0" t="n">
        <v>140</v>
      </c>
      <c r="B47" s="0" t="n">
        <v>20</v>
      </c>
      <c r="C47" s="0" t="n">
        <v>60</v>
      </c>
      <c r="D47" s="0" t="n">
        <v>14</v>
      </c>
      <c r="E47" s="0" t="n">
        <v>47</v>
      </c>
      <c r="F47" s="0" t="n">
        <v>1.1</v>
      </c>
      <c r="G47" s="0" t="n">
        <v>2.25</v>
      </c>
      <c r="H47" s="0" t="n">
        <v>600</v>
      </c>
      <c r="I47" s="0" t="n">
        <v>66.31</v>
      </c>
      <c r="J47" s="0" t="n">
        <v>97.89</v>
      </c>
      <c r="K47" s="0" t="n">
        <v>6.45</v>
      </c>
      <c r="L47" s="0" t="n">
        <v>24.69</v>
      </c>
      <c r="M47" s="0" t="n">
        <v>12</v>
      </c>
      <c r="N47" s="0" t="n">
        <v>45</v>
      </c>
      <c r="O47" s="0" t="n">
        <v>0.5</v>
      </c>
    </row>
    <row r="48" customFormat="false" ht="15" hidden="false" customHeight="false" outlineLevel="0" collapsed="false">
      <c r="A48" s="0" t="n">
        <v>140</v>
      </c>
      <c r="B48" s="0" t="n">
        <v>23</v>
      </c>
      <c r="C48" s="0" t="n">
        <v>50</v>
      </c>
      <c r="D48" s="0" t="n">
        <v>10</v>
      </c>
      <c r="E48" s="0" t="n">
        <v>43</v>
      </c>
      <c r="F48" s="0" t="n">
        <v>1.1</v>
      </c>
      <c r="G48" s="0" t="n">
        <v>3</v>
      </c>
      <c r="H48" s="0" t="n">
        <v>400</v>
      </c>
      <c r="I48" s="0" t="n">
        <v>66.47</v>
      </c>
      <c r="J48" s="0" t="n">
        <v>82.3</v>
      </c>
      <c r="K48" s="0" t="n">
        <v>2.49</v>
      </c>
      <c r="L48" s="0" t="n">
        <v>19.89</v>
      </c>
      <c r="M48" s="0" t="n">
        <v>8</v>
      </c>
      <c r="N48" s="0" t="n">
        <v>41</v>
      </c>
      <c r="O48" s="0" t="n">
        <v>0.5</v>
      </c>
    </row>
    <row r="49" customFormat="false" ht="15" hidden="false" customHeight="false" outlineLevel="0" collapsed="false">
      <c r="A49" s="0" t="n">
        <v>140</v>
      </c>
      <c r="B49" s="0" t="n">
        <v>20</v>
      </c>
      <c r="C49" s="0" t="n">
        <v>45</v>
      </c>
      <c r="D49" s="0" t="n">
        <v>14</v>
      </c>
      <c r="E49" s="0" t="n">
        <v>47</v>
      </c>
      <c r="F49" s="0" t="n">
        <v>1.3</v>
      </c>
      <c r="G49" s="0" t="n">
        <v>1.5</v>
      </c>
      <c r="H49" s="0" t="n">
        <v>400</v>
      </c>
      <c r="I49" s="0" t="n">
        <v>66.84</v>
      </c>
      <c r="J49" s="0" t="n">
        <v>92.82</v>
      </c>
      <c r="K49" s="0" t="n">
        <v>3.54</v>
      </c>
      <c r="L49" s="0" t="n">
        <v>18.79</v>
      </c>
      <c r="M49" s="0" t="n">
        <v>12</v>
      </c>
      <c r="N49" s="0" t="n">
        <v>45</v>
      </c>
      <c r="O49" s="0" t="n">
        <v>0.5</v>
      </c>
    </row>
    <row r="50" customFormat="false" ht="15" hidden="false" customHeight="false" outlineLevel="0" collapsed="false">
      <c r="A50" s="0" t="n">
        <v>140</v>
      </c>
      <c r="B50" s="0" t="n">
        <v>20</v>
      </c>
      <c r="C50" s="0" t="n">
        <v>45</v>
      </c>
      <c r="D50" s="0" t="n">
        <v>10</v>
      </c>
      <c r="E50" s="0" t="n">
        <v>47</v>
      </c>
      <c r="F50" s="0" t="n">
        <v>1.3</v>
      </c>
      <c r="G50" s="0" t="n">
        <v>3</v>
      </c>
      <c r="H50" s="0" t="n">
        <v>400</v>
      </c>
      <c r="I50" s="0" t="n">
        <v>67.13</v>
      </c>
      <c r="J50" s="0" t="n">
        <v>91.64</v>
      </c>
      <c r="K50" s="0" t="n">
        <v>3.6</v>
      </c>
      <c r="L50" s="0" t="n">
        <v>24.47</v>
      </c>
      <c r="M50" s="0" t="n">
        <v>8</v>
      </c>
      <c r="N50" s="0" t="n">
        <v>45</v>
      </c>
      <c r="O50" s="0" t="n">
        <v>0.5</v>
      </c>
    </row>
    <row r="51" customFormat="false" ht="15" hidden="false" customHeight="false" outlineLevel="0" collapsed="false">
      <c r="A51" s="0" t="n">
        <v>140</v>
      </c>
      <c r="B51" s="0" t="n">
        <v>20</v>
      </c>
      <c r="C51" s="0" t="n">
        <v>45</v>
      </c>
      <c r="D51" s="0" t="n">
        <v>14</v>
      </c>
      <c r="E51" s="0" t="n">
        <v>43</v>
      </c>
      <c r="F51" s="0" t="n">
        <v>1.1</v>
      </c>
      <c r="G51" s="0" t="n">
        <v>3</v>
      </c>
      <c r="H51" s="0" t="n">
        <v>400</v>
      </c>
      <c r="I51" s="0" t="n">
        <v>67.29</v>
      </c>
      <c r="J51" s="0" t="n">
        <v>83.32</v>
      </c>
      <c r="K51" s="0" t="n">
        <v>3.6</v>
      </c>
      <c r="L51" s="0" t="n">
        <v>17.17</v>
      </c>
      <c r="M51" s="0" t="n">
        <v>12</v>
      </c>
      <c r="N51" s="0" t="n">
        <v>41</v>
      </c>
      <c r="O51" s="0" t="n">
        <v>0.5</v>
      </c>
    </row>
    <row r="52" customFormat="false" ht="15" hidden="false" customHeight="false" outlineLevel="0" collapsed="false">
      <c r="A52" s="0" t="n">
        <v>140</v>
      </c>
      <c r="B52" s="0" t="n">
        <v>20</v>
      </c>
      <c r="C52" s="0" t="n">
        <v>45</v>
      </c>
      <c r="D52" s="0" t="n">
        <v>10</v>
      </c>
      <c r="E52" s="0" t="n">
        <v>47</v>
      </c>
      <c r="F52" s="0" t="n">
        <v>1.5</v>
      </c>
      <c r="G52" s="0" t="n">
        <v>3</v>
      </c>
      <c r="H52" s="0" t="n">
        <v>800</v>
      </c>
      <c r="I52" s="0" t="n">
        <v>67.95</v>
      </c>
      <c r="J52" s="0" t="n">
        <v>148.38</v>
      </c>
      <c r="K52" s="0" t="n">
        <v>23.3</v>
      </c>
      <c r="L52" s="0" t="n">
        <v>47.52</v>
      </c>
      <c r="M52" s="0" t="n">
        <v>8</v>
      </c>
      <c r="N52" s="0" t="n">
        <v>45</v>
      </c>
      <c r="O52" s="0" t="n">
        <v>0.5</v>
      </c>
    </row>
    <row r="53" customFormat="false" ht="15" hidden="false" customHeight="false" outlineLevel="0" collapsed="false">
      <c r="A53" s="0" t="n">
        <v>140</v>
      </c>
      <c r="B53" s="0" t="n">
        <v>23</v>
      </c>
      <c r="C53" s="0" t="n">
        <v>50</v>
      </c>
      <c r="D53" s="0" t="n">
        <v>14</v>
      </c>
      <c r="E53" s="0" t="n">
        <v>47</v>
      </c>
      <c r="F53" s="0" t="n">
        <v>1.1</v>
      </c>
      <c r="G53" s="0" t="n">
        <v>3</v>
      </c>
      <c r="H53" s="0" t="n">
        <v>400</v>
      </c>
      <c r="I53" s="0" t="n">
        <v>68.15</v>
      </c>
      <c r="J53" s="0" t="n">
        <v>83.65</v>
      </c>
      <c r="K53" s="0" t="n">
        <v>2.4</v>
      </c>
      <c r="L53" s="0" t="n">
        <v>19.75</v>
      </c>
      <c r="M53" s="0" t="n">
        <v>12</v>
      </c>
      <c r="N53" s="0" t="n">
        <v>45</v>
      </c>
      <c r="O53" s="0" t="n">
        <v>0.5</v>
      </c>
    </row>
    <row r="54" customFormat="false" ht="15" hidden="false" customHeight="false" outlineLevel="0" collapsed="false">
      <c r="A54" s="0" t="n">
        <v>140</v>
      </c>
      <c r="B54" s="0" t="n">
        <v>20</v>
      </c>
      <c r="C54" s="0" t="n">
        <v>45</v>
      </c>
      <c r="D54" s="0" t="n">
        <v>14</v>
      </c>
      <c r="E54" s="0" t="n">
        <v>43</v>
      </c>
      <c r="F54" s="0" t="n">
        <v>1.5</v>
      </c>
      <c r="G54" s="0" t="n">
        <v>1.5</v>
      </c>
      <c r="H54" s="0" t="n">
        <v>800</v>
      </c>
      <c r="I54" s="0" t="n">
        <v>69.42</v>
      </c>
      <c r="J54" s="0" t="n">
        <v>125.26</v>
      </c>
      <c r="K54" s="0" t="n">
        <v>23.25</v>
      </c>
      <c r="L54" s="0" t="n">
        <v>30.69</v>
      </c>
      <c r="M54" s="0" t="n">
        <v>12</v>
      </c>
      <c r="N54" s="0" t="n">
        <v>41</v>
      </c>
      <c r="O54" s="0" t="n">
        <v>0.5</v>
      </c>
    </row>
    <row r="55" customFormat="false" ht="15" hidden="false" customHeight="false" outlineLevel="0" collapsed="false">
      <c r="A55" s="0" t="n">
        <v>140</v>
      </c>
      <c r="B55" s="0" t="n">
        <v>20</v>
      </c>
      <c r="C55" s="0" t="n">
        <v>45</v>
      </c>
      <c r="D55" s="0" t="n">
        <v>14</v>
      </c>
      <c r="E55" s="0" t="n">
        <v>43</v>
      </c>
      <c r="F55" s="0" t="n">
        <v>1.3</v>
      </c>
      <c r="G55" s="0" t="n">
        <v>1.5</v>
      </c>
      <c r="H55" s="0" t="n">
        <v>600</v>
      </c>
      <c r="I55" s="0" t="n">
        <v>69.77</v>
      </c>
      <c r="J55" s="0" t="n">
        <v>109.16</v>
      </c>
      <c r="K55" s="0" t="n">
        <v>10.58</v>
      </c>
      <c r="L55" s="0" t="n">
        <v>22.73</v>
      </c>
      <c r="M55" s="0" t="n">
        <v>12</v>
      </c>
      <c r="N55" s="0" t="n">
        <v>41</v>
      </c>
      <c r="O55" s="0" t="n">
        <v>0.5</v>
      </c>
    </row>
    <row r="56" customFormat="false" ht="15" hidden="false" customHeight="false" outlineLevel="0" collapsed="false">
      <c r="A56" s="0" t="n">
        <v>140</v>
      </c>
      <c r="B56" s="0" t="n">
        <v>20</v>
      </c>
      <c r="C56" s="0" t="n">
        <v>45</v>
      </c>
      <c r="D56" s="0" t="n">
        <v>10</v>
      </c>
      <c r="E56" s="0" t="n">
        <v>43</v>
      </c>
      <c r="F56" s="0" t="n">
        <v>1.5</v>
      </c>
      <c r="G56" s="0" t="n">
        <v>1.5</v>
      </c>
      <c r="H56" s="0" t="n">
        <v>600</v>
      </c>
      <c r="I56" s="0" t="n">
        <v>70.63</v>
      </c>
      <c r="J56" s="0" t="n">
        <v>113.87</v>
      </c>
      <c r="K56" s="0" t="n">
        <v>10.7</v>
      </c>
      <c r="L56" s="0" t="n">
        <v>28.14</v>
      </c>
      <c r="M56" s="0" t="n">
        <v>8</v>
      </c>
      <c r="N56" s="0" t="n">
        <v>41</v>
      </c>
      <c r="O56" s="0" t="n">
        <v>0.5</v>
      </c>
    </row>
    <row r="57" customFormat="false" ht="15" hidden="false" customHeight="false" outlineLevel="0" collapsed="false">
      <c r="A57" s="0" t="n">
        <v>140</v>
      </c>
      <c r="B57" s="0" t="n">
        <v>20</v>
      </c>
      <c r="C57" s="0" t="n">
        <v>45</v>
      </c>
      <c r="D57" s="0" t="n">
        <v>10</v>
      </c>
      <c r="E57" s="0" t="n">
        <v>47</v>
      </c>
      <c r="F57" s="0" t="n">
        <v>1.5</v>
      </c>
      <c r="G57" s="0" t="n">
        <v>1.5</v>
      </c>
      <c r="H57" s="0" t="n">
        <v>400</v>
      </c>
      <c r="I57" s="0" t="n">
        <v>72.17</v>
      </c>
      <c r="J57" s="0" t="n">
        <v>104.7</v>
      </c>
      <c r="K57" s="0" t="n">
        <v>3.59</v>
      </c>
      <c r="L57" s="0" t="n">
        <v>23.53</v>
      </c>
      <c r="M57" s="0" t="n">
        <v>8</v>
      </c>
      <c r="N57" s="0" t="n">
        <v>45</v>
      </c>
      <c r="O57" s="0" t="n">
        <v>0.5</v>
      </c>
    </row>
    <row r="58" customFormat="false" ht="15" hidden="false" customHeight="false" outlineLevel="0" collapsed="false">
      <c r="A58" s="0" t="n">
        <v>140</v>
      </c>
      <c r="B58" s="0" t="n">
        <v>20</v>
      </c>
      <c r="C58" s="0" t="n">
        <v>45</v>
      </c>
      <c r="D58" s="0" t="n">
        <v>14</v>
      </c>
      <c r="E58" s="0" t="n">
        <v>47</v>
      </c>
      <c r="F58" s="0" t="n">
        <v>1.5</v>
      </c>
      <c r="G58" s="0" t="n">
        <v>1.5</v>
      </c>
      <c r="H58" s="0" t="n">
        <v>600</v>
      </c>
      <c r="I58" s="0" t="n">
        <v>74.34</v>
      </c>
      <c r="J58" s="0" t="n">
        <v>117.49</v>
      </c>
      <c r="K58" s="0" t="n">
        <v>10.47</v>
      </c>
      <c r="L58" s="0" t="n">
        <v>28.05</v>
      </c>
      <c r="M58" s="0" t="n">
        <v>12</v>
      </c>
      <c r="N58" s="0" t="n">
        <v>45</v>
      </c>
      <c r="O58" s="0" t="n">
        <v>0.5</v>
      </c>
    </row>
    <row r="59" customFormat="false" ht="15" hidden="false" customHeight="false" outlineLevel="0" collapsed="false">
      <c r="A59" s="0" t="n">
        <v>140</v>
      </c>
      <c r="B59" s="0" t="n">
        <v>20</v>
      </c>
      <c r="C59" s="0" t="n">
        <v>45</v>
      </c>
      <c r="D59" s="0" t="n">
        <v>14</v>
      </c>
      <c r="E59" s="0" t="n">
        <v>43</v>
      </c>
      <c r="F59" s="0" t="n">
        <v>1.3</v>
      </c>
      <c r="G59" s="0" t="n">
        <v>2.25</v>
      </c>
      <c r="H59" s="0" t="n">
        <v>800</v>
      </c>
      <c r="I59" s="0" t="n">
        <v>75</v>
      </c>
      <c r="J59" s="0" t="n">
        <v>138.36</v>
      </c>
      <c r="K59" s="0" t="n">
        <v>23.27</v>
      </c>
      <c r="L59" s="0" t="n">
        <v>31.85</v>
      </c>
      <c r="M59" s="0" t="n">
        <v>12</v>
      </c>
      <c r="N59" s="0" t="n">
        <v>41</v>
      </c>
      <c r="O59" s="0" t="n">
        <v>0.5</v>
      </c>
    </row>
    <row r="60" customFormat="false" ht="15" hidden="false" customHeight="false" outlineLevel="0" collapsed="false">
      <c r="A60" s="0" t="n">
        <v>140</v>
      </c>
      <c r="B60" s="0" t="n">
        <v>20</v>
      </c>
      <c r="C60" s="0" t="n">
        <v>45</v>
      </c>
      <c r="D60" s="0" t="n">
        <v>10</v>
      </c>
      <c r="E60" s="0" t="n">
        <v>43</v>
      </c>
      <c r="F60" s="0" t="n">
        <v>1.5</v>
      </c>
      <c r="G60" s="0" t="n">
        <v>2.25</v>
      </c>
      <c r="H60" s="0" t="n">
        <v>800</v>
      </c>
      <c r="I60" s="0" t="n">
        <v>75.83</v>
      </c>
      <c r="J60" s="0" t="n">
        <v>147.47</v>
      </c>
      <c r="K60" s="0" t="n">
        <v>23.49</v>
      </c>
      <c r="L60" s="0" t="n">
        <v>39.82</v>
      </c>
      <c r="M60" s="0" t="n">
        <v>8</v>
      </c>
      <c r="N60" s="0" t="n">
        <v>41</v>
      </c>
      <c r="O60" s="0" t="n">
        <v>0.5</v>
      </c>
    </row>
    <row r="61" customFormat="false" ht="15" hidden="false" customHeight="false" outlineLevel="0" collapsed="false">
      <c r="A61" s="0" t="n">
        <v>140</v>
      </c>
      <c r="B61" s="0" t="n">
        <v>23</v>
      </c>
      <c r="C61" s="0" t="n">
        <v>50</v>
      </c>
      <c r="D61" s="0" t="n">
        <v>14</v>
      </c>
      <c r="E61" s="0" t="n">
        <v>43</v>
      </c>
      <c r="F61" s="0" t="n">
        <v>1.1</v>
      </c>
      <c r="G61" s="0" t="n">
        <v>3</v>
      </c>
      <c r="H61" s="0" t="n">
        <v>400</v>
      </c>
      <c r="I61" s="0" t="n">
        <v>77.63</v>
      </c>
      <c r="J61" s="0" t="n">
        <v>91.27</v>
      </c>
      <c r="K61" s="0" t="n">
        <v>2.44</v>
      </c>
      <c r="L61" s="0" t="n">
        <v>18.44</v>
      </c>
      <c r="M61" s="0" t="n">
        <v>12</v>
      </c>
      <c r="N61" s="0" t="n">
        <v>41</v>
      </c>
      <c r="O61" s="0" t="n">
        <v>0.5</v>
      </c>
    </row>
    <row r="62" customFormat="false" ht="15" hidden="false" customHeight="false" outlineLevel="0" collapsed="false">
      <c r="A62" s="0" t="n">
        <v>140</v>
      </c>
      <c r="B62" s="0" t="n">
        <v>20</v>
      </c>
      <c r="C62" s="0" t="n">
        <v>45</v>
      </c>
      <c r="D62" s="0" t="n">
        <v>10</v>
      </c>
      <c r="E62" s="0" t="n">
        <v>43</v>
      </c>
      <c r="F62" s="0" t="n">
        <v>1.3</v>
      </c>
      <c r="G62" s="0" t="n">
        <v>3</v>
      </c>
      <c r="H62" s="0" t="n">
        <v>400</v>
      </c>
      <c r="I62" s="0" t="n">
        <v>78.07</v>
      </c>
      <c r="J62" s="0" t="n">
        <v>100.36</v>
      </c>
      <c r="K62" s="0" t="n">
        <v>3.66</v>
      </c>
      <c r="L62" s="0" t="n">
        <v>22.97</v>
      </c>
      <c r="M62" s="0" t="n">
        <v>8</v>
      </c>
      <c r="N62" s="0" t="n">
        <v>41</v>
      </c>
      <c r="O62" s="0" t="n">
        <v>0.5</v>
      </c>
    </row>
    <row r="63" customFormat="false" ht="15" hidden="false" customHeight="false" outlineLevel="0" collapsed="false">
      <c r="A63" s="0" t="n">
        <v>140</v>
      </c>
      <c r="B63" s="0" t="n">
        <v>23</v>
      </c>
      <c r="C63" s="0" t="n">
        <v>50</v>
      </c>
      <c r="D63" s="0" t="n">
        <v>10</v>
      </c>
      <c r="E63" s="0" t="n">
        <v>47</v>
      </c>
      <c r="F63" s="0" t="n">
        <v>1.3</v>
      </c>
      <c r="G63" s="0" t="n">
        <v>3</v>
      </c>
      <c r="H63" s="0" t="n">
        <v>400</v>
      </c>
      <c r="I63" s="0" t="n">
        <v>79.93</v>
      </c>
      <c r="J63" s="0" t="n">
        <v>101.82</v>
      </c>
      <c r="K63" s="0" t="n">
        <v>2.44</v>
      </c>
      <c r="L63" s="0" t="n">
        <v>26.15</v>
      </c>
      <c r="M63" s="0" t="n">
        <v>8</v>
      </c>
      <c r="N63" s="0" t="n">
        <v>45</v>
      </c>
      <c r="O63" s="0" t="n">
        <v>0.5</v>
      </c>
    </row>
    <row r="64" customFormat="false" ht="15" hidden="false" customHeight="false" outlineLevel="0" collapsed="false">
      <c r="A64" s="0" t="n">
        <v>140</v>
      </c>
      <c r="B64" s="0" t="n">
        <v>20</v>
      </c>
      <c r="C64" s="0" t="n">
        <v>45</v>
      </c>
      <c r="D64" s="0" t="n">
        <v>14</v>
      </c>
      <c r="E64" s="0" t="n">
        <v>47</v>
      </c>
      <c r="F64" s="0" t="n">
        <v>1.3</v>
      </c>
      <c r="G64" s="0" t="n">
        <v>3</v>
      </c>
      <c r="H64" s="0" t="n">
        <v>400</v>
      </c>
      <c r="I64" s="0" t="n">
        <v>80.04</v>
      </c>
      <c r="J64" s="0" t="n">
        <v>102.04</v>
      </c>
      <c r="K64" s="0" t="n">
        <v>3.55</v>
      </c>
      <c r="L64" s="0" t="n">
        <v>22.82</v>
      </c>
      <c r="M64" s="0" t="n">
        <v>12</v>
      </c>
      <c r="N64" s="0" t="n">
        <v>45</v>
      </c>
      <c r="O64" s="0" t="n">
        <v>0.5</v>
      </c>
    </row>
    <row r="65" customFormat="false" ht="15" hidden="false" customHeight="false" outlineLevel="0" collapsed="false">
      <c r="A65" s="0" t="n">
        <v>140</v>
      </c>
      <c r="B65" s="0" t="n">
        <v>20</v>
      </c>
      <c r="C65" s="0" t="n">
        <v>45</v>
      </c>
      <c r="D65" s="0" t="n">
        <v>14</v>
      </c>
      <c r="E65" s="0" t="n">
        <v>43</v>
      </c>
      <c r="F65" s="0" t="n">
        <v>1.3</v>
      </c>
      <c r="G65" s="0" t="n">
        <v>1.5</v>
      </c>
      <c r="H65" s="0" t="n">
        <v>400</v>
      </c>
      <c r="I65" s="0" t="n">
        <v>80.35</v>
      </c>
      <c r="J65" s="0" t="n">
        <v>103.81</v>
      </c>
      <c r="K65" s="0" t="n">
        <v>3.59</v>
      </c>
      <c r="L65" s="0" t="n">
        <v>17.31</v>
      </c>
      <c r="M65" s="0" t="n">
        <v>12</v>
      </c>
      <c r="N65" s="0" t="n">
        <v>41</v>
      </c>
      <c r="O65" s="0" t="n">
        <v>0.5</v>
      </c>
    </row>
    <row r="66" customFormat="false" ht="15" hidden="false" customHeight="false" outlineLevel="0" collapsed="false">
      <c r="A66" s="0" t="n">
        <v>140</v>
      </c>
      <c r="B66" s="0" t="n">
        <v>20</v>
      </c>
      <c r="C66" s="0" t="n">
        <v>60</v>
      </c>
      <c r="D66" s="0" t="n">
        <v>10</v>
      </c>
      <c r="E66" s="0" t="n">
        <v>47</v>
      </c>
      <c r="F66" s="0" t="n">
        <v>1.3</v>
      </c>
      <c r="G66" s="0" t="n">
        <v>2.25</v>
      </c>
      <c r="H66" s="0" t="n">
        <v>600</v>
      </c>
      <c r="I66" s="0" t="n">
        <v>80.61</v>
      </c>
      <c r="J66" s="0" t="n">
        <v>122.04</v>
      </c>
      <c r="K66" s="0" t="n">
        <v>6.54</v>
      </c>
      <c r="L66" s="0" t="n">
        <v>32.64</v>
      </c>
      <c r="M66" s="0" t="n">
        <v>8</v>
      </c>
      <c r="N66" s="0" t="n">
        <v>45</v>
      </c>
      <c r="O66" s="0" t="n">
        <v>0.5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45</v>
      </c>
      <c r="D67" s="0" t="n">
        <v>14</v>
      </c>
      <c r="E67" s="0" t="n">
        <v>47</v>
      </c>
      <c r="F67" s="0" t="n">
        <v>1.5</v>
      </c>
      <c r="G67" s="0" t="n">
        <v>2.25</v>
      </c>
      <c r="H67" s="0" t="n">
        <v>800</v>
      </c>
      <c r="I67" s="0" t="n">
        <v>81.3</v>
      </c>
      <c r="J67" s="0" t="n">
        <v>152.64</v>
      </c>
      <c r="K67" s="0" t="n">
        <v>23.08</v>
      </c>
      <c r="L67" s="0" t="n">
        <v>39.68</v>
      </c>
      <c r="M67" s="0" t="n">
        <v>12</v>
      </c>
      <c r="N67" s="0" t="n">
        <v>45</v>
      </c>
      <c r="O67" s="0" t="n">
        <v>0.5</v>
      </c>
    </row>
    <row r="68" customFormat="false" ht="15" hidden="false" customHeight="false" outlineLevel="0" collapsed="false">
      <c r="A68" s="0" t="n">
        <v>140</v>
      </c>
      <c r="B68" s="0" t="n">
        <v>20</v>
      </c>
      <c r="C68" s="0" t="n">
        <v>45</v>
      </c>
      <c r="D68" s="0" t="n">
        <v>10</v>
      </c>
      <c r="E68" s="0" t="n">
        <v>43</v>
      </c>
      <c r="F68" s="0" t="n">
        <v>1.5</v>
      </c>
      <c r="G68" s="0" t="n">
        <v>1.5</v>
      </c>
      <c r="H68" s="0" t="n">
        <v>400</v>
      </c>
      <c r="I68" s="0" t="n">
        <v>84.92</v>
      </c>
      <c r="J68" s="0" t="n">
        <v>115.21</v>
      </c>
      <c r="K68" s="0" t="n">
        <v>3.65</v>
      </c>
      <c r="L68" s="0" t="n">
        <v>21.85</v>
      </c>
      <c r="M68" s="0" t="n">
        <v>8</v>
      </c>
      <c r="N68" s="0" t="n">
        <v>41</v>
      </c>
      <c r="O68" s="0" t="n">
        <v>0.5</v>
      </c>
    </row>
    <row r="69" customFormat="false" ht="15" hidden="false" customHeight="false" outlineLevel="0" collapsed="false">
      <c r="A69" s="0" t="n">
        <v>140</v>
      </c>
      <c r="B69" s="0" t="n">
        <v>20</v>
      </c>
      <c r="C69" s="0" t="n">
        <v>60</v>
      </c>
      <c r="D69" s="0" t="n">
        <v>14</v>
      </c>
      <c r="E69" s="0" t="n">
        <v>43</v>
      </c>
      <c r="F69" s="0" t="n">
        <v>1.1</v>
      </c>
      <c r="G69" s="0" t="n">
        <v>2.25</v>
      </c>
      <c r="H69" s="0" t="n">
        <v>600</v>
      </c>
      <c r="I69" s="0" t="n">
        <v>85.43</v>
      </c>
      <c r="J69" s="0" t="n">
        <v>113.3</v>
      </c>
      <c r="K69" s="0" t="n">
        <v>6.54</v>
      </c>
      <c r="L69" s="0" t="n">
        <v>22.81</v>
      </c>
      <c r="M69" s="0" t="n">
        <v>12</v>
      </c>
      <c r="N69" s="0" t="n">
        <v>41</v>
      </c>
      <c r="O69" s="0" t="n">
        <v>0.5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14</v>
      </c>
      <c r="E70" s="0" t="n">
        <v>47</v>
      </c>
      <c r="F70" s="0" t="n">
        <v>1.5</v>
      </c>
      <c r="G70" s="0" t="n">
        <v>1.5</v>
      </c>
      <c r="H70" s="0" t="n">
        <v>400</v>
      </c>
      <c r="I70" s="0" t="n">
        <v>87.18</v>
      </c>
      <c r="J70" s="0" t="n">
        <v>117.26</v>
      </c>
      <c r="K70" s="0" t="n">
        <v>3.54</v>
      </c>
      <c r="L70" s="0" t="n">
        <v>21.75</v>
      </c>
      <c r="M70" s="0" t="n">
        <v>12</v>
      </c>
      <c r="N70" s="0" t="n">
        <v>45</v>
      </c>
      <c r="O70" s="0" t="n">
        <v>0.5</v>
      </c>
    </row>
    <row r="71" customFormat="false" ht="15" hidden="false" customHeight="false" outlineLevel="0" collapsed="false">
      <c r="A71" s="0" t="n">
        <v>140</v>
      </c>
      <c r="B71" s="0" t="n">
        <v>30</v>
      </c>
      <c r="C71" s="0" t="n">
        <v>60</v>
      </c>
      <c r="D71" s="0" t="n">
        <v>10</v>
      </c>
      <c r="E71" s="0" t="n">
        <v>47</v>
      </c>
      <c r="F71" s="0" t="n">
        <v>1.1</v>
      </c>
      <c r="G71" s="0" t="n">
        <v>2.25</v>
      </c>
      <c r="H71" s="0" t="n">
        <v>600</v>
      </c>
      <c r="I71" s="0" t="n">
        <v>87.43</v>
      </c>
      <c r="J71" s="0" t="n">
        <v>116.43</v>
      </c>
      <c r="K71" s="0" t="n">
        <v>3.42</v>
      </c>
      <c r="L71" s="0" t="n">
        <v>29.95</v>
      </c>
      <c r="M71" s="0" t="n">
        <v>8</v>
      </c>
      <c r="N71" s="0" t="n">
        <v>45</v>
      </c>
      <c r="O71" s="0" t="n">
        <v>0.5</v>
      </c>
    </row>
    <row r="72" customFormat="false" ht="15" hidden="false" customHeight="false" outlineLevel="0" collapsed="false">
      <c r="A72" s="0" t="n">
        <v>140</v>
      </c>
      <c r="B72" s="0" t="n">
        <v>20</v>
      </c>
      <c r="C72" s="0" t="n">
        <v>45</v>
      </c>
      <c r="D72" s="0" t="n">
        <v>10</v>
      </c>
      <c r="E72" s="0" t="n">
        <v>47</v>
      </c>
      <c r="F72" s="0" t="n">
        <v>1.5</v>
      </c>
      <c r="G72" s="0" t="n">
        <v>3</v>
      </c>
      <c r="H72" s="0" t="n">
        <v>400</v>
      </c>
      <c r="I72" s="0" t="n">
        <v>88.77</v>
      </c>
      <c r="J72" s="0" t="n">
        <v>117.09</v>
      </c>
      <c r="K72" s="0" t="n">
        <v>3.6</v>
      </c>
      <c r="L72" s="0" t="n">
        <v>29.01</v>
      </c>
      <c r="M72" s="0" t="n">
        <v>8</v>
      </c>
      <c r="N72" s="0" t="n">
        <v>45</v>
      </c>
      <c r="O72" s="0" t="n">
        <v>0.5</v>
      </c>
    </row>
    <row r="73" customFormat="false" ht="15" hidden="false" customHeight="false" outlineLevel="0" collapsed="false">
      <c r="A73" s="0" t="n">
        <v>140</v>
      </c>
      <c r="B73" s="0" t="n">
        <v>23</v>
      </c>
      <c r="C73" s="0" t="n">
        <v>50</v>
      </c>
      <c r="D73" s="0" t="n">
        <v>10</v>
      </c>
      <c r="E73" s="0" t="n">
        <v>43</v>
      </c>
      <c r="F73" s="0" t="n">
        <v>1.3</v>
      </c>
      <c r="G73" s="0" t="n">
        <v>3</v>
      </c>
      <c r="H73" s="0" t="n">
        <v>400</v>
      </c>
      <c r="I73" s="0" t="n">
        <v>89.67</v>
      </c>
      <c r="J73" s="0" t="n">
        <v>109.23</v>
      </c>
      <c r="K73" s="0" t="n">
        <v>2.49</v>
      </c>
      <c r="L73" s="0" t="n">
        <v>24.67</v>
      </c>
      <c r="M73" s="0" t="n">
        <v>8</v>
      </c>
      <c r="N73" s="0" t="n">
        <v>41</v>
      </c>
      <c r="O73" s="0" t="n">
        <v>0.5</v>
      </c>
    </row>
    <row r="74" customFormat="false" ht="15" hidden="false" customHeight="false" outlineLevel="0" collapsed="false">
      <c r="A74" s="0" t="n">
        <v>140</v>
      </c>
      <c r="B74" s="0" t="n">
        <v>20</v>
      </c>
      <c r="C74" s="0" t="n">
        <v>45</v>
      </c>
      <c r="D74" s="0" t="n">
        <v>14</v>
      </c>
      <c r="E74" s="0" t="n">
        <v>43</v>
      </c>
      <c r="F74" s="0" t="n">
        <v>1.3</v>
      </c>
      <c r="G74" s="0" t="n">
        <v>3</v>
      </c>
      <c r="H74" s="0" t="n">
        <v>400</v>
      </c>
      <c r="I74" s="0" t="n">
        <v>90.85</v>
      </c>
      <c r="J74" s="0" t="n">
        <v>110.59</v>
      </c>
      <c r="K74" s="0" t="n">
        <v>3.6</v>
      </c>
      <c r="L74" s="0" t="n">
        <v>21.23</v>
      </c>
      <c r="M74" s="0" t="n">
        <v>12</v>
      </c>
      <c r="N74" s="0" t="n">
        <v>41</v>
      </c>
      <c r="O74" s="0" t="n">
        <v>0.5</v>
      </c>
    </row>
    <row r="75" customFormat="false" ht="15" hidden="false" customHeight="false" outlineLevel="0" collapsed="false">
      <c r="A75" s="0" t="n">
        <v>140</v>
      </c>
      <c r="B75" s="0" t="n">
        <v>23</v>
      </c>
      <c r="C75" s="0" t="n">
        <v>50</v>
      </c>
      <c r="D75" s="0" t="n">
        <v>14</v>
      </c>
      <c r="E75" s="0" t="n">
        <v>47</v>
      </c>
      <c r="F75" s="0" t="n">
        <v>1.3</v>
      </c>
      <c r="G75" s="0" t="n">
        <v>3</v>
      </c>
      <c r="H75" s="0" t="n">
        <v>400</v>
      </c>
      <c r="I75" s="0" t="n">
        <v>91.58</v>
      </c>
      <c r="J75" s="0" t="n">
        <v>110.76</v>
      </c>
      <c r="K75" s="0" t="n">
        <v>2.4</v>
      </c>
      <c r="L75" s="0" t="n">
        <v>24.5</v>
      </c>
      <c r="M75" s="0" t="n">
        <v>12</v>
      </c>
      <c r="N75" s="0" t="n">
        <v>45</v>
      </c>
      <c r="O75" s="0" t="n">
        <v>0.5</v>
      </c>
    </row>
    <row r="76" customFormat="false" ht="15" hidden="false" customHeight="false" outlineLevel="0" collapsed="false">
      <c r="A76" s="0" t="n">
        <v>140</v>
      </c>
      <c r="B76" s="0" t="n">
        <v>20</v>
      </c>
      <c r="C76" s="0" t="n">
        <v>45</v>
      </c>
      <c r="D76" s="0" t="n">
        <v>14</v>
      </c>
      <c r="E76" s="0" t="n">
        <v>43</v>
      </c>
      <c r="F76" s="0" t="n">
        <v>1.3</v>
      </c>
      <c r="G76" s="0" t="n">
        <v>3</v>
      </c>
      <c r="H76" s="0" t="n">
        <v>800</v>
      </c>
      <c r="I76" s="0" t="n">
        <v>94.87</v>
      </c>
      <c r="J76" s="0" t="n">
        <v>157.81</v>
      </c>
      <c r="K76" s="0" t="n">
        <v>23.3</v>
      </c>
      <c r="L76" s="0" t="n">
        <v>35.06</v>
      </c>
      <c r="M76" s="0" t="n">
        <v>12</v>
      </c>
      <c r="N76" s="0" t="n">
        <v>41</v>
      </c>
      <c r="O76" s="0" t="n">
        <v>0.5</v>
      </c>
    </row>
    <row r="77" customFormat="false" ht="15" hidden="false" customHeight="false" outlineLevel="0" collapsed="false">
      <c r="A77" s="0" t="n">
        <v>140</v>
      </c>
      <c r="B77" s="0" t="n">
        <v>20</v>
      </c>
      <c r="C77" s="0" t="n">
        <v>45</v>
      </c>
      <c r="D77" s="0" t="n">
        <v>14</v>
      </c>
      <c r="E77" s="0" t="n">
        <v>43</v>
      </c>
      <c r="F77" s="0" t="n">
        <v>1.5</v>
      </c>
      <c r="G77" s="0" t="n">
        <v>1.5</v>
      </c>
      <c r="H77" s="0" t="n">
        <v>600</v>
      </c>
      <c r="I77" s="0" t="n">
        <v>97.58</v>
      </c>
      <c r="J77" s="0" t="n">
        <v>139.62</v>
      </c>
      <c r="K77" s="0" t="n">
        <v>10.58</v>
      </c>
      <c r="L77" s="0" t="n">
        <v>25.96</v>
      </c>
      <c r="M77" s="0" t="n">
        <v>12</v>
      </c>
      <c r="N77" s="0" t="n">
        <v>41</v>
      </c>
      <c r="O77" s="0" t="n">
        <v>0.5</v>
      </c>
    </row>
    <row r="78" customFormat="false" ht="15" hidden="false" customHeight="false" outlineLevel="0" collapsed="false">
      <c r="A78" s="0" t="n">
        <v>140</v>
      </c>
      <c r="B78" s="0" t="n">
        <v>20</v>
      </c>
      <c r="C78" s="0" t="n">
        <v>45</v>
      </c>
      <c r="D78" s="0" t="n">
        <v>10</v>
      </c>
      <c r="E78" s="0" t="n">
        <v>43</v>
      </c>
      <c r="F78" s="0" t="n">
        <v>1.5</v>
      </c>
      <c r="G78" s="0" t="n">
        <v>3</v>
      </c>
      <c r="H78" s="0" t="n">
        <v>800</v>
      </c>
      <c r="I78" s="0" t="n">
        <v>99.16</v>
      </c>
      <c r="J78" s="0" t="n">
        <v>175.28</v>
      </c>
      <c r="K78" s="0" t="n">
        <v>23.51</v>
      </c>
      <c r="L78" s="0" t="n">
        <v>44.45</v>
      </c>
      <c r="M78" s="0" t="n">
        <v>8</v>
      </c>
      <c r="N78" s="0" t="n">
        <v>41</v>
      </c>
      <c r="O78" s="0" t="n">
        <v>0.5</v>
      </c>
    </row>
    <row r="79" customFormat="false" ht="15" hidden="false" customHeight="false" outlineLevel="0" collapsed="false">
      <c r="A79" s="0" t="n">
        <v>140</v>
      </c>
      <c r="B79" s="0" t="n">
        <v>20</v>
      </c>
      <c r="C79" s="0" t="n">
        <v>45</v>
      </c>
      <c r="D79" s="0" t="n">
        <v>10</v>
      </c>
      <c r="E79" s="0" t="n">
        <v>43</v>
      </c>
      <c r="F79" s="0" t="n">
        <v>1.5</v>
      </c>
      <c r="G79" s="0" t="n">
        <v>3</v>
      </c>
      <c r="H79" s="0" t="n">
        <v>400</v>
      </c>
      <c r="I79" s="0" t="n">
        <v>99.39</v>
      </c>
      <c r="J79" s="0" t="n">
        <v>125.12</v>
      </c>
      <c r="K79" s="0" t="n">
        <v>3.66</v>
      </c>
      <c r="L79" s="0" t="n">
        <v>27.22</v>
      </c>
      <c r="M79" s="0" t="n">
        <v>8</v>
      </c>
      <c r="N79" s="0" t="n">
        <v>41</v>
      </c>
      <c r="O79" s="0" t="n">
        <v>0.5</v>
      </c>
    </row>
    <row r="80" customFormat="false" ht="15" hidden="false" customHeight="false" outlineLevel="0" collapsed="false">
      <c r="A80" s="0" t="n">
        <v>140</v>
      </c>
      <c r="B80" s="0" t="n">
        <v>20</v>
      </c>
      <c r="C80" s="0" t="n">
        <v>45</v>
      </c>
      <c r="D80" s="0" t="n">
        <v>14</v>
      </c>
      <c r="E80" s="0" t="n">
        <v>43</v>
      </c>
      <c r="F80" s="0" t="n">
        <v>1.5</v>
      </c>
      <c r="G80" s="0" t="n">
        <v>1.5</v>
      </c>
      <c r="H80" s="0" t="n">
        <v>400</v>
      </c>
      <c r="I80" s="0" t="n">
        <v>99.54</v>
      </c>
      <c r="J80" s="0" t="n">
        <v>127.24</v>
      </c>
      <c r="K80" s="0" t="n">
        <v>3.59</v>
      </c>
      <c r="L80" s="0" t="n">
        <v>19.91</v>
      </c>
      <c r="M80" s="0" t="n">
        <v>12</v>
      </c>
      <c r="N80" s="0" t="n">
        <v>41</v>
      </c>
      <c r="O80" s="0" t="n">
        <v>0.5</v>
      </c>
    </row>
    <row r="81" customFormat="false" ht="15" hidden="false" customHeight="false" outlineLevel="0" collapsed="false">
      <c r="A81" s="0" t="n">
        <v>140</v>
      </c>
      <c r="B81" s="0" t="n">
        <v>20</v>
      </c>
      <c r="C81" s="0" t="n">
        <v>60</v>
      </c>
      <c r="D81" s="0" t="n">
        <v>10</v>
      </c>
      <c r="E81" s="0" t="n">
        <v>43</v>
      </c>
      <c r="F81" s="0" t="n">
        <v>1.3</v>
      </c>
      <c r="G81" s="0" t="n">
        <v>2.25</v>
      </c>
      <c r="H81" s="0" t="n">
        <v>600</v>
      </c>
      <c r="I81" s="0" t="n">
        <v>99.73</v>
      </c>
      <c r="J81" s="0" t="n">
        <v>137.52</v>
      </c>
      <c r="K81" s="0" t="n">
        <v>6.63</v>
      </c>
      <c r="L81" s="0" t="n">
        <v>30.48</v>
      </c>
      <c r="M81" s="0" t="n">
        <v>8</v>
      </c>
      <c r="N81" s="0" t="n">
        <v>41</v>
      </c>
      <c r="O81" s="0" t="n">
        <v>0.5</v>
      </c>
    </row>
    <row r="82" customFormat="false" ht="15" hidden="false" customHeight="false" outlineLevel="0" collapsed="false">
      <c r="A82" s="0" t="n">
        <v>140</v>
      </c>
      <c r="B82" s="0" t="n">
        <v>23</v>
      </c>
      <c r="C82" s="0" t="n">
        <v>50</v>
      </c>
      <c r="D82" s="0" t="n">
        <v>14</v>
      </c>
      <c r="E82" s="0" t="n">
        <v>43</v>
      </c>
      <c r="F82" s="0" t="n">
        <v>1.3</v>
      </c>
      <c r="G82" s="0" t="n">
        <v>3</v>
      </c>
      <c r="H82" s="0" t="n">
        <v>400</v>
      </c>
      <c r="I82" s="0" t="n">
        <v>100.96</v>
      </c>
      <c r="J82" s="0" t="n">
        <v>117.97</v>
      </c>
      <c r="K82" s="0" t="n">
        <v>2.44</v>
      </c>
      <c r="L82" s="0" t="n">
        <v>22.91</v>
      </c>
      <c r="M82" s="0" t="n">
        <v>12</v>
      </c>
      <c r="N82" s="0" t="n">
        <v>41</v>
      </c>
      <c r="O82" s="0" t="n">
        <v>0.5</v>
      </c>
    </row>
    <row r="83" customFormat="false" ht="15" hidden="false" customHeight="false" outlineLevel="0" collapsed="false">
      <c r="A83" s="0" t="n">
        <v>140</v>
      </c>
      <c r="B83" s="0" t="n">
        <v>23</v>
      </c>
      <c r="C83" s="0" t="n">
        <v>50</v>
      </c>
      <c r="D83" s="0" t="n">
        <v>10</v>
      </c>
      <c r="E83" s="0" t="n">
        <v>47</v>
      </c>
      <c r="F83" s="0" t="n">
        <v>1.5</v>
      </c>
      <c r="G83" s="0" t="n">
        <v>3</v>
      </c>
      <c r="H83" s="0" t="n">
        <v>400</v>
      </c>
      <c r="I83" s="0" t="n">
        <v>101.62</v>
      </c>
      <c r="J83" s="0" t="n">
        <v>126.93</v>
      </c>
      <c r="K83" s="0" t="n">
        <v>2.44</v>
      </c>
      <c r="L83" s="0" t="n">
        <v>31.16</v>
      </c>
      <c r="M83" s="0" t="n">
        <v>8</v>
      </c>
      <c r="N83" s="0" t="n">
        <v>45</v>
      </c>
      <c r="O83" s="0" t="n">
        <v>0.5</v>
      </c>
    </row>
    <row r="84" customFormat="false" ht="15" hidden="false" customHeight="false" outlineLevel="0" collapsed="false">
      <c r="A84" s="0" t="n">
        <v>140</v>
      </c>
      <c r="B84" s="0" t="n">
        <v>20</v>
      </c>
      <c r="C84" s="0" t="n">
        <v>45</v>
      </c>
      <c r="D84" s="0" t="n">
        <v>14</v>
      </c>
      <c r="E84" s="0" t="n">
        <v>47</v>
      </c>
      <c r="F84" s="0" t="n">
        <v>1.5</v>
      </c>
      <c r="G84" s="0" t="n">
        <v>3</v>
      </c>
      <c r="H84" s="0" t="n">
        <v>400</v>
      </c>
      <c r="I84" s="0" t="n">
        <v>101.66</v>
      </c>
      <c r="J84" s="0" t="n">
        <v>126.96</v>
      </c>
      <c r="K84" s="0" t="n">
        <v>3.55</v>
      </c>
      <c r="L84" s="0" t="n">
        <v>27.05</v>
      </c>
      <c r="M84" s="0" t="n">
        <v>12</v>
      </c>
      <c r="N84" s="0" t="n">
        <v>45</v>
      </c>
      <c r="O84" s="0" t="n">
        <v>0.5</v>
      </c>
    </row>
    <row r="85" customFormat="false" ht="15" hidden="false" customHeight="false" outlineLevel="0" collapsed="false">
      <c r="A85" s="0" t="n">
        <v>140</v>
      </c>
      <c r="B85" s="0" t="n">
        <v>20</v>
      </c>
      <c r="C85" s="0" t="n">
        <v>60</v>
      </c>
      <c r="D85" s="0" t="n">
        <v>14</v>
      </c>
      <c r="E85" s="0" t="n">
        <v>47</v>
      </c>
      <c r="F85" s="0" t="n">
        <v>1.3</v>
      </c>
      <c r="G85" s="0" t="n">
        <v>2.25</v>
      </c>
      <c r="H85" s="0" t="n">
        <v>600</v>
      </c>
      <c r="I85" s="0" t="n">
        <v>102.85</v>
      </c>
      <c r="J85" s="0" t="n">
        <v>140.13</v>
      </c>
      <c r="K85" s="0" t="n">
        <v>6.45</v>
      </c>
      <c r="L85" s="0" t="n">
        <v>30.28</v>
      </c>
      <c r="M85" s="0" t="n">
        <v>12</v>
      </c>
      <c r="N85" s="0" t="n">
        <v>45</v>
      </c>
      <c r="O85" s="0" t="n">
        <v>0.5</v>
      </c>
    </row>
    <row r="86" customFormat="false" ht="15" hidden="false" customHeight="false" outlineLevel="0" collapsed="false">
      <c r="A86" s="0" t="n">
        <v>140</v>
      </c>
      <c r="B86" s="0" t="n">
        <v>30</v>
      </c>
      <c r="C86" s="0" t="n">
        <v>60</v>
      </c>
      <c r="D86" s="0" t="n">
        <v>10</v>
      </c>
      <c r="E86" s="0" t="n">
        <v>43</v>
      </c>
      <c r="F86" s="0" t="n">
        <v>1.1</v>
      </c>
      <c r="G86" s="0" t="n">
        <v>2.25</v>
      </c>
      <c r="H86" s="0" t="n">
        <v>600</v>
      </c>
      <c r="I86" s="0" t="n">
        <v>102.88</v>
      </c>
      <c r="J86" s="0" t="n">
        <v>128.79</v>
      </c>
      <c r="K86" s="0" t="n">
        <v>3.49</v>
      </c>
      <c r="L86" s="0" t="n">
        <v>28.04</v>
      </c>
      <c r="M86" s="0" t="n">
        <v>8</v>
      </c>
      <c r="N86" s="0" t="n">
        <v>41</v>
      </c>
      <c r="O86" s="0" t="n">
        <v>0.5</v>
      </c>
    </row>
    <row r="87" customFormat="false" ht="15" hidden="false" customHeight="false" outlineLevel="0" collapsed="false">
      <c r="A87" s="0" t="n">
        <v>140</v>
      </c>
      <c r="B87" s="0" t="n">
        <v>20</v>
      </c>
      <c r="C87" s="0" t="n">
        <v>45</v>
      </c>
      <c r="D87" s="0" t="n">
        <v>14</v>
      </c>
      <c r="E87" s="0" t="n">
        <v>47</v>
      </c>
      <c r="F87" s="0" t="n">
        <v>1.5</v>
      </c>
      <c r="G87" s="0" t="n">
        <v>3</v>
      </c>
      <c r="H87" s="0" t="n">
        <v>800</v>
      </c>
      <c r="I87" s="0" t="n">
        <v>104.71</v>
      </c>
      <c r="J87" s="0" t="n">
        <v>180.12</v>
      </c>
      <c r="K87" s="0" t="n">
        <v>23.1</v>
      </c>
      <c r="L87" s="0" t="n">
        <v>44.24</v>
      </c>
      <c r="M87" s="0" t="n">
        <v>12</v>
      </c>
      <c r="N87" s="0" t="n">
        <v>45</v>
      </c>
      <c r="O87" s="0" t="n">
        <v>0.5</v>
      </c>
    </row>
    <row r="88" customFormat="false" ht="15" hidden="false" customHeight="false" outlineLevel="0" collapsed="false">
      <c r="A88" s="0" t="n">
        <v>140</v>
      </c>
      <c r="B88" s="0" t="n">
        <v>30</v>
      </c>
      <c r="C88" s="0" t="n">
        <v>60</v>
      </c>
      <c r="D88" s="0" t="n">
        <v>14</v>
      </c>
      <c r="E88" s="0" t="n">
        <v>47</v>
      </c>
      <c r="F88" s="0" t="n">
        <v>1.1</v>
      </c>
      <c r="G88" s="0" t="n">
        <v>2.25</v>
      </c>
      <c r="H88" s="0" t="n">
        <v>600</v>
      </c>
      <c r="I88" s="0" t="n">
        <v>105.34</v>
      </c>
      <c r="J88" s="0" t="n">
        <v>130.81</v>
      </c>
      <c r="K88" s="0" t="n">
        <v>3.36</v>
      </c>
      <c r="L88" s="0" t="n">
        <v>27.84</v>
      </c>
      <c r="M88" s="0" t="n">
        <v>12</v>
      </c>
      <c r="N88" s="0" t="n">
        <v>45</v>
      </c>
      <c r="O88" s="0" t="n">
        <v>0.5</v>
      </c>
    </row>
    <row r="89" customFormat="false" ht="15" hidden="false" customHeight="false" outlineLevel="0" collapsed="false">
      <c r="A89" s="0" t="n">
        <v>140</v>
      </c>
      <c r="B89" s="0" t="n">
        <v>23</v>
      </c>
      <c r="C89" s="0" t="n">
        <v>50</v>
      </c>
      <c r="D89" s="0" t="n">
        <v>10</v>
      </c>
      <c r="E89" s="0" t="n">
        <v>43</v>
      </c>
      <c r="F89" s="0" t="n">
        <v>1.5</v>
      </c>
      <c r="G89" s="0" t="n">
        <v>3</v>
      </c>
      <c r="H89" s="0" t="n">
        <v>400</v>
      </c>
      <c r="I89" s="0" t="n">
        <v>111.05</v>
      </c>
      <c r="J89" s="0" t="n">
        <v>133.52</v>
      </c>
      <c r="K89" s="0" t="n">
        <v>2.49</v>
      </c>
      <c r="L89" s="0" t="n">
        <v>29.39</v>
      </c>
      <c r="M89" s="0" t="n">
        <v>8</v>
      </c>
      <c r="N89" s="0" t="n">
        <v>41</v>
      </c>
      <c r="O89" s="0" t="n">
        <v>0.5</v>
      </c>
    </row>
    <row r="90" customFormat="false" ht="15" hidden="false" customHeight="false" outlineLevel="0" collapsed="false">
      <c r="A90" s="0" t="n">
        <v>140</v>
      </c>
      <c r="B90" s="0" t="n">
        <v>20</v>
      </c>
      <c r="C90" s="0" t="n">
        <v>45</v>
      </c>
      <c r="D90" s="0" t="n">
        <v>14</v>
      </c>
      <c r="E90" s="0" t="n">
        <v>43</v>
      </c>
      <c r="F90" s="0" t="n">
        <v>1.5</v>
      </c>
      <c r="G90" s="0" t="n">
        <v>3</v>
      </c>
      <c r="H90" s="0" t="n">
        <v>400</v>
      </c>
      <c r="I90" s="0" t="n">
        <v>111.7</v>
      </c>
      <c r="J90" s="0" t="n">
        <v>134.48</v>
      </c>
      <c r="K90" s="0" t="n">
        <v>3.6</v>
      </c>
      <c r="L90" s="0" t="n">
        <v>25.12</v>
      </c>
      <c r="M90" s="0" t="n">
        <v>12</v>
      </c>
      <c r="N90" s="0" t="n">
        <v>41</v>
      </c>
      <c r="O90" s="0" t="n">
        <v>0.5</v>
      </c>
    </row>
    <row r="91" customFormat="false" ht="15" hidden="false" customHeight="false" outlineLevel="0" collapsed="false">
      <c r="A91" s="0" t="n">
        <v>140</v>
      </c>
      <c r="B91" s="0" t="n">
        <v>20</v>
      </c>
      <c r="C91" s="0" t="n">
        <v>60</v>
      </c>
      <c r="D91" s="0" t="n">
        <v>10</v>
      </c>
      <c r="E91" s="0" t="n">
        <v>47</v>
      </c>
      <c r="F91" s="0" t="n">
        <v>1.5</v>
      </c>
      <c r="G91" s="0" t="n">
        <v>2.25</v>
      </c>
      <c r="H91" s="0" t="n">
        <v>600</v>
      </c>
      <c r="I91" s="0" t="n">
        <v>113.12</v>
      </c>
      <c r="J91" s="0" t="n">
        <v>160.77</v>
      </c>
      <c r="K91" s="0" t="n">
        <v>6.54</v>
      </c>
      <c r="L91" s="0" t="n">
        <v>38.34</v>
      </c>
      <c r="M91" s="0" t="n">
        <v>8</v>
      </c>
      <c r="N91" s="0" t="n">
        <v>45</v>
      </c>
      <c r="O91" s="0" t="n">
        <v>0.5</v>
      </c>
    </row>
    <row r="92" customFormat="false" ht="15" hidden="false" customHeight="false" outlineLevel="0" collapsed="false">
      <c r="A92" s="0" t="n">
        <v>140</v>
      </c>
      <c r="B92" s="0" t="n">
        <v>23</v>
      </c>
      <c r="C92" s="0" t="n">
        <v>50</v>
      </c>
      <c r="D92" s="0" t="n">
        <v>14</v>
      </c>
      <c r="E92" s="0" t="n">
        <v>47</v>
      </c>
      <c r="F92" s="0" t="n">
        <v>1.5</v>
      </c>
      <c r="G92" s="0" t="n">
        <v>3</v>
      </c>
      <c r="H92" s="0" t="n">
        <v>400</v>
      </c>
      <c r="I92" s="0" t="n">
        <v>113.18</v>
      </c>
      <c r="J92" s="0" t="n">
        <v>135.21</v>
      </c>
      <c r="K92" s="0" t="n">
        <v>2.4</v>
      </c>
      <c r="L92" s="0" t="n">
        <v>29.2</v>
      </c>
      <c r="M92" s="0" t="n">
        <v>12</v>
      </c>
      <c r="N92" s="0" t="n">
        <v>45</v>
      </c>
      <c r="O92" s="0" t="n">
        <v>0.5</v>
      </c>
    </row>
    <row r="93" customFormat="false" ht="15" hidden="false" customHeight="false" outlineLevel="0" collapsed="false">
      <c r="A93" s="0" t="n">
        <v>140</v>
      </c>
      <c r="B93" s="0" t="n">
        <v>20</v>
      </c>
      <c r="C93" s="0" t="n">
        <v>45</v>
      </c>
      <c r="D93" s="0" t="n">
        <v>14</v>
      </c>
      <c r="E93" s="0" t="n">
        <v>43</v>
      </c>
      <c r="F93" s="0" t="n">
        <v>1.5</v>
      </c>
      <c r="G93" s="0" t="n">
        <v>2.25</v>
      </c>
      <c r="H93" s="0" t="n">
        <v>800</v>
      </c>
      <c r="I93" s="0" t="n">
        <v>114.68</v>
      </c>
      <c r="J93" s="0" t="n">
        <v>183.37</v>
      </c>
      <c r="K93" s="0" t="n">
        <v>23.27</v>
      </c>
      <c r="L93" s="0" t="n">
        <v>36.77</v>
      </c>
      <c r="M93" s="0" t="n">
        <v>12</v>
      </c>
      <c r="N93" s="0" t="n">
        <v>41</v>
      </c>
      <c r="O93" s="0" t="n">
        <v>0.5</v>
      </c>
    </row>
    <row r="94" customFormat="false" ht="15" hidden="false" customHeight="false" outlineLevel="0" collapsed="false">
      <c r="A94" s="0" t="n">
        <v>140</v>
      </c>
      <c r="B94" s="0" t="n">
        <v>30</v>
      </c>
      <c r="C94" s="0" t="n">
        <v>60</v>
      </c>
      <c r="D94" s="0" t="n">
        <v>14</v>
      </c>
      <c r="E94" s="0" t="n">
        <v>43</v>
      </c>
      <c r="F94" s="0" t="n">
        <v>1.1</v>
      </c>
      <c r="G94" s="0" t="n">
        <v>2.25</v>
      </c>
      <c r="H94" s="0" t="n">
        <v>600</v>
      </c>
      <c r="I94" s="0" t="n">
        <v>120.64</v>
      </c>
      <c r="J94" s="0" t="n">
        <v>142.97</v>
      </c>
      <c r="K94" s="0" t="n">
        <v>3.42</v>
      </c>
      <c r="L94" s="0" t="n">
        <v>25.78</v>
      </c>
      <c r="M94" s="0" t="n">
        <v>12</v>
      </c>
      <c r="N94" s="0" t="n">
        <v>41</v>
      </c>
      <c r="O94" s="0" t="n">
        <v>0.5</v>
      </c>
    </row>
    <row r="95" customFormat="false" ht="15" hidden="false" customHeight="false" outlineLevel="0" collapsed="false">
      <c r="A95" s="0" t="n">
        <v>140</v>
      </c>
      <c r="B95" s="0" t="n">
        <v>23</v>
      </c>
      <c r="C95" s="0" t="n">
        <v>50</v>
      </c>
      <c r="D95" s="0" t="n">
        <v>14</v>
      </c>
      <c r="E95" s="0" t="n">
        <v>43</v>
      </c>
      <c r="F95" s="0" t="n">
        <v>1.5</v>
      </c>
      <c r="G95" s="0" t="n">
        <v>3</v>
      </c>
      <c r="H95" s="0" t="n">
        <v>400</v>
      </c>
      <c r="I95" s="0" t="n">
        <v>121.63</v>
      </c>
      <c r="J95" s="0" t="n">
        <v>141.86</v>
      </c>
      <c r="K95" s="0" t="n">
        <v>2.44</v>
      </c>
      <c r="L95" s="0" t="n">
        <v>27.25</v>
      </c>
      <c r="M95" s="0" t="n">
        <v>12</v>
      </c>
      <c r="N95" s="0" t="n">
        <v>41</v>
      </c>
      <c r="O95" s="0" t="n">
        <v>0.5</v>
      </c>
    </row>
    <row r="96" customFormat="false" ht="15" hidden="false" customHeight="false" outlineLevel="0" collapsed="false">
      <c r="A96" s="0" t="n">
        <v>140</v>
      </c>
      <c r="B96" s="0" t="n">
        <v>20</v>
      </c>
      <c r="C96" s="0" t="n">
        <v>60</v>
      </c>
      <c r="D96" s="0" t="n">
        <v>14</v>
      </c>
      <c r="E96" s="0" t="n">
        <v>43</v>
      </c>
      <c r="F96" s="0" t="n">
        <v>1.3</v>
      </c>
      <c r="G96" s="0" t="n">
        <v>2.25</v>
      </c>
      <c r="H96" s="0" t="n">
        <v>600</v>
      </c>
      <c r="I96" s="0" t="n">
        <v>121.86</v>
      </c>
      <c r="J96" s="0" t="n">
        <v>155.45</v>
      </c>
      <c r="K96" s="0" t="n">
        <v>6.54</v>
      </c>
      <c r="L96" s="0" t="n">
        <v>27.96</v>
      </c>
      <c r="M96" s="0" t="n">
        <v>12</v>
      </c>
      <c r="N96" s="0" t="n">
        <v>41</v>
      </c>
      <c r="O96" s="0" t="n">
        <v>0.5</v>
      </c>
    </row>
    <row r="97" customFormat="false" ht="15" hidden="false" customHeight="false" outlineLevel="0" collapsed="false">
      <c r="A97" s="0" t="n">
        <v>140</v>
      </c>
      <c r="B97" s="0" t="n">
        <v>30</v>
      </c>
      <c r="C97" s="0" t="n">
        <v>60</v>
      </c>
      <c r="D97" s="0" t="n">
        <v>10</v>
      </c>
      <c r="E97" s="0" t="n">
        <v>47</v>
      </c>
      <c r="F97" s="0" t="n">
        <v>1.3</v>
      </c>
      <c r="G97" s="0" t="n">
        <v>2.25</v>
      </c>
      <c r="H97" s="0" t="n">
        <v>600</v>
      </c>
      <c r="I97" s="0" t="n">
        <v>123.58</v>
      </c>
      <c r="J97" s="0" t="n">
        <v>158.32</v>
      </c>
      <c r="K97" s="0" t="n">
        <v>3.42</v>
      </c>
      <c r="L97" s="0" t="n">
        <v>36.7</v>
      </c>
      <c r="M97" s="0" t="n">
        <v>8</v>
      </c>
      <c r="N97" s="0" t="n">
        <v>45</v>
      </c>
      <c r="O97" s="0" t="n">
        <v>0.5</v>
      </c>
    </row>
    <row r="98" customFormat="false" ht="15" hidden="false" customHeight="false" outlineLevel="0" collapsed="false">
      <c r="A98" s="0" t="n">
        <v>140</v>
      </c>
      <c r="B98" s="0" t="n">
        <v>20</v>
      </c>
      <c r="C98" s="0" t="n">
        <v>60</v>
      </c>
      <c r="D98" s="0" t="n">
        <v>10</v>
      </c>
      <c r="E98" s="0" t="n">
        <v>43</v>
      </c>
      <c r="F98" s="0" t="n">
        <v>1.5</v>
      </c>
      <c r="G98" s="0" t="n">
        <v>2.25</v>
      </c>
      <c r="H98" s="0" t="n">
        <v>600</v>
      </c>
      <c r="I98" s="0" t="n">
        <v>131.66</v>
      </c>
      <c r="J98" s="0" t="n">
        <v>175.47</v>
      </c>
      <c r="K98" s="0" t="n">
        <v>6.63</v>
      </c>
      <c r="L98" s="0" t="n">
        <v>35.72</v>
      </c>
      <c r="M98" s="0" t="n">
        <v>8</v>
      </c>
      <c r="N98" s="0" t="n">
        <v>41</v>
      </c>
      <c r="O98" s="0" t="n">
        <v>0.5</v>
      </c>
    </row>
    <row r="99" customFormat="false" ht="15" hidden="false" customHeight="false" outlineLevel="0" collapsed="false">
      <c r="A99" s="0" t="n">
        <v>140</v>
      </c>
      <c r="B99" s="0" t="n">
        <v>20</v>
      </c>
      <c r="C99" s="0" t="n">
        <v>60</v>
      </c>
      <c r="D99" s="0" t="n">
        <v>14</v>
      </c>
      <c r="E99" s="0" t="n">
        <v>47</v>
      </c>
      <c r="F99" s="0" t="n">
        <v>1.5</v>
      </c>
      <c r="G99" s="0" t="n">
        <v>2.25</v>
      </c>
      <c r="H99" s="0" t="n">
        <v>600</v>
      </c>
      <c r="I99" s="0" t="n">
        <v>135.15</v>
      </c>
      <c r="J99" s="0" t="n">
        <v>178.38</v>
      </c>
      <c r="K99" s="0" t="n">
        <v>6.45</v>
      </c>
      <c r="L99" s="0" t="n">
        <v>35.52</v>
      </c>
      <c r="M99" s="0" t="n">
        <v>12</v>
      </c>
      <c r="N99" s="0" t="n">
        <v>45</v>
      </c>
      <c r="O99" s="0" t="n">
        <v>0.5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45</v>
      </c>
      <c r="D100" s="0" t="n">
        <v>14</v>
      </c>
      <c r="E100" s="0" t="n">
        <v>43</v>
      </c>
      <c r="F100" s="0" t="n">
        <v>1.5</v>
      </c>
      <c r="G100" s="0" t="n">
        <v>3</v>
      </c>
      <c r="H100" s="0" t="n">
        <v>800</v>
      </c>
      <c r="I100" s="0" t="n">
        <v>135.89</v>
      </c>
      <c r="J100" s="0" t="n">
        <v>206.49</v>
      </c>
      <c r="K100" s="0" t="n">
        <v>23.3</v>
      </c>
      <c r="L100" s="0" t="n">
        <v>40.91</v>
      </c>
      <c r="M100" s="0" t="n">
        <v>12</v>
      </c>
      <c r="N100" s="0" t="n">
        <v>41</v>
      </c>
      <c r="O100" s="0" t="n">
        <v>0.5</v>
      </c>
    </row>
    <row r="101" customFormat="false" ht="15" hidden="false" customHeight="false" outlineLevel="0" collapsed="false">
      <c r="A101" s="0" t="n">
        <v>140</v>
      </c>
      <c r="B101" s="0" t="n">
        <v>30</v>
      </c>
      <c r="C101" s="0" t="n">
        <v>60</v>
      </c>
      <c r="D101" s="0" t="n">
        <v>10</v>
      </c>
      <c r="E101" s="0" t="n">
        <v>43</v>
      </c>
      <c r="F101" s="0" t="n">
        <v>1.3</v>
      </c>
      <c r="G101" s="0" t="n">
        <v>2.25</v>
      </c>
      <c r="H101" s="0" t="n">
        <v>600</v>
      </c>
      <c r="I101" s="0" t="n">
        <v>139.03</v>
      </c>
      <c r="J101" s="0" t="n">
        <v>170.31</v>
      </c>
      <c r="K101" s="0" t="n">
        <v>3.49</v>
      </c>
      <c r="L101" s="0" t="n">
        <v>34.35</v>
      </c>
      <c r="M101" s="0" t="n">
        <v>8</v>
      </c>
      <c r="N101" s="0" t="n">
        <v>41</v>
      </c>
      <c r="O101" s="0" t="n">
        <v>0.5</v>
      </c>
    </row>
    <row r="102" customFormat="false" ht="15" hidden="false" customHeight="false" outlineLevel="0" collapsed="false">
      <c r="A102" s="0" t="n">
        <v>140</v>
      </c>
      <c r="B102" s="0" t="n">
        <v>30</v>
      </c>
      <c r="C102" s="0" t="n">
        <v>60</v>
      </c>
      <c r="D102" s="0" t="n">
        <v>14</v>
      </c>
      <c r="E102" s="0" t="n">
        <v>47</v>
      </c>
      <c r="F102" s="0" t="n">
        <v>1.3</v>
      </c>
      <c r="G102" s="0" t="n">
        <v>2.25</v>
      </c>
      <c r="H102" s="0" t="n">
        <v>600</v>
      </c>
      <c r="I102" s="0" t="n">
        <v>141.73</v>
      </c>
      <c r="J102" s="0" t="n">
        <v>172.62</v>
      </c>
      <c r="K102" s="0" t="n">
        <v>3.36</v>
      </c>
      <c r="L102" s="0" t="n">
        <v>34.1</v>
      </c>
      <c r="M102" s="0" t="n">
        <v>12</v>
      </c>
      <c r="N102" s="0" t="n">
        <v>45</v>
      </c>
      <c r="O102" s="0" t="n">
        <v>0.5</v>
      </c>
    </row>
    <row r="103" customFormat="false" ht="15" hidden="false" customHeight="false" outlineLevel="0" collapsed="false">
      <c r="A103" s="0" t="n">
        <v>140</v>
      </c>
      <c r="B103" s="0" t="n">
        <v>20</v>
      </c>
      <c r="C103" s="0" t="n">
        <v>60</v>
      </c>
      <c r="D103" s="0" t="n">
        <v>14</v>
      </c>
      <c r="E103" s="0" t="n">
        <v>43</v>
      </c>
      <c r="F103" s="0" t="n">
        <v>1.5</v>
      </c>
      <c r="G103" s="0" t="n">
        <v>2.25</v>
      </c>
      <c r="H103" s="0" t="n">
        <v>600</v>
      </c>
      <c r="I103" s="0" t="n">
        <v>153.04</v>
      </c>
      <c r="J103" s="0" t="n">
        <v>192.4</v>
      </c>
      <c r="K103" s="0" t="n">
        <v>6.54</v>
      </c>
      <c r="L103" s="0" t="n">
        <v>32.68</v>
      </c>
      <c r="M103" s="0" t="n">
        <v>12</v>
      </c>
      <c r="N103" s="0" t="n">
        <v>41</v>
      </c>
      <c r="O103" s="0" t="n">
        <v>0.5</v>
      </c>
    </row>
    <row r="104" customFormat="false" ht="15" hidden="false" customHeight="false" outlineLevel="0" collapsed="false">
      <c r="A104" s="0" t="n">
        <v>140</v>
      </c>
      <c r="B104" s="0" t="n">
        <v>30</v>
      </c>
      <c r="C104" s="0" t="n">
        <v>60</v>
      </c>
      <c r="D104" s="0" t="n">
        <v>10</v>
      </c>
      <c r="E104" s="0" t="n">
        <v>47</v>
      </c>
      <c r="F104" s="0" t="n">
        <v>1.5</v>
      </c>
      <c r="G104" s="0" t="n">
        <v>2.25</v>
      </c>
      <c r="H104" s="0" t="n">
        <v>600</v>
      </c>
      <c r="I104" s="0" t="n">
        <v>156.91</v>
      </c>
      <c r="J104" s="0" t="n">
        <v>196.85</v>
      </c>
      <c r="K104" s="0" t="n">
        <v>3.42</v>
      </c>
      <c r="L104" s="0" t="n">
        <v>43.27</v>
      </c>
      <c r="M104" s="0" t="n">
        <v>8</v>
      </c>
      <c r="N104" s="0" t="n">
        <v>45</v>
      </c>
      <c r="O104" s="0" t="n">
        <v>0.5</v>
      </c>
    </row>
    <row r="105" customFormat="false" ht="15" hidden="false" customHeight="false" outlineLevel="0" collapsed="false">
      <c r="A105" s="0" t="n">
        <v>140</v>
      </c>
      <c r="B105" s="0" t="n">
        <v>30</v>
      </c>
      <c r="C105" s="0" t="n">
        <v>60</v>
      </c>
      <c r="D105" s="0" t="n">
        <v>14</v>
      </c>
      <c r="E105" s="0" t="n">
        <v>43</v>
      </c>
      <c r="F105" s="0" t="n">
        <v>1.3</v>
      </c>
      <c r="G105" s="0" t="n">
        <v>2.25</v>
      </c>
      <c r="H105" s="0" t="n">
        <v>600</v>
      </c>
      <c r="I105" s="0" t="n">
        <v>157.05</v>
      </c>
      <c r="J105" s="0" t="n">
        <v>184.25</v>
      </c>
      <c r="K105" s="0" t="n">
        <v>3.42</v>
      </c>
      <c r="L105" s="0" t="n">
        <v>31.61</v>
      </c>
      <c r="M105" s="0" t="n">
        <v>12</v>
      </c>
      <c r="N105" s="0" t="n">
        <v>41</v>
      </c>
      <c r="O105" s="0" t="n">
        <v>0.5</v>
      </c>
    </row>
    <row r="106" customFormat="false" ht="15" hidden="false" customHeight="false" outlineLevel="0" collapsed="false">
      <c r="A106" s="0" t="n">
        <v>140</v>
      </c>
      <c r="B106" s="0" t="n">
        <v>30</v>
      </c>
      <c r="C106" s="0" t="n">
        <v>60</v>
      </c>
      <c r="D106" s="0" t="n">
        <v>10</v>
      </c>
      <c r="E106" s="0" t="n">
        <v>43</v>
      </c>
      <c r="F106" s="0" t="n">
        <v>1.5</v>
      </c>
      <c r="G106" s="0" t="n">
        <v>2.25</v>
      </c>
      <c r="H106" s="0" t="n">
        <v>600</v>
      </c>
      <c r="I106" s="0" t="n">
        <v>171.84</v>
      </c>
      <c r="J106" s="0" t="n">
        <v>207.49</v>
      </c>
      <c r="K106" s="0" t="n">
        <v>3.49</v>
      </c>
      <c r="L106" s="0" t="n">
        <v>40.46</v>
      </c>
      <c r="M106" s="0" t="n">
        <v>8</v>
      </c>
      <c r="N106" s="0" t="n">
        <v>41</v>
      </c>
      <c r="O106" s="0" t="n">
        <v>0.5</v>
      </c>
    </row>
    <row r="107" customFormat="false" ht="15" hidden="false" customHeight="false" outlineLevel="0" collapsed="false">
      <c r="A107" s="0" t="n">
        <v>140</v>
      </c>
      <c r="B107" s="0" t="n">
        <v>30</v>
      </c>
      <c r="C107" s="0" t="n">
        <v>60</v>
      </c>
      <c r="D107" s="0" t="n">
        <v>14</v>
      </c>
      <c r="E107" s="0" t="n">
        <v>47</v>
      </c>
      <c r="F107" s="0" t="n">
        <v>1.5</v>
      </c>
      <c r="G107" s="0" t="n">
        <v>2.25</v>
      </c>
      <c r="H107" s="0" t="n">
        <v>600</v>
      </c>
      <c r="I107" s="0" t="n">
        <v>174.94</v>
      </c>
      <c r="J107" s="0" t="n">
        <v>210.09</v>
      </c>
      <c r="K107" s="0" t="n">
        <v>3.36</v>
      </c>
      <c r="L107" s="0" t="n">
        <v>40.19</v>
      </c>
      <c r="M107" s="0" t="n">
        <v>12</v>
      </c>
      <c r="N107" s="0" t="n">
        <v>45</v>
      </c>
      <c r="O107" s="0" t="n">
        <v>0.5</v>
      </c>
    </row>
    <row r="108" customFormat="false" ht="15" hidden="false" customHeight="false" outlineLevel="0" collapsed="false">
      <c r="A108" s="0" t="n">
        <v>140</v>
      </c>
      <c r="B108" s="0" t="n">
        <v>30</v>
      </c>
      <c r="C108" s="0" t="n">
        <v>60</v>
      </c>
      <c r="D108" s="0" t="n">
        <v>14</v>
      </c>
      <c r="E108" s="0" t="n">
        <v>43</v>
      </c>
      <c r="F108" s="0" t="n">
        <v>1.5</v>
      </c>
      <c r="G108" s="0" t="n">
        <v>2.25</v>
      </c>
      <c r="H108" s="0" t="n">
        <v>600</v>
      </c>
      <c r="I108" s="0" t="n">
        <v>188.29</v>
      </c>
      <c r="J108" s="0" t="n">
        <v>219.91</v>
      </c>
      <c r="K108" s="0" t="n">
        <v>3.42</v>
      </c>
      <c r="L108" s="0" t="n">
        <v>37.11</v>
      </c>
      <c r="M108" s="0" t="n">
        <v>12</v>
      </c>
      <c r="N108" s="0" t="n">
        <v>41</v>
      </c>
      <c r="O108" s="0" t="n">
        <v>0.5</v>
      </c>
    </row>
    <row r="109" customFormat="false" ht="15" hidden="false" customHeight="false" outlineLevel="0" collapsed="false">
      <c r="A109" s="0" t="n">
        <v>160</v>
      </c>
      <c r="B109" s="0" t="n">
        <v>23</v>
      </c>
      <c r="C109" s="0" t="n">
        <v>45</v>
      </c>
      <c r="D109" s="0" t="n">
        <v>10</v>
      </c>
      <c r="E109" s="0" t="n">
        <v>47</v>
      </c>
      <c r="F109" s="0" t="n">
        <v>1.1</v>
      </c>
      <c r="G109" s="0" t="n">
        <v>1.5</v>
      </c>
      <c r="H109" s="0" t="n">
        <v>800</v>
      </c>
      <c r="I109" s="0" t="n">
        <v>-14.86</v>
      </c>
      <c r="J109" s="0" t="n">
        <v>47.87</v>
      </c>
      <c r="K109" s="0" t="n">
        <v>20.8</v>
      </c>
      <c r="L109" s="0" t="n">
        <v>28.64</v>
      </c>
      <c r="M109" s="0" t="n">
        <v>8</v>
      </c>
      <c r="N109" s="0" t="n">
        <v>45</v>
      </c>
      <c r="O109" s="0" t="n">
        <v>0.5</v>
      </c>
    </row>
    <row r="110" customFormat="false" ht="15" hidden="false" customHeight="false" outlineLevel="0" collapsed="false">
      <c r="A110" s="0" t="n">
        <v>160</v>
      </c>
      <c r="B110" s="0" t="n">
        <v>23</v>
      </c>
      <c r="C110" s="0" t="n">
        <v>45</v>
      </c>
      <c r="D110" s="0" t="n">
        <v>10</v>
      </c>
      <c r="E110" s="0" t="n">
        <v>43</v>
      </c>
      <c r="F110" s="0" t="n">
        <v>1.1</v>
      </c>
      <c r="G110" s="0" t="n">
        <v>1.5</v>
      </c>
      <c r="H110" s="0" t="n">
        <v>800</v>
      </c>
      <c r="I110" s="0" t="n">
        <v>14.49</v>
      </c>
      <c r="J110" s="0" t="n">
        <v>75.07</v>
      </c>
      <c r="K110" s="0" t="n">
        <v>21.02</v>
      </c>
      <c r="L110" s="0" t="n">
        <v>26.99</v>
      </c>
      <c r="M110" s="0" t="n">
        <v>8</v>
      </c>
      <c r="N110" s="0" t="n">
        <v>41</v>
      </c>
      <c r="O110" s="0" t="n">
        <v>0.5</v>
      </c>
    </row>
    <row r="111" customFormat="false" ht="15" hidden="false" customHeight="false" outlineLevel="0" collapsed="false">
      <c r="A111" s="0" t="n">
        <v>160</v>
      </c>
      <c r="B111" s="0" t="n">
        <v>23</v>
      </c>
      <c r="C111" s="0" t="n">
        <v>45</v>
      </c>
      <c r="D111" s="0" t="n">
        <v>14</v>
      </c>
      <c r="E111" s="0" t="n">
        <v>47</v>
      </c>
      <c r="F111" s="0" t="n">
        <v>1.1</v>
      </c>
      <c r="G111" s="0" t="n">
        <v>1.5</v>
      </c>
      <c r="H111" s="0" t="n">
        <v>800</v>
      </c>
      <c r="I111" s="0" t="n">
        <v>18.37</v>
      </c>
      <c r="J111" s="0" t="n">
        <v>78.79</v>
      </c>
      <c r="K111" s="0" t="n">
        <v>20.6</v>
      </c>
      <c r="L111" s="0" t="n">
        <v>26.85</v>
      </c>
      <c r="M111" s="0" t="n">
        <v>12</v>
      </c>
      <c r="N111" s="0" t="n">
        <v>45</v>
      </c>
      <c r="O111" s="0" t="n">
        <v>0.5</v>
      </c>
    </row>
    <row r="112" customFormat="false" ht="15" hidden="false" customHeight="false" outlineLevel="0" collapsed="false">
      <c r="A112" s="0" t="n">
        <v>160</v>
      </c>
      <c r="B112" s="0" t="n">
        <v>23</v>
      </c>
      <c r="C112" s="0" t="n">
        <v>45</v>
      </c>
      <c r="D112" s="0" t="n">
        <v>10</v>
      </c>
      <c r="E112" s="0" t="n">
        <v>47</v>
      </c>
      <c r="F112" s="0" t="n">
        <v>1.3</v>
      </c>
      <c r="G112" s="0" t="n">
        <v>1.5</v>
      </c>
      <c r="H112" s="0" t="n">
        <v>800</v>
      </c>
      <c r="I112" s="0" t="n">
        <v>29.38</v>
      </c>
      <c r="J112" s="0" t="n">
        <v>93.3</v>
      </c>
      <c r="K112" s="0" t="n">
        <v>20.8</v>
      </c>
      <c r="L112" s="0" t="n">
        <v>34.64</v>
      </c>
      <c r="M112" s="0" t="n">
        <v>8</v>
      </c>
      <c r="N112" s="0" t="n">
        <v>45</v>
      </c>
      <c r="O112" s="0" t="n">
        <v>0.5</v>
      </c>
    </row>
    <row r="113" customFormat="false" ht="15" hidden="false" customHeight="false" outlineLevel="0" collapsed="false">
      <c r="A113" s="0" t="n">
        <v>160</v>
      </c>
      <c r="B113" s="0" t="n">
        <v>20</v>
      </c>
      <c r="C113" s="0" t="n">
        <v>45</v>
      </c>
      <c r="D113" s="0" t="n">
        <v>10</v>
      </c>
      <c r="E113" s="0" t="n">
        <v>47</v>
      </c>
      <c r="F113" s="0" t="n">
        <v>1.1</v>
      </c>
      <c r="G113" s="0" t="n">
        <v>2.25</v>
      </c>
      <c r="H113" s="0" t="n">
        <v>600</v>
      </c>
      <c r="I113" s="0" t="n">
        <v>32.33</v>
      </c>
      <c r="J113" s="0" t="n">
        <v>75.69</v>
      </c>
      <c r="K113" s="0" t="n">
        <v>12.11</v>
      </c>
      <c r="L113" s="0" t="n">
        <v>25.78</v>
      </c>
      <c r="M113" s="0" t="n">
        <v>8</v>
      </c>
      <c r="N113" s="0" t="n">
        <v>45</v>
      </c>
      <c r="O113" s="0" t="n">
        <v>0.5</v>
      </c>
    </row>
    <row r="114" customFormat="false" ht="15" hidden="false" customHeight="false" outlineLevel="0" collapsed="false">
      <c r="A114" s="0" t="n">
        <v>160</v>
      </c>
      <c r="B114" s="0" t="n">
        <v>23</v>
      </c>
      <c r="C114" s="0" t="n">
        <v>45</v>
      </c>
      <c r="D114" s="0" t="n">
        <v>14</v>
      </c>
      <c r="E114" s="0" t="n">
        <v>43</v>
      </c>
      <c r="F114" s="0" t="n">
        <v>1.1</v>
      </c>
      <c r="G114" s="0" t="n">
        <v>1.5</v>
      </c>
      <c r="H114" s="0" t="n">
        <v>800</v>
      </c>
      <c r="I114" s="0" t="n">
        <v>49.32</v>
      </c>
      <c r="J114" s="0" t="n">
        <v>106.15</v>
      </c>
      <c r="K114" s="0" t="n">
        <v>20.8</v>
      </c>
      <c r="L114" s="0" t="n">
        <v>24.99</v>
      </c>
      <c r="M114" s="0" t="n">
        <v>12</v>
      </c>
      <c r="N114" s="0" t="n">
        <v>41</v>
      </c>
      <c r="O114" s="0" t="n">
        <v>0.5</v>
      </c>
    </row>
    <row r="115" customFormat="false" ht="15" hidden="false" customHeight="false" outlineLevel="0" collapsed="false">
      <c r="A115" s="0" t="n">
        <v>160</v>
      </c>
      <c r="B115" s="0" t="n">
        <v>20</v>
      </c>
      <c r="C115" s="0" t="n">
        <v>45</v>
      </c>
      <c r="D115" s="0" t="n">
        <v>10</v>
      </c>
      <c r="E115" s="0" t="n">
        <v>43</v>
      </c>
      <c r="F115" s="0" t="n">
        <v>1.1</v>
      </c>
      <c r="G115" s="0" t="n">
        <v>2.25</v>
      </c>
      <c r="H115" s="0" t="n">
        <v>600</v>
      </c>
      <c r="I115" s="0" t="n">
        <v>52.41</v>
      </c>
      <c r="J115" s="0" t="n">
        <v>91.86</v>
      </c>
      <c r="K115" s="0" t="n">
        <v>12.25</v>
      </c>
      <c r="L115" s="0" t="n">
        <v>24.11</v>
      </c>
      <c r="M115" s="0" t="n">
        <v>8</v>
      </c>
      <c r="N115" s="0" t="n">
        <v>41</v>
      </c>
      <c r="O115" s="0" t="n">
        <v>0.5</v>
      </c>
    </row>
    <row r="116" customFormat="false" ht="15" hidden="false" customHeight="false" outlineLevel="0" collapsed="false">
      <c r="A116" s="0" t="n">
        <v>160</v>
      </c>
      <c r="B116" s="0" t="n">
        <v>20</v>
      </c>
      <c r="C116" s="0" t="n">
        <v>45</v>
      </c>
      <c r="D116" s="0" t="n">
        <v>14</v>
      </c>
      <c r="E116" s="0" t="n">
        <v>47</v>
      </c>
      <c r="F116" s="0" t="n">
        <v>1.1</v>
      </c>
      <c r="G116" s="0" t="n">
        <v>2.25</v>
      </c>
      <c r="H116" s="0" t="n">
        <v>600</v>
      </c>
      <c r="I116" s="0" t="n">
        <v>55.32</v>
      </c>
      <c r="J116" s="0" t="n">
        <v>94.23</v>
      </c>
      <c r="K116" s="0" t="n">
        <v>11.98</v>
      </c>
      <c r="L116" s="0" t="n">
        <v>23.95</v>
      </c>
      <c r="M116" s="0" t="n">
        <v>12</v>
      </c>
      <c r="N116" s="0" t="n">
        <v>45</v>
      </c>
      <c r="O116" s="0" t="n">
        <v>0.5</v>
      </c>
    </row>
    <row r="117" customFormat="false" ht="15" hidden="false" customHeight="false" outlineLevel="0" collapsed="false">
      <c r="A117" s="0" t="n">
        <v>160</v>
      </c>
      <c r="B117" s="0" t="n">
        <v>23</v>
      </c>
      <c r="C117" s="0" t="n">
        <v>45</v>
      </c>
      <c r="D117" s="0" t="n">
        <v>10</v>
      </c>
      <c r="E117" s="0" t="n">
        <v>43</v>
      </c>
      <c r="F117" s="0" t="n">
        <v>1.3</v>
      </c>
      <c r="G117" s="0" t="n">
        <v>1.5</v>
      </c>
      <c r="H117" s="0" t="n">
        <v>800</v>
      </c>
      <c r="I117" s="0" t="n">
        <v>60.05</v>
      </c>
      <c r="J117" s="0" t="n">
        <v>122.23</v>
      </c>
      <c r="K117" s="0" t="n">
        <v>21.02</v>
      </c>
      <c r="L117" s="0" t="n">
        <v>32.66</v>
      </c>
      <c r="M117" s="0" t="n">
        <v>8</v>
      </c>
      <c r="N117" s="0" t="n">
        <v>41</v>
      </c>
      <c r="O117" s="0" t="n">
        <v>0.5</v>
      </c>
    </row>
    <row r="118" customFormat="false" ht="15" hidden="false" customHeight="false" outlineLevel="0" collapsed="false">
      <c r="A118" s="0" t="n">
        <v>160</v>
      </c>
      <c r="B118" s="0" t="n">
        <v>23</v>
      </c>
      <c r="C118" s="0" t="n">
        <v>45</v>
      </c>
      <c r="D118" s="0" t="n">
        <v>14</v>
      </c>
      <c r="E118" s="0" t="n">
        <v>47</v>
      </c>
      <c r="F118" s="0" t="n">
        <v>1.3</v>
      </c>
      <c r="G118" s="0" t="n">
        <v>1.5</v>
      </c>
      <c r="H118" s="0" t="n">
        <v>800</v>
      </c>
      <c r="I118" s="0" t="n">
        <v>64.53</v>
      </c>
      <c r="J118" s="0" t="n">
        <v>126.62</v>
      </c>
      <c r="K118" s="0" t="n">
        <v>20.6</v>
      </c>
      <c r="L118" s="0" t="n">
        <v>32.53</v>
      </c>
      <c r="M118" s="0" t="n">
        <v>12</v>
      </c>
      <c r="N118" s="0" t="n">
        <v>45</v>
      </c>
      <c r="O118" s="0" t="n">
        <v>0.5</v>
      </c>
    </row>
    <row r="119" customFormat="false" ht="15" hidden="false" customHeight="false" outlineLevel="0" collapsed="false">
      <c r="A119" s="0" t="n">
        <v>160</v>
      </c>
      <c r="B119" s="0" t="n">
        <v>20</v>
      </c>
      <c r="C119" s="0" t="n">
        <v>45</v>
      </c>
      <c r="D119" s="0" t="n">
        <v>10</v>
      </c>
      <c r="E119" s="0" t="n">
        <v>47</v>
      </c>
      <c r="F119" s="0" t="n">
        <v>1.3</v>
      </c>
      <c r="G119" s="0" t="n">
        <v>2.25</v>
      </c>
      <c r="H119" s="0" t="n">
        <v>600</v>
      </c>
      <c r="I119" s="0" t="n">
        <v>68.43</v>
      </c>
      <c r="J119" s="0" t="n">
        <v>117.02</v>
      </c>
      <c r="K119" s="0" t="n">
        <v>12.11</v>
      </c>
      <c r="L119" s="0" t="n">
        <v>31.61</v>
      </c>
      <c r="M119" s="0" t="n">
        <v>8</v>
      </c>
      <c r="N119" s="0" t="n">
        <v>45</v>
      </c>
      <c r="O119" s="0" t="n">
        <v>0.5</v>
      </c>
    </row>
    <row r="120" customFormat="false" ht="15" hidden="false" customHeight="false" outlineLevel="0" collapsed="false">
      <c r="A120" s="0" t="n">
        <v>160</v>
      </c>
      <c r="B120" s="0" t="n">
        <v>23</v>
      </c>
      <c r="C120" s="0" t="n">
        <v>45</v>
      </c>
      <c r="D120" s="0" t="n">
        <v>10</v>
      </c>
      <c r="E120" s="0" t="n">
        <v>47</v>
      </c>
      <c r="F120" s="0" t="n">
        <v>1.5</v>
      </c>
      <c r="G120" s="0" t="n">
        <v>1.5</v>
      </c>
      <c r="H120" s="0" t="n">
        <v>800</v>
      </c>
      <c r="I120" s="0" t="n">
        <v>68.64</v>
      </c>
      <c r="J120" s="0" t="n">
        <v>134.67</v>
      </c>
      <c r="K120" s="0" t="n">
        <v>20.8</v>
      </c>
      <c r="L120" s="0" t="n">
        <v>40.07</v>
      </c>
      <c r="M120" s="0" t="n">
        <v>8</v>
      </c>
      <c r="N120" s="0" t="n">
        <v>45</v>
      </c>
      <c r="O120" s="0" t="n">
        <v>0.5</v>
      </c>
    </row>
    <row r="121" customFormat="false" ht="15" hidden="false" customHeight="false" outlineLevel="0" collapsed="false">
      <c r="A121" s="0" t="n">
        <v>160</v>
      </c>
      <c r="B121" s="0" t="n">
        <v>20</v>
      </c>
      <c r="C121" s="0" t="n">
        <v>45</v>
      </c>
      <c r="D121" s="0" t="n">
        <v>14</v>
      </c>
      <c r="E121" s="0" t="n">
        <v>43</v>
      </c>
      <c r="F121" s="0" t="n">
        <v>1.1</v>
      </c>
      <c r="G121" s="0" t="n">
        <v>2.25</v>
      </c>
      <c r="H121" s="0" t="n">
        <v>600</v>
      </c>
      <c r="I121" s="0" t="n">
        <v>75.57</v>
      </c>
      <c r="J121" s="0" t="n">
        <v>110.46</v>
      </c>
      <c r="K121" s="0" t="n">
        <v>12.11</v>
      </c>
      <c r="L121" s="0" t="n">
        <v>22.14</v>
      </c>
      <c r="M121" s="0" t="n">
        <v>12</v>
      </c>
      <c r="N121" s="0" t="n">
        <v>41</v>
      </c>
      <c r="O121" s="0" t="n">
        <v>0.5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10</v>
      </c>
      <c r="E122" s="0" t="n">
        <v>47</v>
      </c>
      <c r="F122" s="0" t="n">
        <v>1.1</v>
      </c>
      <c r="G122" s="0" t="n">
        <v>3</v>
      </c>
      <c r="H122" s="0" t="n">
        <v>400</v>
      </c>
      <c r="I122" s="0" t="n">
        <v>77.91</v>
      </c>
      <c r="J122" s="0" t="n">
        <v>93.64</v>
      </c>
      <c r="K122" s="0" t="n">
        <v>1.43</v>
      </c>
      <c r="L122" s="0" t="n">
        <v>24.94</v>
      </c>
      <c r="M122" s="0" t="n">
        <v>8</v>
      </c>
      <c r="N122" s="0" t="n">
        <v>45</v>
      </c>
      <c r="O122" s="0" t="n">
        <v>0.5</v>
      </c>
    </row>
    <row r="123" customFormat="false" ht="15" hidden="false" customHeight="false" outlineLevel="0" collapsed="false">
      <c r="A123" s="0" t="n">
        <v>160</v>
      </c>
      <c r="B123" s="0" t="n">
        <v>30</v>
      </c>
      <c r="C123" s="0" t="n">
        <v>60</v>
      </c>
      <c r="D123" s="0" t="n">
        <v>10</v>
      </c>
      <c r="E123" s="0" t="n">
        <v>47</v>
      </c>
      <c r="F123" s="0" t="n">
        <v>1.1</v>
      </c>
      <c r="G123" s="0" t="n">
        <v>1.5</v>
      </c>
      <c r="H123" s="0" t="n">
        <v>400</v>
      </c>
      <c r="I123" s="0" t="n">
        <v>79.91</v>
      </c>
      <c r="J123" s="0" t="n">
        <v>97.65</v>
      </c>
      <c r="K123" s="0" t="n">
        <v>1.42</v>
      </c>
      <c r="L123" s="0" t="n">
        <v>19.99</v>
      </c>
      <c r="M123" s="0" t="n">
        <v>8</v>
      </c>
      <c r="N123" s="0" t="n">
        <v>45</v>
      </c>
      <c r="O123" s="0" t="n">
        <v>0.5</v>
      </c>
    </row>
    <row r="124" customFormat="false" ht="15" hidden="false" customHeight="false" outlineLevel="0" collapsed="false">
      <c r="A124" s="0" t="n">
        <v>160</v>
      </c>
      <c r="B124" s="0" t="n">
        <v>30</v>
      </c>
      <c r="C124" s="0" t="n">
        <v>45</v>
      </c>
      <c r="D124" s="0" t="n">
        <v>10</v>
      </c>
      <c r="E124" s="0" t="n">
        <v>47</v>
      </c>
      <c r="F124" s="0" t="n">
        <v>1.1</v>
      </c>
      <c r="G124" s="0" t="n">
        <v>2.25</v>
      </c>
      <c r="H124" s="0" t="n">
        <v>600</v>
      </c>
      <c r="I124" s="0" t="n">
        <v>80.32</v>
      </c>
      <c r="J124" s="0" t="n">
        <v>113.96</v>
      </c>
      <c r="K124" s="0" t="n">
        <v>6.17</v>
      </c>
      <c r="L124" s="0" t="n">
        <v>29.35</v>
      </c>
      <c r="M124" s="0" t="n">
        <v>8</v>
      </c>
      <c r="N124" s="0" t="n">
        <v>45</v>
      </c>
      <c r="O124" s="0" t="n">
        <v>0.5</v>
      </c>
    </row>
    <row r="125" customFormat="false" ht="15" hidden="false" customHeight="false" outlineLevel="0" collapsed="false">
      <c r="A125" s="0" t="n">
        <v>160</v>
      </c>
      <c r="B125" s="0" t="n">
        <v>30</v>
      </c>
      <c r="C125" s="0" t="n">
        <v>60</v>
      </c>
      <c r="D125" s="0" t="n">
        <v>10</v>
      </c>
      <c r="E125" s="0" t="n">
        <v>47</v>
      </c>
      <c r="F125" s="0" t="n">
        <v>1.1</v>
      </c>
      <c r="G125" s="0" t="n">
        <v>2.25</v>
      </c>
      <c r="H125" s="0" t="n">
        <v>400</v>
      </c>
      <c r="I125" s="0" t="n">
        <v>81.7</v>
      </c>
      <c r="J125" s="0" t="n">
        <v>96.89</v>
      </c>
      <c r="K125" s="0" t="n">
        <v>1.42</v>
      </c>
      <c r="L125" s="0" t="n">
        <v>22.5</v>
      </c>
      <c r="M125" s="0" t="n">
        <v>8</v>
      </c>
      <c r="N125" s="0" t="n">
        <v>45</v>
      </c>
      <c r="O125" s="0" t="n">
        <v>0.5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60</v>
      </c>
      <c r="D126" s="0" t="n">
        <v>10</v>
      </c>
      <c r="E126" s="0" t="n">
        <v>47</v>
      </c>
      <c r="F126" s="0" t="n">
        <v>1.1</v>
      </c>
      <c r="G126" s="0" t="n">
        <v>1.5</v>
      </c>
      <c r="H126" s="0" t="n">
        <v>800</v>
      </c>
      <c r="I126" s="0" t="n">
        <v>83.16</v>
      </c>
      <c r="J126" s="0" t="n">
        <v>133.56</v>
      </c>
      <c r="K126" s="0" t="n">
        <v>8.21</v>
      </c>
      <c r="L126" s="0" t="n">
        <v>34.71</v>
      </c>
      <c r="M126" s="0" t="n">
        <v>8</v>
      </c>
      <c r="N126" s="0" t="n">
        <v>45</v>
      </c>
      <c r="O126" s="0" t="n">
        <v>0.5</v>
      </c>
    </row>
    <row r="127" customFormat="false" ht="15" hidden="false" customHeight="false" outlineLevel="0" collapsed="false">
      <c r="A127" s="0" t="n">
        <v>160</v>
      </c>
      <c r="B127" s="0" t="n">
        <v>30</v>
      </c>
      <c r="C127" s="0" t="n">
        <v>60</v>
      </c>
      <c r="D127" s="0" t="n">
        <v>10</v>
      </c>
      <c r="E127" s="0" t="n">
        <v>43</v>
      </c>
      <c r="F127" s="0" t="n">
        <v>1.1</v>
      </c>
      <c r="G127" s="0" t="n">
        <v>3</v>
      </c>
      <c r="H127" s="0" t="n">
        <v>400</v>
      </c>
      <c r="I127" s="0" t="n">
        <v>84.5</v>
      </c>
      <c r="J127" s="0" t="n">
        <v>99.5</v>
      </c>
      <c r="K127" s="0" t="n">
        <v>1.46</v>
      </c>
      <c r="L127" s="0" t="n">
        <v>23.76</v>
      </c>
      <c r="M127" s="0" t="n">
        <v>8</v>
      </c>
      <c r="N127" s="0" t="n">
        <v>41</v>
      </c>
      <c r="O127" s="0" t="n">
        <v>0.5</v>
      </c>
    </row>
    <row r="128" customFormat="false" ht="15" hidden="false" customHeight="false" outlineLevel="0" collapsed="false">
      <c r="A128" s="0" t="n">
        <v>160</v>
      </c>
      <c r="B128" s="0" t="n">
        <v>30</v>
      </c>
      <c r="C128" s="0" t="n">
        <v>60</v>
      </c>
      <c r="D128" s="0" t="n">
        <v>14</v>
      </c>
      <c r="E128" s="0" t="n">
        <v>47</v>
      </c>
      <c r="F128" s="0" t="n">
        <v>1.1</v>
      </c>
      <c r="G128" s="0" t="n">
        <v>3</v>
      </c>
      <c r="H128" s="0" t="n">
        <v>400</v>
      </c>
      <c r="I128" s="0" t="n">
        <v>85.92</v>
      </c>
      <c r="J128" s="0" t="n">
        <v>100.62</v>
      </c>
      <c r="K128" s="0" t="n">
        <v>1.4</v>
      </c>
      <c r="L128" s="0" t="n">
        <v>23.58</v>
      </c>
      <c r="M128" s="0" t="n">
        <v>12</v>
      </c>
      <c r="N128" s="0" t="n">
        <v>45</v>
      </c>
      <c r="O128" s="0" t="n">
        <v>0.5</v>
      </c>
    </row>
    <row r="129" customFormat="false" ht="15" hidden="false" customHeight="false" outlineLevel="0" collapsed="false">
      <c r="A129" s="0" t="n">
        <v>160</v>
      </c>
      <c r="B129" s="0" t="n">
        <v>20</v>
      </c>
      <c r="C129" s="0" t="n">
        <v>45</v>
      </c>
      <c r="D129" s="0" t="n">
        <v>10</v>
      </c>
      <c r="E129" s="0" t="n">
        <v>43</v>
      </c>
      <c r="F129" s="0" t="n">
        <v>1.3</v>
      </c>
      <c r="G129" s="0" t="n">
        <v>2.25</v>
      </c>
      <c r="H129" s="0" t="n">
        <v>600</v>
      </c>
      <c r="I129" s="0" t="n">
        <v>88.67</v>
      </c>
      <c r="J129" s="0" t="n">
        <v>133.51</v>
      </c>
      <c r="K129" s="0" t="n">
        <v>12.25</v>
      </c>
      <c r="L129" s="0" t="n">
        <v>29.53</v>
      </c>
      <c r="M129" s="0" t="n">
        <v>8</v>
      </c>
      <c r="N129" s="0" t="n">
        <v>41</v>
      </c>
      <c r="O129" s="0" t="n">
        <v>0.5</v>
      </c>
    </row>
    <row r="130" customFormat="false" ht="15" hidden="false" customHeight="false" outlineLevel="0" collapsed="false">
      <c r="A130" s="0" t="n">
        <v>160</v>
      </c>
      <c r="B130" s="0" t="n">
        <v>30</v>
      </c>
      <c r="C130" s="0" t="n">
        <v>60</v>
      </c>
      <c r="D130" s="0" t="n">
        <v>10</v>
      </c>
      <c r="E130" s="0" t="n">
        <v>43</v>
      </c>
      <c r="F130" s="0" t="n">
        <v>1.1</v>
      </c>
      <c r="G130" s="0" t="n">
        <v>1.5</v>
      </c>
      <c r="H130" s="0" t="n">
        <v>400</v>
      </c>
      <c r="I130" s="0" t="n">
        <v>88.72</v>
      </c>
      <c r="J130" s="0" t="n">
        <v>104.33</v>
      </c>
      <c r="K130" s="0" t="n">
        <v>1.45</v>
      </c>
      <c r="L130" s="0" t="n">
        <v>18.66</v>
      </c>
      <c r="M130" s="0" t="n">
        <v>8</v>
      </c>
      <c r="N130" s="0" t="n">
        <v>41</v>
      </c>
      <c r="O130" s="0" t="n">
        <v>0.5</v>
      </c>
    </row>
    <row r="131" customFormat="false" ht="15" hidden="false" customHeight="false" outlineLevel="0" collapsed="false">
      <c r="A131" s="0" t="n">
        <v>160</v>
      </c>
      <c r="B131" s="0" t="n">
        <v>30</v>
      </c>
      <c r="C131" s="0" t="n">
        <v>60</v>
      </c>
      <c r="D131" s="0" t="n">
        <v>10</v>
      </c>
      <c r="E131" s="0" t="n">
        <v>43</v>
      </c>
      <c r="F131" s="0" t="n">
        <v>1.1</v>
      </c>
      <c r="G131" s="0" t="n">
        <v>2.25</v>
      </c>
      <c r="H131" s="0" t="n">
        <v>400</v>
      </c>
      <c r="I131" s="0" t="n">
        <v>89.26</v>
      </c>
      <c r="J131" s="0" t="n">
        <v>102.91</v>
      </c>
      <c r="K131" s="0" t="n">
        <v>1.45</v>
      </c>
      <c r="L131" s="0" t="n">
        <v>21.22</v>
      </c>
      <c r="M131" s="0" t="n">
        <v>8</v>
      </c>
      <c r="N131" s="0" t="n">
        <v>41</v>
      </c>
      <c r="O131" s="0" t="n">
        <v>0.5</v>
      </c>
    </row>
    <row r="132" customFormat="false" ht="15" hidden="false" customHeight="false" outlineLevel="0" collapsed="false">
      <c r="A132" s="0" t="n">
        <v>160</v>
      </c>
      <c r="B132" s="0" t="n">
        <v>30</v>
      </c>
      <c r="C132" s="0" t="n">
        <v>60</v>
      </c>
      <c r="D132" s="0" t="n">
        <v>14</v>
      </c>
      <c r="E132" s="0" t="n">
        <v>47</v>
      </c>
      <c r="F132" s="0" t="n">
        <v>1.1</v>
      </c>
      <c r="G132" s="0" t="n">
        <v>1.5</v>
      </c>
      <c r="H132" s="0" t="n">
        <v>400</v>
      </c>
      <c r="I132" s="0" t="n">
        <v>90.16</v>
      </c>
      <c r="J132" s="0" t="n">
        <v>105.46</v>
      </c>
      <c r="K132" s="0" t="n">
        <v>1.39</v>
      </c>
      <c r="L132" s="0" t="n">
        <v>18.53</v>
      </c>
      <c r="M132" s="0" t="n">
        <v>12</v>
      </c>
      <c r="N132" s="0" t="n">
        <v>45</v>
      </c>
      <c r="O132" s="0" t="n">
        <v>0.5</v>
      </c>
    </row>
    <row r="133" customFormat="false" ht="15" hidden="false" customHeight="false" outlineLevel="0" collapsed="false">
      <c r="A133" s="0" t="n">
        <v>160</v>
      </c>
      <c r="B133" s="0" t="n">
        <v>30</v>
      </c>
      <c r="C133" s="0" t="n">
        <v>60</v>
      </c>
      <c r="D133" s="0" t="n">
        <v>14</v>
      </c>
      <c r="E133" s="0" t="n">
        <v>47</v>
      </c>
      <c r="F133" s="0" t="n">
        <v>1.1</v>
      </c>
      <c r="G133" s="0" t="n">
        <v>2.25</v>
      </c>
      <c r="H133" s="0" t="n">
        <v>400</v>
      </c>
      <c r="I133" s="0" t="n">
        <v>90.68</v>
      </c>
      <c r="J133" s="0" t="n">
        <v>104.01</v>
      </c>
      <c r="K133" s="0" t="n">
        <v>1.39</v>
      </c>
      <c r="L133" s="0" t="n">
        <v>21.06</v>
      </c>
      <c r="M133" s="0" t="n">
        <v>12</v>
      </c>
      <c r="N133" s="0" t="n">
        <v>45</v>
      </c>
      <c r="O133" s="0" t="n">
        <v>0.5</v>
      </c>
    </row>
    <row r="134" customFormat="false" ht="15" hidden="false" customHeight="false" outlineLevel="0" collapsed="false">
      <c r="A134" s="0" t="n">
        <v>160</v>
      </c>
      <c r="B134" s="0" t="n">
        <v>20</v>
      </c>
      <c r="C134" s="0" t="n">
        <v>45</v>
      </c>
      <c r="D134" s="0" t="n">
        <v>14</v>
      </c>
      <c r="E134" s="0" t="n">
        <v>47</v>
      </c>
      <c r="F134" s="0" t="n">
        <v>1.3</v>
      </c>
      <c r="G134" s="0" t="n">
        <v>2.25</v>
      </c>
      <c r="H134" s="0" t="n">
        <v>600</v>
      </c>
      <c r="I134" s="0" t="n">
        <v>91.93</v>
      </c>
      <c r="J134" s="0" t="n">
        <v>136.21</v>
      </c>
      <c r="K134" s="0" t="n">
        <v>11.98</v>
      </c>
      <c r="L134" s="0" t="n">
        <v>29.35</v>
      </c>
      <c r="M134" s="0" t="n">
        <v>12</v>
      </c>
      <c r="N134" s="0" t="n">
        <v>45</v>
      </c>
      <c r="O134" s="0" t="n">
        <v>0.5</v>
      </c>
    </row>
    <row r="135" customFormat="false" ht="15" hidden="false" customHeight="false" outlineLevel="0" collapsed="false">
      <c r="A135" s="0" t="n">
        <v>160</v>
      </c>
      <c r="B135" s="0" t="n">
        <v>30</v>
      </c>
      <c r="C135" s="0" t="n">
        <v>60</v>
      </c>
      <c r="D135" s="0" t="n">
        <v>14</v>
      </c>
      <c r="E135" s="0" t="n">
        <v>43</v>
      </c>
      <c r="F135" s="0" t="n">
        <v>1.1</v>
      </c>
      <c r="G135" s="0" t="n">
        <v>3</v>
      </c>
      <c r="H135" s="0" t="n">
        <v>400</v>
      </c>
      <c r="I135" s="0" t="n">
        <v>92.18</v>
      </c>
      <c r="J135" s="0" t="n">
        <v>106.44</v>
      </c>
      <c r="K135" s="0" t="n">
        <v>1.43</v>
      </c>
      <c r="L135" s="0" t="n">
        <v>22.29</v>
      </c>
      <c r="M135" s="0" t="n">
        <v>12</v>
      </c>
      <c r="N135" s="0" t="n">
        <v>41</v>
      </c>
      <c r="O135" s="0" t="n">
        <v>0.5</v>
      </c>
    </row>
    <row r="136" customFormat="false" ht="15" hidden="false" customHeight="false" outlineLevel="0" collapsed="false">
      <c r="A136" s="0" t="n">
        <v>160</v>
      </c>
      <c r="B136" s="0" t="n">
        <v>23</v>
      </c>
      <c r="C136" s="0" t="n">
        <v>45</v>
      </c>
      <c r="D136" s="0" t="n">
        <v>14</v>
      </c>
      <c r="E136" s="0" t="n">
        <v>43</v>
      </c>
      <c r="F136" s="0" t="n">
        <v>1.3</v>
      </c>
      <c r="G136" s="0" t="n">
        <v>1.5</v>
      </c>
      <c r="H136" s="0" t="n">
        <v>800</v>
      </c>
      <c r="I136" s="0" t="n">
        <v>96.42</v>
      </c>
      <c r="J136" s="0" t="n">
        <v>155.96</v>
      </c>
      <c r="K136" s="0" t="n">
        <v>20.8</v>
      </c>
      <c r="L136" s="0" t="n">
        <v>30.3</v>
      </c>
      <c r="M136" s="0" t="n">
        <v>12</v>
      </c>
      <c r="N136" s="0" t="n">
        <v>41</v>
      </c>
      <c r="O136" s="0" t="n">
        <v>0.5</v>
      </c>
    </row>
    <row r="137" customFormat="false" ht="15" hidden="false" customHeight="false" outlineLevel="0" collapsed="false">
      <c r="A137" s="0" t="n">
        <v>160</v>
      </c>
      <c r="B137" s="0" t="n">
        <v>30</v>
      </c>
      <c r="C137" s="0" t="n">
        <v>45</v>
      </c>
      <c r="D137" s="0" t="n">
        <v>10</v>
      </c>
      <c r="E137" s="0" t="n">
        <v>43</v>
      </c>
      <c r="F137" s="0" t="n">
        <v>1.1</v>
      </c>
      <c r="G137" s="0" t="n">
        <v>2.25</v>
      </c>
      <c r="H137" s="0" t="n">
        <v>600</v>
      </c>
      <c r="I137" s="0" t="n">
        <v>96.67</v>
      </c>
      <c r="J137" s="0" t="n">
        <v>126.98</v>
      </c>
      <c r="K137" s="0" t="n">
        <v>6.27</v>
      </c>
      <c r="L137" s="0" t="n">
        <v>27.45</v>
      </c>
      <c r="M137" s="0" t="n">
        <v>8</v>
      </c>
      <c r="N137" s="0" t="n">
        <v>41</v>
      </c>
      <c r="O137" s="0" t="n">
        <v>0.5</v>
      </c>
    </row>
    <row r="138" customFormat="false" ht="15" hidden="false" customHeight="false" outlineLevel="0" collapsed="false">
      <c r="A138" s="0" t="n">
        <v>160</v>
      </c>
      <c r="B138" s="0" t="n">
        <v>30</v>
      </c>
      <c r="C138" s="0" t="n">
        <v>60</v>
      </c>
      <c r="D138" s="0" t="n">
        <v>14</v>
      </c>
      <c r="E138" s="0" t="n">
        <v>43</v>
      </c>
      <c r="F138" s="0" t="n">
        <v>1.1</v>
      </c>
      <c r="G138" s="0" t="n">
        <v>2.25</v>
      </c>
      <c r="H138" s="0" t="n">
        <v>400</v>
      </c>
      <c r="I138" s="0" t="n">
        <v>97.69</v>
      </c>
      <c r="J138" s="0" t="n">
        <v>110.07</v>
      </c>
      <c r="K138" s="0" t="n">
        <v>1.42</v>
      </c>
      <c r="L138" s="0" t="n">
        <v>19.65</v>
      </c>
      <c r="M138" s="0" t="n">
        <v>12</v>
      </c>
      <c r="N138" s="0" t="n">
        <v>41</v>
      </c>
      <c r="O138" s="0" t="n">
        <v>0.5</v>
      </c>
    </row>
    <row r="139" customFormat="false" ht="15" hidden="false" customHeight="false" outlineLevel="0" collapsed="false">
      <c r="A139" s="0" t="n">
        <v>160</v>
      </c>
      <c r="B139" s="0" t="n">
        <v>23</v>
      </c>
      <c r="C139" s="0" t="n">
        <v>45</v>
      </c>
      <c r="D139" s="0" t="n">
        <v>10</v>
      </c>
      <c r="E139" s="0" t="n">
        <v>43</v>
      </c>
      <c r="F139" s="0" t="n">
        <v>1.5</v>
      </c>
      <c r="G139" s="0" t="n">
        <v>1.5</v>
      </c>
      <c r="H139" s="0" t="n">
        <v>800</v>
      </c>
      <c r="I139" s="0" t="n">
        <v>98.76</v>
      </c>
      <c r="J139" s="0" t="n">
        <v>163.51</v>
      </c>
      <c r="K139" s="0" t="n">
        <v>21.02</v>
      </c>
      <c r="L139" s="0" t="n">
        <v>37.6</v>
      </c>
      <c r="M139" s="0" t="n">
        <v>8</v>
      </c>
      <c r="N139" s="0" t="n">
        <v>41</v>
      </c>
      <c r="O139" s="0" t="n">
        <v>0.5</v>
      </c>
    </row>
    <row r="140" customFormat="false" ht="15" hidden="false" customHeight="false" outlineLevel="0" collapsed="false">
      <c r="A140" s="0" t="n">
        <v>160</v>
      </c>
      <c r="B140" s="0" t="n">
        <v>30</v>
      </c>
      <c r="C140" s="0" t="n">
        <v>60</v>
      </c>
      <c r="D140" s="0" t="n">
        <v>14</v>
      </c>
      <c r="E140" s="0" t="n">
        <v>43</v>
      </c>
      <c r="F140" s="0" t="n">
        <v>1.1</v>
      </c>
      <c r="G140" s="0" t="n">
        <v>1.5</v>
      </c>
      <c r="H140" s="0" t="n">
        <v>400</v>
      </c>
      <c r="I140" s="0" t="n">
        <v>98.83</v>
      </c>
      <c r="J140" s="0" t="n">
        <v>111.93</v>
      </c>
      <c r="K140" s="0" t="n">
        <v>1.42</v>
      </c>
      <c r="L140" s="0" t="n">
        <v>17.1</v>
      </c>
      <c r="M140" s="0" t="n">
        <v>12</v>
      </c>
      <c r="N140" s="0" t="n">
        <v>41</v>
      </c>
      <c r="O140" s="0" t="n">
        <v>0.5</v>
      </c>
    </row>
    <row r="141" customFormat="false" ht="15" hidden="false" customHeight="false" outlineLevel="0" collapsed="false">
      <c r="A141" s="0" t="n">
        <v>160</v>
      </c>
      <c r="B141" s="0" t="n">
        <v>30</v>
      </c>
      <c r="C141" s="0" t="n">
        <v>45</v>
      </c>
      <c r="D141" s="0" t="n">
        <v>14</v>
      </c>
      <c r="E141" s="0" t="n">
        <v>47</v>
      </c>
      <c r="F141" s="0" t="n">
        <v>1.1</v>
      </c>
      <c r="G141" s="0" t="n">
        <v>2.25</v>
      </c>
      <c r="H141" s="0" t="n">
        <v>600</v>
      </c>
      <c r="I141" s="0" t="n">
        <v>99.21</v>
      </c>
      <c r="J141" s="0" t="n">
        <v>129.1</v>
      </c>
      <c r="K141" s="0" t="n">
        <v>6.08</v>
      </c>
      <c r="L141" s="0" t="n">
        <v>27.25</v>
      </c>
      <c r="M141" s="0" t="n">
        <v>12</v>
      </c>
      <c r="N141" s="0" t="n">
        <v>45</v>
      </c>
      <c r="O141" s="0" t="n">
        <v>0.5</v>
      </c>
    </row>
    <row r="142" customFormat="false" ht="15" hidden="false" customHeight="false" outlineLevel="0" collapsed="false">
      <c r="A142" s="0" t="n">
        <v>160</v>
      </c>
      <c r="B142" s="0" t="n">
        <v>30</v>
      </c>
      <c r="C142" s="0" t="n">
        <v>60</v>
      </c>
      <c r="D142" s="0" t="n">
        <v>10</v>
      </c>
      <c r="E142" s="0" t="n">
        <v>47</v>
      </c>
      <c r="F142" s="0" t="n">
        <v>1.1</v>
      </c>
      <c r="G142" s="0" t="n">
        <v>3</v>
      </c>
      <c r="H142" s="0" t="n">
        <v>600</v>
      </c>
      <c r="I142" s="0" t="n">
        <v>100.53</v>
      </c>
      <c r="J142" s="0" t="n">
        <v>126.17</v>
      </c>
      <c r="K142" s="0" t="n">
        <v>3.92</v>
      </c>
      <c r="L142" s="0" t="n">
        <v>33.38</v>
      </c>
      <c r="M142" s="0" t="n">
        <v>8</v>
      </c>
      <c r="N142" s="0" t="n">
        <v>45</v>
      </c>
      <c r="O142" s="0" t="n">
        <v>0.5</v>
      </c>
    </row>
    <row r="143" customFormat="false" ht="15" hidden="false" customHeight="false" outlineLevel="0" collapsed="false">
      <c r="A143" s="0" t="n">
        <v>160</v>
      </c>
      <c r="B143" s="0" t="n">
        <v>20</v>
      </c>
      <c r="C143" s="0" t="n">
        <v>45</v>
      </c>
      <c r="D143" s="0" t="n">
        <v>10</v>
      </c>
      <c r="E143" s="0" t="n">
        <v>47</v>
      </c>
      <c r="F143" s="0" t="n">
        <v>1.5</v>
      </c>
      <c r="G143" s="0" t="n">
        <v>2.25</v>
      </c>
      <c r="H143" s="0" t="n">
        <v>600</v>
      </c>
      <c r="I143" s="0" t="n">
        <v>100.8</v>
      </c>
      <c r="J143" s="0" t="n">
        <v>155.5</v>
      </c>
      <c r="K143" s="0" t="n">
        <v>12.11</v>
      </c>
      <c r="L143" s="0" t="n">
        <v>37.06</v>
      </c>
      <c r="M143" s="0" t="n">
        <v>8</v>
      </c>
      <c r="N143" s="0" t="n">
        <v>45</v>
      </c>
      <c r="O143" s="0" t="n">
        <v>0.5</v>
      </c>
    </row>
    <row r="144" customFormat="false" ht="15" hidden="false" customHeight="false" outlineLevel="0" collapsed="false">
      <c r="A144" s="0" t="n">
        <v>160</v>
      </c>
      <c r="B144" s="0" t="n">
        <v>30</v>
      </c>
      <c r="C144" s="0" t="n">
        <v>60</v>
      </c>
      <c r="D144" s="0" t="n">
        <v>10</v>
      </c>
      <c r="E144" s="0" t="n">
        <v>47</v>
      </c>
      <c r="F144" s="0" t="n">
        <v>1.3</v>
      </c>
      <c r="G144" s="0" t="n">
        <v>3</v>
      </c>
      <c r="H144" s="0" t="n">
        <v>400</v>
      </c>
      <c r="I144" s="0" t="n">
        <v>100.94</v>
      </c>
      <c r="J144" s="0" t="n">
        <v>119.33</v>
      </c>
      <c r="K144" s="0" t="n">
        <v>1.43</v>
      </c>
      <c r="L144" s="0" t="n">
        <v>31.45</v>
      </c>
      <c r="M144" s="0" t="n">
        <v>8</v>
      </c>
      <c r="N144" s="0" t="n">
        <v>45</v>
      </c>
      <c r="O144" s="0" t="n">
        <v>0.5</v>
      </c>
    </row>
    <row r="145" customFormat="false" ht="15" hidden="false" customHeight="false" outlineLevel="0" collapsed="false">
      <c r="A145" s="0" t="n">
        <v>160</v>
      </c>
      <c r="B145" s="0" t="n">
        <v>23</v>
      </c>
      <c r="C145" s="0" t="n">
        <v>45</v>
      </c>
      <c r="D145" s="0" t="n">
        <v>14</v>
      </c>
      <c r="E145" s="0" t="n">
        <v>47</v>
      </c>
      <c r="F145" s="0" t="n">
        <v>1.5</v>
      </c>
      <c r="G145" s="0" t="n">
        <v>1.5</v>
      </c>
      <c r="H145" s="0" t="n">
        <v>800</v>
      </c>
      <c r="I145" s="0" t="n">
        <v>103.72</v>
      </c>
      <c r="J145" s="0" t="n">
        <v>168.23</v>
      </c>
      <c r="K145" s="0" t="n">
        <v>20.6</v>
      </c>
      <c r="L145" s="0" t="n">
        <v>37.47</v>
      </c>
      <c r="M145" s="0" t="n">
        <v>12</v>
      </c>
      <c r="N145" s="0" t="n">
        <v>45</v>
      </c>
      <c r="O145" s="0" t="n">
        <v>0.5</v>
      </c>
    </row>
    <row r="146" customFormat="false" ht="15" hidden="false" customHeight="false" outlineLevel="0" collapsed="false">
      <c r="A146" s="0" t="n">
        <v>160</v>
      </c>
      <c r="B146" s="0" t="n">
        <v>30</v>
      </c>
      <c r="C146" s="0" t="n">
        <v>60</v>
      </c>
      <c r="D146" s="0" t="n">
        <v>10</v>
      </c>
      <c r="E146" s="0" t="n">
        <v>47</v>
      </c>
      <c r="F146" s="0" t="n">
        <v>1.3</v>
      </c>
      <c r="G146" s="0" t="n">
        <v>1.5</v>
      </c>
      <c r="H146" s="0" t="n">
        <v>400</v>
      </c>
      <c r="I146" s="0" t="n">
        <v>104.45</v>
      </c>
      <c r="J146" s="0" t="n">
        <v>125.73</v>
      </c>
      <c r="K146" s="0" t="n">
        <v>1.42</v>
      </c>
      <c r="L146" s="0" t="n">
        <v>24.37</v>
      </c>
      <c r="M146" s="0" t="n">
        <v>8</v>
      </c>
      <c r="N146" s="0" t="n">
        <v>45</v>
      </c>
      <c r="O146" s="0" t="n">
        <v>0.5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60</v>
      </c>
      <c r="D147" s="0" t="n">
        <v>10</v>
      </c>
      <c r="E147" s="0" t="n">
        <v>47</v>
      </c>
      <c r="F147" s="0" t="n">
        <v>1.3</v>
      </c>
      <c r="G147" s="0" t="n">
        <v>2.25</v>
      </c>
      <c r="H147" s="0" t="n">
        <v>400</v>
      </c>
      <c r="I147" s="0" t="n">
        <v>105.55</v>
      </c>
      <c r="J147" s="0" t="n">
        <v>123.94</v>
      </c>
      <c r="K147" s="0" t="n">
        <v>1.42</v>
      </c>
      <c r="L147" s="0" t="n">
        <v>27.85</v>
      </c>
      <c r="M147" s="0" t="n">
        <v>8</v>
      </c>
      <c r="N147" s="0" t="n">
        <v>45</v>
      </c>
      <c r="O147" s="0" t="n">
        <v>0.5</v>
      </c>
    </row>
    <row r="148" customFormat="false" ht="15" hidden="false" customHeight="false" outlineLevel="0" collapsed="false">
      <c r="A148" s="0" t="n">
        <v>160</v>
      </c>
      <c r="B148" s="0" t="n">
        <v>30</v>
      </c>
      <c r="C148" s="0" t="n">
        <v>60</v>
      </c>
      <c r="D148" s="0" t="n">
        <v>10</v>
      </c>
      <c r="E148" s="0" t="n">
        <v>43</v>
      </c>
      <c r="F148" s="0" t="n">
        <v>1.3</v>
      </c>
      <c r="G148" s="0" t="n">
        <v>3</v>
      </c>
      <c r="H148" s="0" t="n">
        <v>400</v>
      </c>
      <c r="I148" s="0" t="n">
        <v>107.75</v>
      </c>
      <c r="J148" s="0" t="n">
        <v>124.76</v>
      </c>
      <c r="K148" s="0" t="n">
        <v>1.46</v>
      </c>
      <c r="L148" s="0" t="n">
        <v>30.03</v>
      </c>
      <c r="M148" s="0" t="n">
        <v>8</v>
      </c>
      <c r="N148" s="0" t="n">
        <v>41</v>
      </c>
      <c r="O148" s="0" t="n">
        <v>0.5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60</v>
      </c>
      <c r="D149" s="0" t="n">
        <v>10</v>
      </c>
      <c r="E149" s="0" t="n">
        <v>43</v>
      </c>
      <c r="F149" s="0" t="n">
        <v>1.1</v>
      </c>
      <c r="G149" s="0" t="n">
        <v>1.5</v>
      </c>
      <c r="H149" s="0" t="n">
        <v>800</v>
      </c>
      <c r="I149" s="0" t="n">
        <v>107.9</v>
      </c>
      <c r="J149" s="0" t="n">
        <v>152.81</v>
      </c>
      <c r="K149" s="0" t="n">
        <v>8.34</v>
      </c>
      <c r="L149" s="0" t="n">
        <v>32.42</v>
      </c>
      <c r="M149" s="0" t="n">
        <v>8</v>
      </c>
      <c r="N149" s="0" t="n">
        <v>41</v>
      </c>
      <c r="O149" s="0" t="n">
        <v>0.5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60</v>
      </c>
      <c r="D150" s="0" t="n">
        <v>10</v>
      </c>
      <c r="E150" s="0" t="n">
        <v>47</v>
      </c>
      <c r="F150" s="0" t="n">
        <v>1.1</v>
      </c>
      <c r="G150" s="0" t="n">
        <v>3</v>
      </c>
      <c r="H150" s="0" t="n">
        <v>800</v>
      </c>
      <c r="I150" s="0" t="n">
        <v>108.75</v>
      </c>
      <c r="J150" s="0" t="n">
        <v>149.6</v>
      </c>
      <c r="K150" s="0" t="n">
        <v>8.24</v>
      </c>
      <c r="L150" s="0" t="n">
        <v>41.34</v>
      </c>
      <c r="M150" s="0" t="n">
        <v>8</v>
      </c>
      <c r="N150" s="0" t="n">
        <v>45</v>
      </c>
      <c r="O150" s="0" t="n">
        <v>0.5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60</v>
      </c>
      <c r="D151" s="0" t="n">
        <v>14</v>
      </c>
      <c r="E151" s="0" t="n">
        <v>47</v>
      </c>
      <c r="F151" s="0" t="n">
        <v>1.3</v>
      </c>
      <c r="G151" s="0" t="n">
        <v>3</v>
      </c>
      <c r="H151" s="0" t="n">
        <v>400</v>
      </c>
      <c r="I151" s="0" t="n">
        <v>109.39</v>
      </c>
      <c r="J151" s="0" t="n">
        <v>126.08</v>
      </c>
      <c r="K151" s="0" t="n">
        <v>1.4</v>
      </c>
      <c r="L151" s="0" t="n">
        <v>29.81</v>
      </c>
      <c r="M151" s="0" t="n">
        <v>12</v>
      </c>
      <c r="N151" s="0" t="n">
        <v>45</v>
      </c>
      <c r="O151" s="0" t="n">
        <v>0.5</v>
      </c>
    </row>
    <row r="152" customFormat="false" ht="15" hidden="false" customHeight="false" outlineLevel="0" collapsed="false">
      <c r="A152" s="0" t="n">
        <v>160</v>
      </c>
      <c r="B152" s="0" t="n">
        <v>30</v>
      </c>
      <c r="C152" s="0" t="n">
        <v>60</v>
      </c>
      <c r="D152" s="0" t="n">
        <v>14</v>
      </c>
      <c r="E152" s="0" t="n">
        <v>47</v>
      </c>
      <c r="F152" s="0" t="n">
        <v>1.1</v>
      </c>
      <c r="G152" s="0" t="n">
        <v>1.5</v>
      </c>
      <c r="H152" s="0" t="n">
        <v>800</v>
      </c>
      <c r="I152" s="0" t="n">
        <v>111.31</v>
      </c>
      <c r="J152" s="0" t="n">
        <v>155.67</v>
      </c>
      <c r="K152" s="0" t="n">
        <v>8.09</v>
      </c>
      <c r="L152" s="0" t="n">
        <v>32.21</v>
      </c>
      <c r="M152" s="0" t="n">
        <v>12</v>
      </c>
      <c r="N152" s="0" t="n">
        <v>45</v>
      </c>
      <c r="O152" s="0" t="n">
        <v>0.5</v>
      </c>
    </row>
    <row r="153" customFormat="false" ht="15" hidden="false" customHeight="false" outlineLevel="0" collapsed="false">
      <c r="A153" s="0" t="n">
        <v>160</v>
      </c>
      <c r="B153" s="0" t="n">
        <v>20</v>
      </c>
      <c r="C153" s="0" t="n">
        <v>45</v>
      </c>
      <c r="D153" s="0" t="n">
        <v>14</v>
      </c>
      <c r="E153" s="0" t="n">
        <v>43</v>
      </c>
      <c r="F153" s="0" t="n">
        <v>1.3</v>
      </c>
      <c r="G153" s="0" t="n">
        <v>2.25</v>
      </c>
      <c r="H153" s="0" t="n">
        <v>600</v>
      </c>
      <c r="I153" s="0" t="n">
        <v>112.18</v>
      </c>
      <c r="J153" s="0" t="n">
        <v>152.61</v>
      </c>
      <c r="K153" s="0" t="n">
        <v>12.11</v>
      </c>
      <c r="L153" s="0" t="n">
        <v>27.11</v>
      </c>
      <c r="M153" s="0" t="n">
        <v>12</v>
      </c>
      <c r="N153" s="0" t="n">
        <v>41</v>
      </c>
      <c r="O153" s="0" t="n">
        <v>0.5</v>
      </c>
    </row>
    <row r="154" customFormat="false" ht="15" hidden="false" customHeight="false" outlineLevel="0" collapsed="false">
      <c r="A154" s="0" t="n">
        <v>160</v>
      </c>
      <c r="B154" s="0" t="n">
        <v>30</v>
      </c>
      <c r="C154" s="0" t="n">
        <v>60</v>
      </c>
      <c r="D154" s="0" t="n">
        <v>10</v>
      </c>
      <c r="E154" s="0" t="n">
        <v>43</v>
      </c>
      <c r="F154" s="0" t="n">
        <v>1.3</v>
      </c>
      <c r="G154" s="0" t="n">
        <v>1.5</v>
      </c>
      <c r="H154" s="0" t="n">
        <v>400</v>
      </c>
      <c r="I154" s="0" t="n">
        <v>113.1</v>
      </c>
      <c r="J154" s="0" t="n">
        <v>132.2</v>
      </c>
      <c r="K154" s="0" t="n">
        <v>1.45</v>
      </c>
      <c r="L154" s="0" t="n">
        <v>22.72</v>
      </c>
      <c r="M154" s="0" t="n">
        <v>8</v>
      </c>
      <c r="N154" s="0" t="n">
        <v>41</v>
      </c>
      <c r="O154" s="0" t="n">
        <v>0.5</v>
      </c>
    </row>
    <row r="155" customFormat="false" ht="15" hidden="false" customHeight="false" outlineLevel="0" collapsed="false">
      <c r="A155" s="0" t="n">
        <v>160</v>
      </c>
      <c r="B155" s="0" t="n">
        <v>30</v>
      </c>
      <c r="C155" s="0" t="n">
        <v>60</v>
      </c>
      <c r="D155" s="0" t="n">
        <v>10</v>
      </c>
      <c r="E155" s="0" t="n">
        <v>43</v>
      </c>
      <c r="F155" s="0" t="n">
        <v>1.3</v>
      </c>
      <c r="G155" s="0" t="n">
        <v>2.25</v>
      </c>
      <c r="H155" s="0" t="n">
        <v>400</v>
      </c>
      <c r="I155" s="0" t="n">
        <v>113.35</v>
      </c>
      <c r="J155" s="0" t="n">
        <v>129.47</v>
      </c>
      <c r="K155" s="0" t="n">
        <v>1.45</v>
      </c>
      <c r="L155" s="0" t="n">
        <v>26.3</v>
      </c>
      <c r="M155" s="0" t="n">
        <v>8</v>
      </c>
      <c r="N155" s="0" t="n">
        <v>41</v>
      </c>
      <c r="O155" s="0" t="n">
        <v>0.5</v>
      </c>
    </row>
    <row r="156" customFormat="false" ht="15" hidden="false" customHeight="false" outlineLevel="0" collapsed="false">
      <c r="A156" s="0" t="n">
        <v>160</v>
      </c>
      <c r="B156" s="0" t="n">
        <v>30</v>
      </c>
      <c r="C156" s="0" t="n">
        <v>60</v>
      </c>
      <c r="D156" s="0" t="n">
        <v>10</v>
      </c>
      <c r="E156" s="0" t="n">
        <v>43</v>
      </c>
      <c r="F156" s="0" t="n">
        <v>1.1</v>
      </c>
      <c r="G156" s="0" t="n">
        <v>3</v>
      </c>
      <c r="H156" s="0" t="n">
        <v>600</v>
      </c>
      <c r="I156" s="0" t="n">
        <v>113.49</v>
      </c>
      <c r="J156" s="0" t="n">
        <v>136.37</v>
      </c>
      <c r="K156" s="0" t="n">
        <v>3.99</v>
      </c>
      <c r="L156" s="0" t="n">
        <v>31.58</v>
      </c>
      <c r="M156" s="0" t="n">
        <v>8</v>
      </c>
      <c r="N156" s="0" t="n">
        <v>41</v>
      </c>
      <c r="O156" s="0" t="n">
        <v>0.5</v>
      </c>
    </row>
    <row r="157" customFormat="false" ht="15" hidden="false" customHeight="false" outlineLevel="0" collapsed="false">
      <c r="A157" s="0" t="n">
        <v>160</v>
      </c>
      <c r="B157" s="0" t="n">
        <v>30</v>
      </c>
      <c r="C157" s="0" t="n">
        <v>60</v>
      </c>
      <c r="D157" s="0" t="n">
        <v>14</v>
      </c>
      <c r="E157" s="0" t="n">
        <v>47</v>
      </c>
      <c r="F157" s="0" t="n">
        <v>1.3</v>
      </c>
      <c r="G157" s="0" t="n">
        <v>1.5</v>
      </c>
      <c r="H157" s="0" t="n">
        <v>400</v>
      </c>
      <c r="I157" s="0" t="n">
        <v>114.67</v>
      </c>
      <c r="J157" s="0" t="n">
        <v>133.51</v>
      </c>
      <c r="K157" s="0" t="n">
        <v>1.39</v>
      </c>
      <c r="L157" s="0" t="n">
        <v>22.56</v>
      </c>
      <c r="M157" s="0" t="n">
        <v>12</v>
      </c>
      <c r="N157" s="0" t="n">
        <v>45</v>
      </c>
      <c r="O157" s="0" t="n">
        <v>0.5</v>
      </c>
    </row>
    <row r="158" customFormat="false" ht="15" hidden="false" customHeight="false" outlineLevel="0" collapsed="false">
      <c r="A158" s="0" t="n">
        <v>160</v>
      </c>
      <c r="B158" s="0" t="n">
        <v>30</v>
      </c>
      <c r="C158" s="0" t="n">
        <v>60</v>
      </c>
      <c r="D158" s="0" t="n">
        <v>14</v>
      </c>
      <c r="E158" s="0" t="n">
        <v>47</v>
      </c>
      <c r="F158" s="0" t="n">
        <v>1.3</v>
      </c>
      <c r="G158" s="0" t="n">
        <v>2.25</v>
      </c>
      <c r="H158" s="0" t="n">
        <v>400</v>
      </c>
      <c r="I158" s="0" t="n">
        <v>114.96</v>
      </c>
      <c r="J158" s="0" t="n">
        <v>130.77</v>
      </c>
      <c r="K158" s="0" t="n">
        <v>1.39</v>
      </c>
      <c r="L158" s="0" t="n">
        <v>26.11</v>
      </c>
      <c r="M158" s="0" t="n">
        <v>12</v>
      </c>
      <c r="N158" s="0" t="n">
        <v>45</v>
      </c>
      <c r="O158" s="0" t="n">
        <v>0.5</v>
      </c>
    </row>
    <row r="159" customFormat="false" ht="15" hidden="false" customHeight="false" outlineLevel="0" collapsed="false">
      <c r="A159" s="0" t="n">
        <v>160</v>
      </c>
      <c r="B159" s="0" t="n">
        <v>30</v>
      </c>
      <c r="C159" s="0" t="n">
        <v>45</v>
      </c>
      <c r="D159" s="0" t="n">
        <v>14</v>
      </c>
      <c r="E159" s="0" t="n">
        <v>43</v>
      </c>
      <c r="F159" s="0" t="n">
        <v>1.1</v>
      </c>
      <c r="G159" s="0" t="n">
        <v>2.25</v>
      </c>
      <c r="H159" s="0" t="n">
        <v>600</v>
      </c>
      <c r="I159" s="0" t="n">
        <v>115.36</v>
      </c>
      <c r="J159" s="0" t="n">
        <v>141.97</v>
      </c>
      <c r="K159" s="0" t="n">
        <v>6.17</v>
      </c>
      <c r="L159" s="0" t="n">
        <v>25.19</v>
      </c>
      <c r="M159" s="0" t="n">
        <v>12</v>
      </c>
      <c r="N159" s="0" t="n">
        <v>41</v>
      </c>
      <c r="O159" s="0" t="n">
        <v>0.5</v>
      </c>
    </row>
    <row r="160" customFormat="false" ht="15" hidden="false" customHeight="false" outlineLevel="0" collapsed="false">
      <c r="A160" s="0" t="n">
        <v>160</v>
      </c>
      <c r="B160" s="0" t="n">
        <v>30</v>
      </c>
      <c r="C160" s="0" t="n">
        <v>60</v>
      </c>
      <c r="D160" s="0" t="n">
        <v>14</v>
      </c>
      <c r="E160" s="0" t="n">
        <v>43</v>
      </c>
      <c r="F160" s="0" t="n">
        <v>1.3</v>
      </c>
      <c r="G160" s="0" t="n">
        <v>3</v>
      </c>
      <c r="H160" s="0" t="n">
        <v>400</v>
      </c>
      <c r="I160" s="0" t="n">
        <v>115.86</v>
      </c>
      <c r="J160" s="0" t="n">
        <v>131.59</v>
      </c>
      <c r="K160" s="0" t="n">
        <v>1.43</v>
      </c>
      <c r="L160" s="0" t="n">
        <v>28.28</v>
      </c>
      <c r="M160" s="0" t="n">
        <v>12</v>
      </c>
      <c r="N160" s="0" t="n">
        <v>41</v>
      </c>
      <c r="O160" s="0" t="n">
        <v>0.5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60</v>
      </c>
      <c r="D161" s="0" t="n">
        <v>14</v>
      </c>
      <c r="E161" s="0" t="n">
        <v>47</v>
      </c>
      <c r="F161" s="0" t="n">
        <v>1.1</v>
      </c>
      <c r="G161" s="0" t="n">
        <v>3</v>
      </c>
      <c r="H161" s="0" t="n">
        <v>600</v>
      </c>
      <c r="I161" s="0" t="n">
        <v>115.89</v>
      </c>
      <c r="J161" s="0" t="n">
        <v>138.29</v>
      </c>
      <c r="K161" s="0" t="n">
        <v>3.85</v>
      </c>
      <c r="L161" s="0" t="n">
        <v>31.35</v>
      </c>
      <c r="M161" s="0" t="n">
        <v>12</v>
      </c>
      <c r="N161" s="0" t="n">
        <v>45</v>
      </c>
      <c r="O161" s="0" t="n">
        <v>0.5</v>
      </c>
    </row>
    <row r="162" customFormat="false" ht="15" hidden="false" customHeight="false" outlineLevel="0" collapsed="false">
      <c r="A162" s="0" t="n">
        <v>160</v>
      </c>
      <c r="B162" s="0" t="n">
        <v>30</v>
      </c>
      <c r="C162" s="0" t="n">
        <v>45</v>
      </c>
      <c r="D162" s="0" t="n">
        <v>10</v>
      </c>
      <c r="E162" s="0" t="n">
        <v>47</v>
      </c>
      <c r="F162" s="0" t="n">
        <v>1.3</v>
      </c>
      <c r="G162" s="0" t="n">
        <v>2.25</v>
      </c>
      <c r="H162" s="0" t="n">
        <v>600</v>
      </c>
      <c r="I162" s="0" t="n">
        <v>116.54</v>
      </c>
      <c r="J162" s="0" t="n">
        <v>155.99</v>
      </c>
      <c r="K162" s="0" t="n">
        <v>6.17</v>
      </c>
      <c r="L162" s="0" t="n">
        <v>35.83</v>
      </c>
      <c r="M162" s="0" t="n">
        <v>8</v>
      </c>
      <c r="N162" s="0" t="n">
        <v>45</v>
      </c>
      <c r="O162" s="0" t="n">
        <v>0.5</v>
      </c>
    </row>
    <row r="163" customFormat="false" ht="15" hidden="false" customHeight="false" outlineLevel="0" collapsed="false">
      <c r="A163" s="0" t="n">
        <v>160</v>
      </c>
      <c r="B163" s="0" t="n">
        <v>20</v>
      </c>
      <c r="C163" s="0" t="n">
        <v>45</v>
      </c>
      <c r="D163" s="0" t="n">
        <v>10</v>
      </c>
      <c r="E163" s="0" t="n">
        <v>43</v>
      </c>
      <c r="F163" s="0" t="n">
        <v>1.5</v>
      </c>
      <c r="G163" s="0" t="n">
        <v>2.25</v>
      </c>
      <c r="H163" s="0" t="n">
        <v>600</v>
      </c>
      <c r="I163" s="0" t="n">
        <v>120.52</v>
      </c>
      <c r="J163" s="0" t="n">
        <v>171.5</v>
      </c>
      <c r="K163" s="0" t="n">
        <v>12.25</v>
      </c>
      <c r="L163" s="0" t="n">
        <v>34.55</v>
      </c>
      <c r="M163" s="0" t="n">
        <v>8</v>
      </c>
      <c r="N163" s="0" t="n">
        <v>41</v>
      </c>
      <c r="O163" s="0" t="n">
        <v>0.5</v>
      </c>
    </row>
    <row r="164" customFormat="false" ht="15" hidden="false" customHeight="false" outlineLevel="0" collapsed="false">
      <c r="A164" s="0" t="n">
        <v>160</v>
      </c>
      <c r="B164" s="0" t="n">
        <v>30</v>
      </c>
      <c r="C164" s="0" t="n">
        <v>60</v>
      </c>
      <c r="D164" s="0" t="n">
        <v>14</v>
      </c>
      <c r="E164" s="0" t="n">
        <v>43</v>
      </c>
      <c r="F164" s="0" t="n">
        <v>1.3</v>
      </c>
      <c r="G164" s="0" t="n">
        <v>2.25</v>
      </c>
      <c r="H164" s="0" t="n">
        <v>400</v>
      </c>
      <c r="I164" s="0" t="n">
        <v>122.08</v>
      </c>
      <c r="J164" s="0" t="n">
        <v>136.44</v>
      </c>
      <c r="K164" s="0" t="n">
        <v>1.42</v>
      </c>
      <c r="L164" s="0" t="n">
        <v>24.42</v>
      </c>
      <c r="M164" s="0" t="n">
        <v>12</v>
      </c>
      <c r="N164" s="0" t="n">
        <v>41</v>
      </c>
      <c r="O164" s="0" t="n">
        <v>0.5</v>
      </c>
    </row>
    <row r="165" customFormat="false" ht="15" hidden="false" customHeight="false" outlineLevel="0" collapsed="false">
      <c r="A165" s="0" t="n">
        <v>160</v>
      </c>
      <c r="B165" s="0" t="n">
        <v>30</v>
      </c>
      <c r="C165" s="0" t="n">
        <v>60</v>
      </c>
      <c r="D165" s="0" t="n">
        <v>10</v>
      </c>
      <c r="E165" s="0" t="n">
        <v>47</v>
      </c>
      <c r="F165" s="0" t="n">
        <v>1.5</v>
      </c>
      <c r="G165" s="0" t="n">
        <v>3</v>
      </c>
      <c r="H165" s="0" t="n">
        <v>400</v>
      </c>
      <c r="I165" s="0" t="n">
        <v>122.97</v>
      </c>
      <c r="J165" s="0" t="n">
        <v>142.93</v>
      </c>
      <c r="K165" s="0" t="n">
        <v>1.43</v>
      </c>
      <c r="L165" s="0" t="n">
        <v>38.09</v>
      </c>
      <c r="M165" s="0" t="n">
        <v>8</v>
      </c>
      <c r="N165" s="0" t="n">
        <v>45</v>
      </c>
      <c r="O165" s="0" t="n">
        <v>0.5</v>
      </c>
    </row>
    <row r="166" customFormat="false" ht="15" hidden="false" customHeight="false" outlineLevel="0" collapsed="false">
      <c r="A166" s="0" t="n">
        <v>160</v>
      </c>
      <c r="B166" s="0" t="n">
        <v>30</v>
      </c>
      <c r="C166" s="0" t="n">
        <v>60</v>
      </c>
      <c r="D166" s="0" t="n">
        <v>14</v>
      </c>
      <c r="E166" s="0" t="n">
        <v>43</v>
      </c>
      <c r="F166" s="0" t="n">
        <v>1.3</v>
      </c>
      <c r="G166" s="0" t="n">
        <v>1.5</v>
      </c>
      <c r="H166" s="0" t="n">
        <v>400</v>
      </c>
      <c r="I166" s="0" t="n">
        <v>123.26</v>
      </c>
      <c r="J166" s="0" t="n">
        <v>139.77</v>
      </c>
      <c r="K166" s="0" t="n">
        <v>1.42</v>
      </c>
      <c r="L166" s="0" t="n">
        <v>20.82</v>
      </c>
      <c r="M166" s="0" t="n">
        <v>12</v>
      </c>
      <c r="N166" s="0" t="n">
        <v>41</v>
      </c>
      <c r="O166" s="0" t="n">
        <v>0.5</v>
      </c>
    </row>
    <row r="167" customFormat="false" ht="15" hidden="false" customHeight="false" outlineLevel="0" collapsed="false">
      <c r="A167" s="0" t="n">
        <v>160</v>
      </c>
      <c r="B167" s="0" t="n">
        <v>20</v>
      </c>
      <c r="C167" s="0" t="n">
        <v>45</v>
      </c>
      <c r="D167" s="0" t="n">
        <v>14</v>
      </c>
      <c r="E167" s="0" t="n">
        <v>47</v>
      </c>
      <c r="F167" s="0" t="n">
        <v>1.5</v>
      </c>
      <c r="G167" s="0" t="n">
        <v>2.25</v>
      </c>
      <c r="H167" s="0" t="n">
        <v>600</v>
      </c>
      <c r="I167" s="0" t="n">
        <v>124.18</v>
      </c>
      <c r="J167" s="0" t="n">
        <v>174.54</v>
      </c>
      <c r="K167" s="0" t="n">
        <v>11.98</v>
      </c>
      <c r="L167" s="0" t="n">
        <v>34.36</v>
      </c>
      <c r="M167" s="0" t="n">
        <v>12</v>
      </c>
      <c r="N167" s="0" t="n">
        <v>45</v>
      </c>
      <c r="O167" s="0" t="n">
        <v>0.5</v>
      </c>
    </row>
    <row r="168" customFormat="false" ht="15" hidden="false" customHeight="false" outlineLevel="0" collapsed="false">
      <c r="A168" s="0" t="n">
        <v>160</v>
      </c>
      <c r="B168" s="0" t="n">
        <v>30</v>
      </c>
      <c r="C168" s="0" t="n">
        <v>60</v>
      </c>
      <c r="D168" s="0" t="n">
        <v>10</v>
      </c>
      <c r="E168" s="0" t="n">
        <v>47</v>
      </c>
      <c r="F168" s="0" t="n">
        <v>1.5</v>
      </c>
      <c r="G168" s="0" t="n">
        <v>2.25</v>
      </c>
      <c r="H168" s="0" t="n">
        <v>400</v>
      </c>
      <c r="I168" s="0" t="n">
        <v>125.87</v>
      </c>
      <c r="J168" s="0" t="n">
        <v>149.96</v>
      </c>
      <c r="K168" s="0" t="n">
        <v>1.42</v>
      </c>
      <c r="L168" s="0" t="n">
        <v>32.91</v>
      </c>
      <c r="M168" s="0" t="n">
        <v>8</v>
      </c>
      <c r="N168" s="0" t="n">
        <v>45</v>
      </c>
      <c r="O168" s="0" t="n">
        <v>0.5</v>
      </c>
    </row>
    <row r="169" customFormat="false" ht="15" hidden="false" customHeight="false" outlineLevel="0" collapsed="false">
      <c r="A169" s="0" t="n">
        <v>160</v>
      </c>
      <c r="B169" s="0" t="n">
        <v>30</v>
      </c>
      <c r="C169" s="0" t="n">
        <v>60</v>
      </c>
      <c r="D169" s="0" t="n">
        <v>10</v>
      </c>
      <c r="E169" s="0" t="n">
        <v>47</v>
      </c>
      <c r="F169" s="0" t="n">
        <v>1.5</v>
      </c>
      <c r="G169" s="0" t="n">
        <v>1.5</v>
      </c>
      <c r="H169" s="0" t="n">
        <v>400</v>
      </c>
      <c r="I169" s="0" t="n">
        <v>126.78</v>
      </c>
      <c r="J169" s="0" t="n">
        <v>151.62</v>
      </c>
      <c r="K169" s="0" t="n">
        <v>1.42</v>
      </c>
      <c r="L169" s="0" t="n">
        <v>28.57</v>
      </c>
      <c r="M169" s="0" t="n">
        <v>8</v>
      </c>
      <c r="N169" s="0" t="n">
        <v>45</v>
      </c>
      <c r="O169" s="0" t="n">
        <v>0.5</v>
      </c>
    </row>
    <row r="170" customFormat="false" ht="15" hidden="false" customHeight="false" outlineLevel="0" collapsed="false">
      <c r="A170" s="0" t="n">
        <v>160</v>
      </c>
      <c r="B170" s="0" t="n">
        <v>30</v>
      </c>
      <c r="C170" s="0" t="n">
        <v>60</v>
      </c>
      <c r="D170" s="0" t="n">
        <v>14</v>
      </c>
      <c r="E170" s="0" t="n">
        <v>43</v>
      </c>
      <c r="F170" s="0" t="n">
        <v>1.1</v>
      </c>
      <c r="G170" s="0" t="n">
        <v>3</v>
      </c>
      <c r="H170" s="0" t="n">
        <v>600</v>
      </c>
      <c r="I170" s="0" t="n">
        <v>128.14</v>
      </c>
      <c r="J170" s="0" t="n">
        <v>148.47</v>
      </c>
      <c r="K170" s="0" t="n">
        <v>3.92</v>
      </c>
      <c r="L170" s="0" t="n">
        <v>29.36</v>
      </c>
      <c r="M170" s="0" t="n">
        <v>12</v>
      </c>
      <c r="N170" s="0" t="n">
        <v>41</v>
      </c>
      <c r="O170" s="0" t="n">
        <v>0.5</v>
      </c>
    </row>
    <row r="171" customFormat="false" ht="15" hidden="false" customHeight="false" outlineLevel="0" collapsed="false">
      <c r="A171" s="0" t="n">
        <v>160</v>
      </c>
      <c r="B171" s="0" t="n">
        <v>30</v>
      </c>
      <c r="C171" s="0" t="n">
        <v>60</v>
      </c>
      <c r="D171" s="0" t="n">
        <v>10</v>
      </c>
      <c r="E171" s="0" t="n">
        <v>43</v>
      </c>
      <c r="F171" s="0" t="n">
        <v>1.1</v>
      </c>
      <c r="G171" s="0" t="n">
        <v>3</v>
      </c>
      <c r="H171" s="0" t="n">
        <v>800</v>
      </c>
      <c r="I171" s="0" t="n">
        <v>128.77</v>
      </c>
      <c r="J171" s="0" t="n">
        <v>165.71</v>
      </c>
      <c r="K171" s="0" t="n">
        <v>8.37</v>
      </c>
      <c r="L171" s="0" t="n">
        <v>38.89</v>
      </c>
      <c r="M171" s="0" t="n">
        <v>8</v>
      </c>
      <c r="N171" s="0" t="n">
        <v>41</v>
      </c>
      <c r="O171" s="0" t="n">
        <v>0.5</v>
      </c>
    </row>
    <row r="172" customFormat="false" ht="15" hidden="false" customHeight="false" outlineLevel="0" collapsed="false">
      <c r="A172" s="0" t="n">
        <v>160</v>
      </c>
      <c r="B172" s="0" t="n">
        <v>30</v>
      </c>
      <c r="C172" s="0" t="n">
        <v>60</v>
      </c>
      <c r="D172" s="0" t="n">
        <v>10</v>
      </c>
      <c r="E172" s="0" t="n">
        <v>43</v>
      </c>
      <c r="F172" s="0" t="n">
        <v>1.5</v>
      </c>
      <c r="G172" s="0" t="n">
        <v>3</v>
      </c>
      <c r="H172" s="0" t="n">
        <v>400</v>
      </c>
      <c r="I172" s="0" t="n">
        <v>129.76</v>
      </c>
      <c r="J172" s="0" t="n">
        <v>148.07</v>
      </c>
      <c r="K172" s="0" t="n">
        <v>1.46</v>
      </c>
      <c r="L172" s="0" t="n">
        <v>36.42</v>
      </c>
      <c r="M172" s="0" t="n">
        <v>8</v>
      </c>
      <c r="N172" s="0" t="n">
        <v>41</v>
      </c>
      <c r="O172" s="0" t="n">
        <v>0.5</v>
      </c>
    </row>
    <row r="173" customFormat="false" ht="15" hidden="false" customHeight="false" outlineLevel="0" collapsed="false">
      <c r="A173" s="0" t="n">
        <v>160</v>
      </c>
      <c r="B173" s="0" t="n">
        <v>30</v>
      </c>
      <c r="C173" s="0" t="n">
        <v>60</v>
      </c>
      <c r="D173" s="0" t="n">
        <v>14</v>
      </c>
      <c r="E173" s="0" t="n">
        <v>47</v>
      </c>
      <c r="F173" s="0" t="n">
        <v>1.5</v>
      </c>
      <c r="G173" s="0" t="n">
        <v>3</v>
      </c>
      <c r="H173" s="0" t="n">
        <v>400</v>
      </c>
      <c r="I173" s="0" t="n">
        <v>131.63</v>
      </c>
      <c r="J173" s="0" t="n">
        <v>149.54</v>
      </c>
      <c r="K173" s="0" t="n">
        <v>1.4</v>
      </c>
      <c r="L173" s="0" t="n">
        <v>36.15</v>
      </c>
      <c r="M173" s="0" t="n">
        <v>12</v>
      </c>
      <c r="N173" s="0" t="n">
        <v>45</v>
      </c>
      <c r="O173" s="0" t="n">
        <v>0.5</v>
      </c>
    </row>
    <row r="174" customFormat="false" ht="15" hidden="false" customHeight="false" outlineLevel="0" collapsed="false">
      <c r="A174" s="0" t="n">
        <v>160</v>
      </c>
      <c r="B174" s="0" t="n">
        <v>30</v>
      </c>
      <c r="C174" s="0" t="n">
        <v>60</v>
      </c>
      <c r="D174" s="0" t="n">
        <v>10</v>
      </c>
      <c r="E174" s="0" t="n">
        <v>47</v>
      </c>
      <c r="F174" s="0" t="n">
        <v>1.3</v>
      </c>
      <c r="G174" s="0" t="n">
        <v>1.5</v>
      </c>
      <c r="H174" s="0" t="n">
        <v>800</v>
      </c>
      <c r="I174" s="0" t="n">
        <v>131.92</v>
      </c>
      <c r="J174" s="0" t="n">
        <v>189.2</v>
      </c>
      <c r="K174" s="0" t="n">
        <v>8.21</v>
      </c>
      <c r="L174" s="0" t="n">
        <v>42.3</v>
      </c>
      <c r="M174" s="0" t="n">
        <v>8</v>
      </c>
      <c r="N174" s="0" t="n">
        <v>45</v>
      </c>
      <c r="O174" s="0" t="n">
        <v>0.5</v>
      </c>
    </row>
    <row r="175" customFormat="false" ht="15" hidden="false" customHeight="false" outlineLevel="0" collapsed="false">
      <c r="A175" s="0" t="n">
        <v>160</v>
      </c>
      <c r="B175" s="0" t="n">
        <v>30</v>
      </c>
      <c r="C175" s="0" t="n">
        <v>60</v>
      </c>
      <c r="D175" s="0" t="n">
        <v>14</v>
      </c>
      <c r="E175" s="0" t="n">
        <v>47</v>
      </c>
      <c r="F175" s="0" t="n">
        <v>1.1</v>
      </c>
      <c r="G175" s="0" t="n">
        <v>3</v>
      </c>
      <c r="H175" s="0" t="n">
        <v>800</v>
      </c>
      <c r="I175" s="0" t="n">
        <v>132.25</v>
      </c>
      <c r="J175" s="0" t="n">
        <v>168.48</v>
      </c>
      <c r="K175" s="0" t="n">
        <v>8.12</v>
      </c>
      <c r="L175" s="0" t="n">
        <v>38.63</v>
      </c>
      <c r="M175" s="0" t="n">
        <v>12</v>
      </c>
      <c r="N175" s="0" t="n">
        <v>45</v>
      </c>
      <c r="O175" s="0" t="n">
        <v>0.5</v>
      </c>
    </row>
    <row r="176" customFormat="false" ht="15" hidden="false" customHeight="false" outlineLevel="0" collapsed="false">
      <c r="A176" s="0" t="n">
        <v>160</v>
      </c>
      <c r="B176" s="0" t="n">
        <v>30</v>
      </c>
      <c r="C176" s="0" t="n">
        <v>45</v>
      </c>
      <c r="D176" s="0" t="n">
        <v>10</v>
      </c>
      <c r="E176" s="0" t="n">
        <v>43</v>
      </c>
      <c r="F176" s="0" t="n">
        <v>1.3</v>
      </c>
      <c r="G176" s="0" t="n">
        <v>2.25</v>
      </c>
      <c r="H176" s="0" t="n">
        <v>600</v>
      </c>
      <c r="I176" s="0" t="n">
        <v>132.83</v>
      </c>
      <c r="J176" s="0" t="n">
        <v>168.75</v>
      </c>
      <c r="K176" s="0" t="n">
        <v>6.27</v>
      </c>
      <c r="L176" s="0" t="n">
        <v>33.48</v>
      </c>
      <c r="M176" s="0" t="n">
        <v>8</v>
      </c>
      <c r="N176" s="0" t="n">
        <v>41</v>
      </c>
      <c r="O176" s="0" t="n">
        <v>0.5</v>
      </c>
    </row>
    <row r="177" customFormat="false" ht="15" hidden="false" customHeight="false" outlineLevel="0" collapsed="false">
      <c r="A177" s="0" t="n">
        <v>160</v>
      </c>
      <c r="B177" s="0" t="n">
        <v>23</v>
      </c>
      <c r="C177" s="0" t="n">
        <v>45</v>
      </c>
      <c r="D177" s="0" t="n">
        <v>14</v>
      </c>
      <c r="E177" s="0" t="n">
        <v>43</v>
      </c>
      <c r="F177" s="0" t="n">
        <v>1.5</v>
      </c>
      <c r="G177" s="0" t="n">
        <v>1.5</v>
      </c>
      <c r="H177" s="0" t="n">
        <v>800</v>
      </c>
      <c r="I177" s="0" t="n">
        <v>134.24</v>
      </c>
      <c r="J177" s="0" t="n">
        <v>197.09</v>
      </c>
      <c r="K177" s="0" t="n">
        <v>20.8</v>
      </c>
      <c r="L177" s="0" t="n">
        <v>34.69</v>
      </c>
      <c r="M177" s="0" t="n">
        <v>12</v>
      </c>
      <c r="N177" s="0" t="n">
        <v>41</v>
      </c>
      <c r="O177" s="0" t="n">
        <v>0.5</v>
      </c>
    </row>
    <row r="178" customFormat="false" ht="15" hidden="false" customHeight="false" outlineLevel="0" collapsed="false">
      <c r="A178" s="0" t="n">
        <v>160</v>
      </c>
      <c r="B178" s="0" t="n">
        <v>30</v>
      </c>
      <c r="C178" s="0" t="n">
        <v>60</v>
      </c>
      <c r="D178" s="0" t="n">
        <v>10</v>
      </c>
      <c r="E178" s="0" t="n">
        <v>47</v>
      </c>
      <c r="F178" s="0" t="n">
        <v>1.3</v>
      </c>
      <c r="G178" s="0" t="n">
        <v>3</v>
      </c>
      <c r="H178" s="0" t="n">
        <v>600</v>
      </c>
      <c r="I178" s="0" t="n">
        <v>135.08</v>
      </c>
      <c r="J178" s="0" t="n">
        <v>166.71</v>
      </c>
      <c r="K178" s="0" t="n">
        <v>3.92</v>
      </c>
      <c r="L178" s="0" t="n">
        <v>41.49</v>
      </c>
      <c r="M178" s="0" t="n">
        <v>8</v>
      </c>
      <c r="N178" s="0" t="n">
        <v>45</v>
      </c>
      <c r="O178" s="0" t="n">
        <v>0.5</v>
      </c>
    </row>
    <row r="179" customFormat="false" ht="15" hidden="false" customHeight="false" outlineLevel="0" collapsed="false">
      <c r="A179" s="0" t="n">
        <v>160</v>
      </c>
      <c r="B179" s="0" t="n">
        <v>30</v>
      </c>
      <c r="C179" s="0" t="n">
        <v>60</v>
      </c>
      <c r="D179" s="0" t="n">
        <v>10</v>
      </c>
      <c r="E179" s="0" t="n">
        <v>43</v>
      </c>
      <c r="F179" s="0" t="n">
        <v>1.5</v>
      </c>
      <c r="G179" s="0" t="n">
        <v>1.5</v>
      </c>
      <c r="H179" s="0" t="n">
        <v>400</v>
      </c>
      <c r="I179" s="0" t="n">
        <v>135.54</v>
      </c>
      <c r="J179" s="0" t="n">
        <v>157.71</v>
      </c>
      <c r="K179" s="0" t="n">
        <v>1.45</v>
      </c>
      <c r="L179" s="0" t="n">
        <v>26.66</v>
      </c>
      <c r="M179" s="0" t="n">
        <v>8</v>
      </c>
      <c r="N179" s="0" t="n">
        <v>41</v>
      </c>
      <c r="O179" s="0" t="n">
        <v>0.5</v>
      </c>
    </row>
    <row r="180" customFormat="false" ht="15" hidden="false" customHeight="false" outlineLevel="0" collapsed="false">
      <c r="A180" s="0" t="n">
        <v>160</v>
      </c>
      <c r="B180" s="0" t="n">
        <v>30</v>
      </c>
      <c r="C180" s="0" t="n">
        <v>45</v>
      </c>
      <c r="D180" s="0" t="n">
        <v>14</v>
      </c>
      <c r="E180" s="0" t="n">
        <v>47</v>
      </c>
      <c r="F180" s="0" t="n">
        <v>1.3</v>
      </c>
      <c r="G180" s="0" t="n">
        <v>2.25</v>
      </c>
      <c r="H180" s="0" t="n">
        <v>600</v>
      </c>
      <c r="I180" s="0" t="n">
        <v>135.72</v>
      </c>
      <c r="J180" s="0" t="n">
        <v>171.14</v>
      </c>
      <c r="K180" s="0" t="n">
        <v>6.08</v>
      </c>
      <c r="L180" s="0" t="n">
        <v>33.26</v>
      </c>
      <c r="M180" s="0" t="n">
        <v>12</v>
      </c>
      <c r="N180" s="0" t="n">
        <v>45</v>
      </c>
      <c r="O180" s="0" t="n">
        <v>0.5</v>
      </c>
    </row>
    <row r="181" customFormat="false" ht="15" hidden="false" customHeight="false" outlineLevel="0" collapsed="false">
      <c r="A181" s="0" t="n">
        <v>160</v>
      </c>
      <c r="B181" s="0" t="n">
        <v>30</v>
      </c>
      <c r="C181" s="0" t="n">
        <v>60</v>
      </c>
      <c r="D181" s="0" t="n">
        <v>10</v>
      </c>
      <c r="E181" s="0" t="n">
        <v>43</v>
      </c>
      <c r="F181" s="0" t="n">
        <v>1.5</v>
      </c>
      <c r="G181" s="0" t="n">
        <v>2.25</v>
      </c>
      <c r="H181" s="0" t="n">
        <v>400</v>
      </c>
      <c r="I181" s="0" t="n">
        <v>135.74</v>
      </c>
      <c r="J181" s="0" t="n">
        <v>153.84</v>
      </c>
      <c r="K181" s="0" t="n">
        <v>1.45</v>
      </c>
      <c r="L181" s="0" t="n">
        <v>31.37</v>
      </c>
      <c r="M181" s="0" t="n">
        <v>8</v>
      </c>
      <c r="N181" s="0" t="n">
        <v>41</v>
      </c>
      <c r="O181" s="0" t="n">
        <v>0.5</v>
      </c>
    </row>
    <row r="182" customFormat="false" ht="15" hidden="false" customHeight="false" outlineLevel="0" collapsed="false">
      <c r="A182" s="0" t="n">
        <v>160</v>
      </c>
      <c r="B182" s="0" t="n">
        <v>30</v>
      </c>
      <c r="C182" s="0" t="n">
        <v>60</v>
      </c>
      <c r="D182" s="0" t="n">
        <v>14</v>
      </c>
      <c r="E182" s="0" t="n">
        <v>43</v>
      </c>
      <c r="F182" s="0" t="n">
        <v>1.1</v>
      </c>
      <c r="G182" s="0" t="n">
        <v>1.5</v>
      </c>
      <c r="H182" s="0" t="n">
        <v>800</v>
      </c>
      <c r="I182" s="0" t="n">
        <v>135.98</v>
      </c>
      <c r="J182" s="0" t="n">
        <v>174.92</v>
      </c>
      <c r="K182" s="0" t="n">
        <v>8.21</v>
      </c>
      <c r="L182" s="0" t="n">
        <v>29.68</v>
      </c>
      <c r="M182" s="0" t="n">
        <v>12</v>
      </c>
      <c r="N182" s="0" t="n">
        <v>41</v>
      </c>
      <c r="O182" s="0" t="n">
        <v>0.5</v>
      </c>
    </row>
    <row r="183" customFormat="false" ht="15" hidden="false" customHeight="false" outlineLevel="0" collapsed="false">
      <c r="A183" s="0" t="n">
        <v>160</v>
      </c>
      <c r="B183" s="0" t="n">
        <v>30</v>
      </c>
      <c r="C183" s="0" t="n">
        <v>60</v>
      </c>
      <c r="D183" s="0" t="n">
        <v>14</v>
      </c>
      <c r="E183" s="0" t="n">
        <v>47</v>
      </c>
      <c r="F183" s="0" t="n">
        <v>1.5</v>
      </c>
      <c r="G183" s="0" t="n">
        <v>1.5</v>
      </c>
      <c r="H183" s="0" t="n">
        <v>400</v>
      </c>
      <c r="I183" s="0" t="n">
        <v>137.23</v>
      </c>
      <c r="J183" s="0" t="n">
        <v>159.18</v>
      </c>
      <c r="K183" s="0" t="n">
        <v>1.39</v>
      </c>
      <c r="L183" s="0" t="n">
        <v>26.47</v>
      </c>
      <c r="M183" s="0" t="n">
        <v>12</v>
      </c>
      <c r="N183" s="0" t="n">
        <v>45</v>
      </c>
      <c r="O183" s="0" t="n">
        <v>0.5</v>
      </c>
    </row>
    <row r="184" customFormat="false" ht="15" hidden="false" customHeight="false" outlineLevel="0" collapsed="false">
      <c r="A184" s="0" t="n">
        <v>160</v>
      </c>
      <c r="B184" s="0" t="n">
        <v>30</v>
      </c>
      <c r="C184" s="0" t="n">
        <v>60</v>
      </c>
      <c r="D184" s="0" t="n">
        <v>14</v>
      </c>
      <c r="E184" s="0" t="n">
        <v>47</v>
      </c>
      <c r="F184" s="0" t="n">
        <v>1.5</v>
      </c>
      <c r="G184" s="0" t="n">
        <v>2.25</v>
      </c>
      <c r="H184" s="0" t="n">
        <v>400</v>
      </c>
      <c r="I184" s="0" t="n">
        <v>137.56</v>
      </c>
      <c r="J184" s="0" t="n">
        <v>155.29</v>
      </c>
      <c r="K184" s="0" t="n">
        <v>1.39</v>
      </c>
      <c r="L184" s="0" t="n">
        <v>31.14</v>
      </c>
      <c r="M184" s="0" t="n">
        <v>12</v>
      </c>
      <c r="N184" s="0" t="n">
        <v>45</v>
      </c>
      <c r="O184" s="0" t="n">
        <v>0.5</v>
      </c>
    </row>
    <row r="185" customFormat="false" ht="15" hidden="false" customHeight="false" outlineLevel="0" collapsed="false">
      <c r="A185" s="0" t="n">
        <v>160</v>
      </c>
      <c r="B185" s="0" t="n">
        <v>30</v>
      </c>
      <c r="C185" s="0" t="n">
        <v>60</v>
      </c>
      <c r="D185" s="0" t="n">
        <v>14</v>
      </c>
      <c r="E185" s="0" t="n">
        <v>43</v>
      </c>
      <c r="F185" s="0" t="n">
        <v>1.5</v>
      </c>
      <c r="G185" s="0" t="n">
        <v>3</v>
      </c>
      <c r="H185" s="0" t="n">
        <v>400</v>
      </c>
      <c r="I185" s="0" t="n">
        <v>137.79</v>
      </c>
      <c r="J185" s="0" t="n">
        <v>154.07</v>
      </c>
      <c r="K185" s="0" t="n">
        <v>1.43</v>
      </c>
      <c r="L185" s="0" t="n">
        <v>34.36</v>
      </c>
      <c r="M185" s="0" t="n">
        <v>12</v>
      </c>
      <c r="N185" s="0" t="n">
        <v>41</v>
      </c>
      <c r="O185" s="0" t="n">
        <v>0.5</v>
      </c>
    </row>
    <row r="186" customFormat="false" ht="15" hidden="false" customHeight="false" outlineLevel="0" collapsed="false">
      <c r="A186" s="0" t="n">
        <v>160</v>
      </c>
      <c r="B186" s="0" t="n">
        <v>20</v>
      </c>
      <c r="C186" s="0" t="n">
        <v>45</v>
      </c>
      <c r="D186" s="0" t="n">
        <v>14</v>
      </c>
      <c r="E186" s="0" t="n">
        <v>43</v>
      </c>
      <c r="F186" s="0" t="n">
        <v>1.5</v>
      </c>
      <c r="G186" s="0" t="n">
        <v>2.25</v>
      </c>
      <c r="H186" s="0" t="n">
        <v>600</v>
      </c>
      <c r="I186" s="0" t="n">
        <v>143.48</v>
      </c>
      <c r="J186" s="0" t="n">
        <v>189.93</v>
      </c>
      <c r="K186" s="0" t="n">
        <v>12.11</v>
      </c>
      <c r="L186" s="0" t="n">
        <v>31.64</v>
      </c>
      <c r="M186" s="0" t="n">
        <v>12</v>
      </c>
      <c r="N186" s="0" t="n">
        <v>41</v>
      </c>
      <c r="O186" s="0" t="n">
        <v>0.5</v>
      </c>
    </row>
    <row r="187" customFormat="false" ht="15" hidden="false" customHeight="false" outlineLevel="0" collapsed="false">
      <c r="A187" s="0" t="n">
        <v>160</v>
      </c>
      <c r="B187" s="0" t="n">
        <v>30</v>
      </c>
      <c r="C187" s="0" t="n">
        <v>60</v>
      </c>
      <c r="D187" s="0" t="n">
        <v>14</v>
      </c>
      <c r="E187" s="0" t="n">
        <v>43</v>
      </c>
      <c r="F187" s="0" t="n">
        <v>1.5</v>
      </c>
      <c r="G187" s="0" t="n">
        <v>2.25</v>
      </c>
      <c r="H187" s="0" t="n">
        <v>400</v>
      </c>
      <c r="I187" s="0" t="n">
        <v>143.95</v>
      </c>
      <c r="J187" s="0" t="n">
        <v>160.35</v>
      </c>
      <c r="K187" s="0" t="n">
        <v>1.42</v>
      </c>
      <c r="L187" s="0" t="n">
        <v>29.14</v>
      </c>
      <c r="M187" s="0" t="n">
        <v>12</v>
      </c>
      <c r="N187" s="0" t="n">
        <v>41</v>
      </c>
      <c r="O187" s="0" t="n">
        <v>0.5</v>
      </c>
    </row>
    <row r="188" customFormat="false" ht="15" hidden="false" customHeight="false" outlineLevel="0" collapsed="false">
      <c r="A188" s="0" t="n">
        <v>160</v>
      </c>
      <c r="B188" s="0" t="n">
        <v>30</v>
      </c>
      <c r="C188" s="0" t="n">
        <v>60</v>
      </c>
      <c r="D188" s="0" t="n">
        <v>14</v>
      </c>
      <c r="E188" s="0" t="n">
        <v>43</v>
      </c>
      <c r="F188" s="0" t="n">
        <v>1.5</v>
      </c>
      <c r="G188" s="0" t="n">
        <v>1.5</v>
      </c>
      <c r="H188" s="0" t="n">
        <v>400</v>
      </c>
      <c r="I188" s="0" t="n">
        <v>145.55</v>
      </c>
      <c r="J188" s="0" t="n">
        <v>163.63</v>
      </c>
      <c r="K188" s="0" t="n">
        <v>1.42</v>
      </c>
      <c r="L188" s="0" t="n">
        <v>24.5</v>
      </c>
      <c r="M188" s="0" t="n">
        <v>12</v>
      </c>
      <c r="N188" s="0" t="n">
        <v>41</v>
      </c>
      <c r="O188" s="0" t="n">
        <v>0.5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60</v>
      </c>
      <c r="D189" s="0" t="n">
        <v>10</v>
      </c>
      <c r="E189" s="0" t="n">
        <v>43</v>
      </c>
      <c r="F189" s="0" t="n">
        <v>1.3</v>
      </c>
      <c r="G189" s="0" t="n">
        <v>3</v>
      </c>
      <c r="H189" s="0" t="n">
        <v>600</v>
      </c>
      <c r="I189" s="0" t="n">
        <v>148.24</v>
      </c>
      <c r="J189" s="0" t="n">
        <v>176.31</v>
      </c>
      <c r="K189" s="0" t="n">
        <v>3.99</v>
      </c>
      <c r="L189" s="0" t="n">
        <v>39.29</v>
      </c>
      <c r="M189" s="0" t="n">
        <v>8</v>
      </c>
      <c r="N189" s="0" t="n">
        <v>41</v>
      </c>
      <c r="O189" s="0" t="n">
        <v>0.5</v>
      </c>
    </row>
    <row r="190" customFormat="false" ht="15" hidden="false" customHeight="false" outlineLevel="0" collapsed="false">
      <c r="A190" s="0" t="n">
        <v>160</v>
      </c>
      <c r="B190" s="0" t="n">
        <v>30</v>
      </c>
      <c r="C190" s="0" t="n">
        <v>45</v>
      </c>
      <c r="D190" s="0" t="n">
        <v>10</v>
      </c>
      <c r="E190" s="0" t="n">
        <v>47</v>
      </c>
      <c r="F190" s="0" t="n">
        <v>1.5</v>
      </c>
      <c r="G190" s="0" t="n">
        <v>2.25</v>
      </c>
      <c r="H190" s="0" t="n">
        <v>600</v>
      </c>
      <c r="I190" s="0" t="n">
        <v>149.64</v>
      </c>
      <c r="J190" s="0" t="n">
        <v>194.73</v>
      </c>
      <c r="K190" s="0" t="n">
        <v>6.17</v>
      </c>
      <c r="L190" s="0" t="n">
        <v>42.09</v>
      </c>
      <c r="M190" s="0" t="n">
        <v>8</v>
      </c>
      <c r="N190" s="0" t="n">
        <v>45</v>
      </c>
      <c r="O190" s="0" t="n">
        <v>0.5</v>
      </c>
    </row>
    <row r="191" customFormat="false" ht="15" hidden="false" customHeight="false" outlineLevel="0" collapsed="false">
      <c r="A191" s="0" t="n">
        <v>160</v>
      </c>
      <c r="B191" s="0" t="n">
        <v>30</v>
      </c>
      <c r="C191" s="0" t="n">
        <v>60</v>
      </c>
      <c r="D191" s="0" t="n">
        <v>14</v>
      </c>
      <c r="E191" s="0" t="n">
        <v>47</v>
      </c>
      <c r="F191" s="0" t="n">
        <v>1.3</v>
      </c>
      <c r="G191" s="0" t="n">
        <v>3</v>
      </c>
      <c r="H191" s="0" t="n">
        <v>600</v>
      </c>
      <c r="I191" s="0" t="n">
        <v>150.98</v>
      </c>
      <c r="J191" s="0" t="n">
        <v>178.49</v>
      </c>
      <c r="K191" s="0" t="n">
        <v>3.85</v>
      </c>
      <c r="L191" s="0" t="n">
        <v>39.02</v>
      </c>
      <c r="M191" s="0" t="n">
        <v>12</v>
      </c>
      <c r="N191" s="0" t="n">
        <v>45</v>
      </c>
      <c r="O191" s="0" t="n">
        <v>0.5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45</v>
      </c>
      <c r="D192" s="0" t="n">
        <v>14</v>
      </c>
      <c r="E192" s="0" t="n">
        <v>43</v>
      </c>
      <c r="F192" s="0" t="n">
        <v>1.3</v>
      </c>
      <c r="G192" s="0" t="n">
        <v>2.25</v>
      </c>
      <c r="H192" s="0" t="n">
        <v>600</v>
      </c>
      <c r="I192" s="0" t="n">
        <v>151.82</v>
      </c>
      <c r="J192" s="0" t="n">
        <v>183.64</v>
      </c>
      <c r="K192" s="0" t="n">
        <v>6.17</v>
      </c>
      <c r="L192" s="0" t="n">
        <v>30.75</v>
      </c>
      <c r="M192" s="0" t="n">
        <v>12</v>
      </c>
      <c r="N192" s="0" t="n">
        <v>41</v>
      </c>
      <c r="O192" s="0" t="n">
        <v>0.5</v>
      </c>
    </row>
    <row r="193" customFormat="false" ht="15" hidden="false" customHeight="false" outlineLevel="0" collapsed="false">
      <c r="A193" s="0" t="n">
        <v>160</v>
      </c>
      <c r="B193" s="0" t="n">
        <v>30</v>
      </c>
      <c r="C193" s="0" t="n">
        <v>60</v>
      </c>
      <c r="D193" s="0" t="n">
        <v>14</v>
      </c>
      <c r="E193" s="0" t="n">
        <v>43</v>
      </c>
      <c r="F193" s="0" t="n">
        <v>1.1</v>
      </c>
      <c r="G193" s="0" t="n">
        <v>3</v>
      </c>
      <c r="H193" s="0" t="n">
        <v>800</v>
      </c>
      <c r="I193" s="0" t="n">
        <v>152.05</v>
      </c>
      <c r="J193" s="0" t="n">
        <v>184.33</v>
      </c>
      <c r="K193" s="0" t="n">
        <v>8.24</v>
      </c>
      <c r="L193" s="0" t="n">
        <v>35.99</v>
      </c>
      <c r="M193" s="0" t="n">
        <v>12</v>
      </c>
      <c r="N193" s="0" t="n">
        <v>41</v>
      </c>
      <c r="O193" s="0" t="n">
        <v>0.5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10</v>
      </c>
      <c r="E194" s="0" t="n">
        <v>47</v>
      </c>
      <c r="F194" s="0" t="n">
        <v>1.3</v>
      </c>
      <c r="G194" s="0" t="n">
        <v>3</v>
      </c>
      <c r="H194" s="0" t="n">
        <v>800</v>
      </c>
      <c r="I194" s="0" t="n">
        <v>155.55</v>
      </c>
      <c r="J194" s="0" t="n">
        <v>204.64</v>
      </c>
      <c r="K194" s="0" t="n">
        <v>8.24</v>
      </c>
      <c r="L194" s="0" t="n">
        <v>51.1</v>
      </c>
      <c r="M194" s="0" t="n">
        <v>8</v>
      </c>
      <c r="N194" s="0" t="n">
        <v>45</v>
      </c>
      <c r="O194" s="0" t="n">
        <v>0.5</v>
      </c>
    </row>
    <row r="195" customFormat="false" ht="15" hidden="false" customHeight="false" outlineLevel="0" collapsed="false">
      <c r="A195" s="0" t="n">
        <v>160</v>
      </c>
      <c r="B195" s="0" t="n">
        <v>30</v>
      </c>
      <c r="C195" s="0" t="n">
        <v>60</v>
      </c>
      <c r="D195" s="0" t="n">
        <v>10</v>
      </c>
      <c r="E195" s="0" t="n">
        <v>43</v>
      </c>
      <c r="F195" s="0" t="n">
        <v>1.3</v>
      </c>
      <c r="G195" s="0" t="n">
        <v>1.5</v>
      </c>
      <c r="H195" s="0" t="n">
        <v>800</v>
      </c>
      <c r="I195" s="0" t="n">
        <v>156.67</v>
      </c>
      <c r="J195" s="0" t="n">
        <v>208.76</v>
      </c>
      <c r="K195" s="0" t="n">
        <v>8.34</v>
      </c>
      <c r="L195" s="0" t="n">
        <v>39.43</v>
      </c>
      <c r="M195" s="0" t="n">
        <v>8</v>
      </c>
      <c r="N195" s="0" t="n">
        <v>41</v>
      </c>
      <c r="O195" s="0" t="n">
        <v>0.5</v>
      </c>
    </row>
    <row r="196" customFormat="false" ht="15" hidden="false" customHeight="false" outlineLevel="0" collapsed="false">
      <c r="A196" s="0" t="n">
        <v>160</v>
      </c>
      <c r="B196" s="0" t="n">
        <v>30</v>
      </c>
      <c r="C196" s="0" t="n">
        <v>60</v>
      </c>
      <c r="D196" s="0" t="n">
        <v>14</v>
      </c>
      <c r="E196" s="0" t="n">
        <v>47</v>
      </c>
      <c r="F196" s="0" t="n">
        <v>1.3</v>
      </c>
      <c r="G196" s="0" t="n">
        <v>1.5</v>
      </c>
      <c r="H196" s="0" t="n">
        <v>800</v>
      </c>
      <c r="I196" s="0" t="n">
        <v>160.54</v>
      </c>
      <c r="J196" s="0" t="n">
        <v>212.02</v>
      </c>
      <c r="K196" s="0" t="n">
        <v>8.09</v>
      </c>
      <c r="L196" s="0" t="n">
        <v>39.18</v>
      </c>
      <c r="M196" s="0" t="n">
        <v>12</v>
      </c>
      <c r="N196" s="0" t="n">
        <v>45</v>
      </c>
      <c r="O196" s="0" t="n">
        <v>0.5</v>
      </c>
    </row>
    <row r="197" customFormat="false" ht="15" hidden="false" customHeight="false" outlineLevel="0" collapsed="false">
      <c r="A197" s="0" t="n">
        <v>160</v>
      </c>
      <c r="B197" s="0" t="n">
        <v>30</v>
      </c>
      <c r="C197" s="0" t="n">
        <v>60</v>
      </c>
      <c r="D197" s="0" t="n">
        <v>14</v>
      </c>
      <c r="E197" s="0" t="n">
        <v>43</v>
      </c>
      <c r="F197" s="0" t="n">
        <v>1.3</v>
      </c>
      <c r="G197" s="0" t="n">
        <v>3</v>
      </c>
      <c r="H197" s="0" t="n">
        <v>600</v>
      </c>
      <c r="I197" s="0" t="n">
        <v>163.29</v>
      </c>
      <c r="J197" s="0" t="n">
        <v>188.03</v>
      </c>
      <c r="K197" s="0" t="n">
        <v>3.92</v>
      </c>
      <c r="L197" s="0" t="n">
        <v>36.62</v>
      </c>
      <c r="M197" s="0" t="n">
        <v>12</v>
      </c>
      <c r="N197" s="0" t="n">
        <v>41</v>
      </c>
      <c r="O197" s="0" t="n">
        <v>0.5</v>
      </c>
    </row>
    <row r="198" customFormat="false" ht="15" hidden="false" customHeight="false" outlineLevel="0" collapsed="false">
      <c r="A198" s="0" t="n">
        <v>160</v>
      </c>
      <c r="B198" s="0" t="n">
        <v>30</v>
      </c>
      <c r="C198" s="0" t="n">
        <v>45</v>
      </c>
      <c r="D198" s="0" t="n">
        <v>10</v>
      </c>
      <c r="E198" s="0" t="n">
        <v>43</v>
      </c>
      <c r="F198" s="0" t="n">
        <v>1.5</v>
      </c>
      <c r="G198" s="0" t="n">
        <v>2.25</v>
      </c>
      <c r="H198" s="0" t="n">
        <v>600</v>
      </c>
      <c r="I198" s="0" t="n">
        <v>165.37</v>
      </c>
      <c r="J198" s="0" t="n">
        <v>206.35</v>
      </c>
      <c r="K198" s="0" t="n">
        <v>6.27</v>
      </c>
      <c r="L198" s="0" t="n">
        <v>39.29</v>
      </c>
      <c r="M198" s="0" t="n">
        <v>8</v>
      </c>
      <c r="N198" s="0" t="n">
        <v>41</v>
      </c>
      <c r="O198" s="0" t="n">
        <v>0.5</v>
      </c>
    </row>
    <row r="199" customFormat="false" ht="15" hidden="false" customHeight="false" outlineLevel="0" collapsed="false">
      <c r="A199" s="0" t="n">
        <v>160</v>
      </c>
      <c r="B199" s="0" t="n">
        <v>30</v>
      </c>
      <c r="C199" s="0" t="n">
        <v>60</v>
      </c>
      <c r="D199" s="0" t="n">
        <v>10</v>
      </c>
      <c r="E199" s="0" t="n">
        <v>47</v>
      </c>
      <c r="F199" s="0" t="n">
        <v>1.5</v>
      </c>
      <c r="G199" s="0" t="n">
        <v>3</v>
      </c>
      <c r="H199" s="0" t="n">
        <v>600</v>
      </c>
      <c r="I199" s="0" t="n">
        <v>167.26</v>
      </c>
      <c r="J199" s="0" t="n">
        <v>204.45</v>
      </c>
      <c r="K199" s="0" t="n">
        <v>3.92</v>
      </c>
      <c r="L199" s="0" t="n">
        <v>49.56</v>
      </c>
      <c r="M199" s="0" t="n">
        <v>8</v>
      </c>
      <c r="N199" s="0" t="n">
        <v>45</v>
      </c>
      <c r="O199" s="0" t="n">
        <v>0.5</v>
      </c>
    </row>
    <row r="200" customFormat="false" ht="15" hidden="false" customHeight="false" outlineLevel="0" collapsed="false">
      <c r="A200" s="0" t="n">
        <v>160</v>
      </c>
      <c r="B200" s="0" t="n">
        <v>30</v>
      </c>
      <c r="C200" s="0" t="n">
        <v>45</v>
      </c>
      <c r="D200" s="0" t="n">
        <v>14</v>
      </c>
      <c r="E200" s="0" t="n">
        <v>47</v>
      </c>
      <c r="F200" s="0" t="n">
        <v>1.5</v>
      </c>
      <c r="G200" s="0" t="n">
        <v>2.25</v>
      </c>
      <c r="H200" s="0" t="n">
        <v>600</v>
      </c>
      <c r="I200" s="0" t="n">
        <v>168.61</v>
      </c>
      <c r="J200" s="0" t="n">
        <v>209.07</v>
      </c>
      <c r="K200" s="0" t="n">
        <v>6.08</v>
      </c>
      <c r="L200" s="0" t="n">
        <v>39.04</v>
      </c>
      <c r="M200" s="0" t="n">
        <v>12</v>
      </c>
      <c r="N200" s="0" t="n">
        <v>45</v>
      </c>
      <c r="O200" s="0" t="n">
        <v>0.5</v>
      </c>
    </row>
    <row r="201" customFormat="false" ht="15" hidden="false" customHeight="false" outlineLevel="0" collapsed="false">
      <c r="A201" s="0" t="n">
        <v>160</v>
      </c>
      <c r="B201" s="0" t="n">
        <v>30</v>
      </c>
      <c r="C201" s="0" t="n">
        <v>60</v>
      </c>
      <c r="D201" s="0" t="n">
        <v>10</v>
      </c>
      <c r="E201" s="0" t="n">
        <v>47</v>
      </c>
      <c r="F201" s="0" t="n">
        <v>1.5</v>
      </c>
      <c r="G201" s="0" t="n">
        <v>1.5</v>
      </c>
      <c r="H201" s="0" t="n">
        <v>800</v>
      </c>
      <c r="I201" s="0" t="n">
        <v>174.89</v>
      </c>
      <c r="J201" s="0" t="n">
        <v>240.5</v>
      </c>
      <c r="K201" s="0" t="n">
        <v>8.21</v>
      </c>
      <c r="L201" s="0" t="n">
        <v>49.34</v>
      </c>
      <c r="M201" s="0" t="n">
        <v>8</v>
      </c>
      <c r="N201" s="0" t="n">
        <v>45</v>
      </c>
      <c r="O201" s="0" t="n">
        <v>0.5</v>
      </c>
    </row>
    <row r="202" customFormat="false" ht="15" hidden="false" customHeight="false" outlineLevel="0" collapsed="false">
      <c r="A202" s="0" t="n">
        <v>160</v>
      </c>
      <c r="B202" s="0" t="n">
        <v>30</v>
      </c>
      <c r="C202" s="0" t="n">
        <v>60</v>
      </c>
      <c r="D202" s="0" t="n">
        <v>10</v>
      </c>
      <c r="E202" s="0" t="n">
        <v>43</v>
      </c>
      <c r="F202" s="0" t="n">
        <v>1.3</v>
      </c>
      <c r="G202" s="0" t="n">
        <v>3</v>
      </c>
      <c r="H202" s="0" t="n">
        <v>800</v>
      </c>
      <c r="I202" s="0" t="n">
        <v>175.54</v>
      </c>
      <c r="J202" s="0" t="n">
        <v>220.25</v>
      </c>
      <c r="K202" s="0" t="n">
        <v>8.37</v>
      </c>
      <c r="L202" s="0" t="n">
        <v>48.08</v>
      </c>
      <c r="M202" s="0" t="n">
        <v>8</v>
      </c>
      <c r="N202" s="0" t="n">
        <v>41</v>
      </c>
      <c r="O202" s="0" t="n">
        <v>0.5</v>
      </c>
    </row>
    <row r="203" customFormat="false" ht="15" hidden="false" customHeight="false" outlineLevel="0" collapsed="false">
      <c r="A203" s="0" t="n">
        <v>160</v>
      </c>
      <c r="B203" s="0" t="n">
        <v>30</v>
      </c>
      <c r="C203" s="0" t="n">
        <v>60</v>
      </c>
      <c r="D203" s="0" t="n">
        <v>14</v>
      </c>
      <c r="E203" s="0" t="n">
        <v>47</v>
      </c>
      <c r="F203" s="0" t="n">
        <v>1.3</v>
      </c>
      <c r="G203" s="0" t="n">
        <v>3</v>
      </c>
      <c r="H203" s="0" t="n">
        <v>800</v>
      </c>
      <c r="I203" s="0" t="n">
        <v>179.39</v>
      </c>
      <c r="J203" s="0" t="n">
        <v>223.41</v>
      </c>
      <c r="K203" s="0" t="n">
        <v>8.12</v>
      </c>
      <c r="L203" s="0" t="n">
        <v>47.75</v>
      </c>
      <c r="M203" s="0" t="n">
        <v>12</v>
      </c>
      <c r="N203" s="0" t="n">
        <v>45</v>
      </c>
      <c r="O203" s="0" t="n">
        <v>0.5</v>
      </c>
    </row>
    <row r="204" customFormat="false" ht="15" hidden="false" customHeight="false" outlineLevel="0" collapsed="false">
      <c r="A204" s="0" t="n">
        <v>160</v>
      </c>
      <c r="B204" s="0" t="n">
        <v>30</v>
      </c>
      <c r="C204" s="0" t="n">
        <v>60</v>
      </c>
      <c r="D204" s="0" t="n">
        <v>10</v>
      </c>
      <c r="E204" s="0" t="n">
        <v>43</v>
      </c>
      <c r="F204" s="0" t="n">
        <v>1.5</v>
      </c>
      <c r="G204" s="0" t="n">
        <v>3</v>
      </c>
      <c r="H204" s="0" t="n">
        <v>600</v>
      </c>
      <c r="I204" s="0" t="n">
        <v>180.52</v>
      </c>
      <c r="J204" s="0" t="n">
        <v>212.67</v>
      </c>
      <c r="K204" s="0" t="n">
        <v>3.99</v>
      </c>
      <c r="L204" s="0" t="n">
        <v>47.01</v>
      </c>
      <c r="M204" s="0" t="n">
        <v>8</v>
      </c>
      <c r="N204" s="0" t="n">
        <v>41</v>
      </c>
      <c r="O204" s="0" t="n">
        <v>0.5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45</v>
      </c>
      <c r="D205" s="0" t="n">
        <v>14</v>
      </c>
      <c r="E205" s="0" t="n">
        <v>43</v>
      </c>
      <c r="F205" s="0" t="n">
        <v>1.5</v>
      </c>
      <c r="G205" s="0" t="n">
        <v>2.25</v>
      </c>
      <c r="H205" s="0" t="n">
        <v>600</v>
      </c>
      <c r="I205" s="0" t="n">
        <v>183.1</v>
      </c>
      <c r="J205" s="0" t="n">
        <v>219.55</v>
      </c>
      <c r="K205" s="0" t="n">
        <v>6.17</v>
      </c>
      <c r="L205" s="0" t="n">
        <v>35.97</v>
      </c>
      <c r="M205" s="0" t="n">
        <v>12</v>
      </c>
      <c r="N205" s="0" t="n">
        <v>41</v>
      </c>
      <c r="O205" s="0" t="n">
        <v>0.5</v>
      </c>
    </row>
    <row r="206" customFormat="false" ht="15" hidden="false" customHeight="false" outlineLevel="0" collapsed="false">
      <c r="A206" s="0" t="n">
        <v>160</v>
      </c>
      <c r="B206" s="0" t="n">
        <v>30</v>
      </c>
      <c r="C206" s="0" t="n">
        <v>60</v>
      </c>
      <c r="D206" s="0" t="n">
        <v>14</v>
      </c>
      <c r="E206" s="0" t="n">
        <v>47</v>
      </c>
      <c r="F206" s="0" t="n">
        <v>1.5</v>
      </c>
      <c r="G206" s="0" t="n">
        <v>3</v>
      </c>
      <c r="H206" s="0" t="n">
        <v>600</v>
      </c>
      <c r="I206" s="0" t="n">
        <v>183.59</v>
      </c>
      <c r="J206" s="0" t="n">
        <v>215.09</v>
      </c>
      <c r="K206" s="0" t="n">
        <v>3.85</v>
      </c>
      <c r="L206" s="0" t="n">
        <v>46.69</v>
      </c>
      <c r="M206" s="0" t="n">
        <v>12</v>
      </c>
      <c r="N206" s="0" t="n">
        <v>45</v>
      </c>
      <c r="O206" s="0" t="n">
        <v>0.5</v>
      </c>
    </row>
    <row r="207" customFormat="false" ht="15" hidden="false" customHeight="false" outlineLevel="0" collapsed="false">
      <c r="A207" s="0" t="n">
        <v>160</v>
      </c>
      <c r="B207" s="0" t="n">
        <v>30</v>
      </c>
      <c r="C207" s="0" t="n">
        <v>60</v>
      </c>
      <c r="D207" s="0" t="n">
        <v>14</v>
      </c>
      <c r="E207" s="0" t="n">
        <v>43</v>
      </c>
      <c r="F207" s="0" t="n">
        <v>1.3</v>
      </c>
      <c r="G207" s="0" t="n">
        <v>1.5</v>
      </c>
      <c r="H207" s="0" t="n">
        <v>800</v>
      </c>
      <c r="I207" s="0" t="n">
        <v>185.12</v>
      </c>
      <c r="J207" s="0" t="n">
        <v>231.38</v>
      </c>
      <c r="K207" s="0" t="n">
        <v>8.21</v>
      </c>
      <c r="L207" s="0" t="n">
        <v>36.07</v>
      </c>
      <c r="M207" s="0" t="n">
        <v>12</v>
      </c>
      <c r="N207" s="0" t="n">
        <v>41</v>
      </c>
      <c r="O207" s="0" t="n">
        <v>0.5</v>
      </c>
    </row>
    <row r="208" customFormat="false" ht="15" hidden="false" customHeight="false" outlineLevel="0" collapsed="false">
      <c r="A208" s="0" t="n">
        <v>160</v>
      </c>
      <c r="B208" s="0" t="n">
        <v>30</v>
      </c>
      <c r="C208" s="0" t="n">
        <v>60</v>
      </c>
      <c r="D208" s="0" t="n">
        <v>14</v>
      </c>
      <c r="E208" s="0" t="n">
        <v>43</v>
      </c>
      <c r="F208" s="0" t="n">
        <v>1.5</v>
      </c>
      <c r="G208" s="0" t="n">
        <v>3</v>
      </c>
      <c r="H208" s="0" t="n">
        <v>600</v>
      </c>
      <c r="I208" s="0" t="n">
        <v>194.8</v>
      </c>
      <c r="J208" s="0" t="n">
        <v>224.11</v>
      </c>
      <c r="K208" s="0" t="n">
        <v>3.92</v>
      </c>
      <c r="L208" s="0" t="n">
        <v>43.81</v>
      </c>
      <c r="M208" s="0" t="n">
        <v>12</v>
      </c>
      <c r="N208" s="0" t="n">
        <v>41</v>
      </c>
      <c r="O208" s="0" t="n">
        <v>0.5</v>
      </c>
    </row>
    <row r="209" customFormat="false" ht="15" hidden="false" customHeight="false" outlineLevel="0" collapsed="false">
      <c r="A209" s="0" t="n">
        <v>160</v>
      </c>
      <c r="B209" s="0" t="n">
        <v>30</v>
      </c>
      <c r="C209" s="0" t="n">
        <v>60</v>
      </c>
      <c r="D209" s="0" t="n">
        <v>10</v>
      </c>
      <c r="E209" s="0" t="n">
        <v>43</v>
      </c>
      <c r="F209" s="0" t="n">
        <v>1.5</v>
      </c>
      <c r="G209" s="0" t="n">
        <v>1.5</v>
      </c>
      <c r="H209" s="0" t="n">
        <v>800</v>
      </c>
      <c r="I209" s="0" t="n">
        <v>198.13</v>
      </c>
      <c r="J209" s="0" t="n">
        <v>258.82</v>
      </c>
      <c r="K209" s="0" t="n">
        <v>8.34</v>
      </c>
      <c r="L209" s="0" t="n">
        <v>45.8</v>
      </c>
      <c r="M209" s="0" t="n">
        <v>8</v>
      </c>
      <c r="N209" s="0" t="n">
        <v>41</v>
      </c>
      <c r="O209" s="0" t="n">
        <v>0.5</v>
      </c>
    </row>
    <row r="210" customFormat="false" ht="15" hidden="false" customHeight="false" outlineLevel="0" collapsed="false">
      <c r="A210" s="0" t="n">
        <v>160</v>
      </c>
      <c r="B210" s="0" t="n">
        <v>30</v>
      </c>
      <c r="C210" s="0" t="n">
        <v>60</v>
      </c>
      <c r="D210" s="0" t="n">
        <v>10</v>
      </c>
      <c r="E210" s="0" t="n">
        <v>47</v>
      </c>
      <c r="F210" s="0" t="n">
        <v>1.5</v>
      </c>
      <c r="G210" s="0" t="n">
        <v>3</v>
      </c>
      <c r="H210" s="0" t="n">
        <v>800</v>
      </c>
      <c r="I210" s="0" t="n">
        <v>199.08</v>
      </c>
      <c r="J210" s="0" t="n">
        <v>255.54</v>
      </c>
      <c r="K210" s="0" t="n">
        <v>8.24</v>
      </c>
      <c r="L210" s="0" t="n">
        <v>60.72</v>
      </c>
      <c r="M210" s="0" t="n">
        <v>8</v>
      </c>
      <c r="N210" s="0" t="n">
        <v>45</v>
      </c>
      <c r="O210" s="0" t="n">
        <v>0.5</v>
      </c>
    </row>
    <row r="211" customFormat="false" ht="15" hidden="false" customHeight="false" outlineLevel="0" collapsed="false">
      <c r="A211" s="0" t="n">
        <v>160</v>
      </c>
      <c r="B211" s="0" t="n">
        <v>30</v>
      </c>
      <c r="C211" s="0" t="n">
        <v>60</v>
      </c>
      <c r="D211" s="0" t="n">
        <v>14</v>
      </c>
      <c r="E211" s="0" t="n">
        <v>43</v>
      </c>
      <c r="F211" s="0" t="n">
        <v>1.3</v>
      </c>
      <c r="G211" s="0" t="n">
        <v>3</v>
      </c>
      <c r="H211" s="0" t="n">
        <v>800</v>
      </c>
      <c r="I211" s="0" t="n">
        <v>199.26</v>
      </c>
      <c r="J211" s="0" t="n">
        <v>238.55</v>
      </c>
      <c r="K211" s="0" t="n">
        <v>8.24</v>
      </c>
      <c r="L211" s="0" t="n">
        <v>44.57</v>
      </c>
      <c r="M211" s="0" t="n">
        <v>12</v>
      </c>
      <c r="N211" s="0" t="n">
        <v>41</v>
      </c>
      <c r="O211" s="0" t="n">
        <v>0.5</v>
      </c>
    </row>
    <row r="212" customFormat="false" ht="15" hidden="false" customHeight="false" outlineLevel="0" collapsed="false">
      <c r="A212" s="0" t="n">
        <v>160</v>
      </c>
      <c r="B212" s="0" t="n">
        <v>30</v>
      </c>
      <c r="C212" s="0" t="n">
        <v>60</v>
      </c>
      <c r="D212" s="0" t="n">
        <v>14</v>
      </c>
      <c r="E212" s="0" t="n">
        <v>47</v>
      </c>
      <c r="F212" s="0" t="n">
        <v>1.5</v>
      </c>
      <c r="G212" s="0" t="n">
        <v>1.5</v>
      </c>
      <c r="H212" s="0" t="n">
        <v>800</v>
      </c>
      <c r="I212" s="0" t="n">
        <v>202.48</v>
      </c>
      <c r="J212" s="0" t="n">
        <v>262.57</v>
      </c>
      <c r="K212" s="0" t="n">
        <v>8.09</v>
      </c>
      <c r="L212" s="0" t="n">
        <v>45.55</v>
      </c>
      <c r="M212" s="0" t="n">
        <v>12</v>
      </c>
      <c r="N212" s="0" t="n">
        <v>45</v>
      </c>
      <c r="O212" s="0" t="n">
        <v>0.5</v>
      </c>
    </row>
    <row r="213" customFormat="false" ht="15" hidden="false" customHeight="false" outlineLevel="0" collapsed="false">
      <c r="A213" s="0" t="n">
        <v>160</v>
      </c>
      <c r="B213" s="0" t="n">
        <v>30</v>
      </c>
      <c r="C213" s="0" t="n">
        <v>60</v>
      </c>
      <c r="D213" s="0" t="n">
        <v>10</v>
      </c>
      <c r="E213" s="0" t="n">
        <v>43</v>
      </c>
      <c r="F213" s="0" t="n">
        <v>1.5</v>
      </c>
      <c r="G213" s="0" t="n">
        <v>3</v>
      </c>
      <c r="H213" s="0" t="n">
        <v>800</v>
      </c>
      <c r="I213" s="0" t="n">
        <v>218.91</v>
      </c>
      <c r="J213" s="0" t="n">
        <v>269.74</v>
      </c>
      <c r="K213" s="0" t="n">
        <v>8.37</v>
      </c>
      <c r="L213" s="0" t="n">
        <v>57.17</v>
      </c>
      <c r="M213" s="0" t="n">
        <v>8</v>
      </c>
      <c r="N213" s="0" t="n">
        <v>41</v>
      </c>
      <c r="O213" s="0" t="n">
        <v>0.5</v>
      </c>
    </row>
    <row r="214" customFormat="false" ht="15" hidden="false" customHeight="false" outlineLevel="0" collapsed="false">
      <c r="A214" s="0" t="n">
        <v>160</v>
      </c>
      <c r="B214" s="0" t="n">
        <v>30</v>
      </c>
      <c r="C214" s="0" t="n">
        <v>60</v>
      </c>
      <c r="D214" s="0" t="n">
        <v>14</v>
      </c>
      <c r="E214" s="0" t="n">
        <v>47</v>
      </c>
      <c r="F214" s="0" t="n">
        <v>1.5</v>
      </c>
      <c r="G214" s="0" t="n">
        <v>3</v>
      </c>
      <c r="H214" s="0" t="n">
        <v>800</v>
      </c>
      <c r="I214" s="0" t="n">
        <v>223.24</v>
      </c>
      <c r="J214" s="0" t="n">
        <v>273.28</v>
      </c>
      <c r="K214" s="0" t="n">
        <v>8.12</v>
      </c>
      <c r="L214" s="0" t="n">
        <v>56.79</v>
      </c>
      <c r="M214" s="0" t="n">
        <v>12</v>
      </c>
      <c r="N214" s="0" t="n">
        <v>45</v>
      </c>
      <c r="O214" s="0" t="n">
        <v>0.5</v>
      </c>
    </row>
    <row r="215" customFormat="false" ht="15" hidden="false" customHeight="false" outlineLevel="0" collapsed="false">
      <c r="A215" s="0" t="n">
        <v>160</v>
      </c>
      <c r="B215" s="0" t="n">
        <v>30</v>
      </c>
      <c r="C215" s="0" t="n">
        <v>60</v>
      </c>
      <c r="D215" s="0" t="n">
        <v>14</v>
      </c>
      <c r="E215" s="0" t="n">
        <v>43</v>
      </c>
      <c r="F215" s="0" t="n">
        <v>1.5</v>
      </c>
      <c r="G215" s="0" t="n">
        <v>1.5</v>
      </c>
      <c r="H215" s="0" t="n">
        <v>800</v>
      </c>
      <c r="I215" s="0" t="n">
        <v>224.41</v>
      </c>
      <c r="J215" s="0" t="n">
        <v>279.52</v>
      </c>
      <c r="K215" s="0" t="n">
        <v>8.21</v>
      </c>
      <c r="L215" s="0" t="n">
        <v>41.64</v>
      </c>
      <c r="M215" s="0" t="n">
        <v>12</v>
      </c>
      <c r="N215" s="0" t="n">
        <v>41</v>
      </c>
      <c r="O215" s="0" t="n">
        <v>0.5</v>
      </c>
    </row>
    <row r="216" customFormat="false" ht="15" hidden="false" customHeight="false" outlineLevel="0" collapsed="false">
      <c r="A216" s="0" t="n">
        <v>160</v>
      </c>
      <c r="B216" s="0" t="n">
        <v>30</v>
      </c>
      <c r="C216" s="0" t="n">
        <v>60</v>
      </c>
      <c r="D216" s="0" t="n">
        <v>14</v>
      </c>
      <c r="E216" s="0" t="n">
        <v>43</v>
      </c>
      <c r="F216" s="0" t="n">
        <v>1.5</v>
      </c>
      <c r="G216" s="0" t="n">
        <v>3</v>
      </c>
      <c r="H216" s="0" t="n">
        <v>800</v>
      </c>
      <c r="I216" s="0" t="n">
        <v>241.54</v>
      </c>
      <c r="J216" s="0" t="n">
        <v>286.3</v>
      </c>
      <c r="K216" s="0" t="n">
        <v>8.24</v>
      </c>
      <c r="L216" s="0" t="n">
        <v>52.94</v>
      </c>
      <c r="M216" s="0" t="n">
        <v>12</v>
      </c>
      <c r="N216" s="0" t="n">
        <v>41</v>
      </c>
      <c r="O216" s="0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53</v>
      </c>
      <c r="B1" s="0" t="n">
        <v>33</v>
      </c>
      <c r="C1" s="0" t="n">
        <v>45</v>
      </c>
      <c r="D1" s="0" t="n">
        <v>16</v>
      </c>
      <c r="E1" s="0" t="n">
        <v>40</v>
      </c>
      <c r="F1" s="0" t="n">
        <v>1.26</v>
      </c>
      <c r="G1" s="0" t="n">
        <v>4</v>
      </c>
      <c r="H1" s="0" t="n">
        <v>945</v>
      </c>
      <c r="I1" s="0" t="n">
        <v>-220.92</v>
      </c>
      <c r="J1" s="0" t="n">
        <v>-152.83</v>
      </c>
      <c r="K1" s="0" t="n">
        <v>23.44</v>
      </c>
      <c r="L1" s="0" t="n">
        <v>39.52</v>
      </c>
      <c r="M1" s="0" t="n">
        <v>14</v>
      </c>
      <c r="N1" s="0" t="n">
        <v>38</v>
      </c>
      <c r="O1" s="0" t="n">
        <v>0.55</v>
      </c>
      <c r="Q1" s="0" t="n">
        <v>24.72</v>
      </c>
      <c r="R1" s="0" t="n">
        <f aca="false">(A1*B1*C1)*(1-0.55)*10^-9*7000*16*G1</f>
        <v>15.866928</v>
      </c>
      <c r="S1" s="0" t="n">
        <f aca="false">Q1/R1</f>
        <v>1.5579575328003</v>
      </c>
      <c r="U1" s="0" t="n">
        <v>800</v>
      </c>
      <c r="V1" s="0" t="n">
        <f aca="false">U1/3600/R1</f>
        <v>0.0140053715641882</v>
      </c>
      <c r="X1" s="0" t="n">
        <v>2.59511211892164</v>
      </c>
    </row>
    <row r="2" customFormat="false" ht="15" hidden="false" customHeight="false" outlineLevel="0" collapsed="false">
      <c r="A2" s="0" t="n">
        <v>55</v>
      </c>
      <c r="B2" s="0" t="n">
        <v>34</v>
      </c>
      <c r="C2" s="0" t="n">
        <v>43</v>
      </c>
      <c r="D2" s="0" t="n">
        <v>16</v>
      </c>
      <c r="E2" s="0" t="n">
        <v>40</v>
      </c>
      <c r="F2" s="0" t="n">
        <v>1.26</v>
      </c>
      <c r="G2" s="0" t="n">
        <v>4</v>
      </c>
      <c r="H2" s="0" t="n">
        <v>950</v>
      </c>
      <c r="I2" s="0" t="n">
        <v>-209.8</v>
      </c>
      <c r="J2" s="0" t="n">
        <v>-138.69</v>
      </c>
      <c r="K2" s="0" t="n">
        <v>25.37</v>
      </c>
      <c r="L2" s="0" t="n">
        <v>40.16</v>
      </c>
      <c r="M2" s="0" t="n">
        <v>14</v>
      </c>
      <c r="N2" s="0" t="n">
        <v>38</v>
      </c>
      <c r="O2" s="0" t="n">
        <v>0.55</v>
      </c>
      <c r="Q2" s="0" t="n">
        <v>23.52</v>
      </c>
      <c r="R2" s="0" t="n">
        <f aca="false">(A2*B2*C2)*(1-0.55)*10^-9*7000*16*G2</f>
        <v>16.210656</v>
      </c>
      <c r="S2" s="0" t="n">
        <f aca="false">Q2/R2</f>
        <v>1.45089748372922</v>
      </c>
      <c r="U2" s="0" t="n">
        <v>800</v>
      </c>
      <c r="V2" s="0" t="n">
        <f aca="false">U2/3600/R2</f>
        <v>0.0137084040412814</v>
      </c>
      <c r="X2" s="0" t="n">
        <v>2.46913580246914</v>
      </c>
    </row>
    <row r="3" customFormat="false" ht="15" hidden="false" customHeight="false" outlineLevel="0" collapsed="false">
      <c r="A3" s="0" t="n">
        <v>53</v>
      </c>
      <c r="B3" s="0" t="n">
        <v>33</v>
      </c>
      <c r="C3" s="0" t="n">
        <v>43</v>
      </c>
      <c r="D3" s="0" t="n">
        <v>16</v>
      </c>
      <c r="E3" s="0" t="n">
        <v>40</v>
      </c>
      <c r="F3" s="0" t="n">
        <v>1.29</v>
      </c>
      <c r="G3" s="0" t="n">
        <v>4</v>
      </c>
      <c r="H3" s="0" t="n">
        <v>905</v>
      </c>
      <c r="I3" s="0" t="n">
        <v>-205.09</v>
      </c>
      <c r="J3" s="0" t="n">
        <v>-138.96</v>
      </c>
      <c r="K3" s="0" t="n">
        <v>22.53</v>
      </c>
      <c r="L3" s="0" t="n">
        <v>38.81</v>
      </c>
      <c r="M3" s="0" t="n">
        <v>14</v>
      </c>
      <c r="N3" s="0" t="n">
        <v>38</v>
      </c>
      <c r="O3" s="0" t="n">
        <v>0.55</v>
      </c>
      <c r="Q3" s="0" t="n">
        <v>23.44</v>
      </c>
      <c r="R3" s="0" t="n">
        <f aca="false">(A3*B3*C3)*(1-0.55)*10^-9*7000*16*G3</f>
        <v>15.1617312</v>
      </c>
      <c r="S3" s="0" t="n">
        <f aca="false">Q3/R3</f>
        <v>1.54599759689711</v>
      </c>
      <c r="U3" s="0" t="n">
        <v>800</v>
      </c>
      <c r="V3" s="0" t="n">
        <f aca="false">U3/3600/R3</f>
        <v>0.0146567841950807</v>
      </c>
      <c r="X3" s="0" t="n">
        <v>2.4607373813723</v>
      </c>
    </row>
    <row r="4" customFormat="false" ht="15" hidden="false" customHeight="false" outlineLevel="0" collapsed="false">
      <c r="A4" s="0" t="n">
        <v>57</v>
      </c>
      <c r="B4" s="0" t="n">
        <v>32</v>
      </c>
      <c r="C4" s="0" t="n">
        <v>43</v>
      </c>
      <c r="D4" s="0" t="n">
        <v>16</v>
      </c>
      <c r="E4" s="0" t="n">
        <v>40</v>
      </c>
      <c r="F4" s="0" t="n">
        <v>1.29</v>
      </c>
      <c r="G4" s="0" t="n">
        <v>4</v>
      </c>
      <c r="H4" s="0" t="n">
        <v>945</v>
      </c>
      <c r="I4" s="0" t="n">
        <v>-204.64</v>
      </c>
      <c r="J4" s="0" t="n">
        <v>-129.98</v>
      </c>
      <c r="K4" s="0" t="n">
        <v>28.84</v>
      </c>
      <c r="L4" s="0" t="n">
        <v>40.5</v>
      </c>
      <c r="M4" s="0" t="n">
        <v>14</v>
      </c>
      <c r="N4" s="0" t="n">
        <v>38</v>
      </c>
      <c r="O4" s="0" t="n">
        <v>0.55</v>
      </c>
      <c r="Q4" s="0" t="n">
        <v>29.84</v>
      </c>
      <c r="R4" s="0" t="n">
        <f aca="false">(A4*B4*C4)*(1-0.55)*10^-9*7000*16*G4</f>
        <v>15.8118912</v>
      </c>
      <c r="S4" s="0" t="n">
        <f aca="false">Q4/R4</f>
        <v>1.88718728345411</v>
      </c>
      <c r="U4" s="0" t="n">
        <v>800</v>
      </c>
      <c r="V4" s="0" t="n">
        <f aca="false">U4/3600/R4</f>
        <v>0.0140541203712698</v>
      </c>
      <c r="X4" s="0" t="n">
        <v>3.13261106911901</v>
      </c>
    </row>
    <row r="5" customFormat="false" ht="15" hidden="false" customHeight="false" outlineLevel="0" collapsed="false">
      <c r="A5" s="0" t="n">
        <v>57</v>
      </c>
      <c r="B5" s="0" t="n">
        <v>33</v>
      </c>
      <c r="C5" s="0" t="n">
        <v>41</v>
      </c>
      <c r="D5" s="0" t="n">
        <v>16</v>
      </c>
      <c r="E5" s="0" t="n">
        <v>40</v>
      </c>
      <c r="F5" s="0" t="n">
        <v>1.29</v>
      </c>
      <c r="G5" s="0" t="n">
        <v>4</v>
      </c>
      <c r="H5" s="0" t="n">
        <v>925</v>
      </c>
      <c r="I5" s="0" t="n">
        <v>-197.69</v>
      </c>
      <c r="J5" s="0" t="n">
        <v>-124.59</v>
      </c>
      <c r="K5" s="0" t="n">
        <v>28.01</v>
      </c>
      <c r="L5" s="0" t="n">
        <v>39.85</v>
      </c>
      <c r="M5" s="0" t="n">
        <v>14</v>
      </c>
      <c r="N5" s="0" t="n">
        <v>38</v>
      </c>
      <c r="O5" s="0" t="n">
        <v>0.55</v>
      </c>
      <c r="Q5" s="0" t="n">
        <v>30.19</v>
      </c>
      <c r="R5" s="0" t="n">
        <f aca="false">(A5*B5*C5)*(1-0.55)*10^-9*7000*16*G5</f>
        <v>15.5475936</v>
      </c>
      <c r="S5" s="0" t="n">
        <f aca="false">Q5/R5</f>
        <v>1.94177959475349</v>
      </c>
      <c r="U5" s="0" t="n">
        <v>800</v>
      </c>
      <c r="V5" s="0" t="n">
        <f aca="false">U5/3600/R5</f>
        <v>0.0142930300302049</v>
      </c>
      <c r="X5" s="0" t="n">
        <v>2.11290277427844</v>
      </c>
    </row>
    <row r="6" customFormat="false" ht="15" hidden="false" customHeight="false" outlineLevel="0" collapsed="false">
      <c r="A6" s="0" t="n">
        <v>55</v>
      </c>
      <c r="B6" s="0" t="n">
        <v>31</v>
      </c>
      <c r="C6" s="0" t="n">
        <v>45</v>
      </c>
      <c r="D6" s="0" t="n">
        <v>16</v>
      </c>
      <c r="E6" s="0" t="n">
        <v>40</v>
      </c>
      <c r="F6" s="0" t="n">
        <v>1.29</v>
      </c>
      <c r="G6" s="0" t="n">
        <v>4</v>
      </c>
      <c r="H6" s="0" t="n">
        <v>910</v>
      </c>
      <c r="I6" s="0" t="n">
        <v>-197.42</v>
      </c>
      <c r="J6" s="0" t="n">
        <v>-128.61</v>
      </c>
      <c r="K6" s="0" t="n">
        <v>24.47</v>
      </c>
      <c r="L6" s="0" t="n">
        <v>39.09</v>
      </c>
      <c r="M6" s="0" t="n">
        <v>14</v>
      </c>
      <c r="N6" s="0" t="n">
        <v>38</v>
      </c>
      <c r="O6" s="0" t="n">
        <v>0.55</v>
      </c>
      <c r="Q6" s="0" t="n">
        <v>33.23</v>
      </c>
      <c r="R6" s="0" t="n">
        <f aca="false">(A6*B6*C6)*(1-0.55)*10^-9*7000*16*G6</f>
        <v>15.46776</v>
      </c>
      <c r="S6" s="0" t="n">
        <f aca="false">Q6/R6</f>
        <v>2.14833951393091</v>
      </c>
      <c r="U6" s="0" t="n">
        <v>800</v>
      </c>
      <c r="V6" s="0" t="n">
        <f aca="false">U6/3600/R6</f>
        <v>0.0143668005077802</v>
      </c>
      <c r="X6" s="0" t="n">
        <v>1.74424708154867</v>
      </c>
    </row>
    <row r="7" customFormat="false" ht="15" hidden="false" customHeight="false" outlineLevel="0" collapsed="false">
      <c r="A7" s="0" t="n">
        <v>53</v>
      </c>
      <c r="B7" s="0" t="n">
        <v>32</v>
      </c>
      <c r="C7" s="0" t="n">
        <v>43</v>
      </c>
      <c r="D7" s="0" t="n">
        <v>16</v>
      </c>
      <c r="E7" s="0" t="n">
        <v>40</v>
      </c>
      <c r="F7" s="0" t="n">
        <v>1.32</v>
      </c>
      <c r="G7" s="0" t="n">
        <v>4</v>
      </c>
      <c r="H7" s="0" t="n">
        <v>875</v>
      </c>
      <c r="I7" s="0" t="n">
        <v>-191.18</v>
      </c>
      <c r="J7" s="0" t="n">
        <v>-126.71</v>
      </c>
      <c r="K7" s="0" t="n">
        <v>21.67</v>
      </c>
      <c r="L7" s="0" t="n">
        <v>38.4</v>
      </c>
      <c r="M7" s="0" t="n">
        <v>14</v>
      </c>
      <c r="N7" s="0" t="n">
        <v>38</v>
      </c>
      <c r="O7" s="0" t="n">
        <v>0.55</v>
      </c>
      <c r="Q7" s="0" t="n">
        <v>28.64</v>
      </c>
      <c r="R7" s="0" t="n">
        <f aca="false">(A7*B7*C7)*(1-0.55)*10^-9*7000*16*G7</f>
        <v>14.7022848</v>
      </c>
      <c r="S7" s="0" t="n">
        <f aca="false">Q7/R7</f>
        <v>1.94799654540769</v>
      </c>
      <c r="U7" s="0" t="n">
        <v>800</v>
      </c>
      <c r="V7" s="0" t="n">
        <f aca="false">U7/3600/R7</f>
        <v>0.015114808701177</v>
      </c>
      <c r="X7" s="0" t="n">
        <v>2.28765687702886</v>
      </c>
    </row>
    <row r="8" customFormat="false" ht="15" hidden="false" customHeight="false" outlineLevel="0" collapsed="false">
      <c r="A8" s="0" t="n">
        <v>57</v>
      </c>
      <c r="B8" s="0" t="n">
        <v>32</v>
      </c>
      <c r="C8" s="0" t="n">
        <v>43</v>
      </c>
      <c r="D8" s="0" t="n">
        <v>16</v>
      </c>
      <c r="E8" s="0" t="n">
        <v>40</v>
      </c>
      <c r="F8" s="0" t="n">
        <v>1.29</v>
      </c>
      <c r="G8" s="0" t="n">
        <v>4</v>
      </c>
      <c r="H8" s="0" t="n">
        <v>915</v>
      </c>
      <c r="I8" s="0" t="n">
        <v>-186.9</v>
      </c>
      <c r="J8" s="0" t="n">
        <v>-115.08</v>
      </c>
      <c r="K8" s="0" t="n">
        <v>26.38</v>
      </c>
      <c r="L8" s="0" t="n">
        <v>39.74</v>
      </c>
      <c r="M8" s="0" t="n">
        <v>14</v>
      </c>
      <c r="N8" s="0" t="n">
        <v>38</v>
      </c>
      <c r="O8" s="0" t="n">
        <v>0.55</v>
      </c>
      <c r="Q8" s="0" t="n">
        <v>21.55</v>
      </c>
      <c r="R8" s="0" t="n">
        <f aca="false">(A8*B8*C8)*(1-0.55)*10^-9*7000*16*G8</f>
        <v>15.8118912</v>
      </c>
      <c r="S8" s="0" t="n">
        <f aca="false">Q8/R8</f>
        <v>1.36289832300389</v>
      </c>
      <c r="U8" s="0" t="n">
        <v>600</v>
      </c>
      <c r="V8" s="0" t="n">
        <f aca="false">U8/3600/R8</f>
        <v>0.0105405902784524</v>
      </c>
      <c r="X8" s="0" t="n">
        <v>2.2623246829596</v>
      </c>
    </row>
    <row r="9" customFormat="false" ht="15" hidden="false" customHeight="false" outlineLevel="0" collapsed="false">
      <c r="A9" s="0" t="n">
        <v>53</v>
      </c>
      <c r="B9" s="0" t="n">
        <v>33</v>
      </c>
      <c r="C9" s="0" t="n">
        <v>41</v>
      </c>
      <c r="D9" s="0" t="n">
        <v>16</v>
      </c>
      <c r="E9" s="0" t="n">
        <v>40</v>
      </c>
      <c r="F9" s="0" t="n">
        <v>1.32</v>
      </c>
      <c r="G9" s="0" t="n">
        <v>4</v>
      </c>
      <c r="H9" s="0" t="n">
        <v>860</v>
      </c>
      <c r="I9" s="0" t="n">
        <v>-186.86</v>
      </c>
      <c r="J9" s="0" t="n">
        <v>-123.38</v>
      </c>
      <c r="K9" s="0" t="n">
        <v>21.29</v>
      </c>
      <c r="L9" s="0" t="n">
        <v>37.88</v>
      </c>
      <c r="M9" s="0" t="n">
        <v>14</v>
      </c>
      <c r="N9" s="0" t="n">
        <v>38</v>
      </c>
      <c r="O9" s="0" t="n">
        <v>0.55</v>
      </c>
      <c r="Q9" s="0" t="n">
        <v>22.07</v>
      </c>
      <c r="R9" s="0" t="n">
        <f aca="false">(A9*B9*C9)*(1-0.55)*10^-9*7000*16*G9</f>
        <v>14.4565344</v>
      </c>
      <c r="S9" s="0" t="n">
        <f aca="false">Q9/R9</f>
        <v>1.52664527952149</v>
      </c>
      <c r="U9" s="0" t="n">
        <v>800</v>
      </c>
      <c r="V9" s="0" t="n">
        <f aca="false">U9/3600/R9</f>
        <v>0.0153717492777676</v>
      </c>
      <c r="X9" s="0" t="n">
        <v>2.31691442008902</v>
      </c>
    </row>
    <row r="10" customFormat="false" ht="15" hidden="false" customHeight="false" outlineLevel="0" collapsed="false">
      <c r="A10" s="0" t="n">
        <v>49</v>
      </c>
      <c r="B10" s="0" t="n">
        <v>32</v>
      </c>
      <c r="C10" s="0" t="n">
        <v>43</v>
      </c>
      <c r="D10" s="0" t="n">
        <v>16</v>
      </c>
      <c r="E10" s="0" t="n">
        <v>40</v>
      </c>
      <c r="F10" s="0" t="n">
        <v>1.35</v>
      </c>
      <c r="G10" s="0" t="n">
        <v>4</v>
      </c>
      <c r="H10" s="0" t="n">
        <v>815</v>
      </c>
      <c r="I10" s="0" t="n">
        <v>-184.92</v>
      </c>
      <c r="J10" s="0" t="n">
        <v>-128.28</v>
      </c>
      <c r="K10" s="0" t="n">
        <v>16.48</v>
      </c>
      <c r="L10" s="0" t="n">
        <v>36.42</v>
      </c>
      <c r="M10" s="0" t="n">
        <v>14</v>
      </c>
      <c r="N10" s="0" t="n">
        <v>38</v>
      </c>
      <c r="O10" s="0" t="n">
        <v>0.55</v>
      </c>
      <c r="Q10" s="0" t="n">
        <v>28.38</v>
      </c>
      <c r="R10" s="0" t="n">
        <f aca="false">(A10*B10*C10)*(1-0.55)*10^-9*7000*16*G10</f>
        <v>13.5926784</v>
      </c>
      <c r="S10" s="0" t="n">
        <f aca="false">Q10/R10</f>
        <v>2.08788872691934</v>
      </c>
      <c r="U10" s="0" t="n">
        <v>800</v>
      </c>
      <c r="V10" s="0" t="n">
        <f aca="false">U10/3600/R10</f>
        <v>0.016348670635967</v>
      </c>
      <c r="X10" s="0" t="n">
        <v>1.98622658940119</v>
      </c>
    </row>
    <row r="11" customFormat="false" ht="15" hidden="false" customHeight="false" outlineLevel="0" collapsed="false">
      <c r="A11" s="0" t="n">
        <v>55</v>
      </c>
      <c r="B11" s="0" t="n">
        <v>31</v>
      </c>
      <c r="C11" s="0" t="n">
        <v>43</v>
      </c>
      <c r="D11" s="0" t="n">
        <v>16</v>
      </c>
      <c r="E11" s="0" t="n">
        <v>40</v>
      </c>
      <c r="F11" s="0" t="n">
        <v>1.32</v>
      </c>
      <c r="G11" s="0" t="n">
        <v>4</v>
      </c>
      <c r="H11" s="0" t="n">
        <v>875</v>
      </c>
      <c r="I11" s="0" t="n">
        <v>-184.9</v>
      </c>
      <c r="J11" s="0" t="n">
        <v>-117.95</v>
      </c>
      <c r="K11" s="0" t="n">
        <v>23.79</v>
      </c>
      <c r="L11" s="0" t="n">
        <v>38.45</v>
      </c>
      <c r="M11" s="0" t="n">
        <v>14</v>
      </c>
      <c r="N11" s="0" t="n">
        <v>38</v>
      </c>
      <c r="O11" s="0" t="n">
        <v>0.55</v>
      </c>
      <c r="Q11" s="0" t="n">
        <v>28.36</v>
      </c>
      <c r="R11" s="0" t="n">
        <f aca="false">(A11*B11*C11)*(1-0.55)*10^-9*7000*16*G11</f>
        <v>14.780304</v>
      </c>
      <c r="S11" s="0" t="n">
        <f aca="false">Q11/R11</f>
        <v>1.91876973572397</v>
      </c>
      <c r="U11" s="0" t="n">
        <v>800</v>
      </c>
      <c r="V11" s="0" t="n">
        <f aca="false">U11/3600/R11</f>
        <v>0.0150350237872118</v>
      </c>
      <c r="X11" s="0" t="n">
        <v>2.97724027882758</v>
      </c>
    </row>
    <row r="12" customFormat="false" ht="15" hidden="false" customHeight="false" outlineLevel="0" collapsed="false">
      <c r="A12" s="0" t="n">
        <v>51</v>
      </c>
      <c r="B12" s="0" t="n">
        <v>31</v>
      </c>
      <c r="C12" s="0" t="n">
        <v>43</v>
      </c>
      <c r="D12" s="0" t="n">
        <v>16</v>
      </c>
      <c r="E12" s="0" t="n">
        <v>40</v>
      </c>
      <c r="F12" s="0" t="n">
        <v>1.35</v>
      </c>
      <c r="G12" s="0" t="n">
        <v>4</v>
      </c>
      <c r="H12" s="0" t="n">
        <v>825</v>
      </c>
      <c r="I12" s="0" t="n">
        <v>-183.44</v>
      </c>
      <c r="J12" s="0" t="n">
        <v>-124.15</v>
      </c>
      <c r="K12" s="0" t="n">
        <v>18.75</v>
      </c>
      <c r="L12" s="0" t="n">
        <v>36.77</v>
      </c>
      <c r="M12" s="0" t="n">
        <v>14</v>
      </c>
      <c r="N12" s="0" t="n">
        <v>38</v>
      </c>
      <c r="O12" s="0" t="n">
        <v>0.55</v>
      </c>
      <c r="Q12" s="0" t="n">
        <v>34.81</v>
      </c>
      <c r="R12" s="0" t="n">
        <f aca="false">(A12*B12*C12)*(1-0.55)*10^-9*7000*16*G12</f>
        <v>13.7053728</v>
      </c>
      <c r="S12" s="0" t="n">
        <f aca="false">Q12/R12</f>
        <v>2.53987983457115</v>
      </c>
      <c r="U12" s="0" t="n">
        <v>800</v>
      </c>
      <c r="V12" s="0" t="n">
        <f aca="false">U12/3600/R12</f>
        <v>0.01621424133915</v>
      </c>
      <c r="X12" s="0" t="n">
        <v>3.65436297975981</v>
      </c>
    </row>
    <row r="13" customFormat="false" ht="15" hidden="false" customHeight="false" outlineLevel="0" collapsed="false">
      <c r="A13" s="0" t="n">
        <v>59</v>
      </c>
      <c r="B13" s="0" t="n">
        <v>30</v>
      </c>
      <c r="C13" s="0" t="n">
        <v>43</v>
      </c>
      <c r="D13" s="0" t="n">
        <v>16</v>
      </c>
      <c r="E13" s="0" t="n">
        <v>40</v>
      </c>
      <c r="F13" s="0" t="n">
        <v>1.32</v>
      </c>
      <c r="G13" s="0" t="n">
        <v>4</v>
      </c>
      <c r="H13" s="0" t="n">
        <v>905</v>
      </c>
      <c r="I13" s="0" t="n">
        <v>-181.17</v>
      </c>
      <c r="J13" s="0" t="n">
        <v>-106.2</v>
      </c>
      <c r="K13" s="0" t="n">
        <v>29.69</v>
      </c>
      <c r="L13" s="0" t="n">
        <v>39.83</v>
      </c>
      <c r="M13" s="0" t="n">
        <v>14</v>
      </c>
      <c r="N13" s="0" t="n">
        <v>38</v>
      </c>
      <c r="O13" s="0" t="n">
        <v>0.55</v>
      </c>
      <c r="Q13" s="0" t="n">
        <v>28.23</v>
      </c>
      <c r="R13" s="0" t="n">
        <f aca="false">(A13*B13*C13)*(1-0.55)*10^-9*7000*16*G13</f>
        <v>15.343776</v>
      </c>
      <c r="S13" s="0" t="n">
        <f aca="false">Q13/R13</f>
        <v>1.83983394960927</v>
      </c>
      <c r="U13" s="0" t="n">
        <v>800</v>
      </c>
      <c r="V13" s="0" t="n">
        <f aca="false">U13/3600/R13</f>
        <v>0.0144828901453086</v>
      </c>
      <c r="X13" s="0" t="n">
        <v>1.97572856303015</v>
      </c>
    </row>
    <row r="14" customFormat="false" ht="15" hidden="false" customHeight="false" outlineLevel="0" collapsed="false">
      <c r="A14" s="0" t="n">
        <v>49</v>
      </c>
      <c r="B14" s="0" t="n">
        <v>32</v>
      </c>
      <c r="C14" s="0" t="n">
        <v>43</v>
      </c>
      <c r="D14" s="0" t="n">
        <v>16</v>
      </c>
      <c r="E14" s="0" t="n">
        <v>40</v>
      </c>
      <c r="F14" s="0" t="n">
        <v>1.35</v>
      </c>
      <c r="G14" s="0" t="n">
        <v>4</v>
      </c>
      <c r="H14" s="0" t="n">
        <v>805</v>
      </c>
      <c r="I14" s="0" t="n">
        <v>-178.72</v>
      </c>
      <c r="J14" s="0" t="n">
        <v>-122.8</v>
      </c>
      <c r="K14" s="0" t="n">
        <v>15.93</v>
      </c>
      <c r="L14" s="0" t="n">
        <v>36.15</v>
      </c>
      <c r="M14" s="0" t="n">
        <v>14</v>
      </c>
      <c r="N14" s="0" t="n">
        <v>38</v>
      </c>
      <c r="O14" s="0" t="n">
        <v>0.55</v>
      </c>
      <c r="Q14" s="0" t="n">
        <v>28.27</v>
      </c>
      <c r="R14" s="0" t="n">
        <f aca="false">(A14*B14*C14)*(1-0.55)*10^-9*7000*16*G14</f>
        <v>13.5926784</v>
      </c>
      <c r="S14" s="0" t="n">
        <f aca="false">Q14/R14</f>
        <v>2.07979613495454</v>
      </c>
      <c r="U14" s="0" t="n">
        <v>800</v>
      </c>
      <c r="V14" s="0" t="n">
        <f aca="false">U14/3600/R14</f>
        <v>0.016348670635967</v>
      </c>
      <c r="X14" s="0" t="n">
        <v>2.96779205509364</v>
      </c>
    </row>
    <row r="15" customFormat="false" ht="15" hidden="false" customHeight="false" outlineLevel="0" collapsed="false">
      <c r="A15" s="0" t="n">
        <v>53</v>
      </c>
      <c r="B15" s="0" t="n">
        <v>32</v>
      </c>
      <c r="C15" s="0" t="n">
        <v>41</v>
      </c>
      <c r="D15" s="0" t="n">
        <v>16</v>
      </c>
      <c r="E15" s="0" t="n">
        <v>40</v>
      </c>
      <c r="F15" s="0" t="n">
        <v>1.35</v>
      </c>
      <c r="G15" s="0" t="n">
        <v>4</v>
      </c>
      <c r="H15" s="0" t="n">
        <v>830</v>
      </c>
      <c r="I15" s="0" t="n">
        <v>-173.19</v>
      </c>
      <c r="J15" s="0" t="n">
        <v>-111.21</v>
      </c>
      <c r="K15" s="0" t="n">
        <v>20.37</v>
      </c>
      <c r="L15" s="0" t="n">
        <v>37.41</v>
      </c>
      <c r="M15" s="0" t="n">
        <v>14</v>
      </c>
      <c r="N15" s="0" t="n">
        <v>38</v>
      </c>
      <c r="O15" s="0" t="n">
        <v>0.55</v>
      </c>
      <c r="Q15" s="0" t="n">
        <v>36.58</v>
      </c>
      <c r="R15" s="0" t="n">
        <f aca="false">(A15*B15*C15)*(1-0.55)*10^-9*7000*16*G15</f>
        <v>14.0184576</v>
      </c>
      <c r="S15" s="0" t="n">
        <f aca="false">Q15/R15</f>
        <v>2.60941688763249</v>
      </c>
      <c r="U15" s="0" t="n">
        <v>800</v>
      </c>
      <c r="V15" s="0" t="n">
        <f aca="false">U15/3600/R15</f>
        <v>0.0158521164426978</v>
      </c>
      <c r="X15" s="0" t="n">
        <v>2.56011869768484</v>
      </c>
    </row>
    <row r="16" customFormat="false" ht="15" hidden="false" customHeight="false" outlineLevel="0" collapsed="false">
      <c r="A16" s="0" t="n">
        <v>51</v>
      </c>
      <c r="B16" s="0" t="n">
        <v>30</v>
      </c>
      <c r="C16" s="0" t="n">
        <v>43</v>
      </c>
      <c r="D16" s="0" t="n">
        <v>16</v>
      </c>
      <c r="E16" s="0" t="n">
        <v>40</v>
      </c>
      <c r="F16" s="0" t="n">
        <v>1.38</v>
      </c>
      <c r="G16" s="0" t="n">
        <v>4</v>
      </c>
      <c r="H16" s="0" t="n">
        <v>795</v>
      </c>
      <c r="I16" s="0" t="n">
        <v>-170.19</v>
      </c>
      <c r="J16" s="0" t="n">
        <v>-112.35</v>
      </c>
      <c r="K16" s="0" t="n">
        <v>17.93</v>
      </c>
      <c r="L16" s="0" t="n">
        <v>36.23</v>
      </c>
      <c r="M16" s="0" t="n">
        <v>14</v>
      </c>
      <c r="N16" s="0" t="n">
        <v>38</v>
      </c>
      <c r="O16" s="0" t="n">
        <v>0.55</v>
      </c>
      <c r="Q16" s="0" t="n">
        <v>20.32</v>
      </c>
      <c r="R16" s="0" t="n">
        <f aca="false">(A16*B16*C16)*(1-0.55)*10^-9*7000*16*G16</f>
        <v>13.263264</v>
      </c>
      <c r="S16" s="0" t="n">
        <f aca="false">Q16/R16</f>
        <v>1.53205123565361</v>
      </c>
      <c r="U16" s="0" t="n">
        <v>600</v>
      </c>
      <c r="V16" s="0" t="n">
        <f aca="false">U16/3600/R16</f>
        <v>0.0125660370378413</v>
      </c>
      <c r="X16" s="0" t="n">
        <v>2.13319895859578</v>
      </c>
    </row>
    <row r="17" customFormat="false" ht="15" hidden="false" customHeight="false" outlineLevel="0" collapsed="false">
      <c r="A17" s="0" t="n">
        <v>55</v>
      </c>
      <c r="B17" s="0" t="n">
        <v>31</v>
      </c>
      <c r="C17" s="0" t="n">
        <v>41</v>
      </c>
      <c r="D17" s="0" t="n">
        <v>16</v>
      </c>
      <c r="E17" s="0" t="n">
        <v>40</v>
      </c>
      <c r="F17" s="0" t="n">
        <v>1.35</v>
      </c>
      <c r="G17" s="0" t="n">
        <v>4</v>
      </c>
      <c r="H17" s="0" t="n">
        <v>835</v>
      </c>
      <c r="I17" s="0" t="n">
        <v>-170.16</v>
      </c>
      <c r="J17" s="0" t="n">
        <v>-105.38</v>
      </c>
      <c r="K17" s="0" t="n">
        <v>22.73</v>
      </c>
      <c r="L17" s="0" t="n">
        <v>37.59</v>
      </c>
      <c r="M17" s="0" t="n">
        <v>14</v>
      </c>
      <c r="N17" s="0" t="n">
        <v>38</v>
      </c>
      <c r="O17" s="0" t="n">
        <v>0.55</v>
      </c>
      <c r="Q17" s="0" t="n">
        <v>31.12</v>
      </c>
      <c r="R17" s="0" t="n">
        <f aca="false">(A17*B17*C17)*(1-0.55)*10^-9*7000*16*G17</f>
        <v>14.092848</v>
      </c>
      <c r="S17" s="0" t="n">
        <f aca="false">Q17/R17</f>
        <v>2.20821227902266</v>
      </c>
      <c r="U17" s="0" t="n">
        <v>800</v>
      </c>
      <c r="V17" s="0" t="n">
        <f aca="false">U17/3600/R17</f>
        <v>0.01576843958171</v>
      </c>
      <c r="X17" s="0" t="n">
        <v>1.63349290333417</v>
      </c>
    </row>
    <row r="18" customFormat="false" ht="15" hidden="false" customHeight="false" outlineLevel="0" collapsed="false">
      <c r="A18" s="0" t="n">
        <v>55</v>
      </c>
      <c r="B18" s="0" t="n">
        <v>30</v>
      </c>
      <c r="C18" s="0" t="n">
        <v>43</v>
      </c>
      <c r="D18" s="0" t="n">
        <v>16</v>
      </c>
      <c r="E18" s="0" t="n">
        <v>40</v>
      </c>
      <c r="F18" s="0" t="n">
        <v>1.35</v>
      </c>
      <c r="G18" s="0" t="n">
        <v>4</v>
      </c>
      <c r="H18" s="0" t="n">
        <v>840</v>
      </c>
      <c r="I18" s="0" t="n">
        <v>-169.22</v>
      </c>
      <c r="J18" s="0" t="n">
        <v>-104.29</v>
      </c>
      <c r="K18" s="0" t="n">
        <v>22.51</v>
      </c>
      <c r="L18" s="0" t="n">
        <v>37.83</v>
      </c>
      <c r="M18" s="0" t="n">
        <v>14</v>
      </c>
      <c r="N18" s="0" t="n">
        <v>38</v>
      </c>
      <c r="O18" s="0" t="n">
        <v>0.55</v>
      </c>
      <c r="Q18" s="0" t="n">
        <v>20.22</v>
      </c>
      <c r="R18" s="0" t="n">
        <f aca="false">(A18*B18*C18)*(1-0.55)*10^-9*7000*16*G18</f>
        <v>14.30352</v>
      </c>
      <c r="S18" s="0" t="n">
        <f aca="false">Q18/R18</f>
        <v>1.41363804154502</v>
      </c>
      <c r="U18" s="0" t="n">
        <v>600</v>
      </c>
      <c r="V18" s="0" t="n">
        <f aca="false">U18/3600/R18</f>
        <v>0.0116521434350892</v>
      </c>
      <c r="X18" s="0" t="n">
        <v>2.12270093222474</v>
      </c>
    </row>
    <row r="19" customFormat="false" ht="15" hidden="false" customHeight="false" outlineLevel="0" collapsed="false">
      <c r="A19" s="0" t="n">
        <v>53</v>
      </c>
      <c r="B19" s="0" t="n">
        <v>32</v>
      </c>
      <c r="C19" s="0" t="n">
        <v>41</v>
      </c>
      <c r="D19" s="0" t="n">
        <v>16</v>
      </c>
      <c r="E19" s="0" t="n">
        <v>40</v>
      </c>
      <c r="F19" s="0" t="n">
        <v>1.35</v>
      </c>
      <c r="G19" s="0" t="n">
        <v>4</v>
      </c>
      <c r="H19" s="0" t="n">
        <v>820</v>
      </c>
      <c r="I19" s="0" t="n">
        <v>-167.32</v>
      </c>
      <c r="J19" s="0" t="n">
        <v>-105.99</v>
      </c>
      <c r="K19" s="0" t="n">
        <v>19.7</v>
      </c>
      <c r="L19" s="0" t="n">
        <v>37.15</v>
      </c>
      <c r="M19" s="0" t="n">
        <v>14</v>
      </c>
      <c r="N19" s="0" t="n">
        <v>38</v>
      </c>
      <c r="O19" s="0" t="n">
        <v>0.55</v>
      </c>
      <c r="Q19" s="0" t="n">
        <v>26.99</v>
      </c>
      <c r="R19" s="0" t="n">
        <f aca="false">(A19*B19*C19)*(1-0.55)*10^-9*7000*16*G19</f>
        <v>14.0184576</v>
      </c>
      <c r="S19" s="0" t="n">
        <f aca="false">Q19/R19</f>
        <v>1.92531880254786</v>
      </c>
      <c r="U19" s="0" t="n">
        <v>800</v>
      </c>
      <c r="V19" s="0" t="n">
        <f aca="false">U19/3600/R19</f>
        <v>0.0158521164426978</v>
      </c>
      <c r="X19" s="0" t="n">
        <v>2.15586100247936</v>
      </c>
    </row>
    <row r="20" customFormat="false" ht="15" hidden="false" customHeight="false" outlineLevel="0" collapsed="false">
      <c r="A20" s="0" t="n">
        <v>47</v>
      </c>
      <c r="B20" s="0" t="n">
        <v>32</v>
      </c>
      <c r="C20" s="0" t="n">
        <v>43</v>
      </c>
      <c r="D20" s="0" t="n">
        <v>16</v>
      </c>
      <c r="E20" s="0" t="n">
        <v>40</v>
      </c>
      <c r="F20" s="0" t="n">
        <v>1.38</v>
      </c>
      <c r="G20" s="0" t="n">
        <v>4</v>
      </c>
      <c r="H20" s="0" t="n">
        <v>765</v>
      </c>
      <c r="I20" s="0" t="n">
        <v>-166.97</v>
      </c>
      <c r="J20" s="0" t="n">
        <v>-114.71</v>
      </c>
      <c r="K20" s="0" t="n">
        <v>13.29</v>
      </c>
      <c r="L20" s="0" t="n">
        <v>35.22</v>
      </c>
      <c r="M20" s="0" t="n">
        <v>14</v>
      </c>
      <c r="N20" s="0" t="n">
        <v>38</v>
      </c>
      <c r="O20" s="0" t="n">
        <v>0.55</v>
      </c>
      <c r="Q20" s="0" t="n">
        <v>30.93</v>
      </c>
      <c r="R20" s="0" t="n">
        <f aca="false">(A20*B20*C20)*(1-0.55)*10^-9*7000*16*G20</f>
        <v>13.0378752</v>
      </c>
      <c r="S20" s="0" t="n">
        <f aca="false">Q20/R20</f>
        <v>2.37231907235927</v>
      </c>
      <c r="U20" s="0" t="n">
        <v>800</v>
      </c>
      <c r="V20" s="0" t="n">
        <f aca="false">U20/3600/R20</f>
        <v>0.0170443587481358</v>
      </c>
      <c r="X20" s="0" t="n">
        <v>1.62351977828168</v>
      </c>
    </row>
    <row r="21" customFormat="false" ht="15" hidden="false" customHeight="false" outlineLevel="0" collapsed="false">
      <c r="A21" s="0" t="n">
        <v>49</v>
      </c>
      <c r="B21" s="0" t="n">
        <v>31</v>
      </c>
      <c r="C21" s="0" t="n">
        <v>43</v>
      </c>
      <c r="D21" s="0" t="n">
        <v>16</v>
      </c>
      <c r="E21" s="0" t="n">
        <v>40</v>
      </c>
      <c r="F21" s="0" t="n">
        <v>1.38</v>
      </c>
      <c r="G21" s="0" t="n">
        <v>4</v>
      </c>
      <c r="H21" s="0" t="n">
        <v>775</v>
      </c>
      <c r="I21" s="0" t="n">
        <v>-165.04</v>
      </c>
      <c r="J21" s="0" t="n">
        <v>-110.49</v>
      </c>
      <c r="K21" s="0" t="n">
        <v>15.17</v>
      </c>
      <c r="L21" s="0" t="n">
        <v>35.61</v>
      </c>
      <c r="M21" s="0" t="n">
        <v>14</v>
      </c>
      <c r="N21" s="0" t="n">
        <v>38</v>
      </c>
      <c r="O21" s="0" t="n">
        <v>0.55</v>
      </c>
      <c r="Q21" s="0" t="n">
        <v>26.85</v>
      </c>
      <c r="R21" s="0" t="n">
        <f aca="false">(A21*B21*C21)*(1-0.55)*10^-9*7000*16*G21</f>
        <v>13.1679072</v>
      </c>
      <c r="S21" s="0" t="n">
        <f aca="false">Q21/R21</f>
        <v>2.03904839183557</v>
      </c>
      <c r="U21" s="0" t="n">
        <v>800</v>
      </c>
      <c r="V21" s="0" t="n">
        <f aca="false">U21/3600/R21</f>
        <v>0.0168760471080949</v>
      </c>
      <c r="X21" s="0" t="n">
        <v>2.14467832221455</v>
      </c>
    </row>
    <row r="22" customFormat="false" ht="15" hidden="false" customHeight="false" outlineLevel="0" collapsed="false">
      <c r="A22" s="0" t="n">
        <v>51</v>
      </c>
      <c r="B22" s="0" t="n">
        <v>30</v>
      </c>
      <c r="C22" s="0" t="n">
        <v>43</v>
      </c>
      <c r="D22" s="0" t="n">
        <v>16</v>
      </c>
      <c r="E22" s="0" t="n">
        <v>40</v>
      </c>
      <c r="F22" s="0" t="n">
        <v>1.38</v>
      </c>
      <c r="G22" s="0" t="n">
        <v>4</v>
      </c>
      <c r="H22" s="0" t="n">
        <v>785</v>
      </c>
      <c r="I22" s="0" t="n">
        <v>-164.21</v>
      </c>
      <c r="J22" s="0" t="n">
        <v>-106.96</v>
      </c>
      <c r="K22" s="0" t="n">
        <v>17.32</v>
      </c>
      <c r="L22" s="0" t="n">
        <v>35.96</v>
      </c>
      <c r="M22" s="0" t="n">
        <v>14</v>
      </c>
      <c r="N22" s="0" t="n">
        <v>38</v>
      </c>
      <c r="O22" s="0" t="n">
        <v>0.55</v>
      </c>
      <c r="Q22" s="0" t="n">
        <v>26</v>
      </c>
      <c r="R22" s="0" t="n">
        <f aca="false">(A22*B22*C22)*(1-0.55)*10^-9*7000*16*G22</f>
        <v>13.263264</v>
      </c>
      <c r="S22" s="0" t="n">
        <f aca="false">Q22/R22</f>
        <v>1.96030177790324</v>
      </c>
      <c r="U22" s="0" t="n">
        <v>600</v>
      </c>
      <c r="V22" s="0" t="n">
        <f aca="false">U22/3600/R22</f>
        <v>0.0125660370378413</v>
      </c>
      <c r="X22" s="0" t="n">
        <v>2.72948685647098</v>
      </c>
    </row>
    <row r="23" customFormat="false" ht="15" hidden="false" customHeight="false" outlineLevel="0" collapsed="false">
      <c r="A23" s="0" t="n">
        <v>53</v>
      </c>
      <c r="B23" s="0" t="n">
        <v>31</v>
      </c>
      <c r="C23" s="0" t="n">
        <v>41</v>
      </c>
      <c r="D23" s="0" t="n">
        <v>16</v>
      </c>
      <c r="E23" s="0" t="n">
        <v>40</v>
      </c>
      <c r="F23" s="0" t="n">
        <v>1.38</v>
      </c>
      <c r="G23" s="0" t="n">
        <v>4</v>
      </c>
      <c r="H23" s="0" t="n">
        <v>805</v>
      </c>
      <c r="I23" s="0" t="n">
        <v>-163.01</v>
      </c>
      <c r="J23" s="0" t="n">
        <v>-102.12</v>
      </c>
      <c r="K23" s="0" t="n">
        <v>19.8</v>
      </c>
      <c r="L23" s="0" t="n">
        <v>37.01</v>
      </c>
      <c r="M23" s="0" t="n">
        <v>14</v>
      </c>
      <c r="N23" s="0" t="n">
        <v>38</v>
      </c>
      <c r="O23" s="0" t="n">
        <v>0.55</v>
      </c>
      <c r="Q23" s="0" t="n">
        <v>40.63</v>
      </c>
      <c r="R23" s="0" t="n">
        <f aca="false">(A23*B23*C23)*(1-0.55)*10^-9*7000*16*G23</f>
        <v>13.5803808</v>
      </c>
      <c r="S23" s="0" t="n">
        <f aca="false">Q23/R23</f>
        <v>2.9918159585039</v>
      </c>
      <c r="U23" s="0" t="n">
        <v>800</v>
      </c>
      <c r="V23" s="0" t="n">
        <f aca="false">U23/3600/R23</f>
        <v>0.0163634750376236</v>
      </c>
      <c r="X23" s="0" t="n">
        <v>2.13267405727723</v>
      </c>
    </row>
    <row r="24" customFormat="false" ht="15" hidden="false" customHeight="false" outlineLevel="0" collapsed="false">
      <c r="A24" s="0" t="n">
        <v>53</v>
      </c>
      <c r="B24" s="0" t="n">
        <v>32</v>
      </c>
      <c r="C24" s="0" t="n">
        <v>41</v>
      </c>
      <c r="D24" s="0" t="n">
        <v>16</v>
      </c>
      <c r="E24" s="0" t="n">
        <v>40</v>
      </c>
      <c r="F24" s="0" t="n">
        <v>1.35</v>
      </c>
      <c r="G24" s="0" t="n">
        <v>4</v>
      </c>
      <c r="H24" s="0" t="n">
        <v>810</v>
      </c>
      <c r="I24" s="0" t="n">
        <v>-161.45</v>
      </c>
      <c r="J24" s="0" t="n">
        <v>-100.97</v>
      </c>
      <c r="K24" s="0" t="n">
        <v>19.05</v>
      </c>
      <c r="L24" s="0" t="n">
        <v>36.88</v>
      </c>
      <c r="M24" s="0" t="n">
        <v>14</v>
      </c>
      <c r="N24" s="0" t="n">
        <v>38</v>
      </c>
      <c r="O24" s="0" t="n">
        <v>0.55</v>
      </c>
      <c r="Q24" s="0" t="n">
        <v>16.61</v>
      </c>
      <c r="R24" s="0" t="n">
        <f aca="false">(A24*B24*C24)*(1-0.55)*10^-9*7000*16*G24</f>
        <v>14.0184576</v>
      </c>
      <c r="S24" s="0" t="n">
        <f aca="false">Q24/R24</f>
        <v>1.18486644350945</v>
      </c>
      <c r="U24" s="0" t="n">
        <v>400</v>
      </c>
      <c r="V24" s="0" t="n">
        <f aca="false">U24/3600/R24</f>
        <v>0.00792605822134891</v>
      </c>
      <c r="X24" s="0" t="n">
        <v>1.74372218023012</v>
      </c>
    </row>
    <row r="25" customFormat="false" ht="15" hidden="false" customHeight="false" outlineLevel="0" collapsed="false">
      <c r="A25" s="0" t="n">
        <v>49</v>
      </c>
      <c r="B25" s="0" t="n">
        <v>31</v>
      </c>
      <c r="C25" s="0" t="n">
        <v>43</v>
      </c>
      <c r="D25" s="0" t="n">
        <v>16</v>
      </c>
      <c r="E25" s="0" t="n">
        <v>40</v>
      </c>
      <c r="F25" s="0" t="n">
        <v>1.38</v>
      </c>
      <c r="G25" s="0" t="n">
        <v>4</v>
      </c>
      <c r="H25" s="0" t="n">
        <v>765</v>
      </c>
      <c r="I25" s="0" t="n">
        <v>-159.09</v>
      </c>
      <c r="J25" s="0" t="n">
        <v>-105.05</v>
      </c>
      <c r="K25" s="0" t="n">
        <v>14.64</v>
      </c>
      <c r="L25" s="0" t="n">
        <v>35.34</v>
      </c>
      <c r="M25" s="0" t="n">
        <v>14</v>
      </c>
      <c r="N25" s="0" t="n">
        <v>38</v>
      </c>
      <c r="O25" s="0" t="n">
        <v>0.55</v>
      </c>
      <c r="Q25" s="0" t="n">
        <v>32.94</v>
      </c>
      <c r="R25" s="0" t="n">
        <f aca="false">(A25*B25*C25)*(1-0.55)*10^-9*7000*16*G25</f>
        <v>13.1679072</v>
      </c>
      <c r="S25" s="0" t="n">
        <f aca="false">Q25/R25</f>
        <v>2.50153646283291</v>
      </c>
      <c r="U25" s="0" t="n">
        <v>800</v>
      </c>
      <c r="V25" s="0" t="n">
        <f aca="false">U25/3600/R25</f>
        <v>0.0168760471080949</v>
      </c>
      <c r="X25" s="0" t="n">
        <v>3.45804988662132</v>
      </c>
    </row>
    <row r="26" customFormat="false" ht="15" hidden="false" customHeight="false" outlineLevel="0" collapsed="false">
      <c r="A26" s="0" t="n">
        <v>55</v>
      </c>
      <c r="B26" s="0" t="n">
        <v>30</v>
      </c>
      <c r="C26" s="0" t="n">
        <v>41</v>
      </c>
      <c r="D26" s="0" t="n">
        <v>16</v>
      </c>
      <c r="E26" s="0" t="n">
        <v>40</v>
      </c>
      <c r="F26" s="0" t="n">
        <v>1.38</v>
      </c>
      <c r="G26" s="0" t="n">
        <v>4</v>
      </c>
      <c r="H26" s="0" t="n">
        <v>805</v>
      </c>
      <c r="I26" s="0" t="n">
        <v>-157.53</v>
      </c>
      <c r="J26" s="0" t="n">
        <v>-94.37</v>
      </c>
      <c r="K26" s="0" t="n">
        <v>21.77</v>
      </c>
      <c r="L26" s="0" t="n">
        <v>37.05</v>
      </c>
      <c r="M26" s="0" t="n">
        <v>14</v>
      </c>
      <c r="N26" s="0" t="n">
        <v>38</v>
      </c>
      <c r="O26" s="0" t="n">
        <v>0.55</v>
      </c>
      <c r="Q26" s="0" t="n">
        <v>26.23</v>
      </c>
      <c r="R26" s="0" t="n">
        <f aca="false">(A26*B26*C26)*(1-0.55)*10^-9*7000*16*G26</f>
        <v>13.63824</v>
      </c>
      <c r="S26" s="0" t="n">
        <f aca="false">Q26/R26</f>
        <v>1.92326869156137</v>
      </c>
      <c r="U26" s="0" t="n">
        <v>800</v>
      </c>
      <c r="V26" s="0" t="n">
        <f aca="false">U26/3600/R26</f>
        <v>0.0162940542344336</v>
      </c>
      <c r="X26" s="0" t="n">
        <v>1.83575487808292</v>
      </c>
    </row>
    <row r="27" customFormat="false" ht="15" hidden="false" customHeight="false" outlineLevel="0" collapsed="false">
      <c r="A27" s="0" t="n">
        <v>53</v>
      </c>
      <c r="B27" s="0" t="n">
        <v>31</v>
      </c>
      <c r="C27" s="0" t="n">
        <v>41</v>
      </c>
      <c r="D27" s="0" t="n">
        <v>16</v>
      </c>
      <c r="E27" s="0" t="n">
        <v>40</v>
      </c>
      <c r="F27" s="0" t="n">
        <v>1.38</v>
      </c>
      <c r="G27" s="0" t="n">
        <v>4</v>
      </c>
      <c r="H27" s="0" t="n">
        <v>790</v>
      </c>
      <c r="I27" s="0" t="n">
        <v>-154.28</v>
      </c>
      <c r="J27" s="0" t="n">
        <v>-94.47</v>
      </c>
      <c r="K27" s="0" t="n">
        <v>18.8</v>
      </c>
      <c r="L27" s="0" t="n">
        <v>36.61</v>
      </c>
      <c r="M27" s="0" t="n">
        <v>14</v>
      </c>
      <c r="N27" s="0" t="n">
        <v>38</v>
      </c>
      <c r="O27" s="0" t="n">
        <v>0.55</v>
      </c>
      <c r="Q27" s="0" t="n">
        <v>34.64</v>
      </c>
      <c r="R27" s="0" t="n">
        <f aca="false">(A27*B27*C27)*(1-0.55)*10^-9*7000*16*G27</f>
        <v>13.5803808</v>
      </c>
      <c r="S27" s="0" t="n">
        <f aca="false">Q27/R27</f>
        <v>2.55073848886476</v>
      </c>
      <c r="U27" s="0" t="n">
        <v>800</v>
      </c>
      <c r="V27" s="0" t="n">
        <f aca="false">U27/3600/R27</f>
        <v>0.0163634750376236</v>
      </c>
      <c r="X27" s="0" t="n">
        <v>2.7669146026634</v>
      </c>
    </row>
    <row r="28" customFormat="false" ht="15" hidden="false" customHeight="false" outlineLevel="0" collapsed="false">
      <c r="A28" s="0" t="n">
        <v>49</v>
      </c>
      <c r="B28" s="0" t="n">
        <v>30</v>
      </c>
      <c r="C28" s="0" t="n">
        <v>43</v>
      </c>
      <c r="D28" s="0" t="n">
        <v>16</v>
      </c>
      <c r="E28" s="0" t="n">
        <v>40</v>
      </c>
      <c r="F28" s="0" t="n">
        <v>1.41</v>
      </c>
      <c r="G28" s="0" t="n">
        <v>4</v>
      </c>
      <c r="H28" s="0" t="n">
        <v>745</v>
      </c>
      <c r="I28" s="0" t="n">
        <v>-151.87</v>
      </c>
      <c r="J28" s="0" t="n">
        <v>-98.73</v>
      </c>
      <c r="K28" s="0" t="n">
        <v>14.41</v>
      </c>
      <c r="L28" s="0" t="n">
        <v>35</v>
      </c>
      <c r="M28" s="0" t="n">
        <v>14</v>
      </c>
      <c r="N28" s="0" t="n">
        <v>38</v>
      </c>
      <c r="O28" s="0" t="n">
        <v>0.55</v>
      </c>
      <c r="Q28" s="0" t="n">
        <v>26.58</v>
      </c>
      <c r="R28" s="0" t="n">
        <f aca="false">(A28*B28*C28)*(1-0.55)*10^-9*7000*16*G28</f>
        <v>12.743136</v>
      </c>
      <c r="S28" s="0" t="n">
        <f aca="false">Q28/R28</f>
        <v>2.08582879441921</v>
      </c>
      <c r="U28" s="0" t="n">
        <v>800</v>
      </c>
      <c r="V28" s="0" t="n">
        <f aca="false">U28/3600/R28</f>
        <v>0.0174385820116981</v>
      </c>
      <c r="X28" s="0" t="n">
        <v>2.79037540942303</v>
      </c>
    </row>
    <row r="29" customFormat="false" ht="15" hidden="false" customHeight="false" outlineLevel="0" collapsed="false">
      <c r="A29" s="0" t="n">
        <v>49</v>
      </c>
      <c r="B29" s="0" t="n">
        <v>30</v>
      </c>
      <c r="C29" s="0" t="n">
        <v>43</v>
      </c>
      <c r="D29" s="0" t="n">
        <v>16</v>
      </c>
      <c r="E29" s="0" t="n">
        <v>40</v>
      </c>
      <c r="F29" s="0" t="n">
        <v>1.41</v>
      </c>
      <c r="G29" s="0" t="n">
        <v>4</v>
      </c>
      <c r="H29" s="0" t="n">
        <v>740</v>
      </c>
      <c r="I29" s="0" t="n">
        <v>-148.97</v>
      </c>
      <c r="J29" s="0" t="n">
        <v>-95.99</v>
      </c>
      <c r="K29" s="0" t="n">
        <v>14.15</v>
      </c>
      <c r="L29" s="0" t="n">
        <v>34.87</v>
      </c>
      <c r="M29" s="0" t="n">
        <v>14</v>
      </c>
      <c r="N29" s="0" t="n">
        <v>38</v>
      </c>
      <c r="O29" s="0" t="n">
        <v>0.55</v>
      </c>
      <c r="Q29" s="0" t="n">
        <v>25.78</v>
      </c>
      <c r="R29" s="0" t="n">
        <f aca="false">(A29*B29*C29)*(1-0.55)*10^-9*7000*16*G29</f>
        <v>12.743136</v>
      </c>
      <c r="S29" s="0" t="n">
        <f aca="false">Q29/R29</f>
        <v>2.02304989917709</v>
      </c>
      <c r="U29" s="0" t="n">
        <v>600</v>
      </c>
      <c r="V29" s="0" t="n">
        <f aca="false">U29/3600/R29</f>
        <v>0.0130789365087736</v>
      </c>
      <c r="X29" s="0" t="n">
        <v>1.57872819909857</v>
      </c>
    </row>
    <row r="30" customFormat="false" ht="15" hidden="false" customHeight="false" outlineLevel="0" collapsed="false">
      <c r="A30" s="0" t="n">
        <v>51</v>
      </c>
      <c r="B30" s="0" t="n">
        <v>29</v>
      </c>
      <c r="C30" s="0" t="n">
        <v>43</v>
      </c>
      <c r="D30" s="0" t="n">
        <v>16</v>
      </c>
      <c r="E30" s="0" t="n">
        <v>40</v>
      </c>
      <c r="F30" s="0" t="n">
        <v>1.41</v>
      </c>
      <c r="G30" s="0" t="n">
        <v>4</v>
      </c>
      <c r="H30" s="0" t="n">
        <v>750</v>
      </c>
      <c r="I30" s="0" t="n">
        <v>-148.61</v>
      </c>
      <c r="J30" s="0" t="n">
        <v>-93.25</v>
      </c>
      <c r="K30" s="0" t="n">
        <v>16.21</v>
      </c>
      <c r="L30" s="0" t="n">
        <v>35.21</v>
      </c>
      <c r="M30" s="0" t="n">
        <v>14</v>
      </c>
      <c r="N30" s="0" t="n">
        <v>38</v>
      </c>
      <c r="O30" s="0" t="n">
        <v>0.55</v>
      </c>
      <c r="Q30" s="0" t="n">
        <v>32.84</v>
      </c>
      <c r="R30" s="0" t="n">
        <f aca="false">(A30*B30*C30)*(1-0.55)*10^-9*7000*16*G30</f>
        <v>12.8211552</v>
      </c>
      <c r="S30" s="0" t="n">
        <f aca="false">Q30/R30</f>
        <v>2.56139165993404</v>
      </c>
      <c r="U30" s="0" t="n">
        <v>800</v>
      </c>
      <c r="V30" s="0" t="n">
        <f aca="false">U30/3600/R30</f>
        <v>0.0173324648797811</v>
      </c>
      <c r="X30" s="0" t="n">
        <v>3.44755186025027</v>
      </c>
    </row>
    <row r="31" customFormat="false" ht="15" hidden="false" customHeight="false" outlineLevel="0" collapsed="false">
      <c r="A31" s="0" t="n">
        <v>53</v>
      </c>
      <c r="B31" s="0" t="n">
        <v>31</v>
      </c>
      <c r="C31" s="0" t="n">
        <v>41</v>
      </c>
      <c r="D31" s="0" t="n">
        <v>16</v>
      </c>
      <c r="E31" s="0" t="n">
        <v>40</v>
      </c>
      <c r="F31" s="0" t="n">
        <v>1.38</v>
      </c>
      <c r="G31" s="0" t="n">
        <v>4</v>
      </c>
      <c r="H31" s="0" t="n">
        <v>780</v>
      </c>
      <c r="I31" s="0" t="n">
        <v>-148.51</v>
      </c>
      <c r="J31" s="0" t="n">
        <v>-89.55</v>
      </c>
      <c r="K31" s="0" t="n">
        <v>18.15</v>
      </c>
      <c r="L31" s="0" t="n">
        <v>36.33</v>
      </c>
      <c r="M31" s="0" t="n">
        <v>14</v>
      </c>
      <c r="N31" s="0" t="n">
        <v>38</v>
      </c>
      <c r="O31" s="0" t="n">
        <v>0.55</v>
      </c>
      <c r="Q31" s="0" t="n">
        <v>18.82</v>
      </c>
      <c r="R31" s="0" t="n">
        <f aca="false">(A31*B31*C31)*(1-0.55)*10^-9*7000*16*G31</f>
        <v>13.5803808</v>
      </c>
      <c r="S31" s="0" t="n">
        <f aca="false">Q31/R31</f>
        <v>1.38582270093634</v>
      </c>
      <c r="U31" s="0" t="n">
        <v>600</v>
      </c>
      <c r="V31" s="0" t="n">
        <f aca="false">U31/3600/R31</f>
        <v>0.0122726062782177</v>
      </c>
      <c r="X31" s="0" t="n">
        <v>1.97572856303015</v>
      </c>
    </row>
    <row r="32" customFormat="false" ht="15" hidden="false" customHeight="false" outlineLevel="0" collapsed="false">
      <c r="A32" s="0" t="n">
        <v>49</v>
      </c>
      <c r="B32" s="0" t="n">
        <v>30</v>
      </c>
      <c r="C32" s="0" t="n">
        <v>41</v>
      </c>
      <c r="D32" s="0" t="n">
        <v>16</v>
      </c>
      <c r="E32" s="0" t="n">
        <v>40</v>
      </c>
      <c r="F32" s="0" t="n">
        <v>1.44</v>
      </c>
      <c r="G32" s="0" t="n">
        <v>4</v>
      </c>
      <c r="H32" s="0" t="n">
        <v>725</v>
      </c>
      <c r="I32" s="0" t="n">
        <v>-148.2</v>
      </c>
      <c r="J32" s="0" t="n">
        <v>-95.87</v>
      </c>
      <c r="K32" s="0" t="n">
        <v>14.53</v>
      </c>
      <c r="L32" s="0" t="n">
        <v>34.53</v>
      </c>
      <c r="M32" s="0" t="n">
        <v>14</v>
      </c>
      <c r="N32" s="0" t="n">
        <v>38</v>
      </c>
      <c r="O32" s="0" t="n">
        <v>0.55</v>
      </c>
      <c r="Q32" s="0" t="n">
        <v>34.41</v>
      </c>
      <c r="R32" s="0" t="n">
        <f aca="false">(A32*B32*C32)*(1-0.55)*10^-9*7000*16*G32</f>
        <v>12.150432</v>
      </c>
      <c r="S32" s="0" t="n">
        <f aca="false">Q32/R32</f>
        <v>2.83199807216731</v>
      </c>
      <c r="U32" s="0" t="n">
        <v>800</v>
      </c>
      <c r="V32" s="0" t="n">
        <f aca="false">U32/3600/R32</f>
        <v>0.0182892445488541</v>
      </c>
      <c r="X32" s="0" t="n">
        <v>2.40824724951709</v>
      </c>
    </row>
    <row r="33" customFormat="false" ht="15" hidden="false" customHeight="false" outlineLevel="0" collapsed="false">
      <c r="A33" s="0" t="n">
        <v>53</v>
      </c>
      <c r="B33" s="0" t="n">
        <v>30</v>
      </c>
      <c r="C33" s="0" t="n">
        <v>41</v>
      </c>
      <c r="D33" s="0" t="n">
        <v>16</v>
      </c>
      <c r="E33" s="0" t="n">
        <v>40</v>
      </c>
      <c r="F33" s="0" t="n">
        <v>1.41</v>
      </c>
      <c r="G33" s="0" t="n">
        <v>4</v>
      </c>
      <c r="H33" s="0" t="n">
        <v>770</v>
      </c>
      <c r="I33" s="0" t="n">
        <v>-147.43</v>
      </c>
      <c r="J33" s="0" t="n">
        <v>-88.55</v>
      </c>
      <c r="K33" s="0" t="n">
        <v>18.56</v>
      </c>
      <c r="L33" s="0" t="n">
        <v>36.28</v>
      </c>
      <c r="M33" s="0" t="n">
        <v>14</v>
      </c>
      <c r="N33" s="0" t="n">
        <v>38</v>
      </c>
      <c r="O33" s="0" t="n">
        <v>0.55</v>
      </c>
      <c r="Q33" s="0" t="n">
        <v>34.26</v>
      </c>
      <c r="R33" s="0" t="n">
        <f aca="false">(A33*B33*C33)*(1-0.55)*10^-9*7000*16*G33</f>
        <v>13.142304</v>
      </c>
      <c r="S33" s="0" t="n">
        <f aca="false">Q33/R33</f>
        <v>2.60684884476877</v>
      </c>
      <c r="U33" s="0" t="n">
        <v>800</v>
      </c>
      <c r="V33" s="0" t="n">
        <f aca="false">U33/3600/R33</f>
        <v>0.0169089242055443</v>
      </c>
      <c r="X33" s="0" t="n">
        <v>2.39774922314605</v>
      </c>
    </row>
    <row r="34" customFormat="false" ht="15" hidden="false" customHeight="false" outlineLevel="0" collapsed="false">
      <c r="A34" s="0" t="n">
        <v>49</v>
      </c>
      <c r="B34" s="0" t="n">
        <v>33</v>
      </c>
      <c r="C34" s="0" t="n">
        <v>39</v>
      </c>
      <c r="D34" s="0" t="n">
        <v>16</v>
      </c>
      <c r="E34" s="0" t="n">
        <v>40</v>
      </c>
      <c r="F34" s="0" t="n">
        <v>1.41</v>
      </c>
      <c r="G34" s="0" t="n">
        <v>4</v>
      </c>
      <c r="H34" s="0" t="n">
        <v>735</v>
      </c>
      <c r="I34" s="0" t="n">
        <v>-144.75</v>
      </c>
      <c r="J34" s="0" t="n">
        <v>-91.85</v>
      </c>
      <c r="K34" s="0" t="n">
        <v>13.95</v>
      </c>
      <c r="L34" s="0" t="n">
        <v>34.97</v>
      </c>
      <c r="M34" s="0" t="n">
        <v>14</v>
      </c>
      <c r="N34" s="0" t="n">
        <v>38</v>
      </c>
      <c r="O34" s="0" t="n">
        <v>0.55</v>
      </c>
      <c r="Q34" s="0" t="n">
        <v>15.53</v>
      </c>
      <c r="R34" s="0" t="n">
        <f aca="false">(A34*B34*C34)*(1-0.55)*10^-9*7000*16*G34</f>
        <v>12.7135008</v>
      </c>
      <c r="S34" s="0" t="n">
        <f aca="false">Q34/R34</f>
        <v>1.22153608548166</v>
      </c>
      <c r="U34" s="0" t="n">
        <v>400</v>
      </c>
      <c r="V34" s="0" t="n">
        <f aca="false">U34/3600/R34</f>
        <v>0.00873961569350836</v>
      </c>
      <c r="X34" s="0" t="n">
        <v>1.63034349542286</v>
      </c>
    </row>
    <row r="35" customFormat="false" ht="15" hidden="false" customHeight="false" outlineLevel="0" collapsed="false">
      <c r="A35" s="0" t="n">
        <v>53</v>
      </c>
      <c r="B35" s="0" t="n">
        <v>31</v>
      </c>
      <c r="C35" s="0" t="n">
        <v>39</v>
      </c>
      <c r="D35" s="0" t="n">
        <v>16</v>
      </c>
      <c r="E35" s="0" t="n">
        <v>40</v>
      </c>
      <c r="F35" s="0" t="n">
        <v>1.41</v>
      </c>
      <c r="G35" s="0" t="n">
        <v>4</v>
      </c>
      <c r="H35" s="0" t="n">
        <v>755</v>
      </c>
      <c r="I35" s="0" t="n">
        <v>-143.02</v>
      </c>
      <c r="J35" s="0" t="n">
        <v>-85.19</v>
      </c>
      <c r="K35" s="0" t="n">
        <v>18.12</v>
      </c>
      <c r="L35" s="0" t="n">
        <v>35.72</v>
      </c>
      <c r="M35" s="0" t="n">
        <v>14</v>
      </c>
      <c r="N35" s="0" t="n">
        <v>38</v>
      </c>
      <c r="O35" s="0" t="n">
        <v>0.55</v>
      </c>
      <c r="Q35" s="0" t="n">
        <v>24.5</v>
      </c>
      <c r="R35" s="0" t="n">
        <f aca="false">(A35*B35*C35)*(1-0.55)*10^-9*7000*16*G35</f>
        <v>12.9179232</v>
      </c>
      <c r="S35" s="0" t="n">
        <f aca="false">Q35/R35</f>
        <v>1.89658969330302</v>
      </c>
      <c r="U35" s="0" t="n">
        <v>600</v>
      </c>
      <c r="V35" s="0" t="n">
        <f aca="false">U35/3600/R35</f>
        <v>0.0129019707027416</v>
      </c>
      <c r="X35" s="0" t="n">
        <v>2.57201646090535</v>
      </c>
    </row>
    <row r="36" customFormat="false" ht="15" hidden="false" customHeight="false" outlineLevel="0" collapsed="false">
      <c r="A36" s="0" t="n">
        <v>55</v>
      </c>
      <c r="B36" s="0" t="n">
        <v>29</v>
      </c>
      <c r="C36" s="0" t="n">
        <v>41</v>
      </c>
      <c r="D36" s="0" t="n">
        <v>16</v>
      </c>
      <c r="E36" s="0" t="n">
        <v>40</v>
      </c>
      <c r="F36" s="0" t="n">
        <v>1.41</v>
      </c>
      <c r="G36" s="0" t="n">
        <v>4</v>
      </c>
      <c r="H36" s="0" t="n">
        <v>770</v>
      </c>
      <c r="I36" s="0" t="n">
        <v>-142.55</v>
      </c>
      <c r="J36" s="0" t="n">
        <v>-81.52</v>
      </c>
      <c r="K36" s="0" t="n">
        <v>20.44</v>
      </c>
      <c r="L36" s="0" t="n">
        <v>36.3</v>
      </c>
      <c r="M36" s="0" t="n">
        <v>14</v>
      </c>
      <c r="N36" s="0" t="n">
        <v>38</v>
      </c>
      <c r="O36" s="0" t="n">
        <v>0.55</v>
      </c>
      <c r="Q36" s="0" t="n">
        <v>15.43</v>
      </c>
      <c r="R36" s="0" t="n">
        <f aca="false">(A36*B36*C36)*(1-0.55)*10^-9*7000*16*G36</f>
        <v>13.183632</v>
      </c>
      <c r="S36" s="0" t="n">
        <f aca="false">Q36/R36</f>
        <v>1.17039067838059</v>
      </c>
      <c r="U36" s="0" t="n">
        <v>400</v>
      </c>
      <c r="V36" s="0" t="n">
        <f aca="false">U36/3600/R36</f>
        <v>0.00842795908677602</v>
      </c>
      <c r="X36" s="0" t="n">
        <v>1.61984546905182</v>
      </c>
    </row>
    <row r="37" customFormat="false" ht="15" hidden="false" customHeight="false" outlineLevel="0" collapsed="false">
      <c r="A37" s="0" t="n">
        <v>49</v>
      </c>
      <c r="B37" s="0" t="n">
        <v>29</v>
      </c>
      <c r="C37" s="0" t="n">
        <v>43</v>
      </c>
      <c r="D37" s="0" t="n">
        <v>16</v>
      </c>
      <c r="E37" s="0" t="n">
        <v>40</v>
      </c>
      <c r="F37" s="0" t="n">
        <v>1.44</v>
      </c>
      <c r="G37" s="0" t="n">
        <v>4</v>
      </c>
      <c r="H37" s="0" t="n">
        <v>720</v>
      </c>
      <c r="I37" s="0" t="n">
        <v>-142.14</v>
      </c>
      <c r="J37" s="0" t="n">
        <v>-90.1</v>
      </c>
      <c r="K37" s="0" t="n">
        <v>13.92</v>
      </c>
      <c r="L37" s="0" t="n">
        <v>34.48</v>
      </c>
      <c r="M37" s="0" t="n">
        <v>14</v>
      </c>
      <c r="N37" s="0" t="n">
        <v>38</v>
      </c>
      <c r="O37" s="0" t="n">
        <v>0.55</v>
      </c>
      <c r="Q37" s="0" t="n">
        <v>42.44</v>
      </c>
      <c r="R37" s="0" t="n">
        <f aca="false">(A37*B37*C37)*(1-0.55)*10^-9*7000*16*G37</f>
        <v>12.3183648</v>
      </c>
      <c r="S37" s="0" t="n">
        <f aca="false">Q37/R37</f>
        <v>3.44526247509734</v>
      </c>
      <c r="U37" s="0" t="n">
        <v>800</v>
      </c>
      <c r="V37" s="0" t="n">
        <f aca="false">U37/3600/R37</f>
        <v>0.0180399124258946</v>
      </c>
      <c r="X37" s="0" t="n">
        <v>2.97024159458022</v>
      </c>
    </row>
    <row r="38" customFormat="false" ht="15" hidden="false" customHeight="false" outlineLevel="0" collapsed="false">
      <c r="A38" s="0" t="n">
        <v>49</v>
      </c>
      <c r="B38" s="0" t="n">
        <v>33</v>
      </c>
      <c r="C38" s="0" t="n">
        <v>41</v>
      </c>
      <c r="D38" s="0" t="n">
        <v>16</v>
      </c>
      <c r="E38" s="0" t="n">
        <v>40</v>
      </c>
      <c r="F38" s="0" t="n">
        <v>1.38</v>
      </c>
      <c r="G38" s="0" t="n">
        <v>4</v>
      </c>
      <c r="H38" s="0" t="n">
        <v>745</v>
      </c>
      <c r="I38" s="0" t="n">
        <v>-141.9</v>
      </c>
      <c r="J38" s="0" t="n">
        <v>-88.93</v>
      </c>
      <c r="K38" s="0" t="n">
        <v>13.27</v>
      </c>
      <c r="L38" s="0" t="n">
        <v>35.17</v>
      </c>
      <c r="M38" s="0" t="n">
        <v>14</v>
      </c>
      <c r="N38" s="0" t="n">
        <v>38</v>
      </c>
      <c r="O38" s="0" t="n">
        <v>0.55</v>
      </c>
      <c r="Q38" s="0" t="n">
        <v>19.81</v>
      </c>
      <c r="R38" s="0" t="n">
        <f aca="false">(A38*B38*C38)*(1-0.55)*10^-9*7000*16*G38</f>
        <v>13.3654752</v>
      </c>
      <c r="S38" s="0" t="n">
        <f aca="false">Q38/R38</f>
        <v>1.48217700482509</v>
      </c>
      <c r="U38" s="0" t="n">
        <v>400</v>
      </c>
      <c r="V38" s="0" t="n">
        <f aca="false">U38/3600/R38</f>
        <v>0.00831329297675186</v>
      </c>
      <c r="X38" s="0" t="n">
        <v>1.03982951205173</v>
      </c>
    </row>
    <row r="39" customFormat="false" ht="15" hidden="false" customHeight="false" outlineLevel="0" collapsed="false">
      <c r="A39" s="0" t="n">
        <v>47</v>
      </c>
      <c r="B39" s="0" t="n">
        <v>30</v>
      </c>
      <c r="C39" s="0" t="n">
        <v>43</v>
      </c>
      <c r="D39" s="0" t="n">
        <v>16</v>
      </c>
      <c r="E39" s="0" t="n">
        <v>40</v>
      </c>
      <c r="F39" s="0" t="n">
        <v>1.44</v>
      </c>
      <c r="G39" s="0" t="n">
        <v>4</v>
      </c>
      <c r="H39" s="0" t="n">
        <v>705</v>
      </c>
      <c r="I39" s="0" t="n">
        <v>-140.07</v>
      </c>
      <c r="J39" s="0" t="n">
        <v>-90.51</v>
      </c>
      <c r="K39" s="0" t="n">
        <v>11.89</v>
      </c>
      <c r="L39" s="0" t="n">
        <v>33.96</v>
      </c>
      <c r="M39" s="0" t="n">
        <v>14</v>
      </c>
      <c r="N39" s="0" t="n">
        <v>38</v>
      </c>
      <c r="O39" s="0" t="n">
        <v>0.55</v>
      </c>
      <c r="Q39" s="0" t="n">
        <v>26.59</v>
      </c>
      <c r="R39" s="0" t="n">
        <f aca="false">(A39*B39*C39)*(1-0.55)*10^-9*7000*16*G39</f>
        <v>12.223008</v>
      </c>
      <c r="S39" s="0" t="n">
        <f aca="false">Q39/R39</f>
        <v>2.17540559574206</v>
      </c>
      <c r="U39" s="0" t="n">
        <v>600</v>
      </c>
      <c r="V39" s="0" t="n">
        <f aca="false">U39/3600/R39</f>
        <v>0.0136354869985086</v>
      </c>
      <c r="X39" s="0" t="n">
        <v>1.39571260603007</v>
      </c>
    </row>
    <row r="40" customFormat="false" ht="15" hidden="false" customHeight="false" outlineLevel="0" collapsed="false">
      <c r="A40" s="0" t="n">
        <v>49</v>
      </c>
      <c r="B40" s="0" t="n">
        <v>29</v>
      </c>
      <c r="C40" s="0" t="n">
        <v>43</v>
      </c>
      <c r="D40" s="0" t="n">
        <v>16</v>
      </c>
      <c r="E40" s="0" t="n">
        <v>40</v>
      </c>
      <c r="F40" s="0" t="n">
        <v>1.44</v>
      </c>
      <c r="G40" s="0" t="n">
        <v>4</v>
      </c>
      <c r="H40" s="0" t="n">
        <v>715</v>
      </c>
      <c r="I40" s="0" t="n">
        <v>-139.21</v>
      </c>
      <c r="J40" s="0" t="n">
        <v>-87.52</v>
      </c>
      <c r="K40" s="0" t="n">
        <v>13.66</v>
      </c>
      <c r="L40" s="0" t="n">
        <v>34.33</v>
      </c>
      <c r="M40" s="0" t="n">
        <v>14</v>
      </c>
      <c r="N40" s="0" t="n">
        <v>38</v>
      </c>
      <c r="O40" s="0" t="n">
        <v>0.55</v>
      </c>
      <c r="Q40" s="0" t="n">
        <v>24.41</v>
      </c>
      <c r="R40" s="0" t="n">
        <f aca="false">(A40*B40*C40)*(1-0.55)*10^-9*7000*16*G40</f>
        <v>12.3183648</v>
      </c>
      <c r="S40" s="0" t="n">
        <f aca="false">Q40/R40</f>
        <v>1.98159418042239</v>
      </c>
      <c r="U40" s="0" t="n">
        <v>600</v>
      </c>
      <c r="V40" s="0" t="n">
        <f aca="false">U40/3600/R40</f>
        <v>0.0135299343194209</v>
      </c>
      <c r="X40" s="0" t="n">
        <v>2.56256823717141</v>
      </c>
    </row>
    <row r="41" customFormat="false" ht="15" hidden="false" customHeight="false" outlineLevel="0" collapsed="false">
      <c r="A41" s="0" t="n">
        <v>51</v>
      </c>
      <c r="B41" s="0" t="n">
        <v>31</v>
      </c>
      <c r="C41" s="0" t="n">
        <v>39</v>
      </c>
      <c r="D41" s="0" t="n">
        <v>16</v>
      </c>
      <c r="E41" s="0" t="n">
        <v>40</v>
      </c>
      <c r="F41" s="0" t="n">
        <v>1.44</v>
      </c>
      <c r="G41" s="0" t="n">
        <v>4</v>
      </c>
      <c r="H41" s="0" t="n">
        <v>730</v>
      </c>
      <c r="I41" s="0" t="n">
        <v>-139.06</v>
      </c>
      <c r="J41" s="0" t="n">
        <v>-84.37</v>
      </c>
      <c r="K41" s="0" t="n">
        <v>15.89</v>
      </c>
      <c r="L41" s="0" t="n">
        <v>35.14</v>
      </c>
      <c r="M41" s="0" t="n">
        <v>14</v>
      </c>
      <c r="N41" s="0" t="n">
        <v>38</v>
      </c>
      <c r="O41" s="0" t="n">
        <v>0.55</v>
      </c>
      <c r="Q41" s="0" t="n">
        <v>28.65</v>
      </c>
      <c r="R41" s="0" t="n">
        <f aca="false">(A41*B41*C41)*(1-0.55)*10^-9*7000*16*G41</f>
        <v>12.4304544</v>
      </c>
      <c r="S41" s="0" t="n">
        <f aca="false">Q41/R41</f>
        <v>2.30482322512683</v>
      </c>
      <c r="U41" s="0" t="n">
        <v>800</v>
      </c>
      <c r="V41" s="0" t="n">
        <f aca="false">U41/3600/R41</f>
        <v>0.0178772404508577</v>
      </c>
      <c r="X41" s="0" t="n">
        <v>1.5038422776518</v>
      </c>
    </row>
    <row r="42" customFormat="false" ht="15" hidden="false" customHeight="false" outlineLevel="0" collapsed="false">
      <c r="A42" s="0" t="n">
        <v>53</v>
      </c>
      <c r="B42" s="0" t="n">
        <v>30</v>
      </c>
      <c r="C42" s="0" t="n">
        <v>39</v>
      </c>
      <c r="D42" s="0" t="n">
        <v>16</v>
      </c>
      <c r="E42" s="0" t="n">
        <v>40</v>
      </c>
      <c r="F42" s="0" t="n">
        <v>1.44</v>
      </c>
      <c r="G42" s="0" t="n">
        <v>4</v>
      </c>
      <c r="H42" s="0" t="n">
        <v>735</v>
      </c>
      <c r="I42" s="0" t="n">
        <v>-136.24</v>
      </c>
      <c r="J42" s="0" t="n">
        <v>-79.2</v>
      </c>
      <c r="K42" s="0" t="n">
        <v>17.82</v>
      </c>
      <c r="L42" s="0" t="n">
        <v>35.35</v>
      </c>
      <c r="M42" s="0" t="n">
        <v>14</v>
      </c>
      <c r="N42" s="0" t="n">
        <v>38</v>
      </c>
      <c r="O42" s="0" t="n">
        <v>0.55</v>
      </c>
      <c r="Q42" s="0" t="n">
        <v>30.01</v>
      </c>
      <c r="R42" s="0" t="n">
        <f aca="false">(A42*B42*C42)*(1-0.55)*10^-9*7000*16*G42</f>
        <v>12.501216</v>
      </c>
      <c r="S42" s="0" t="n">
        <f aca="false">Q42/R42</f>
        <v>2.40056647289352</v>
      </c>
      <c r="U42" s="0" t="n">
        <v>600</v>
      </c>
      <c r="V42" s="0" t="n">
        <f aca="false">U42/3600/R42</f>
        <v>0.013332036392833</v>
      </c>
      <c r="X42" s="0" t="n">
        <v>3.15045771394978</v>
      </c>
    </row>
    <row r="43" customFormat="false" ht="15" hidden="false" customHeight="false" outlineLevel="0" collapsed="false">
      <c r="A43" s="0" t="n">
        <v>51</v>
      </c>
      <c r="B43" s="0" t="n">
        <v>31</v>
      </c>
      <c r="C43" s="0" t="n">
        <v>41</v>
      </c>
      <c r="D43" s="0" t="n">
        <v>16</v>
      </c>
      <c r="E43" s="0" t="n">
        <v>40</v>
      </c>
      <c r="F43" s="0" t="n">
        <v>1.41</v>
      </c>
      <c r="G43" s="0" t="n">
        <v>4</v>
      </c>
      <c r="H43" s="0" t="n">
        <v>740</v>
      </c>
      <c r="I43" s="0" t="n">
        <v>-136.19</v>
      </c>
      <c r="J43" s="0" t="n">
        <v>-81.28</v>
      </c>
      <c r="K43" s="0" t="n">
        <v>15.11</v>
      </c>
      <c r="L43" s="0" t="n">
        <v>35.37</v>
      </c>
      <c r="M43" s="0" t="n">
        <v>14</v>
      </c>
      <c r="N43" s="0" t="n">
        <v>38</v>
      </c>
      <c r="O43" s="0" t="n">
        <v>0.55</v>
      </c>
      <c r="Q43" s="0" t="n">
        <v>24.99</v>
      </c>
      <c r="R43" s="0" t="n">
        <f aca="false">(A43*B43*C43)*(1-0.55)*10^-9*7000*16*G43</f>
        <v>13.0679136</v>
      </c>
      <c r="S43" s="0" t="n">
        <f aca="false">Q43/R43</f>
        <v>1.91231751027188</v>
      </c>
      <c r="U43" s="0" t="n">
        <v>800</v>
      </c>
      <c r="V43" s="0" t="n">
        <f aca="false">U43/3600/R43</f>
        <v>0.0170051799410598</v>
      </c>
      <c r="X43" s="0" t="n">
        <v>1.99610842726785</v>
      </c>
    </row>
    <row r="44" customFormat="false" ht="15" hidden="false" customHeight="false" outlineLevel="0" collapsed="false">
      <c r="A44" s="0" t="n">
        <v>49</v>
      </c>
      <c r="B44" s="0" t="n">
        <v>32</v>
      </c>
      <c r="C44" s="0" t="n">
        <v>43</v>
      </c>
      <c r="D44" s="0" t="n">
        <v>16</v>
      </c>
      <c r="E44" s="0" t="n">
        <v>40</v>
      </c>
      <c r="F44" s="0" t="n">
        <v>1.38</v>
      </c>
      <c r="G44" s="0" t="n">
        <v>4</v>
      </c>
      <c r="H44" s="0" t="n">
        <v>740</v>
      </c>
      <c r="I44" s="0" t="n">
        <v>-135.11</v>
      </c>
      <c r="J44" s="0" t="n">
        <v>-82.42</v>
      </c>
      <c r="K44" s="0" t="n">
        <v>12.65</v>
      </c>
      <c r="L44" s="0" t="n">
        <v>35.16</v>
      </c>
      <c r="M44" s="0" t="n">
        <v>14</v>
      </c>
      <c r="N44" s="0" t="n">
        <v>38</v>
      </c>
      <c r="O44" s="0" t="n">
        <v>0.55</v>
      </c>
      <c r="Q44" s="0" t="n">
        <v>20.24</v>
      </c>
      <c r="R44" s="0" t="n">
        <f aca="false">(A44*B44*C44)*(1-0.55)*10^-9*7000*16*G44</f>
        <v>13.5926784</v>
      </c>
      <c r="S44" s="0" t="n">
        <f aca="false">Q44/R44</f>
        <v>1.48903692152387</v>
      </c>
      <c r="U44" s="0" t="n">
        <v>400</v>
      </c>
      <c r="V44" s="0" t="n">
        <f aca="false">U44/3600/R44</f>
        <v>0.00817433531798348</v>
      </c>
      <c r="X44" s="0" t="n">
        <v>2.12480053749895</v>
      </c>
    </row>
    <row r="45" customFormat="false" ht="15" hidden="false" customHeight="false" outlineLevel="0" collapsed="false">
      <c r="A45" s="0" t="n">
        <v>51</v>
      </c>
      <c r="B45" s="0" t="n">
        <v>31</v>
      </c>
      <c r="C45" s="0" t="n">
        <v>43</v>
      </c>
      <c r="D45" s="0" t="n">
        <v>16</v>
      </c>
      <c r="E45" s="0" t="n">
        <v>40</v>
      </c>
      <c r="F45" s="0" t="n">
        <v>1.38</v>
      </c>
      <c r="G45" s="0" t="n">
        <v>4</v>
      </c>
      <c r="H45" s="0" t="n">
        <v>750</v>
      </c>
      <c r="I45" s="0" t="n">
        <v>-134.07</v>
      </c>
      <c r="J45" s="0" t="n">
        <v>-79</v>
      </c>
      <c r="K45" s="0" t="n">
        <v>14.43</v>
      </c>
      <c r="L45" s="0" t="n">
        <v>35.53</v>
      </c>
      <c r="M45" s="0" t="n">
        <v>14</v>
      </c>
      <c r="N45" s="0" t="n">
        <v>38</v>
      </c>
      <c r="O45" s="0" t="n">
        <v>0.55</v>
      </c>
      <c r="Q45" s="0" t="n">
        <v>24.11</v>
      </c>
      <c r="R45" s="0" t="n">
        <f aca="false">(A45*B45*C45)*(1-0.55)*10^-9*7000*16*G45</f>
        <v>13.7053728</v>
      </c>
      <c r="S45" s="0" t="n">
        <f aca="false">Q45/R45</f>
        <v>1.75916411409108</v>
      </c>
      <c r="U45" s="0" t="n">
        <v>600</v>
      </c>
      <c r="V45" s="0" t="n">
        <f aca="false">U45/3600/R45</f>
        <v>0.0121606810043625</v>
      </c>
      <c r="X45" s="0" t="n">
        <v>1.476459925534</v>
      </c>
    </row>
    <row r="46" customFormat="false" ht="15" hidden="false" customHeight="false" outlineLevel="0" collapsed="false">
      <c r="A46" s="0" t="n">
        <v>51</v>
      </c>
      <c r="B46" s="0" t="n">
        <v>31</v>
      </c>
      <c r="C46" s="0" t="n">
        <v>41</v>
      </c>
      <c r="D46" s="0" t="n">
        <v>16</v>
      </c>
      <c r="E46" s="0" t="n">
        <v>40</v>
      </c>
      <c r="F46" s="0" t="n">
        <v>1.41</v>
      </c>
      <c r="G46" s="0" t="n">
        <v>4</v>
      </c>
      <c r="H46" s="0" t="n">
        <v>735</v>
      </c>
      <c r="I46" s="0" t="n">
        <v>-133.37</v>
      </c>
      <c r="J46" s="0" t="n">
        <v>-78.85</v>
      </c>
      <c r="K46" s="0" t="n">
        <v>14.83</v>
      </c>
      <c r="L46" s="0" t="n">
        <v>35.23</v>
      </c>
      <c r="M46" s="0" t="n">
        <v>14</v>
      </c>
      <c r="N46" s="0" t="n">
        <v>38</v>
      </c>
      <c r="O46" s="0" t="n">
        <v>0.55</v>
      </c>
      <c r="Q46" s="0" t="n">
        <v>18.6</v>
      </c>
      <c r="R46" s="0" t="n">
        <f aca="false">(A46*B46*C46)*(1-0.55)*10^-9*7000*16*G46</f>
        <v>13.0679136</v>
      </c>
      <c r="S46" s="0" t="n">
        <f aca="false">Q46/R46</f>
        <v>1.4233335610667</v>
      </c>
      <c r="U46" s="0" t="n">
        <v>400</v>
      </c>
      <c r="V46" s="0" t="n">
        <f aca="false">U46/3600/R46</f>
        <v>0.00850258997052989</v>
      </c>
      <c r="X46" s="0" t="n">
        <v>0.976316452506929</v>
      </c>
    </row>
    <row r="47" customFormat="false" ht="15" hidden="false" customHeight="false" outlineLevel="0" collapsed="false">
      <c r="A47" s="0" t="n">
        <v>51</v>
      </c>
      <c r="B47" s="0" t="n">
        <v>31</v>
      </c>
      <c r="C47" s="0" t="n">
        <v>39</v>
      </c>
      <c r="D47" s="0" t="n">
        <v>16</v>
      </c>
      <c r="E47" s="0" t="n">
        <v>40</v>
      </c>
      <c r="F47" s="0" t="n">
        <v>1.44</v>
      </c>
      <c r="G47" s="0" t="n">
        <v>4</v>
      </c>
      <c r="H47" s="0" t="n">
        <v>720</v>
      </c>
      <c r="I47" s="0" t="n">
        <v>-133.36</v>
      </c>
      <c r="J47" s="0" t="n">
        <v>-79.26</v>
      </c>
      <c r="K47" s="0" t="n">
        <v>15.3</v>
      </c>
      <c r="L47" s="0" t="n">
        <v>34.86</v>
      </c>
      <c r="M47" s="0" t="n">
        <v>14</v>
      </c>
      <c r="N47" s="0" t="n">
        <v>38</v>
      </c>
      <c r="O47" s="0" t="n">
        <v>0.55</v>
      </c>
      <c r="Q47" s="0" t="n">
        <v>23.95</v>
      </c>
      <c r="R47" s="0" t="n">
        <f aca="false">(A47*B47*C47)*(1-0.55)*10^-9*7000*16*G47</f>
        <v>12.4304544</v>
      </c>
      <c r="S47" s="0" t="n">
        <f aca="false">Q47/R47</f>
        <v>1.92671958959119</v>
      </c>
      <c r="U47" s="0" t="n">
        <v>600</v>
      </c>
      <c r="V47" s="0" t="n">
        <f aca="false">U47/3600/R47</f>
        <v>0.0134079303381433</v>
      </c>
      <c r="X47" s="0" t="n">
        <v>1.46666176758769</v>
      </c>
    </row>
    <row r="48" customFormat="false" ht="15" hidden="false" customHeight="false" outlineLevel="0" collapsed="false">
      <c r="A48" s="0" t="n">
        <v>51</v>
      </c>
      <c r="B48" s="0" t="n">
        <v>30</v>
      </c>
      <c r="C48" s="0" t="n">
        <v>41</v>
      </c>
      <c r="D48" s="0" t="n">
        <v>16</v>
      </c>
      <c r="E48" s="0" t="n">
        <v>40</v>
      </c>
      <c r="F48" s="0" t="n">
        <v>1.44</v>
      </c>
      <c r="G48" s="0" t="n">
        <v>4</v>
      </c>
      <c r="H48" s="0" t="n">
        <v>725</v>
      </c>
      <c r="I48" s="0" t="n">
        <v>-132.18</v>
      </c>
      <c r="J48" s="0" t="n">
        <v>-77.84</v>
      </c>
      <c r="K48" s="0" t="n">
        <v>15.13</v>
      </c>
      <c r="L48" s="0" t="n">
        <v>35.14</v>
      </c>
      <c r="M48" s="0" t="n">
        <v>14</v>
      </c>
      <c r="N48" s="0" t="n">
        <v>38</v>
      </c>
      <c r="O48" s="0" t="n">
        <v>0.55</v>
      </c>
      <c r="Q48" s="0" t="n">
        <v>14.25</v>
      </c>
      <c r="R48" s="0" t="n">
        <f aca="false">(A48*B48*C48)*(1-0.55)*10^-9*7000*16*G48</f>
        <v>12.646368</v>
      </c>
      <c r="S48" s="0" t="n">
        <f aca="false">Q48/R48</f>
        <v>1.12680573584447</v>
      </c>
      <c r="U48" s="0" t="n">
        <v>400</v>
      </c>
      <c r="V48" s="0" t="n">
        <f aca="false">U48/3600/R48</f>
        <v>0.00878600963621422</v>
      </c>
      <c r="X48" s="0" t="n">
        <v>1.49596875787352</v>
      </c>
    </row>
    <row r="49" customFormat="false" ht="15" hidden="false" customHeight="false" outlineLevel="0" collapsed="false">
      <c r="A49" s="0" t="n">
        <v>49</v>
      </c>
      <c r="B49" s="0" t="n">
        <v>32</v>
      </c>
      <c r="C49" s="0" t="n">
        <v>39</v>
      </c>
      <c r="D49" s="0" t="n">
        <v>16</v>
      </c>
      <c r="E49" s="0" t="n">
        <v>40</v>
      </c>
      <c r="F49" s="0" t="n">
        <v>1.44</v>
      </c>
      <c r="G49" s="0" t="n">
        <v>4</v>
      </c>
      <c r="H49" s="0" t="n">
        <v>705</v>
      </c>
      <c r="I49" s="0" t="n">
        <v>-131.36</v>
      </c>
      <c r="J49" s="0" t="n">
        <v>-79.92</v>
      </c>
      <c r="K49" s="0" t="n">
        <v>13.12</v>
      </c>
      <c r="L49" s="0" t="n">
        <v>34.33</v>
      </c>
      <c r="M49" s="0" t="n">
        <v>14</v>
      </c>
      <c r="N49" s="0" t="n">
        <v>38</v>
      </c>
      <c r="O49" s="0" t="n">
        <v>0.55</v>
      </c>
      <c r="Q49" s="0" t="n">
        <v>18.47</v>
      </c>
      <c r="R49" s="0" t="n">
        <f aca="false">(A49*B49*C49)*(1-0.55)*10^-9*7000*16*G49</f>
        <v>12.3282432</v>
      </c>
      <c r="S49" s="0" t="n">
        <f aca="false">Q49/R49</f>
        <v>1.49818588912977</v>
      </c>
      <c r="U49" s="0" t="n">
        <v>400</v>
      </c>
      <c r="V49" s="0" t="n">
        <f aca="false">U49/3600/R49</f>
        <v>0.0090127286839305</v>
      </c>
      <c r="X49" s="0" t="n">
        <v>0.969492735365751</v>
      </c>
    </row>
    <row r="50" customFormat="false" ht="15" hidden="false" customHeight="false" outlineLevel="0" collapsed="false">
      <c r="A50" s="0" t="n">
        <v>51</v>
      </c>
      <c r="B50" s="0" t="n">
        <v>31</v>
      </c>
      <c r="C50" s="0" t="n">
        <v>43</v>
      </c>
      <c r="D50" s="0" t="n">
        <v>16</v>
      </c>
      <c r="E50" s="0" t="n">
        <v>40</v>
      </c>
      <c r="F50" s="0" t="n">
        <v>1.38</v>
      </c>
      <c r="G50" s="0" t="n">
        <v>4</v>
      </c>
      <c r="H50" s="0" t="n">
        <v>745</v>
      </c>
      <c r="I50" s="0" t="n">
        <v>-131.3</v>
      </c>
      <c r="J50" s="0" t="n">
        <v>-76.62</v>
      </c>
      <c r="K50" s="0" t="n">
        <v>14.17</v>
      </c>
      <c r="L50" s="0" t="n">
        <v>35.39</v>
      </c>
      <c r="M50" s="0" t="n">
        <v>14</v>
      </c>
      <c r="N50" s="0" t="n">
        <v>38</v>
      </c>
      <c r="O50" s="0" t="n">
        <v>0.55</v>
      </c>
      <c r="Q50" s="0" t="n">
        <v>21.09</v>
      </c>
      <c r="R50" s="0" t="n">
        <f aca="false">(A50*B50*C50)*(1-0.55)*10^-9*7000*16*G50</f>
        <v>13.7053728</v>
      </c>
      <c r="S50" s="0" t="n">
        <f aca="false">Q50/R50</f>
        <v>1.53881257429203</v>
      </c>
      <c r="U50" s="0" t="n">
        <v>400</v>
      </c>
      <c r="V50" s="0" t="n">
        <f aca="false">U50/3600/R50</f>
        <v>0.00810712066957501</v>
      </c>
      <c r="X50" s="0" t="n">
        <v>0.866361037168491</v>
      </c>
    </row>
    <row r="51" customFormat="false" ht="15" hidden="false" customHeight="false" outlineLevel="0" collapsed="false">
      <c r="A51" s="0" t="n">
        <v>53</v>
      </c>
      <c r="B51" s="0" t="n">
        <v>30</v>
      </c>
      <c r="C51" s="0" t="n">
        <v>39</v>
      </c>
      <c r="D51" s="0" t="n">
        <v>16</v>
      </c>
      <c r="E51" s="0" t="n">
        <v>40</v>
      </c>
      <c r="F51" s="0" t="n">
        <v>1.44</v>
      </c>
      <c r="G51" s="0" t="n">
        <v>4</v>
      </c>
      <c r="H51" s="0" t="n">
        <v>725</v>
      </c>
      <c r="I51" s="0" t="n">
        <v>-130.55</v>
      </c>
      <c r="J51" s="0" t="n">
        <v>-74.36</v>
      </c>
      <c r="K51" s="0" t="n">
        <v>17.16</v>
      </c>
      <c r="L51" s="0" t="n">
        <v>35.06</v>
      </c>
      <c r="M51" s="0" t="n">
        <v>14</v>
      </c>
      <c r="N51" s="0" t="n">
        <v>38</v>
      </c>
      <c r="O51" s="0" t="n">
        <v>0.55</v>
      </c>
      <c r="Q51" s="0" t="n">
        <v>38.05</v>
      </c>
      <c r="R51" s="0" t="n">
        <f aca="false">(A51*B51*C51)*(1-0.55)*10^-9*7000*16*G51</f>
        <v>12.501216</v>
      </c>
      <c r="S51" s="0" t="n">
        <f aca="false">Q51/R51</f>
        <v>3.04370390848378</v>
      </c>
      <c r="U51" s="0" t="n">
        <v>800</v>
      </c>
      <c r="V51" s="0" t="n">
        <f aca="false">U51/3600/R51</f>
        <v>0.0177760485237774</v>
      </c>
      <c r="X51" s="0" t="n">
        <v>1.99724951709079</v>
      </c>
    </row>
    <row r="52" customFormat="false" ht="15" hidden="false" customHeight="false" outlineLevel="0" collapsed="false">
      <c r="A52" s="0" t="n">
        <v>53</v>
      </c>
      <c r="B52" s="0" t="n">
        <v>29</v>
      </c>
      <c r="C52" s="0" t="n">
        <v>41</v>
      </c>
      <c r="D52" s="0" t="n">
        <v>16</v>
      </c>
      <c r="E52" s="0" t="n">
        <v>40</v>
      </c>
      <c r="F52" s="0" t="n">
        <v>1.44</v>
      </c>
      <c r="G52" s="0" t="n">
        <v>4</v>
      </c>
      <c r="H52" s="0" t="n">
        <v>730</v>
      </c>
      <c r="I52" s="0" t="n">
        <v>-129.72</v>
      </c>
      <c r="J52" s="0" t="n">
        <v>-73.13</v>
      </c>
      <c r="K52" s="0" t="n">
        <v>17</v>
      </c>
      <c r="L52" s="0" t="n">
        <v>35.33</v>
      </c>
      <c r="M52" s="0" t="n">
        <v>14</v>
      </c>
      <c r="N52" s="0" t="n">
        <v>38</v>
      </c>
      <c r="O52" s="0" t="n">
        <v>0.55</v>
      </c>
      <c r="Q52" s="0" t="n">
        <v>32.66</v>
      </c>
      <c r="R52" s="0" t="n">
        <f aca="false">(A52*B52*C52)*(1-0.55)*10^-9*7000*16*G52</f>
        <v>12.7042272</v>
      </c>
      <c r="S52" s="0" t="n">
        <f aca="false">Q52/R52</f>
        <v>2.57079785222985</v>
      </c>
      <c r="U52" s="0" t="n">
        <v>800</v>
      </c>
      <c r="V52" s="0" t="n">
        <f aca="false">U52/3600/R52</f>
        <v>0.0174919905574597</v>
      </c>
      <c r="X52" s="0" t="n">
        <v>2.608759553204</v>
      </c>
    </row>
    <row r="53" customFormat="false" ht="15" hidden="false" customHeight="false" outlineLevel="0" collapsed="false">
      <c r="A53" s="0" t="n">
        <v>49</v>
      </c>
      <c r="B53" s="0" t="n">
        <v>32</v>
      </c>
      <c r="C53" s="0" t="n">
        <v>41</v>
      </c>
      <c r="D53" s="0" t="n">
        <v>16</v>
      </c>
      <c r="E53" s="0" t="n">
        <v>40</v>
      </c>
      <c r="F53" s="0" t="n">
        <v>1.41</v>
      </c>
      <c r="G53" s="0" t="n">
        <v>4</v>
      </c>
      <c r="H53" s="0" t="n">
        <v>715</v>
      </c>
      <c r="I53" s="0" t="n">
        <v>-128.78</v>
      </c>
      <c r="J53" s="0" t="n">
        <v>-77.02</v>
      </c>
      <c r="K53" s="0" t="n">
        <v>12.51</v>
      </c>
      <c r="L53" s="0" t="n">
        <v>34.56</v>
      </c>
      <c r="M53" s="0" t="n">
        <v>14</v>
      </c>
      <c r="N53" s="0" t="n">
        <v>38</v>
      </c>
      <c r="O53" s="0" t="n">
        <v>0.55</v>
      </c>
      <c r="Q53" s="0" t="n">
        <v>37.85</v>
      </c>
      <c r="R53" s="0" t="n">
        <f aca="false">(A53*B53*C53)*(1-0.55)*10^-9*7000*16*G53</f>
        <v>12.9604608</v>
      </c>
      <c r="S53" s="0" t="n">
        <f aca="false">Q53/R53</f>
        <v>2.9204208541721</v>
      </c>
      <c r="U53" s="0" t="n">
        <v>800</v>
      </c>
      <c r="V53" s="0" t="n">
        <f aca="false">U53/3600/R53</f>
        <v>0.0171461667645507</v>
      </c>
      <c r="X53" s="0" t="n">
        <v>1.98675149071975</v>
      </c>
    </row>
    <row r="54" customFormat="false" ht="15" hidden="false" customHeight="false" outlineLevel="0" collapsed="false">
      <c r="A54" s="0" t="n">
        <v>51</v>
      </c>
      <c r="B54" s="0" t="n">
        <v>30</v>
      </c>
      <c r="C54" s="0" t="n">
        <v>43</v>
      </c>
      <c r="D54" s="0" t="n">
        <v>16</v>
      </c>
      <c r="E54" s="0" t="n">
        <v>40</v>
      </c>
      <c r="F54" s="0" t="n">
        <v>1.41</v>
      </c>
      <c r="G54" s="0" t="n">
        <v>4</v>
      </c>
      <c r="H54" s="0" t="n">
        <v>730</v>
      </c>
      <c r="I54" s="0" t="n">
        <v>-127.29</v>
      </c>
      <c r="J54" s="0" t="n">
        <v>-73.11</v>
      </c>
      <c r="K54" s="0" t="n">
        <v>14.19</v>
      </c>
      <c r="L54" s="0" t="n">
        <v>35.19</v>
      </c>
      <c r="M54" s="0" t="n">
        <v>14</v>
      </c>
      <c r="N54" s="0" t="n">
        <v>38</v>
      </c>
      <c r="O54" s="0" t="n">
        <v>0.55</v>
      </c>
      <c r="Q54" s="0" t="n">
        <v>24.86</v>
      </c>
      <c r="R54" s="0" t="n">
        <f aca="false">(A54*B54*C54)*(1-0.55)*10^-9*7000*16*G54</f>
        <v>13.263264</v>
      </c>
      <c r="S54" s="0" t="n">
        <f aca="false">Q54/R54</f>
        <v>1.8743500845644</v>
      </c>
      <c r="U54" s="0" t="n">
        <v>600</v>
      </c>
      <c r="V54" s="0" t="n">
        <f aca="false">U54/3600/R54</f>
        <v>0.0125660370378413</v>
      </c>
      <c r="X54" s="0" t="n">
        <v>1.30490467792055</v>
      </c>
    </row>
    <row r="55" customFormat="false" ht="15" hidden="false" customHeight="false" outlineLevel="0" collapsed="false">
      <c r="A55" s="0" t="n">
        <v>49</v>
      </c>
      <c r="B55" s="0" t="n">
        <v>31</v>
      </c>
      <c r="C55" s="0" t="n">
        <v>41</v>
      </c>
      <c r="D55" s="0" t="n">
        <v>16</v>
      </c>
      <c r="E55" s="0" t="n">
        <v>40</v>
      </c>
      <c r="F55" s="0" t="n">
        <v>1.44</v>
      </c>
      <c r="G55" s="0" t="n">
        <v>4</v>
      </c>
      <c r="H55" s="0" t="n">
        <v>705</v>
      </c>
      <c r="I55" s="0" t="n">
        <v>-127.19</v>
      </c>
      <c r="J55" s="0" t="n">
        <v>-75.65</v>
      </c>
      <c r="K55" s="0" t="n">
        <v>12.72</v>
      </c>
      <c r="L55" s="0" t="n">
        <v>34.48</v>
      </c>
      <c r="M55" s="0" t="n">
        <v>14</v>
      </c>
      <c r="N55" s="0" t="n">
        <v>38</v>
      </c>
      <c r="O55" s="0" t="n">
        <v>0.55</v>
      </c>
      <c r="Q55" s="0" t="n">
        <v>32.53</v>
      </c>
      <c r="R55" s="0" t="n">
        <f aca="false">(A55*B55*C55)*(1-0.55)*10^-9*7000*16*G55</f>
        <v>12.5554464</v>
      </c>
      <c r="S55" s="0" t="n">
        <f aca="false">Q55/R55</f>
        <v>2.59090748059742</v>
      </c>
      <c r="U55" s="0" t="n">
        <v>800</v>
      </c>
      <c r="V55" s="0" t="n">
        <f aca="false">U55/3600/R55</f>
        <v>0.0176992689182459</v>
      </c>
      <c r="X55" s="0" t="n">
        <v>2.59837563581525</v>
      </c>
    </row>
    <row r="56" customFormat="false" ht="15" hidden="false" customHeight="false" outlineLevel="0" collapsed="false">
      <c r="A56" s="0" t="n">
        <v>53</v>
      </c>
      <c r="B56" s="0" t="n">
        <v>29</v>
      </c>
      <c r="C56" s="0" t="n">
        <v>41</v>
      </c>
      <c r="D56" s="0" t="n">
        <v>16</v>
      </c>
      <c r="E56" s="0" t="n">
        <v>40</v>
      </c>
      <c r="F56" s="0" t="n">
        <v>1.44</v>
      </c>
      <c r="G56" s="0" t="n">
        <v>4</v>
      </c>
      <c r="H56" s="0" t="n">
        <v>720</v>
      </c>
      <c r="I56" s="0" t="n">
        <v>-124.16</v>
      </c>
      <c r="J56" s="0" t="n">
        <v>-68.4</v>
      </c>
      <c r="K56" s="0" t="n">
        <v>16.37</v>
      </c>
      <c r="L56" s="0" t="n">
        <v>35.04</v>
      </c>
      <c r="M56" s="0" t="n">
        <v>14</v>
      </c>
      <c r="N56" s="0" t="n">
        <v>38</v>
      </c>
      <c r="O56" s="0" t="n">
        <v>0.55</v>
      </c>
      <c r="Q56" s="0" t="n">
        <v>18.89</v>
      </c>
      <c r="R56" s="0" t="n">
        <f aca="false">(A56*B56*C56)*(1-0.55)*10^-9*7000*16*G56</f>
        <v>12.7042272</v>
      </c>
      <c r="S56" s="0" t="n">
        <f aca="false">Q56/R56</f>
        <v>1.48690665733686</v>
      </c>
      <c r="U56" s="0" t="n">
        <v>400</v>
      </c>
      <c r="V56" s="0" t="n">
        <f aca="false">U56/3600/R56</f>
        <v>0.00874599527872983</v>
      </c>
      <c r="X56" s="0" t="n">
        <v>1.98307718148988</v>
      </c>
    </row>
    <row r="57" customFormat="false" ht="15" hidden="false" customHeight="false" outlineLevel="0" collapsed="false">
      <c r="A57" s="0" t="n">
        <v>51</v>
      </c>
      <c r="B57" s="0" t="n">
        <v>30</v>
      </c>
      <c r="C57" s="0" t="n">
        <v>41</v>
      </c>
      <c r="D57" s="0" t="n">
        <v>16</v>
      </c>
      <c r="E57" s="0" t="n">
        <v>40</v>
      </c>
      <c r="F57" s="0" t="n">
        <v>1.44</v>
      </c>
      <c r="G57" s="0" t="n">
        <v>4</v>
      </c>
      <c r="H57" s="0" t="n">
        <v>700</v>
      </c>
      <c r="I57" s="0" t="n">
        <v>-118.37</v>
      </c>
      <c r="J57" s="0" t="n">
        <v>-65.59</v>
      </c>
      <c r="K57" s="0" t="n">
        <v>13.74</v>
      </c>
      <c r="L57" s="0" t="n">
        <v>34.41</v>
      </c>
      <c r="M57" s="0" t="n">
        <v>14</v>
      </c>
      <c r="N57" s="0" t="n">
        <v>38</v>
      </c>
      <c r="O57" s="0" t="n">
        <v>0.55</v>
      </c>
      <c r="Q57" s="0" t="n">
        <v>24.69</v>
      </c>
      <c r="R57" s="0" t="n">
        <f aca="false">(A57*B57*C57)*(1-0.55)*10^-9*7000*16*G57</f>
        <v>12.646368</v>
      </c>
      <c r="S57" s="0" t="n">
        <f aca="false">Q57/R57</f>
        <v>1.95233920126316</v>
      </c>
      <c r="U57" s="0" t="n">
        <v>600</v>
      </c>
      <c r="V57" s="0" t="n">
        <f aca="false">U57/3600/R57</f>
        <v>0.0131790144543213</v>
      </c>
      <c r="X57" s="0" t="n">
        <v>1.29598135550517</v>
      </c>
    </row>
    <row r="58" customFormat="false" ht="15" hidden="false" customHeight="false" outlineLevel="0" collapsed="false">
      <c r="A58" s="0" t="n">
        <v>53</v>
      </c>
      <c r="B58" s="0" t="n">
        <v>32</v>
      </c>
      <c r="C58" s="0" t="n">
        <v>41</v>
      </c>
      <c r="D58" s="0" t="n">
        <v>16</v>
      </c>
      <c r="E58" s="0" t="n">
        <v>40</v>
      </c>
      <c r="F58" s="0" t="n">
        <v>1.38</v>
      </c>
      <c r="G58" s="0" t="n">
        <v>4</v>
      </c>
      <c r="H58" s="0" t="n">
        <v>740</v>
      </c>
      <c r="I58" s="0" t="n">
        <v>-117.28</v>
      </c>
      <c r="J58" s="0" t="n">
        <v>-61.05</v>
      </c>
      <c r="K58" s="0" t="n">
        <v>14.86</v>
      </c>
      <c r="L58" s="0" t="n">
        <v>35.71</v>
      </c>
      <c r="M58" s="0" t="n">
        <v>14</v>
      </c>
      <c r="N58" s="0" t="n">
        <v>38</v>
      </c>
      <c r="O58" s="0" t="n">
        <v>0.55</v>
      </c>
      <c r="Q58" s="0" t="n">
        <v>19.89</v>
      </c>
      <c r="R58" s="0" t="n">
        <f aca="false">(A58*B58*C58)*(1-0.55)*10^-9*7000*16*G58</f>
        <v>14.0184576</v>
      </c>
      <c r="S58" s="0" t="n">
        <f aca="false">Q58/R58</f>
        <v>1.41884368220367</v>
      </c>
      <c r="U58" s="0" t="n">
        <v>400</v>
      </c>
      <c r="V58" s="0" t="n">
        <f aca="false">U58/3600/R58</f>
        <v>0.00792605822134891</v>
      </c>
      <c r="X58" s="0" t="n">
        <v>0.81706595681751</v>
      </c>
    </row>
    <row r="59" customFormat="false" ht="15" hidden="false" customHeight="false" outlineLevel="0" collapsed="false">
      <c r="A59" s="0" t="n">
        <v>47</v>
      </c>
      <c r="B59" s="0" t="n">
        <v>34</v>
      </c>
      <c r="C59" s="0" t="n">
        <v>43</v>
      </c>
      <c r="D59" s="0" t="n">
        <v>16</v>
      </c>
      <c r="E59" s="0" t="n">
        <v>40</v>
      </c>
      <c r="F59" s="0" t="n">
        <v>1.38</v>
      </c>
      <c r="G59" s="0" t="n">
        <v>4</v>
      </c>
      <c r="H59" s="0" t="n">
        <v>705</v>
      </c>
      <c r="I59" s="0" t="n">
        <v>-115.03</v>
      </c>
      <c r="J59" s="0" t="n">
        <v>-65.61</v>
      </c>
      <c r="K59" s="0" t="n">
        <v>9.58</v>
      </c>
      <c r="L59" s="0" t="n">
        <v>34.46</v>
      </c>
      <c r="M59" s="0" t="n">
        <v>14</v>
      </c>
      <c r="N59" s="0" t="n">
        <v>38</v>
      </c>
      <c r="O59" s="0" t="n">
        <v>0.55</v>
      </c>
      <c r="Q59" s="0" t="n">
        <v>18.79</v>
      </c>
      <c r="R59" s="0" t="n">
        <f aca="false">(A59*B59*C59)*(1-0.55)*10^-9*7000*16*G59</f>
        <v>13.8527424</v>
      </c>
      <c r="S59" s="0" t="n">
        <f aca="false">Q59/R59</f>
        <v>1.35641012136341</v>
      </c>
      <c r="U59" s="0" t="n">
        <v>400</v>
      </c>
      <c r="V59" s="0" t="n">
        <f aca="false">U59/3600/R59</f>
        <v>0.00802087470500506</v>
      </c>
      <c r="X59" s="0" t="n">
        <v>1.97257915511884</v>
      </c>
    </row>
    <row r="60" customFormat="false" ht="15" hidden="false" customHeight="false" outlineLevel="0" collapsed="false">
      <c r="A60" s="0" t="n">
        <v>49</v>
      </c>
      <c r="B60" s="0" t="n">
        <v>33</v>
      </c>
      <c r="C60" s="0" t="n">
        <v>41</v>
      </c>
      <c r="D60" s="0" t="n">
        <v>16</v>
      </c>
      <c r="E60" s="0" t="n">
        <v>40</v>
      </c>
      <c r="F60" s="0" t="n">
        <v>1.41</v>
      </c>
      <c r="G60" s="0" t="n">
        <v>4</v>
      </c>
      <c r="H60" s="0" t="n">
        <v>705</v>
      </c>
      <c r="I60" s="0" t="n">
        <v>-114.74</v>
      </c>
      <c r="J60" s="0" t="n">
        <v>-63.45</v>
      </c>
      <c r="K60" s="0" t="n">
        <v>11.41</v>
      </c>
      <c r="L60" s="0" t="n">
        <v>34.74</v>
      </c>
      <c r="M60" s="0" t="n">
        <v>14</v>
      </c>
      <c r="N60" s="0" t="n">
        <v>38</v>
      </c>
      <c r="O60" s="0" t="n">
        <v>0.55</v>
      </c>
      <c r="Q60" s="0" t="n">
        <v>24.47</v>
      </c>
      <c r="R60" s="0" t="n">
        <f aca="false">(A60*B60*C60)*(1-0.55)*10^-9*7000*16*G60</f>
        <v>13.3654752</v>
      </c>
      <c r="S60" s="0" t="n">
        <f aca="false">Q60/R60</f>
        <v>1.83083651227006</v>
      </c>
      <c r="U60" s="0" t="n">
        <v>400</v>
      </c>
      <c r="V60" s="0" t="n">
        <f aca="false">U60/3600/R60</f>
        <v>0.00831329297675186</v>
      </c>
      <c r="X60" s="0" t="n">
        <v>1.28443352649702</v>
      </c>
    </row>
    <row r="61" customFormat="false" ht="15" hidden="false" customHeight="false" outlineLevel="0" collapsed="false">
      <c r="A61" s="0" t="n">
        <v>47</v>
      </c>
      <c r="B61" s="0" t="n">
        <v>33</v>
      </c>
      <c r="C61" s="0" t="n">
        <v>45</v>
      </c>
      <c r="D61" s="0" t="n">
        <v>16</v>
      </c>
      <c r="E61" s="0" t="n">
        <v>40</v>
      </c>
      <c r="F61" s="0" t="n">
        <v>1.38</v>
      </c>
      <c r="G61" s="0" t="n">
        <v>4</v>
      </c>
      <c r="H61" s="0" t="n">
        <v>710</v>
      </c>
      <c r="I61" s="0" t="n">
        <v>-114.33</v>
      </c>
      <c r="J61" s="0" t="n">
        <v>-64.49</v>
      </c>
      <c r="K61" s="0" t="n">
        <v>9.51</v>
      </c>
      <c r="L61" s="0" t="n">
        <v>34.72</v>
      </c>
      <c r="M61" s="0" t="n">
        <v>14</v>
      </c>
      <c r="N61" s="0" t="n">
        <v>38</v>
      </c>
      <c r="O61" s="0" t="n">
        <v>0.55</v>
      </c>
      <c r="Q61" s="0" t="n">
        <v>17.17</v>
      </c>
      <c r="R61" s="0" t="n">
        <f aca="false">(A61*B61*C61)*(1-0.55)*10^-9*7000*16*G61</f>
        <v>14.070672</v>
      </c>
      <c r="S61" s="0" t="n">
        <f aca="false">Q61/R61</f>
        <v>1.22026865525684</v>
      </c>
      <c r="U61" s="0" t="n">
        <v>400</v>
      </c>
      <c r="V61" s="0" t="n">
        <f aca="false">U61/3600/R61</f>
        <v>0.00789664566916997</v>
      </c>
      <c r="X61" s="0" t="n">
        <v>0.901255563953977</v>
      </c>
    </row>
    <row r="62" customFormat="false" ht="15" hidden="false" customHeight="false" outlineLevel="0" collapsed="false">
      <c r="A62" s="0" t="n">
        <v>49</v>
      </c>
      <c r="B62" s="0" t="n">
        <v>33</v>
      </c>
      <c r="C62" s="0" t="n">
        <v>43</v>
      </c>
      <c r="D62" s="0" t="n">
        <v>16</v>
      </c>
      <c r="E62" s="0" t="n">
        <v>40</v>
      </c>
      <c r="F62" s="0" t="n">
        <v>1.38</v>
      </c>
      <c r="G62" s="0" t="n">
        <v>4</v>
      </c>
      <c r="H62" s="0" t="n">
        <v>715</v>
      </c>
      <c r="I62" s="0" t="n">
        <v>-112.96</v>
      </c>
      <c r="J62" s="0" t="n">
        <v>-61.51</v>
      </c>
      <c r="K62" s="0" t="n">
        <v>10.93</v>
      </c>
      <c r="L62" s="0" t="n">
        <v>34.9</v>
      </c>
      <c r="M62" s="0" t="n">
        <v>14</v>
      </c>
      <c r="N62" s="0" t="n">
        <v>38</v>
      </c>
      <c r="O62" s="0" t="n">
        <v>0.55</v>
      </c>
      <c r="Q62" s="0" t="n">
        <v>47.52</v>
      </c>
      <c r="R62" s="0" t="n">
        <f aca="false">(A62*B62*C62)*(1-0.55)*10^-9*7000*16*G62</f>
        <v>14.0174496</v>
      </c>
      <c r="S62" s="0" t="n">
        <f aca="false">Q62/R62</f>
        <v>3.39006034307411</v>
      </c>
      <c r="U62" s="0" t="n">
        <v>800</v>
      </c>
      <c r="V62" s="0" t="n">
        <f aca="false">U62/3600/R62</f>
        <v>0.015853256374271</v>
      </c>
      <c r="X62" s="0" t="n">
        <v>2.49433106575964</v>
      </c>
    </row>
    <row r="63" customFormat="false" ht="15" hidden="false" customHeight="false" outlineLevel="0" collapsed="false">
      <c r="A63" s="0" t="n">
        <v>63</v>
      </c>
      <c r="B63" s="0" t="n">
        <v>34</v>
      </c>
      <c r="C63" s="0" t="n">
        <v>48</v>
      </c>
      <c r="D63" s="0" t="n">
        <v>16</v>
      </c>
      <c r="E63" s="0" t="n">
        <v>40</v>
      </c>
      <c r="F63" s="0" t="n">
        <v>1.29</v>
      </c>
      <c r="G63" s="0" t="n">
        <v>3</v>
      </c>
      <c r="H63" s="0" t="n">
        <v>910</v>
      </c>
      <c r="I63" s="0" t="n">
        <v>-112.66</v>
      </c>
      <c r="J63" s="0" t="n">
        <v>-45.31</v>
      </c>
      <c r="K63" s="0" t="n">
        <v>21.28</v>
      </c>
      <c r="L63" s="0" t="n">
        <v>39.86</v>
      </c>
      <c r="M63" s="0" t="n">
        <v>14</v>
      </c>
      <c r="N63" s="0" t="n">
        <v>38</v>
      </c>
      <c r="O63" s="0" t="n">
        <v>0.55</v>
      </c>
      <c r="Q63" s="0" t="n">
        <v>19.75</v>
      </c>
      <c r="R63" s="0" t="n">
        <f aca="false">(A63*B63*C63)*(1-0.55)*10^-9*7000*16*G63</f>
        <v>15.5457792</v>
      </c>
      <c r="S63" s="0" t="n">
        <f aca="false">Q63/R63</f>
        <v>1.27044130409365</v>
      </c>
      <c r="U63" s="0" t="n">
        <v>400</v>
      </c>
      <c r="V63" s="0" t="n">
        <f aca="false">U63/3600/R63</f>
        <v>0.00714734910882506</v>
      </c>
      <c r="X63" s="0" t="n">
        <v>0.811314864109895</v>
      </c>
    </row>
    <row r="64" customFormat="false" ht="15" hidden="false" customHeight="false" outlineLevel="0" collapsed="false">
      <c r="A64" s="0" t="n">
        <v>47</v>
      </c>
      <c r="B64" s="0" t="n">
        <v>33</v>
      </c>
      <c r="C64" s="0" t="n">
        <v>45</v>
      </c>
      <c r="D64" s="0" t="n">
        <v>16</v>
      </c>
      <c r="E64" s="0" t="n">
        <v>40</v>
      </c>
      <c r="F64" s="0" t="n">
        <v>1.38</v>
      </c>
      <c r="G64" s="0" t="n">
        <v>4</v>
      </c>
      <c r="H64" s="0" t="n">
        <v>705</v>
      </c>
      <c r="I64" s="0" t="n">
        <v>-111.69</v>
      </c>
      <c r="J64" s="0" t="n">
        <v>-62.21</v>
      </c>
      <c r="K64" s="0" t="n">
        <v>9.33</v>
      </c>
      <c r="L64" s="0" t="n">
        <v>34.56</v>
      </c>
      <c r="M64" s="0" t="n">
        <v>14</v>
      </c>
      <c r="N64" s="0" t="n">
        <v>38</v>
      </c>
      <c r="O64" s="0" t="n">
        <v>0.55</v>
      </c>
      <c r="Q64" s="0" t="n">
        <v>31.61</v>
      </c>
      <c r="R64" s="0" t="n">
        <f aca="false">(A64*B64*C64)*(1-0.55)*10^-9*7000*16*G64</f>
        <v>14.070672</v>
      </c>
      <c r="S64" s="0" t="n">
        <f aca="false">Q64/R64</f>
        <v>2.24651672642216</v>
      </c>
      <c r="U64" s="0" t="n">
        <v>600</v>
      </c>
      <c r="V64" s="0" t="n">
        <f aca="false">U64/3600/R64</f>
        <v>0.011844968503755</v>
      </c>
      <c r="X64" s="0" t="n">
        <v>1.9357485792671</v>
      </c>
    </row>
    <row r="65" customFormat="false" ht="15" hidden="false" customHeight="false" outlineLevel="0" collapsed="false">
      <c r="A65" s="0" t="n">
        <v>60</v>
      </c>
      <c r="B65" s="0" t="n">
        <v>38</v>
      </c>
      <c r="C65" s="0" t="n">
        <v>48</v>
      </c>
      <c r="D65" s="0" t="n">
        <v>16</v>
      </c>
      <c r="E65" s="0" t="n">
        <v>40</v>
      </c>
      <c r="F65" s="0" t="n">
        <v>1.24</v>
      </c>
      <c r="G65" s="0" t="n">
        <v>3</v>
      </c>
      <c r="H65" s="0" t="n">
        <v>915</v>
      </c>
      <c r="I65" s="0" t="n">
        <v>-111.01</v>
      </c>
      <c r="J65" s="0" t="n">
        <v>-47.07</v>
      </c>
      <c r="K65" s="0" t="n">
        <v>16.98</v>
      </c>
      <c r="L65" s="0" t="n">
        <v>39.65</v>
      </c>
      <c r="M65" s="0" t="n">
        <v>14</v>
      </c>
      <c r="N65" s="0" t="n">
        <v>38</v>
      </c>
      <c r="O65" s="0" t="n">
        <v>0.55</v>
      </c>
      <c r="Q65" s="0" t="n">
        <v>40.07</v>
      </c>
      <c r="R65" s="0" t="n">
        <f aca="false">(A65*B65*C65)*(1-0.55)*10^-9*7000*16*G65</f>
        <v>16.547328</v>
      </c>
      <c r="S65" s="0" t="n">
        <f aca="false">Q65/R65</f>
        <v>2.42153899409016</v>
      </c>
      <c r="U65" s="0" t="n">
        <v>800</v>
      </c>
      <c r="V65" s="0" t="n">
        <f aca="false">U65/3600/R65</f>
        <v>0.0134294927992134</v>
      </c>
      <c r="X65" s="0" t="n">
        <v>3.20064284436265</v>
      </c>
    </row>
    <row r="66" customFormat="false" ht="15" hidden="false" customHeight="false" outlineLevel="0" collapsed="false">
      <c r="A66" s="0" t="n">
        <v>51</v>
      </c>
      <c r="B66" s="0" t="n">
        <v>32</v>
      </c>
      <c r="C66" s="0" t="n">
        <v>43</v>
      </c>
      <c r="D66" s="0" t="n">
        <v>16</v>
      </c>
      <c r="E66" s="0" t="n">
        <v>40</v>
      </c>
      <c r="F66" s="0" t="n">
        <v>1.38</v>
      </c>
      <c r="G66" s="0" t="n">
        <v>4</v>
      </c>
      <c r="H66" s="0" t="n">
        <v>720</v>
      </c>
      <c r="I66" s="0" t="n">
        <v>-109.08</v>
      </c>
      <c r="J66" s="0" t="n">
        <v>-56.04</v>
      </c>
      <c r="K66" s="0" t="n">
        <v>12.22</v>
      </c>
      <c r="L66" s="0" t="n">
        <v>35.15</v>
      </c>
      <c r="M66" s="0" t="n">
        <v>14</v>
      </c>
      <c r="N66" s="0" t="n">
        <v>38</v>
      </c>
      <c r="O66" s="0" t="n">
        <v>0.55</v>
      </c>
      <c r="Q66" s="0" t="n">
        <v>30.69</v>
      </c>
      <c r="R66" s="0" t="n">
        <f aca="false">(A66*B66*C66)*(1-0.55)*10^-9*7000*16*G66</f>
        <v>14.1474816</v>
      </c>
      <c r="S66" s="0" t="n">
        <f aca="false">Q66/R66</f>
        <v>2.16929068138883</v>
      </c>
      <c r="U66" s="0" t="n">
        <v>800</v>
      </c>
      <c r="V66" s="0" t="n">
        <f aca="false">U66/3600/R66</f>
        <v>0.0157075462973016</v>
      </c>
      <c r="X66" s="0" t="n">
        <v>3.22184429327286</v>
      </c>
    </row>
    <row r="67" customFormat="false" ht="15" hidden="false" customHeight="false" outlineLevel="0" collapsed="false">
      <c r="A67" s="0" t="n">
        <v>47</v>
      </c>
      <c r="B67" s="0" t="n">
        <v>32</v>
      </c>
      <c r="C67" s="0" t="n">
        <v>47</v>
      </c>
      <c r="D67" s="0" t="n">
        <v>16</v>
      </c>
      <c r="E67" s="0" t="n">
        <v>40</v>
      </c>
      <c r="F67" s="0" t="n">
        <v>1.38</v>
      </c>
      <c r="G67" s="0" t="n">
        <v>4</v>
      </c>
      <c r="H67" s="0" t="n">
        <v>705</v>
      </c>
      <c r="I67" s="0" t="n">
        <v>-109.08</v>
      </c>
      <c r="J67" s="0" t="n">
        <v>-59.72</v>
      </c>
      <c r="K67" s="0" t="n">
        <v>9.13</v>
      </c>
      <c r="L67" s="0" t="n">
        <v>34.63</v>
      </c>
      <c r="M67" s="0" t="n">
        <v>14</v>
      </c>
      <c r="N67" s="0" t="n">
        <v>38</v>
      </c>
      <c r="O67" s="0" t="n">
        <v>0.55</v>
      </c>
      <c r="Q67" s="0" t="n">
        <v>22.73</v>
      </c>
      <c r="R67" s="0" t="n">
        <f aca="false">(A67*B67*C67)*(1-0.55)*10^-9*7000*16*G67</f>
        <v>14.2507008</v>
      </c>
      <c r="S67" s="0" t="n">
        <f aca="false">Q67/R67</f>
        <v>1.59500927842089</v>
      </c>
      <c r="U67" s="0" t="n">
        <v>600</v>
      </c>
      <c r="V67" s="0" t="n">
        <f aca="false">U67/3600/R67</f>
        <v>0.0116953312686676</v>
      </c>
      <c r="X67" s="0" t="n">
        <v>2.3862013941379</v>
      </c>
    </row>
    <row r="68" customFormat="false" ht="15" hidden="false" customHeight="false" outlineLevel="0" collapsed="false">
      <c r="A68" s="0" t="n">
        <v>51</v>
      </c>
      <c r="B68" s="0" t="n">
        <v>32</v>
      </c>
      <c r="C68" s="0" t="n">
        <v>41</v>
      </c>
      <c r="D68" s="0" t="n">
        <v>16</v>
      </c>
      <c r="E68" s="0" t="n">
        <v>40</v>
      </c>
      <c r="F68" s="0" t="n">
        <v>1.41</v>
      </c>
      <c r="G68" s="0" t="n">
        <v>4</v>
      </c>
      <c r="H68" s="0" t="n">
        <v>705</v>
      </c>
      <c r="I68" s="0" t="n">
        <v>-108.3</v>
      </c>
      <c r="J68" s="0" t="n">
        <v>-55.56</v>
      </c>
      <c r="K68" s="0" t="n">
        <v>12.53</v>
      </c>
      <c r="L68" s="0" t="n">
        <v>34.85</v>
      </c>
      <c r="M68" s="0" t="n">
        <v>14</v>
      </c>
      <c r="N68" s="0" t="n">
        <v>38</v>
      </c>
      <c r="O68" s="0" t="n">
        <v>0.55</v>
      </c>
      <c r="Q68" s="0" t="n">
        <v>28.14</v>
      </c>
      <c r="R68" s="0" t="n">
        <f aca="false">(A68*B68*C68)*(1-0.55)*10^-9*7000*16*G68</f>
        <v>13.4894592</v>
      </c>
      <c r="S68" s="0" t="n">
        <f aca="false">Q68/R68</f>
        <v>2.08607325043839</v>
      </c>
      <c r="U68" s="0" t="n">
        <v>600</v>
      </c>
      <c r="V68" s="0" t="n">
        <f aca="false">U68/3600/R68</f>
        <v>0.0123553260509262</v>
      </c>
      <c r="X68" s="0" t="n">
        <v>2.95414462081129</v>
      </c>
    </row>
    <row r="69" customFormat="false" ht="15" hidden="false" customHeight="false" outlineLevel="0" collapsed="false">
      <c r="A69" s="0" t="n">
        <v>51</v>
      </c>
      <c r="B69" s="0" t="n">
        <v>32</v>
      </c>
      <c r="C69" s="0" t="n">
        <v>43</v>
      </c>
      <c r="D69" s="0" t="n">
        <v>16</v>
      </c>
      <c r="E69" s="0" t="n">
        <v>40</v>
      </c>
      <c r="F69" s="0" t="n">
        <v>1.38</v>
      </c>
      <c r="G69" s="0" t="n">
        <v>4</v>
      </c>
      <c r="H69" s="0" t="n">
        <v>715</v>
      </c>
      <c r="I69" s="0" t="n">
        <v>-106.57</v>
      </c>
      <c r="J69" s="0" t="n">
        <v>-53.75</v>
      </c>
      <c r="K69" s="0" t="n">
        <v>11.99</v>
      </c>
      <c r="L69" s="0" t="n">
        <v>35</v>
      </c>
      <c r="M69" s="0" t="n">
        <v>14</v>
      </c>
      <c r="N69" s="0" t="n">
        <v>38</v>
      </c>
      <c r="O69" s="0" t="n">
        <v>0.55</v>
      </c>
      <c r="Q69" s="0" t="n">
        <v>23.53</v>
      </c>
      <c r="R69" s="0" t="n">
        <f aca="false">(A69*B69*C69)*(1-0.55)*10^-9*7000*16*G69</f>
        <v>14.1474816</v>
      </c>
      <c r="S69" s="0" t="n">
        <f aca="false">Q69/R69</f>
        <v>1.66319353968978</v>
      </c>
      <c r="U69" s="0" t="n">
        <v>400</v>
      </c>
      <c r="V69" s="0" t="n">
        <f aca="false">U69/3600/R69</f>
        <v>0.00785377314865079</v>
      </c>
      <c r="X69" s="0" t="n">
        <v>2.47018560510624</v>
      </c>
    </row>
    <row r="70" customFormat="false" ht="15" hidden="false" customHeight="false" outlineLevel="0" collapsed="false">
      <c r="A70" s="0" t="n">
        <v>63</v>
      </c>
      <c r="B70" s="0" t="n">
        <v>34</v>
      </c>
      <c r="C70" s="0" t="n">
        <v>44</v>
      </c>
      <c r="D70" s="0" t="n">
        <v>16</v>
      </c>
      <c r="E70" s="0" t="n">
        <v>40</v>
      </c>
      <c r="F70" s="0" t="n">
        <v>1.34</v>
      </c>
      <c r="G70" s="0" t="n">
        <v>3</v>
      </c>
      <c r="H70" s="0" t="n">
        <v>865</v>
      </c>
      <c r="I70" s="0" t="n">
        <v>-106.25</v>
      </c>
      <c r="J70" s="0" t="n">
        <v>-41.04</v>
      </c>
      <c r="K70" s="0" t="n">
        <v>21.55</v>
      </c>
      <c r="L70" s="0" t="n">
        <v>38.88</v>
      </c>
      <c r="M70" s="0" t="n">
        <v>14</v>
      </c>
      <c r="N70" s="0" t="n">
        <v>38</v>
      </c>
      <c r="O70" s="0" t="n">
        <v>0.55</v>
      </c>
      <c r="Q70" s="0" t="n">
        <v>28.05</v>
      </c>
      <c r="R70" s="0" t="n">
        <f aca="false">(A70*B70*C70)*(1-0.55)*10^-9*7000*16*G70</f>
        <v>14.2502976</v>
      </c>
      <c r="S70" s="0" t="n">
        <f aca="false">Q70/R70</f>
        <v>1.96837994457042</v>
      </c>
      <c r="U70" s="0" t="n">
        <v>600</v>
      </c>
      <c r="V70" s="0" t="n">
        <f aca="false">U70/3600/R70</f>
        <v>0.0116956621780774</v>
      </c>
      <c r="X70" s="0" t="n">
        <v>2.94469639707735</v>
      </c>
    </row>
    <row r="71" customFormat="false" ht="15" hidden="false" customHeight="false" outlineLevel="0" collapsed="false">
      <c r="A71" s="0" t="n">
        <v>45</v>
      </c>
      <c r="B71" s="0" t="n">
        <v>34</v>
      </c>
      <c r="C71" s="0" t="n">
        <v>49</v>
      </c>
      <c r="D71" s="0" t="n">
        <v>16</v>
      </c>
      <c r="E71" s="0" t="n">
        <v>40</v>
      </c>
      <c r="F71" s="0" t="n">
        <v>1.35</v>
      </c>
      <c r="G71" s="0" t="n">
        <v>4</v>
      </c>
      <c r="H71" s="0" t="n">
        <v>710</v>
      </c>
      <c r="I71" s="0" t="n">
        <v>-106.05</v>
      </c>
      <c r="J71" s="0" t="n">
        <v>-57.91</v>
      </c>
      <c r="K71" s="0" t="n">
        <v>7.5</v>
      </c>
      <c r="L71" s="0" t="n">
        <v>34.81</v>
      </c>
      <c r="M71" s="0" t="n">
        <v>14</v>
      </c>
      <c r="N71" s="0" t="n">
        <v>38</v>
      </c>
      <c r="O71" s="0" t="n">
        <v>0.55</v>
      </c>
      <c r="Q71" s="0" t="n">
        <v>31.85</v>
      </c>
      <c r="R71" s="0" t="n">
        <f aca="false">(A71*B71*C71)*(1-0.55)*10^-9*7000*16*G71</f>
        <v>15.113952</v>
      </c>
      <c r="S71" s="0" t="n">
        <f aca="false">Q71/R71</f>
        <v>2.10732441124598</v>
      </c>
      <c r="U71" s="0" t="n">
        <v>800</v>
      </c>
      <c r="V71" s="0" t="n">
        <f aca="false">U71/3600/R71</f>
        <v>0.0147031181667258</v>
      </c>
      <c r="X71" s="0" t="n">
        <v>2.22908093278464</v>
      </c>
    </row>
    <row r="72" customFormat="false" ht="15" hidden="false" customHeight="false" outlineLevel="0" collapsed="false">
      <c r="A72" s="0" t="n">
        <v>51</v>
      </c>
      <c r="B72" s="0" t="n">
        <v>31</v>
      </c>
      <c r="C72" s="0" t="n">
        <v>43</v>
      </c>
      <c r="D72" s="0" t="n">
        <v>16</v>
      </c>
      <c r="E72" s="0" t="n">
        <v>40</v>
      </c>
      <c r="F72" s="0" t="n">
        <v>1.41</v>
      </c>
      <c r="G72" s="0" t="n">
        <v>4</v>
      </c>
      <c r="H72" s="0" t="n">
        <v>705</v>
      </c>
      <c r="I72" s="0" t="n">
        <v>-104.97</v>
      </c>
      <c r="J72" s="0" t="n">
        <v>-52.22</v>
      </c>
      <c r="K72" s="0" t="n">
        <v>12.19</v>
      </c>
      <c r="L72" s="0" t="n">
        <v>34.96</v>
      </c>
      <c r="M72" s="0" t="n">
        <v>14</v>
      </c>
      <c r="N72" s="0" t="n">
        <v>38</v>
      </c>
      <c r="O72" s="0" t="n">
        <v>0.55</v>
      </c>
      <c r="Q72" s="0" t="n">
        <v>22.14</v>
      </c>
      <c r="R72" s="0" t="n">
        <f aca="false">(A72*B72*C72)*(1-0.55)*10^-9*7000*16*G72</f>
        <v>13.7053728</v>
      </c>
      <c r="S72" s="0" t="n">
        <f aca="false">Q72/R72</f>
        <v>1.61542486461952</v>
      </c>
      <c r="U72" s="0" t="n">
        <v>600</v>
      </c>
      <c r="V72" s="0" t="n">
        <f aca="false">U72/3600/R72</f>
        <v>0.0121606810043625</v>
      </c>
      <c r="X72" s="0" t="n">
        <v>1.35582010582011</v>
      </c>
    </row>
    <row r="73" customFormat="false" ht="15" hidden="false" customHeight="false" outlineLevel="0" collapsed="false">
      <c r="A73" s="0" t="n">
        <v>49</v>
      </c>
      <c r="B73" s="0" t="n">
        <v>32</v>
      </c>
      <c r="C73" s="0" t="n">
        <v>45</v>
      </c>
      <c r="D73" s="0" t="n">
        <v>16</v>
      </c>
      <c r="E73" s="0" t="n">
        <v>40</v>
      </c>
      <c r="F73" s="0" t="n">
        <v>1.38</v>
      </c>
      <c r="G73" s="0" t="n">
        <v>4</v>
      </c>
      <c r="H73" s="0" t="n">
        <v>705</v>
      </c>
      <c r="I73" s="0" t="n">
        <v>-104.73</v>
      </c>
      <c r="J73" s="0" t="n">
        <v>-54.01</v>
      </c>
      <c r="K73" s="0" t="n">
        <v>10.25</v>
      </c>
      <c r="L73" s="0" t="n">
        <v>34.69</v>
      </c>
      <c r="M73" s="0" t="n">
        <v>14</v>
      </c>
      <c r="N73" s="0" t="n">
        <v>38</v>
      </c>
      <c r="O73" s="0" t="n">
        <v>0.55</v>
      </c>
      <c r="Q73" s="0" t="n">
        <v>39.82</v>
      </c>
      <c r="R73" s="0" t="n">
        <f aca="false">(A73*B73*C73)*(1-0.55)*10^-9*7000*16*G73</f>
        <v>14.224896</v>
      </c>
      <c r="S73" s="0" t="n">
        <f aca="false">Q73/R73</f>
        <v>2.79931747831408</v>
      </c>
      <c r="U73" s="0" t="n">
        <v>800</v>
      </c>
      <c r="V73" s="0" t="n">
        <f aca="false">U73/3600/R73</f>
        <v>0.0156220630521462</v>
      </c>
      <c r="X73" s="0" t="n">
        <v>2.78687606729935</v>
      </c>
    </row>
    <row r="74" customFormat="false" ht="15" hidden="false" customHeight="false" outlineLevel="0" collapsed="false">
      <c r="A74" s="0" t="n">
        <v>60</v>
      </c>
      <c r="B74" s="0" t="n">
        <v>38</v>
      </c>
      <c r="C74" s="0" t="n">
        <v>48</v>
      </c>
      <c r="D74" s="0" t="n">
        <v>16</v>
      </c>
      <c r="E74" s="0" t="n">
        <v>40</v>
      </c>
      <c r="F74" s="0" t="n">
        <v>1.24</v>
      </c>
      <c r="G74" s="0" t="n">
        <v>3</v>
      </c>
      <c r="H74" s="0" t="n">
        <v>900</v>
      </c>
      <c r="I74" s="0" t="n">
        <v>-104.21</v>
      </c>
      <c r="J74" s="0" t="n">
        <v>-41.21</v>
      </c>
      <c r="K74" s="0" t="n">
        <v>16.24</v>
      </c>
      <c r="L74" s="0" t="n">
        <v>39.26</v>
      </c>
      <c r="M74" s="0" t="n">
        <v>14</v>
      </c>
      <c r="N74" s="0" t="n">
        <v>38</v>
      </c>
      <c r="O74" s="0" t="n">
        <v>0.55</v>
      </c>
      <c r="Q74" s="0" t="n">
        <v>18.44</v>
      </c>
      <c r="R74" s="0" t="n">
        <f aca="false">(A74*B74*C74)*(1-0.55)*10^-9*7000*16*G74</f>
        <v>16.547328</v>
      </c>
      <c r="S74" s="0" t="n">
        <f aca="false">Q74/R74</f>
        <v>1.11437931247873</v>
      </c>
      <c r="U74" s="0" t="n">
        <v>400</v>
      </c>
      <c r="V74" s="0" t="n">
        <f aca="false">U74/3600/R74</f>
        <v>0.0067147463996067</v>
      </c>
      <c r="X74" s="0" t="n">
        <v>0.757501068060074</v>
      </c>
    </row>
    <row r="75" customFormat="false" ht="15" hidden="false" customHeight="false" outlineLevel="0" collapsed="false">
      <c r="A75" s="0" t="n">
        <v>45</v>
      </c>
      <c r="B75" s="0" t="n">
        <v>34</v>
      </c>
      <c r="C75" s="0" t="n">
        <v>49</v>
      </c>
      <c r="D75" s="0" t="n">
        <v>16</v>
      </c>
      <c r="E75" s="0" t="n">
        <v>40</v>
      </c>
      <c r="F75" s="0" t="n">
        <v>1.35</v>
      </c>
      <c r="G75" s="0" t="n">
        <v>4</v>
      </c>
      <c r="H75" s="0" t="n">
        <v>705</v>
      </c>
      <c r="I75" s="0" t="n">
        <v>-103.52</v>
      </c>
      <c r="J75" s="0" t="n">
        <v>-55.74</v>
      </c>
      <c r="K75" s="0" t="n">
        <v>7.36</v>
      </c>
      <c r="L75" s="0" t="n">
        <v>34.65</v>
      </c>
      <c r="M75" s="0" t="n">
        <v>14</v>
      </c>
      <c r="N75" s="0" t="n">
        <v>38</v>
      </c>
      <c r="O75" s="0" t="n">
        <v>0.55</v>
      </c>
      <c r="Q75" s="0" t="n">
        <v>24.94</v>
      </c>
      <c r="R75" s="0" t="n">
        <f aca="false">(A75*B75*C75)*(1-0.55)*10^-9*7000*16*G75</f>
        <v>15.113952</v>
      </c>
      <c r="S75" s="0" t="n">
        <f aca="false">Q75/R75</f>
        <v>1.65013095185164</v>
      </c>
      <c r="U75" s="0" t="n">
        <v>400</v>
      </c>
      <c r="V75" s="0" t="n">
        <f aca="false">U75/3600/R75</f>
        <v>0.00735155908336291</v>
      </c>
      <c r="X75" s="0" t="n">
        <v>0.572732951205174</v>
      </c>
    </row>
    <row r="76" customFormat="false" ht="15" hidden="false" customHeight="false" outlineLevel="0" collapsed="false">
      <c r="A76" s="0" t="n">
        <v>49</v>
      </c>
      <c r="B76" s="0" t="n">
        <v>31</v>
      </c>
      <c r="C76" s="0" t="n">
        <v>47</v>
      </c>
      <c r="D76" s="0" t="n">
        <v>16</v>
      </c>
      <c r="E76" s="0" t="n">
        <v>40</v>
      </c>
      <c r="F76" s="0" t="n">
        <v>1.38</v>
      </c>
      <c r="G76" s="0" t="n">
        <v>4</v>
      </c>
      <c r="H76" s="0" t="n">
        <v>705</v>
      </c>
      <c r="I76" s="0" t="n">
        <v>-102.43</v>
      </c>
      <c r="J76" s="0" t="n">
        <v>-51.87</v>
      </c>
      <c r="K76" s="0" t="n">
        <v>10.05</v>
      </c>
      <c r="L76" s="0" t="n">
        <v>34.73</v>
      </c>
      <c r="M76" s="0" t="n">
        <v>14</v>
      </c>
      <c r="N76" s="0" t="n">
        <v>38</v>
      </c>
      <c r="O76" s="0" t="n">
        <v>0.55</v>
      </c>
      <c r="Q76" s="0" t="n">
        <v>22.97</v>
      </c>
      <c r="R76" s="0" t="n">
        <f aca="false">(A76*B76*C76)*(1-0.55)*10^-9*7000*16*G76</f>
        <v>14.3928288</v>
      </c>
      <c r="S76" s="0" t="n">
        <f aca="false">Q76/R76</f>
        <v>1.59593366385349</v>
      </c>
      <c r="U76" s="0" t="n">
        <v>400</v>
      </c>
      <c r="V76" s="0" t="n">
        <f aca="false">U76/3600/R76</f>
        <v>0.00771989388987321</v>
      </c>
      <c r="X76" s="0" t="n">
        <v>1.2056983287142</v>
      </c>
    </row>
    <row r="77" customFormat="false" ht="15" hidden="false" customHeight="false" outlineLevel="0" collapsed="false">
      <c r="A77" s="0" t="n">
        <v>47</v>
      </c>
      <c r="B77" s="0" t="n">
        <v>34</v>
      </c>
      <c r="C77" s="0" t="n">
        <v>47</v>
      </c>
      <c r="D77" s="0" t="n">
        <v>16</v>
      </c>
      <c r="E77" s="0" t="n">
        <v>40</v>
      </c>
      <c r="F77" s="0" t="n">
        <v>1.35</v>
      </c>
      <c r="G77" s="0" t="n">
        <v>4</v>
      </c>
      <c r="H77" s="0" t="n">
        <v>705</v>
      </c>
      <c r="I77" s="0" t="n">
        <v>-98.16</v>
      </c>
      <c r="J77" s="0" t="n">
        <v>-49.21</v>
      </c>
      <c r="K77" s="0" t="n">
        <v>8.24</v>
      </c>
      <c r="L77" s="0" t="n">
        <v>34.75</v>
      </c>
      <c r="M77" s="0" t="n">
        <v>14</v>
      </c>
      <c r="N77" s="0" t="n">
        <v>38</v>
      </c>
      <c r="O77" s="0" t="n">
        <v>0.55</v>
      </c>
      <c r="Q77" s="0" t="n">
        <v>19.99</v>
      </c>
      <c r="R77" s="0" t="n">
        <f aca="false">(A77*B77*C77)*(1-0.55)*10^-9*7000*16*G77</f>
        <v>15.1413696</v>
      </c>
      <c r="S77" s="0" t="n">
        <f aca="false">Q77/R77</f>
        <v>1.32022403046023</v>
      </c>
      <c r="U77" s="0" t="n">
        <v>400</v>
      </c>
      <c r="V77" s="0" t="n">
        <f aca="false">U77/3600/R77</f>
        <v>0.00733824707053655</v>
      </c>
      <c r="X77" s="0" t="n">
        <v>0.918118018812463</v>
      </c>
    </row>
    <row r="78" customFormat="false" ht="15" hidden="false" customHeight="false" outlineLevel="0" collapsed="false">
      <c r="A78" s="0" t="n">
        <v>60</v>
      </c>
      <c r="B78" s="0" t="n">
        <v>38</v>
      </c>
      <c r="C78" s="0" t="n">
        <v>48</v>
      </c>
      <c r="D78" s="0" t="n">
        <v>16</v>
      </c>
      <c r="E78" s="0" t="n">
        <v>40</v>
      </c>
      <c r="F78" s="0" t="n">
        <v>1.24</v>
      </c>
      <c r="G78" s="0" t="n">
        <v>3</v>
      </c>
      <c r="H78" s="0" t="n">
        <v>885</v>
      </c>
      <c r="I78" s="0" t="n">
        <v>-97.47</v>
      </c>
      <c r="J78" s="0" t="n">
        <v>-35.61</v>
      </c>
      <c r="K78" s="0" t="n">
        <v>15.51</v>
      </c>
      <c r="L78" s="0" t="n">
        <v>38.87</v>
      </c>
      <c r="M78" s="0" t="n">
        <v>14</v>
      </c>
      <c r="N78" s="0" t="n">
        <v>38</v>
      </c>
      <c r="O78" s="0" t="n">
        <v>0.55</v>
      </c>
      <c r="Q78" s="0" t="n">
        <v>26.15</v>
      </c>
      <c r="R78" s="0" t="n">
        <f aca="false">(A78*B78*C78)*(1-0.55)*10^-9*7000*16*G78</f>
        <v>16.547328</v>
      </c>
      <c r="S78" s="0" t="n">
        <f aca="false">Q78/R78</f>
        <v>1.58031556514744</v>
      </c>
      <c r="U78" s="0" t="n">
        <v>400</v>
      </c>
      <c r="V78" s="0" t="n">
        <f aca="false">U78/3600/R78</f>
        <v>0.0067147463996067</v>
      </c>
      <c r="X78" s="0" t="n">
        <v>1.07422195931513</v>
      </c>
    </row>
    <row r="79" customFormat="false" ht="15" hidden="false" customHeight="false" outlineLevel="0" collapsed="false">
      <c r="A79" s="0" t="n">
        <v>63</v>
      </c>
      <c r="B79" s="0" t="n">
        <v>34</v>
      </c>
      <c r="C79" s="0" t="n">
        <v>44</v>
      </c>
      <c r="D79" s="0" t="n">
        <v>16</v>
      </c>
      <c r="E79" s="0" t="n">
        <v>40</v>
      </c>
      <c r="F79" s="0" t="n">
        <v>1.34</v>
      </c>
      <c r="G79" s="0" t="n">
        <v>3</v>
      </c>
      <c r="H79" s="0" t="n">
        <v>840</v>
      </c>
      <c r="I79" s="0" t="n">
        <v>-94.6</v>
      </c>
      <c r="J79" s="0" t="n">
        <v>-31.08</v>
      </c>
      <c r="K79" s="0" t="n">
        <v>19.89</v>
      </c>
      <c r="L79" s="0" t="n">
        <v>38.24</v>
      </c>
      <c r="M79" s="0" t="n">
        <v>14</v>
      </c>
      <c r="N79" s="0" t="n">
        <v>38</v>
      </c>
      <c r="O79" s="0" t="n">
        <v>0.55</v>
      </c>
      <c r="Q79" s="0" t="n">
        <v>22.82</v>
      </c>
      <c r="R79" s="0" t="n">
        <f aca="false">(A79*B79*C79)*(1-0.55)*10^-9*7000*16*G79</f>
        <v>14.2502976</v>
      </c>
      <c r="S79" s="0" t="n">
        <f aca="false">Q79/R79</f>
        <v>1.60137006542235</v>
      </c>
      <c r="U79" s="0" t="n">
        <v>400</v>
      </c>
      <c r="V79" s="0" t="n">
        <f aca="false">U79/3600/R79</f>
        <v>0.00779710811871824</v>
      </c>
      <c r="X79" s="0" t="n">
        <v>1.19782480893592</v>
      </c>
    </row>
    <row r="80" customFormat="false" ht="15" hidden="false" customHeight="false" outlineLevel="0" collapsed="false">
      <c r="A80" s="0" t="n">
        <v>60</v>
      </c>
      <c r="B80" s="0" t="n">
        <v>38</v>
      </c>
      <c r="C80" s="0" t="n">
        <v>44</v>
      </c>
      <c r="D80" s="0" t="n">
        <v>16</v>
      </c>
      <c r="E80" s="0" t="n">
        <v>40</v>
      </c>
      <c r="F80" s="0" t="n">
        <v>1.29</v>
      </c>
      <c r="G80" s="0" t="n">
        <v>3</v>
      </c>
      <c r="H80" s="0" t="n">
        <v>845</v>
      </c>
      <c r="I80" s="0" t="n">
        <v>-92.92</v>
      </c>
      <c r="J80" s="0" t="n">
        <v>-32.45</v>
      </c>
      <c r="K80" s="0" t="n">
        <v>15.88</v>
      </c>
      <c r="L80" s="0" t="n">
        <v>38.13</v>
      </c>
      <c r="M80" s="0" t="n">
        <v>14</v>
      </c>
      <c r="N80" s="0" t="n">
        <v>38</v>
      </c>
      <c r="O80" s="0" t="n">
        <v>0.55</v>
      </c>
      <c r="Q80" s="0" t="n">
        <v>29.35</v>
      </c>
      <c r="R80" s="0" t="n">
        <f aca="false">(A80*B80*C80)*(1-0.55)*10^-9*7000*16*G80</f>
        <v>15.168384</v>
      </c>
      <c r="S80" s="0" t="n">
        <f aca="false">Q80/R80</f>
        <v>1.9349457397703</v>
      </c>
      <c r="U80" s="0" t="n">
        <v>600</v>
      </c>
      <c r="V80" s="0" t="n">
        <f aca="false">U80/3600/R80</f>
        <v>0.0109877668357201</v>
      </c>
      <c r="X80" s="0" t="n">
        <v>1.19823306551702</v>
      </c>
    </row>
    <row r="81" customFormat="false" ht="15" hidden="false" customHeight="false" outlineLevel="0" collapsed="false">
      <c r="A81" s="0" t="n">
        <v>63</v>
      </c>
      <c r="B81" s="0" t="n">
        <v>34</v>
      </c>
      <c r="C81" s="0" t="n">
        <v>44</v>
      </c>
      <c r="D81" s="0" t="n">
        <v>16</v>
      </c>
      <c r="E81" s="0" t="n">
        <v>40</v>
      </c>
      <c r="F81" s="0" t="n">
        <v>1.34</v>
      </c>
      <c r="G81" s="0" t="n">
        <v>3</v>
      </c>
      <c r="H81" s="0" t="n">
        <v>825</v>
      </c>
      <c r="I81" s="0" t="n">
        <v>-87.78</v>
      </c>
      <c r="J81" s="0" t="n">
        <v>-25.3</v>
      </c>
      <c r="K81" s="0" t="n">
        <v>18.93</v>
      </c>
      <c r="L81" s="0" t="n">
        <v>37.85</v>
      </c>
      <c r="M81" s="0" t="n">
        <v>14</v>
      </c>
      <c r="N81" s="0" t="n">
        <v>38</v>
      </c>
      <c r="O81" s="0" t="n">
        <v>0.55</v>
      </c>
      <c r="Q81" s="0" t="n">
        <v>17.31</v>
      </c>
      <c r="R81" s="0" t="n">
        <f aca="false">(A81*B81*C81)*(1-0.55)*10^-9*7000*16*G81</f>
        <v>14.2502976</v>
      </c>
      <c r="S81" s="0" t="n">
        <f aca="false">Q81/R81</f>
        <v>1.21471147381512</v>
      </c>
      <c r="U81" s="0" t="n">
        <v>400</v>
      </c>
      <c r="V81" s="0" t="n">
        <f aca="false">U81/3600/R81</f>
        <v>0.00779710811871824</v>
      </c>
      <c r="X81" s="0" t="n">
        <v>1.81720836482741</v>
      </c>
    </row>
    <row r="82" customFormat="false" ht="15" hidden="false" customHeight="false" outlineLevel="0" collapsed="false">
      <c r="A82" s="0" t="n">
        <v>140</v>
      </c>
      <c r="B82" s="0" t="n">
        <v>20</v>
      </c>
      <c r="C82" s="0" t="n">
        <v>45</v>
      </c>
      <c r="D82" s="0" t="n">
        <v>10</v>
      </c>
      <c r="E82" s="0" t="n">
        <v>47</v>
      </c>
      <c r="F82" s="0" t="n">
        <v>1.1</v>
      </c>
      <c r="G82" s="0" t="n">
        <v>1.5</v>
      </c>
      <c r="H82" s="0" t="n">
        <v>800</v>
      </c>
      <c r="I82" s="0" t="n">
        <v>-82.78</v>
      </c>
      <c r="J82" s="0" t="n">
        <v>-28.4</v>
      </c>
      <c r="K82" s="0" t="n">
        <v>23.25</v>
      </c>
      <c r="L82" s="0" t="n">
        <v>24.72</v>
      </c>
      <c r="M82" s="0" t="n">
        <v>8</v>
      </c>
      <c r="N82" s="0" t="n">
        <v>45</v>
      </c>
      <c r="O82" s="0" t="n">
        <v>0.55</v>
      </c>
      <c r="Q82" s="0" t="n">
        <v>32.64</v>
      </c>
      <c r="R82" s="0" t="n">
        <f aca="false">(A82*B82*C82)*(1-0.55)*10^-9*7000*16*G82</f>
        <v>9.5256</v>
      </c>
      <c r="S82" s="0" t="n">
        <f aca="false">Q82/R82</f>
        <v>3.42655580750819</v>
      </c>
      <c r="U82" s="0" t="n">
        <v>600</v>
      </c>
      <c r="V82" s="0" t="n">
        <f aca="false">U82/3600/R82</f>
        <v>0.0174967106184037</v>
      </c>
      <c r="X82" s="0" t="n">
        <v>1.71327790375409</v>
      </c>
    </row>
    <row r="83" customFormat="false" ht="15" hidden="false" customHeight="false" outlineLevel="0" collapsed="false">
      <c r="A83" s="0" t="n">
        <v>49</v>
      </c>
      <c r="B83" s="0" t="n">
        <v>33</v>
      </c>
      <c r="C83" s="0" t="n">
        <v>49</v>
      </c>
      <c r="D83" s="0" t="n">
        <v>16</v>
      </c>
      <c r="E83" s="0" t="n">
        <v>40</v>
      </c>
      <c r="F83" s="0" t="n">
        <v>1.35</v>
      </c>
      <c r="G83" s="0" t="n">
        <v>4</v>
      </c>
      <c r="H83" s="0" t="n">
        <v>705</v>
      </c>
      <c r="I83" s="0" t="n">
        <v>-81.46</v>
      </c>
      <c r="J83" s="0" t="n">
        <v>-31.67</v>
      </c>
      <c r="K83" s="0" t="n">
        <v>8.42</v>
      </c>
      <c r="L83" s="0" t="n">
        <v>35.35</v>
      </c>
      <c r="M83" s="0" t="n">
        <v>14</v>
      </c>
      <c r="N83" s="0" t="n">
        <v>38</v>
      </c>
      <c r="O83" s="0" t="n">
        <v>0.55</v>
      </c>
      <c r="Q83" s="0" t="n">
        <v>39.68</v>
      </c>
      <c r="R83" s="0" t="n">
        <f aca="false">(A83*B83*C83)*(1-0.55)*10^-9*7000*16*G83</f>
        <v>15.9733728</v>
      </c>
      <c r="S83" s="0" t="n">
        <f aca="false">Q83/R83</f>
        <v>2.4841340959625</v>
      </c>
      <c r="U83" s="0" t="n">
        <v>800</v>
      </c>
      <c r="V83" s="0" t="n">
        <f aca="false">U83/3600/R83</f>
        <v>0.0139120413080337</v>
      </c>
      <c r="X83" s="0" t="n">
        <v>2.77707790935304</v>
      </c>
    </row>
    <row r="84" customFormat="false" ht="15" hidden="false" customHeight="false" outlineLevel="0" collapsed="false">
      <c r="A84" s="0" t="n">
        <v>63</v>
      </c>
      <c r="B84" s="0" t="n">
        <v>30</v>
      </c>
      <c r="C84" s="0" t="n">
        <v>44</v>
      </c>
      <c r="D84" s="0" t="n">
        <v>16</v>
      </c>
      <c r="E84" s="0" t="n">
        <v>40</v>
      </c>
      <c r="F84" s="0" t="n">
        <v>1.44</v>
      </c>
      <c r="G84" s="0" t="n">
        <v>3</v>
      </c>
      <c r="H84" s="0" t="n">
        <v>770</v>
      </c>
      <c r="I84" s="0" t="n">
        <v>-80.24</v>
      </c>
      <c r="J84" s="0" t="n">
        <v>-20.02</v>
      </c>
      <c r="K84" s="0" t="n">
        <v>19.48</v>
      </c>
      <c r="L84" s="0" t="n">
        <v>36.76</v>
      </c>
      <c r="M84" s="0" t="n">
        <v>14</v>
      </c>
      <c r="N84" s="0" t="n">
        <v>38</v>
      </c>
      <c r="O84" s="0" t="n">
        <v>0.55</v>
      </c>
      <c r="Q84" s="0" t="n">
        <v>22.5</v>
      </c>
      <c r="R84" s="0" t="n">
        <f aca="false">(A84*B84*C84)*(1-0.55)*10^-9*7000*16*G84</f>
        <v>12.573792</v>
      </c>
      <c r="S84" s="0" t="n">
        <f aca="false">Q84/R84</f>
        <v>1.78943631324584</v>
      </c>
      <c r="U84" s="0" t="n">
        <v>400</v>
      </c>
      <c r="V84" s="0" t="n">
        <f aca="false">U84/3600/R84</f>
        <v>0.00883672253454735</v>
      </c>
      <c r="X84" s="0" t="n">
        <v>0.688932980599647</v>
      </c>
    </row>
    <row r="85" customFormat="false" ht="15" hidden="false" customHeight="false" outlineLevel="0" collapsed="false">
      <c r="A85" s="0" t="n">
        <v>60</v>
      </c>
      <c r="B85" s="0" t="n">
        <v>34</v>
      </c>
      <c r="C85" s="0" t="n">
        <v>44</v>
      </c>
      <c r="D85" s="0" t="n">
        <v>16</v>
      </c>
      <c r="E85" s="0" t="n">
        <v>40</v>
      </c>
      <c r="F85" s="0" t="n">
        <v>1.39</v>
      </c>
      <c r="G85" s="0" t="n">
        <v>3</v>
      </c>
      <c r="H85" s="0" t="n">
        <v>780</v>
      </c>
      <c r="I85" s="0" t="n">
        <v>-76.31</v>
      </c>
      <c r="J85" s="0" t="n">
        <v>-18.44</v>
      </c>
      <c r="K85" s="0" t="n">
        <v>15.47</v>
      </c>
      <c r="L85" s="0" t="n">
        <v>37.19</v>
      </c>
      <c r="M85" s="0" t="n">
        <v>14</v>
      </c>
      <c r="N85" s="0" t="n">
        <v>38</v>
      </c>
      <c r="O85" s="0" t="n">
        <v>0.55</v>
      </c>
      <c r="Q85" s="0" t="n">
        <v>34.71</v>
      </c>
      <c r="R85" s="0" t="n">
        <f aca="false">(A85*B85*C85)*(1-0.55)*10^-9*7000*16*G85</f>
        <v>13.571712</v>
      </c>
      <c r="S85" s="0" t="n">
        <f aca="false">Q85/R85</f>
        <v>2.55752553546671</v>
      </c>
      <c r="U85" s="0" t="n">
        <v>800</v>
      </c>
      <c r="V85" s="0" t="n">
        <f aca="false">U85/3600/R85</f>
        <v>0.0163739270493083</v>
      </c>
      <c r="X85" s="0" t="n">
        <v>1.59419091710758</v>
      </c>
    </row>
    <row r="86" customFormat="false" ht="15" hidden="false" customHeight="false" outlineLevel="0" collapsed="false">
      <c r="A86" s="0" t="n">
        <v>60</v>
      </c>
      <c r="B86" s="0" t="n">
        <v>34</v>
      </c>
      <c r="C86" s="0" t="n">
        <v>40</v>
      </c>
      <c r="D86" s="0" t="n">
        <v>16</v>
      </c>
      <c r="E86" s="0" t="n">
        <v>40</v>
      </c>
      <c r="F86" s="0" t="n">
        <v>1.44</v>
      </c>
      <c r="G86" s="0" t="n">
        <v>3</v>
      </c>
      <c r="H86" s="0" t="n">
        <v>745</v>
      </c>
      <c r="I86" s="0" t="n">
        <v>-76.24</v>
      </c>
      <c r="J86" s="0" t="n">
        <v>-20.15</v>
      </c>
      <c r="K86" s="0" t="n">
        <v>16.09</v>
      </c>
      <c r="L86" s="0" t="n">
        <v>36.08</v>
      </c>
      <c r="M86" s="0" t="n">
        <v>14</v>
      </c>
      <c r="N86" s="0" t="n">
        <v>38</v>
      </c>
      <c r="O86" s="0" t="n">
        <v>0.55</v>
      </c>
      <c r="Q86" s="0" t="n">
        <v>23.76</v>
      </c>
      <c r="R86" s="0" t="n">
        <f aca="false">(A86*B86*C86)*(1-0.55)*10^-9*7000*16*G86</f>
        <v>12.33792</v>
      </c>
      <c r="S86" s="0" t="n">
        <f aca="false">Q86/R86</f>
        <v>1.92577030812325</v>
      </c>
      <c r="U86" s="0" t="n">
        <v>400</v>
      </c>
      <c r="V86" s="0" t="n">
        <f aca="false">U86/3600/R86</f>
        <v>0.00900565987711957</v>
      </c>
      <c r="X86" s="0" t="n">
        <v>0.545634920634921</v>
      </c>
    </row>
    <row r="87" customFormat="false" ht="15" hidden="false" customHeight="false" outlineLevel="0" collapsed="false">
      <c r="A87" s="0" t="n">
        <v>63</v>
      </c>
      <c r="B87" s="0" t="n">
        <v>30</v>
      </c>
      <c r="C87" s="0" t="n">
        <v>44</v>
      </c>
      <c r="D87" s="0" t="n">
        <v>16</v>
      </c>
      <c r="E87" s="0" t="n">
        <v>40</v>
      </c>
      <c r="F87" s="0" t="n">
        <v>1.44</v>
      </c>
      <c r="G87" s="0" t="n">
        <v>3</v>
      </c>
      <c r="H87" s="0" t="n">
        <v>750</v>
      </c>
      <c r="I87" s="0" t="n">
        <v>-71.18</v>
      </c>
      <c r="J87" s="0" t="n">
        <v>-12.44</v>
      </c>
      <c r="K87" s="0" t="n">
        <v>18.12</v>
      </c>
      <c r="L87" s="0" t="n">
        <v>36.21</v>
      </c>
      <c r="M87" s="0" t="n">
        <v>14</v>
      </c>
      <c r="N87" s="0" t="n">
        <v>38</v>
      </c>
      <c r="O87" s="0" t="n">
        <v>0.55</v>
      </c>
      <c r="Q87" s="0" t="n">
        <v>21.85</v>
      </c>
      <c r="R87" s="0" t="n">
        <f aca="false">(A87*B87*C87)*(1-0.55)*10^-9*7000*16*G87</f>
        <v>12.573792</v>
      </c>
      <c r="S87" s="0" t="n">
        <f aca="false">Q87/R87</f>
        <v>1.73774148641874</v>
      </c>
      <c r="U87" s="0" t="n">
        <v>400</v>
      </c>
      <c r="V87" s="0" t="n">
        <f aca="false">U87/3600/R87</f>
        <v>0.00883672253454735</v>
      </c>
      <c r="X87" s="0" t="n">
        <v>2.29381876207273</v>
      </c>
    </row>
    <row r="88" customFormat="false" ht="15" hidden="false" customHeight="false" outlineLevel="0" collapsed="false">
      <c r="A88" s="0" t="n">
        <v>60</v>
      </c>
      <c r="B88" s="0" t="n">
        <v>34</v>
      </c>
      <c r="C88" s="0" t="n">
        <v>44</v>
      </c>
      <c r="D88" s="0" t="n">
        <v>16</v>
      </c>
      <c r="E88" s="0" t="n">
        <v>40</v>
      </c>
      <c r="F88" s="0" t="n">
        <v>1.39</v>
      </c>
      <c r="G88" s="0" t="n">
        <v>3</v>
      </c>
      <c r="H88" s="0" t="n">
        <v>765</v>
      </c>
      <c r="I88" s="0" t="n">
        <v>-69.74</v>
      </c>
      <c r="J88" s="0" t="n">
        <v>-12.78</v>
      </c>
      <c r="K88" s="0" t="n">
        <v>14.67</v>
      </c>
      <c r="L88" s="0" t="n">
        <v>36.77</v>
      </c>
      <c r="M88" s="0" t="n">
        <v>14</v>
      </c>
      <c r="N88" s="0" t="n">
        <v>38</v>
      </c>
      <c r="O88" s="0" t="n">
        <v>0.55</v>
      </c>
      <c r="Q88" s="0" t="n">
        <v>22.81</v>
      </c>
      <c r="R88" s="0" t="n">
        <f aca="false">(A88*B88*C88)*(1-0.55)*10^-9*7000*16*G88</f>
        <v>13.571712</v>
      </c>
      <c r="S88" s="0" t="n">
        <f aca="false">Q88/R88</f>
        <v>1.68070174197625</v>
      </c>
      <c r="U88" s="0" t="n">
        <v>600</v>
      </c>
      <c r="V88" s="0" t="n">
        <f aca="false">U88/3600/R88</f>
        <v>0.0122804452869812</v>
      </c>
      <c r="X88" s="0" t="n">
        <v>1.19729990761737</v>
      </c>
    </row>
    <row r="89" customFormat="false" ht="15" hidden="false" customHeight="false" outlineLevel="0" collapsed="false">
      <c r="A89" s="0" t="n">
        <v>60</v>
      </c>
      <c r="B89" s="0" t="n">
        <v>34</v>
      </c>
      <c r="C89" s="0" t="n">
        <v>40</v>
      </c>
      <c r="D89" s="0" t="n">
        <v>16</v>
      </c>
      <c r="E89" s="0" t="n">
        <v>40</v>
      </c>
      <c r="F89" s="0" t="n">
        <v>1.44</v>
      </c>
      <c r="G89" s="0" t="n">
        <v>3</v>
      </c>
      <c r="H89" s="0" t="n">
        <v>730</v>
      </c>
      <c r="I89" s="0" t="n">
        <v>-69.47</v>
      </c>
      <c r="J89" s="0" t="n">
        <v>-14.3</v>
      </c>
      <c r="K89" s="0" t="n">
        <v>15.22</v>
      </c>
      <c r="L89" s="0" t="n">
        <v>35.66</v>
      </c>
      <c r="M89" s="0" t="n">
        <v>14</v>
      </c>
      <c r="N89" s="0" t="n">
        <v>38</v>
      </c>
      <c r="O89" s="0" t="n">
        <v>0.55</v>
      </c>
      <c r="Q89" s="0" t="n">
        <v>23.58</v>
      </c>
      <c r="R89" s="0" t="n">
        <f aca="false">(A89*B89*C89)*(1-0.55)*10^-9*7000*16*G89</f>
        <v>12.33792</v>
      </c>
      <c r="S89" s="0" t="n">
        <f aca="false">Q89/R89</f>
        <v>1.91118113912232</v>
      </c>
      <c r="U89" s="0" t="n">
        <v>400</v>
      </c>
      <c r="V89" s="0" t="n">
        <f aca="false">U89/3600/R89</f>
        <v>0.00900565987711957</v>
      </c>
      <c r="X89" s="0" t="n">
        <v>0.541501322751323</v>
      </c>
    </row>
    <row r="90" customFormat="false" ht="15" hidden="false" customHeight="false" outlineLevel="0" collapsed="false">
      <c r="A90" s="0" t="n">
        <v>60</v>
      </c>
      <c r="B90" s="0" t="n">
        <v>34</v>
      </c>
      <c r="C90" s="0" t="n">
        <v>40</v>
      </c>
      <c r="D90" s="0" t="n">
        <v>16</v>
      </c>
      <c r="E90" s="0" t="n">
        <v>40</v>
      </c>
      <c r="F90" s="0" t="n">
        <v>1.44</v>
      </c>
      <c r="G90" s="0" t="n">
        <v>3</v>
      </c>
      <c r="H90" s="0" t="n">
        <v>720</v>
      </c>
      <c r="I90" s="0" t="n">
        <v>-65.06</v>
      </c>
      <c r="J90" s="0" t="n">
        <v>-10.46</v>
      </c>
      <c r="K90" s="0" t="n">
        <v>14.66</v>
      </c>
      <c r="L90" s="0" t="n">
        <v>35.38</v>
      </c>
      <c r="M90" s="0" t="n">
        <v>14</v>
      </c>
      <c r="N90" s="0" t="n">
        <v>38</v>
      </c>
      <c r="O90" s="0" t="n">
        <v>0.55</v>
      </c>
      <c r="Q90" s="0" t="n">
        <v>21.75</v>
      </c>
      <c r="R90" s="0" t="n">
        <f aca="false">(A90*B90*C90)*(1-0.55)*10^-9*7000*16*G90</f>
        <v>12.33792</v>
      </c>
      <c r="S90" s="0" t="n">
        <f aca="false">Q90/R90</f>
        <v>1.76285792094616</v>
      </c>
      <c r="U90" s="0" t="n">
        <v>400</v>
      </c>
      <c r="V90" s="0" t="n">
        <f aca="false">U90/3600/R90</f>
        <v>0.00900565987711957</v>
      </c>
      <c r="X90" s="0" t="n">
        <v>2.28332073570169</v>
      </c>
    </row>
    <row r="91" customFormat="false" ht="15" hidden="false" customHeight="false" outlineLevel="0" collapsed="false">
      <c r="A91" s="0" t="n">
        <v>60</v>
      </c>
      <c r="B91" s="0" t="n">
        <v>34</v>
      </c>
      <c r="C91" s="0" t="n">
        <v>44</v>
      </c>
      <c r="D91" s="0" t="n">
        <v>16</v>
      </c>
      <c r="E91" s="0" t="n">
        <v>40</v>
      </c>
      <c r="F91" s="0" t="n">
        <v>1.39</v>
      </c>
      <c r="G91" s="0" t="n">
        <v>3</v>
      </c>
      <c r="H91" s="0" t="n">
        <v>750</v>
      </c>
      <c r="I91" s="0" t="n">
        <v>-63.32</v>
      </c>
      <c r="J91" s="0" t="n">
        <v>-7.27</v>
      </c>
      <c r="K91" s="0" t="n">
        <v>13.9</v>
      </c>
      <c r="L91" s="0" t="n">
        <v>36.34</v>
      </c>
      <c r="M91" s="0" t="n">
        <v>14</v>
      </c>
      <c r="N91" s="0" t="n">
        <v>38</v>
      </c>
      <c r="O91" s="0" t="n">
        <v>0.55</v>
      </c>
      <c r="Q91" s="0" t="n">
        <v>29.95</v>
      </c>
      <c r="R91" s="0" t="n">
        <f aca="false">(A91*B91*C91)*(1-0.55)*10^-9*7000*16*G91</f>
        <v>13.571712</v>
      </c>
      <c r="S91" s="0" t="n">
        <f aca="false">Q91/R91</f>
        <v>2.20679601807053</v>
      </c>
      <c r="U91" s="0" t="n">
        <v>600</v>
      </c>
      <c r="V91" s="0" t="n">
        <f aca="false">U91/3600/R91</f>
        <v>0.0122804452869812</v>
      </c>
      <c r="X91" s="0" t="n">
        <v>1.04805296604238</v>
      </c>
    </row>
    <row r="92" customFormat="false" ht="15" hidden="false" customHeight="false" outlineLevel="0" collapsed="false">
      <c r="A92" s="0" t="n">
        <v>60</v>
      </c>
      <c r="B92" s="0" t="n">
        <v>34</v>
      </c>
      <c r="C92" s="0" t="n">
        <v>44</v>
      </c>
      <c r="D92" s="0" t="n">
        <v>16</v>
      </c>
      <c r="E92" s="0" t="n">
        <v>40</v>
      </c>
      <c r="F92" s="0" t="n">
        <v>1.39</v>
      </c>
      <c r="G92" s="0" t="n">
        <v>3</v>
      </c>
      <c r="H92" s="0" t="n">
        <v>740</v>
      </c>
      <c r="I92" s="0" t="n">
        <v>-59.1</v>
      </c>
      <c r="J92" s="0" t="n">
        <v>-3.77</v>
      </c>
      <c r="K92" s="0" t="n">
        <v>13.41</v>
      </c>
      <c r="L92" s="0" t="n">
        <v>36.05</v>
      </c>
      <c r="M92" s="0" t="n">
        <v>14</v>
      </c>
      <c r="N92" s="0" t="n">
        <v>38</v>
      </c>
      <c r="O92" s="0" t="n">
        <v>0.55</v>
      </c>
      <c r="Q92" s="0" t="n">
        <v>29.53</v>
      </c>
      <c r="R92" s="0" t="n">
        <f aca="false">(A92*B92*C92)*(1-0.55)*10^-9*7000*16*G92</f>
        <v>13.571712</v>
      </c>
      <c r="S92" s="0" t="n">
        <f aca="false">Q92/R92</f>
        <v>2.17584929594734</v>
      </c>
      <c r="U92" s="0" t="n">
        <v>600</v>
      </c>
      <c r="V92" s="0" t="n">
        <f aca="false">U92/3600/R92</f>
        <v>0.0122804452869812</v>
      </c>
      <c r="X92" s="0" t="n">
        <v>1.80837252596512</v>
      </c>
    </row>
    <row r="93" customFormat="false" ht="15" hidden="false" customHeight="false" outlineLevel="0" collapsed="false">
      <c r="A93" s="0" t="n">
        <v>60</v>
      </c>
      <c r="B93" s="0" t="n">
        <v>34</v>
      </c>
      <c r="C93" s="0" t="n">
        <v>48</v>
      </c>
      <c r="D93" s="0" t="n">
        <v>16</v>
      </c>
      <c r="E93" s="0" t="n">
        <v>40</v>
      </c>
      <c r="F93" s="0" t="n">
        <v>1.34</v>
      </c>
      <c r="G93" s="0" t="n">
        <v>3</v>
      </c>
      <c r="H93" s="0" t="n">
        <v>765</v>
      </c>
      <c r="I93" s="0" t="n">
        <v>-57.49</v>
      </c>
      <c r="J93" s="0" t="n">
        <v>-1.41</v>
      </c>
      <c r="K93" s="0" t="n">
        <v>12.64</v>
      </c>
      <c r="L93" s="0" t="n">
        <v>36.63</v>
      </c>
      <c r="M93" s="0" t="n">
        <v>14</v>
      </c>
      <c r="N93" s="0" t="n">
        <v>38</v>
      </c>
      <c r="O93" s="0" t="n">
        <v>0.55</v>
      </c>
      <c r="Q93" s="0" t="n">
        <v>18.66</v>
      </c>
      <c r="R93" s="0" t="n">
        <f aca="false">(A93*B93*C93)*(1-0.55)*10^-9*7000*16*G93</f>
        <v>14.805504</v>
      </c>
      <c r="S93" s="0" t="n">
        <f aca="false">Q93/R93</f>
        <v>1.26034209980288</v>
      </c>
      <c r="U93" s="0" t="n">
        <v>400</v>
      </c>
      <c r="V93" s="0" t="n">
        <f aca="false">U93/3600/R93</f>
        <v>0.00750471656426631</v>
      </c>
      <c r="X93" s="0" t="n">
        <v>0.857032627865961</v>
      </c>
    </row>
    <row r="94" customFormat="false" ht="15" hidden="false" customHeight="false" outlineLevel="0" collapsed="false">
      <c r="A94" s="0" t="n">
        <v>60</v>
      </c>
      <c r="B94" s="0" t="n">
        <v>34</v>
      </c>
      <c r="C94" s="0" t="n">
        <v>44</v>
      </c>
      <c r="D94" s="0" t="n">
        <v>16</v>
      </c>
      <c r="E94" s="0" t="n">
        <v>40</v>
      </c>
      <c r="F94" s="0" t="n">
        <v>1.39</v>
      </c>
      <c r="G94" s="0" t="n">
        <v>3</v>
      </c>
      <c r="H94" s="0" t="n">
        <v>735</v>
      </c>
      <c r="I94" s="0" t="n">
        <v>-57.06</v>
      </c>
      <c r="J94" s="0" t="n">
        <v>-1.93</v>
      </c>
      <c r="K94" s="0" t="n">
        <v>13.16</v>
      </c>
      <c r="L94" s="0" t="n">
        <v>35.91</v>
      </c>
      <c r="M94" s="0" t="n">
        <v>14</v>
      </c>
      <c r="N94" s="0" t="n">
        <v>38</v>
      </c>
      <c r="O94" s="0" t="n">
        <v>0.55</v>
      </c>
      <c r="Q94" s="0" t="n">
        <v>29.01</v>
      </c>
      <c r="R94" s="0" t="n">
        <f aca="false">(A94*B94*C94)*(1-0.55)*10^-9*7000*16*G94</f>
        <v>13.571712</v>
      </c>
      <c r="S94" s="0" t="n">
        <f aca="false">Q94/R94</f>
        <v>2.13753430665195</v>
      </c>
      <c r="U94" s="0" t="n">
        <v>400</v>
      </c>
      <c r="V94" s="0" t="n">
        <f aca="false">U94/3600/R94</f>
        <v>0.00818696352465416</v>
      </c>
      <c r="X94" s="0" t="n">
        <v>1.52273872511968</v>
      </c>
    </row>
    <row r="95" customFormat="false" ht="15" hidden="false" customHeight="false" outlineLevel="0" collapsed="false">
      <c r="A95" s="0" t="n">
        <v>60</v>
      </c>
      <c r="B95" s="0" t="n">
        <v>34</v>
      </c>
      <c r="C95" s="0" t="n">
        <v>48</v>
      </c>
      <c r="D95" s="0" t="n">
        <v>16</v>
      </c>
      <c r="E95" s="0" t="n">
        <v>40</v>
      </c>
      <c r="F95" s="0" t="n">
        <v>1.34</v>
      </c>
      <c r="G95" s="0" t="n">
        <v>3</v>
      </c>
      <c r="H95" s="0" t="n">
        <v>760</v>
      </c>
      <c r="I95" s="0" t="n">
        <v>-55.52</v>
      </c>
      <c r="J95" s="0" t="n">
        <v>0.34</v>
      </c>
      <c r="K95" s="0" t="n">
        <v>12.42</v>
      </c>
      <c r="L95" s="0" t="n">
        <v>36.49</v>
      </c>
      <c r="M95" s="0" t="n">
        <v>14</v>
      </c>
      <c r="N95" s="0" t="n">
        <v>38</v>
      </c>
      <c r="O95" s="0" t="n">
        <v>0.55</v>
      </c>
      <c r="Q95" s="0" t="n">
        <v>21.22</v>
      </c>
      <c r="R95" s="0" t="n">
        <f aca="false">(A95*B95*C95)*(1-0.55)*10^-9*7000*16*G95</f>
        <v>14.805504</v>
      </c>
      <c r="S95" s="0" t="n">
        <f aca="false">Q95/R95</f>
        <v>1.43325076944358</v>
      </c>
      <c r="U95" s="0" t="n">
        <v>400</v>
      </c>
      <c r="V95" s="0" t="n">
        <f aca="false">U95/3600/R95</f>
        <v>0.00750471656426631</v>
      </c>
      <c r="X95" s="0" t="n">
        <v>0.649740348814423</v>
      </c>
    </row>
    <row r="96" customFormat="false" ht="15" hidden="false" customHeight="false" outlineLevel="0" collapsed="false">
      <c r="A96" s="0" t="n">
        <v>60</v>
      </c>
      <c r="B96" s="0" t="n">
        <v>34</v>
      </c>
      <c r="C96" s="0" t="n">
        <v>44</v>
      </c>
      <c r="D96" s="0" t="n">
        <v>16</v>
      </c>
      <c r="E96" s="0" t="n">
        <v>40</v>
      </c>
      <c r="F96" s="0" t="n">
        <v>1.39</v>
      </c>
      <c r="G96" s="0" t="n">
        <v>3</v>
      </c>
      <c r="H96" s="0" t="n">
        <v>725</v>
      </c>
      <c r="I96" s="0" t="n">
        <v>-52.93</v>
      </c>
      <c r="J96" s="0" t="n">
        <v>1.46</v>
      </c>
      <c r="K96" s="0" t="n">
        <v>12.68</v>
      </c>
      <c r="L96" s="0" t="n">
        <v>35.61</v>
      </c>
      <c r="M96" s="0" t="n">
        <v>14</v>
      </c>
      <c r="N96" s="0" t="n">
        <v>38</v>
      </c>
      <c r="O96" s="0" t="n">
        <v>0.55</v>
      </c>
      <c r="Q96" s="0" t="n">
        <v>24.67</v>
      </c>
      <c r="R96" s="0" t="n">
        <f aca="false">(A96*B96*C96)*(1-0.55)*10^-9*7000*16*G96</f>
        <v>13.571712</v>
      </c>
      <c r="S96" s="0" t="n">
        <f aca="false">Q96/R96</f>
        <v>1.81775151137896</v>
      </c>
      <c r="U96" s="0" t="n">
        <v>400</v>
      </c>
      <c r="V96" s="0" t="n">
        <f aca="false">U96/3600/R96</f>
        <v>0.00818696352465416</v>
      </c>
      <c r="X96" s="0" t="n">
        <v>1.01342469354892</v>
      </c>
    </row>
    <row r="97" customFormat="false" ht="15" hidden="false" customHeight="false" outlineLevel="0" collapsed="false">
      <c r="A97" s="0" t="n">
        <v>60</v>
      </c>
      <c r="B97" s="0" t="n">
        <v>34</v>
      </c>
      <c r="C97" s="0" t="n">
        <v>48</v>
      </c>
      <c r="D97" s="0" t="n">
        <v>16</v>
      </c>
      <c r="E97" s="0" t="n">
        <v>40</v>
      </c>
      <c r="F97" s="0" t="n">
        <v>1.34</v>
      </c>
      <c r="G97" s="0" t="n">
        <v>3</v>
      </c>
      <c r="H97" s="0" t="n">
        <v>750</v>
      </c>
      <c r="I97" s="0" t="n">
        <v>-51.53</v>
      </c>
      <c r="J97" s="0" t="n">
        <v>3.56</v>
      </c>
      <c r="K97" s="0" t="n">
        <v>11.99</v>
      </c>
      <c r="L97" s="0" t="n">
        <v>36.19</v>
      </c>
      <c r="M97" s="0" t="n">
        <v>14</v>
      </c>
      <c r="N97" s="0" t="n">
        <v>38</v>
      </c>
      <c r="O97" s="0" t="n">
        <v>0.55</v>
      </c>
      <c r="Q97" s="0" t="n">
        <v>18.53</v>
      </c>
      <c r="R97" s="0" t="n">
        <f aca="false">(A97*B97*C97)*(1-0.55)*10^-9*7000*16*G97</f>
        <v>14.805504</v>
      </c>
      <c r="S97" s="0" t="n">
        <f aca="false">Q97/R97</f>
        <v>1.25156158142269</v>
      </c>
      <c r="U97" s="0" t="n">
        <v>400</v>
      </c>
      <c r="V97" s="0" t="n">
        <f aca="false">U97/3600/R97</f>
        <v>0.00750471656426631</v>
      </c>
      <c r="X97" s="0" t="n">
        <v>0.851061875367431</v>
      </c>
    </row>
    <row r="98" customFormat="false" ht="15" hidden="false" customHeight="false" outlineLevel="0" collapsed="false">
      <c r="A98" s="0" t="n">
        <v>60</v>
      </c>
      <c r="B98" s="0" t="n">
        <v>34</v>
      </c>
      <c r="C98" s="0" t="n">
        <v>44</v>
      </c>
      <c r="D98" s="0" t="n">
        <v>16</v>
      </c>
      <c r="E98" s="0" t="n">
        <v>40</v>
      </c>
      <c r="F98" s="0" t="n">
        <v>1.39</v>
      </c>
      <c r="G98" s="0" t="n">
        <v>3</v>
      </c>
      <c r="H98" s="0" t="n">
        <v>720</v>
      </c>
      <c r="I98" s="0" t="n">
        <v>-50.89</v>
      </c>
      <c r="J98" s="0" t="n">
        <v>3.13</v>
      </c>
      <c r="K98" s="0" t="n">
        <v>12.45</v>
      </c>
      <c r="L98" s="0" t="n">
        <v>35.47</v>
      </c>
      <c r="M98" s="0" t="n">
        <v>14</v>
      </c>
      <c r="N98" s="0" t="n">
        <v>38</v>
      </c>
      <c r="O98" s="0" t="n">
        <v>0.55</v>
      </c>
      <c r="Q98" s="0" t="n">
        <v>21.06</v>
      </c>
      <c r="R98" s="0" t="n">
        <f aca="false">(A98*B98*C98)*(1-0.55)*10^-9*7000*16*G98</f>
        <v>13.571712</v>
      </c>
      <c r="S98" s="0" t="n">
        <f aca="false">Q98/R98</f>
        <v>1.55175706646295</v>
      </c>
      <c r="U98" s="0" t="n">
        <v>400</v>
      </c>
      <c r="V98" s="0" t="n">
        <f aca="false">U98/3600/R98</f>
        <v>0.00818696352465416</v>
      </c>
      <c r="X98" s="0" t="n">
        <v>0.64484126984127</v>
      </c>
    </row>
    <row r="99" customFormat="false" ht="15" hidden="false" customHeight="false" outlineLevel="0" collapsed="false">
      <c r="A99" s="0" t="n">
        <v>60</v>
      </c>
      <c r="B99" s="0" t="n">
        <v>30</v>
      </c>
      <c r="C99" s="0" t="n">
        <v>48</v>
      </c>
      <c r="D99" s="0" t="n">
        <v>16</v>
      </c>
      <c r="E99" s="0" t="n">
        <v>40</v>
      </c>
      <c r="F99" s="0" t="n">
        <v>1.44</v>
      </c>
      <c r="G99" s="0" t="n">
        <v>3</v>
      </c>
      <c r="H99" s="0" t="n">
        <v>710</v>
      </c>
      <c r="I99" s="0" t="n">
        <v>-49.75</v>
      </c>
      <c r="J99" s="0" t="n">
        <v>4.32</v>
      </c>
      <c r="K99" s="0" t="n">
        <v>12.79</v>
      </c>
      <c r="L99" s="0" t="n">
        <v>35.51</v>
      </c>
      <c r="M99" s="0" t="n">
        <v>14</v>
      </c>
      <c r="N99" s="0" t="n">
        <v>38</v>
      </c>
      <c r="O99" s="0" t="n">
        <v>0.55</v>
      </c>
      <c r="Q99" s="0" t="n">
        <v>21.23</v>
      </c>
      <c r="R99" s="0" t="n">
        <f aca="false">(A99*B99*C99)*(1-0.55)*10^-9*7000*16*G99</f>
        <v>13.06368</v>
      </c>
      <c r="S99" s="0" t="n">
        <f aca="false">Q99/R99</f>
        <v>1.62511635312561</v>
      </c>
      <c r="U99" s="0" t="n">
        <v>400</v>
      </c>
      <c r="V99" s="0" t="n">
        <f aca="false">U99/3600/R99</f>
        <v>0.00850534543950182</v>
      </c>
      <c r="X99" s="0" t="n">
        <v>1.11436549928613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45</v>
      </c>
      <c r="D100" s="0" t="n">
        <v>10</v>
      </c>
      <c r="E100" s="0" t="n">
        <v>43</v>
      </c>
      <c r="F100" s="0" t="n">
        <v>1.1</v>
      </c>
      <c r="G100" s="0" t="n">
        <v>1.5</v>
      </c>
      <c r="H100" s="0" t="n">
        <v>800</v>
      </c>
      <c r="I100" s="0" t="n">
        <v>-49.59</v>
      </c>
      <c r="J100" s="0" t="n">
        <v>4.12</v>
      </c>
      <c r="K100" s="0" t="n">
        <v>23.46</v>
      </c>
      <c r="L100" s="0" t="n">
        <v>23.52</v>
      </c>
      <c r="M100" s="0" t="n">
        <v>8</v>
      </c>
      <c r="N100" s="0" t="n">
        <v>41</v>
      </c>
      <c r="O100" s="0" t="n">
        <v>0.55</v>
      </c>
      <c r="Q100" s="0" t="n">
        <v>24.5</v>
      </c>
      <c r="R100" s="0" t="n">
        <f aca="false">(A100*B100*C100)*(1-0.55)*10^-9*7000*16*G100</f>
        <v>9.5256</v>
      </c>
      <c r="S100" s="0" t="n">
        <f aca="false">Q100/R100</f>
        <v>2.57201646090535</v>
      </c>
      <c r="U100" s="0" t="n">
        <v>400</v>
      </c>
      <c r="V100" s="0" t="n">
        <f aca="false">U100/3600/R100</f>
        <v>0.0116644737456025</v>
      </c>
      <c r="X100" s="0" t="n">
        <v>1.00644122383253</v>
      </c>
    </row>
    <row r="101" customFormat="false" ht="15" hidden="false" customHeight="false" outlineLevel="0" collapsed="false">
      <c r="A101" s="0" t="n">
        <v>60</v>
      </c>
      <c r="B101" s="0" t="n">
        <v>34</v>
      </c>
      <c r="C101" s="0" t="n">
        <v>48</v>
      </c>
      <c r="D101" s="0" t="n">
        <v>16</v>
      </c>
      <c r="E101" s="0" t="n">
        <v>40</v>
      </c>
      <c r="F101" s="0" t="n">
        <v>1.34</v>
      </c>
      <c r="G101" s="0" t="n">
        <v>3</v>
      </c>
      <c r="H101" s="0" t="n">
        <v>745</v>
      </c>
      <c r="I101" s="0" t="n">
        <v>-49.55</v>
      </c>
      <c r="J101" s="0" t="n">
        <v>5.15</v>
      </c>
      <c r="K101" s="0" t="n">
        <v>11.77</v>
      </c>
      <c r="L101" s="0" t="n">
        <v>36.04</v>
      </c>
      <c r="M101" s="0" t="n">
        <v>14</v>
      </c>
      <c r="N101" s="0" t="n">
        <v>38</v>
      </c>
      <c r="O101" s="0" t="n">
        <v>0.55</v>
      </c>
      <c r="Q101" s="0" t="n">
        <v>29.35</v>
      </c>
      <c r="R101" s="0" t="n">
        <f aca="false">(A101*B101*C101)*(1-0.55)*10^-9*7000*16*G101</f>
        <v>14.805504</v>
      </c>
      <c r="S101" s="0" t="n">
        <f aca="false">Q101/R101</f>
        <v>1.98237088045095</v>
      </c>
      <c r="U101" s="0" t="n">
        <v>600</v>
      </c>
      <c r="V101" s="0" t="n">
        <f aca="false">U101/3600/R101</f>
        <v>0.0112570748463995</v>
      </c>
      <c r="X101" s="0" t="n">
        <v>1.79734959827552</v>
      </c>
    </row>
    <row r="102" customFormat="false" ht="15" hidden="false" customHeight="false" outlineLevel="0" collapsed="false">
      <c r="A102" s="0" t="n">
        <v>140</v>
      </c>
      <c r="B102" s="0" t="n">
        <v>20</v>
      </c>
      <c r="C102" s="0" t="n">
        <v>45</v>
      </c>
      <c r="D102" s="0" t="n">
        <v>14</v>
      </c>
      <c r="E102" s="0" t="n">
        <v>47</v>
      </c>
      <c r="F102" s="0" t="n">
        <v>1.1</v>
      </c>
      <c r="G102" s="0" t="n">
        <v>1.5</v>
      </c>
      <c r="H102" s="0" t="n">
        <v>800</v>
      </c>
      <c r="I102" s="0" t="n">
        <v>-45.16</v>
      </c>
      <c r="J102" s="0" t="n">
        <v>8.46</v>
      </c>
      <c r="K102" s="0" t="n">
        <v>23.05</v>
      </c>
      <c r="L102" s="0" t="n">
        <v>23.44</v>
      </c>
      <c r="M102" s="0" t="n">
        <v>12</v>
      </c>
      <c r="N102" s="0" t="n">
        <v>45</v>
      </c>
      <c r="O102" s="0" t="n">
        <v>0.55</v>
      </c>
      <c r="Q102" s="0" t="n">
        <v>22.29</v>
      </c>
      <c r="R102" s="0" t="n">
        <f aca="false">(A102*B102*C102)*(1-0.55)*10^-9*7000*16*G102</f>
        <v>9.5256</v>
      </c>
      <c r="S102" s="0" t="n">
        <f aca="false">Q102/R102</f>
        <v>2.34001007810532</v>
      </c>
      <c r="U102" s="0" t="n">
        <v>400</v>
      </c>
      <c r="V102" s="0" t="n">
        <f aca="false">U102/3600/R102</f>
        <v>0.0116644737456025</v>
      </c>
      <c r="X102" s="0" t="n">
        <v>0.511877204585538</v>
      </c>
    </row>
    <row r="103" customFormat="false" ht="15" hidden="false" customHeight="false" outlineLevel="0" collapsed="false">
      <c r="A103" s="0" t="n">
        <v>140</v>
      </c>
      <c r="B103" s="0" t="n">
        <v>20</v>
      </c>
      <c r="C103" s="0" t="n">
        <v>45</v>
      </c>
      <c r="D103" s="0" t="n">
        <v>10</v>
      </c>
      <c r="E103" s="0" t="n">
        <v>47</v>
      </c>
      <c r="F103" s="0" t="n">
        <v>1.3</v>
      </c>
      <c r="G103" s="0" t="n">
        <v>1.5</v>
      </c>
      <c r="H103" s="0" t="n">
        <v>800</v>
      </c>
      <c r="I103" s="0" t="n">
        <v>-44.4</v>
      </c>
      <c r="J103" s="0" t="n">
        <v>11.91</v>
      </c>
      <c r="K103" s="0" t="n">
        <v>23.25</v>
      </c>
      <c r="L103" s="0" t="n">
        <v>29.84</v>
      </c>
      <c r="M103" s="0" t="n">
        <v>8</v>
      </c>
      <c r="N103" s="0" t="n">
        <v>45</v>
      </c>
      <c r="O103" s="0" t="n">
        <v>0.55</v>
      </c>
      <c r="Q103" s="0" t="n">
        <v>35.06</v>
      </c>
      <c r="R103" s="0" t="n">
        <f aca="false">(A103*B103*C103)*(1-0.55)*10^-9*7000*16*G103</f>
        <v>9.5256</v>
      </c>
      <c r="S103" s="0" t="n">
        <f aca="false">Q103/R103</f>
        <v>3.68060804568741</v>
      </c>
      <c r="U103" s="0" t="n">
        <v>800</v>
      </c>
      <c r="V103" s="0" t="n">
        <f aca="false">U103/3600/R103</f>
        <v>0.023328947491205</v>
      </c>
      <c r="X103" s="0" t="n">
        <v>1.84030402284371</v>
      </c>
    </row>
    <row r="104" customFormat="false" ht="15" hidden="false" customHeight="false" outlineLevel="0" collapsed="false">
      <c r="A104" s="0" t="n">
        <v>140</v>
      </c>
      <c r="B104" s="0" t="n">
        <v>20</v>
      </c>
      <c r="C104" s="0" t="n">
        <v>45</v>
      </c>
      <c r="D104" s="0" t="n">
        <v>10</v>
      </c>
      <c r="E104" s="0" t="n">
        <v>47</v>
      </c>
      <c r="F104" s="0" t="n">
        <v>1.1</v>
      </c>
      <c r="G104" s="0" t="n">
        <v>2.25</v>
      </c>
      <c r="H104" s="0" t="n">
        <v>800</v>
      </c>
      <c r="I104" s="0" t="n">
        <v>-42.15</v>
      </c>
      <c r="J104" s="0" t="n">
        <v>24.44</v>
      </c>
      <c r="K104" s="0" t="n">
        <v>23.27</v>
      </c>
      <c r="L104" s="0" t="n">
        <v>30.19</v>
      </c>
      <c r="M104" s="0" t="n">
        <v>8</v>
      </c>
      <c r="N104" s="0" t="n">
        <v>45</v>
      </c>
      <c r="O104" s="0" t="n">
        <v>0.55</v>
      </c>
      <c r="Q104" s="0" t="n">
        <v>30.3</v>
      </c>
      <c r="R104" s="0" t="n">
        <f aca="false">(A104*B104*C104)*(1-0.55)*10^-9*7000*16*G104</f>
        <v>14.2884</v>
      </c>
      <c r="S104" s="0" t="n">
        <f aca="false">Q104/R104</f>
        <v>2.12060132695053</v>
      </c>
      <c r="U104" s="0" t="n">
        <v>800</v>
      </c>
      <c r="V104" s="0" t="n">
        <f aca="false">U104/3600/R104</f>
        <v>0.0155526316608033</v>
      </c>
      <c r="X104" s="0" t="n">
        <v>2.42025151445441</v>
      </c>
    </row>
    <row r="105" customFormat="false" ht="15" hidden="false" customHeight="false" outlineLevel="0" collapsed="false">
      <c r="A105" s="0" t="n">
        <v>60</v>
      </c>
      <c r="B105" s="0" t="n">
        <v>38</v>
      </c>
      <c r="C105" s="0" t="n">
        <v>44</v>
      </c>
      <c r="D105" s="0" t="n">
        <v>16</v>
      </c>
      <c r="E105" s="0" t="n">
        <v>40</v>
      </c>
      <c r="F105" s="0" t="n">
        <v>1.34</v>
      </c>
      <c r="G105" s="0" t="n">
        <v>3</v>
      </c>
      <c r="H105" s="0" t="n">
        <v>740</v>
      </c>
      <c r="I105" s="0" t="n">
        <v>-39.66</v>
      </c>
      <c r="J105" s="0" t="n">
        <v>15.09</v>
      </c>
      <c r="K105" s="0" t="n">
        <v>11.1</v>
      </c>
      <c r="L105" s="0" t="n">
        <v>36.54</v>
      </c>
      <c r="M105" s="0" t="n">
        <v>14</v>
      </c>
      <c r="N105" s="0" t="n">
        <v>38</v>
      </c>
      <c r="O105" s="0" t="n">
        <v>0.55</v>
      </c>
      <c r="Q105" s="0" t="n">
        <v>27.45</v>
      </c>
      <c r="R105" s="0" t="n">
        <f aca="false">(A105*B105*C105)*(1-0.55)*10^-9*7000*16*G105</f>
        <v>15.168384</v>
      </c>
      <c r="S105" s="0" t="n">
        <f aca="false">Q105/R105</f>
        <v>1.80968519784309</v>
      </c>
      <c r="U105" s="0" t="n">
        <v>600</v>
      </c>
      <c r="V105" s="0" t="n">
        <f aca="false">U105/3600/R105</f>
        <v>0.0109877668357201</v>
      </c>
      <c r="X105" s="0" t="n">
        <v>1.12066431510876</v>
      </c>
    </row>
    <row r="106" customFormat="false" ht="15" hidden="false" customHeight="false" outlineLevel="0" collapsed="false">
      <c r="A106" s="0" t="n">
        <v>63</v>
      </c>
      <c r="B106" s="0" t="n">
        <v>34</v>
      </c>
      <c r="C106" s="0" t="n">
        <v>44</v>
      </c>
      <c r="D106" s="0" t="n">
        <v>16</v>
      </c>
      <c r="E106" s="0" t="n">
        <v>40</v>
      </c>
      <c r="F106" s="0" t="n">
        <v>1.39</v>
      </c>
      <c r="G106" s="0" t="n">
        <v>3</v>
      </c>
      <c r="H106" s="0" t="n">
        <v>725</v>
      </c>
      <c r="I106" s="0" t="n">
        <v>-36.97</v>
      </c>
      <c r="J106" s="0" t="n">
        <v>19.53</v>
      </c>
      <c r="K106" s="0" t="n">
        <v>13.32</v>
      </c>
      <c r="L106" s="0" t="n">
        <v>36.33</v>
      </c>
      <c r="M106" s="0" t="n">
        <v>14</v>
      </c>
      <c r="N106" s="0" t="n">
        <v>38</v>
      </c>
      <c r="O106" s="0" t="n">
        <v>0.55</v>
      </c>
      <c r="Q106" s="0" t="n">
        <v>25.96</v>
      </c>
      <c r="R106" s="0" t="n">
        <f aca="false">(A106*B106*C106)*(1-0.55)*10^-9*7000*16*G106</f>
        <v>14.2502976</v>
      </c>
      <c r="S106" s="0" t="n">
        <f aca="false">Q106/R106</f>
        <v>1.82171634085733</v>
      </c>
      <c r="U106" s="0" t="n">
        <v>600</v>
      </c>
      <c r="V106" s="0" t="n">
        <f aca="false">U106/3600/R106</f>
        <v>0.0116956621780774</v>
      </c>
      <c r="X106" s="0" t="n">
        <v>2.72528764592257</v>
      </c>
    </row>
    <row r="107" customFormat="false" ht="15" hidden="false" customHeight="false" outlineLevel="0" collapsed="false">
      <c r="A107" s="0" t="n">
        <v>63</v>
      </c>
      <c r="B107" s="0" t="n">
        <v>34</v>
      </c>
      <c r="C107" s="0" t="n">
        <v>44</v>
      </c>
      <c r="D107" s="0" t="n">
        <v>16</v>
      </c>
      <c r="E107" s="0" t="n">
        <v>40</v>
      </c>
      <c r="F107" s="0" t="n">
        <v>1.39</v>
      </c>
      <c r="G107" s="0" t="n">
        <v>3</v>
      </c>
      <c r="H107" s="0" t="n">
        <v>710</v>
      </c>
      <c r="I107" s="0" t="n">
        <v>-31.44</v>
      </c>
      <c r="J107" s="0" t="n">
        <v>23.95</v>
      </c>
      <c r="K107" s="0" t="n">
        <v>12.59</v>
      </c>
      <c r="L107" s="0" t="n">
        <v>35.87</v>
      </c>
      <c r="M107" s="0" t="n">
        <v>14</v>
      </c>
      <c r="N107" s="0" t="n">
        <v>38</v>
      </c>
      <c r="O107" s="0" t="n">
        <v>0.55</v>
      </c>
      <c r="Q107" s="0" t="n">
        <v>19.65</v>
      </c>
      <c r="R107" s="0" t="n">
        <f aca="false">(A107*B107*C107)*(1-0.55)*10^-9*7000*16*G107</f>
        <v>14.2502976</v>
      </c>
      <c r="S107" s="0" t="n">
        <f aca="false">Q107/R107</f>
        <v>1.37891857079532</v>
      </c>
      <c r="U107" s="0" t="n">
        <v>400</v>
      </c>
      <c r="V107" s="0" t="n">
        <f aca="false">U107/3600/R107</f>
        <v>0.00779710811871824</v>
      </c>
      <c r="X107" s="0" t="n">
        <v>0.601668136390359</v>
      </c>
    </row>
    <row r="108" customFormat="false" ht="15" hidden="false" customHeight="false" outlineLevel="0" collapsed="false">
      <c r="A108" s="0" t="n">
        <v>63</v>
      </c>
      <c r="B108" s="0" t="n">
        <v>34</v>
      </c>
      <c r="C108" s="0" t="n">
        <v>44</v>
      </c>
      <c r="D108" s="0" t="n">
        <v>16</v>
      </c>
      <c r="E108" s="0" t="n">
        <v>40</v>
      </c>
      <c r="F108" s="0" t="n">
        <v>1.39</v>
      </c>
      <c r="G108" s="0" t="n">
        <v>3</v>
      </c>
      <c r="H108" s="0" t="n">
        <v>705</v>
      </c>
      <c r="I108" s="0" t="n">
        <v>-29.61</v>
      </c>
      <c r="J108" s="0" t="n">
        <v>25.35</v>
      </c>
      <c r="K108" s="0" t="n">
        <v>12.35</v>
      </c>
      <c r="L108" s="0" t="n">
        <v>35.71</v>
      </c>
      <c r="M108" s="0" t="n">
        <v>14</v>
      </c>
      <c r="N108" s="0" t="n">
        <v>38</v>
      </c>
      <c r="O108" s="0" t="n">
        <v>0.55</v>
      </c>
      <c r="Q108" s="0" t="n">
        <v>37.6</v>
      </c>
      <c r="R108" s="0" t="n">
        <f aca="false">(A108*B108*C108)*(1-0.55)*10^-9*7000*16*G108</f>
        <v>14.2502976</v>
      </c>
      <c r="S108" s="0" t="n">
        <f aca="false">Q108/R108</f>
        <v>2.63854138737425</v>
      </c>
      <c r="U108" s="0" t="n">
        <v>800</v>
      </c>
      <c r="V108" s="0" t="n">
        <f aca="false">U108/3600/R108</f>
        <v>0.0155942162374365</v>
      </c>
      <c r="X108" s="0" t="n">
        <v>3.00334841397643</v>
      </c>
    </row>
    <row r="109" customFormat="false" ht="15" hidden="false" customHeight="false" outlineLevel="0" collapsed="false">
      <c r="A109" s="0" t="n">
        <v>60</v>
      </c>
      <c r="B109" s="0" t="n">
        <v>34</v>
      </c>
      <c r="C109" s="0" t="n">
        <v>48</v>
      </c>
      <c r="D109" s="0" t="n">
        <v>16</v>
      </c>
      <c r="E109" s="0" t="n">
        <v>40</v>
      </c>
      <c r="F109" s="0" t="n">
        <v>1.39</v>
      </c>
      <c r="G109" s="0" t="n">
        <v>3</v>
      </c>
      <c r="H109" s="0" t="n">
        <v>715</v>
      </c>
      <c r="I109" s="0" t="n">
        <v>-29.34</v>
      </c>
      <c r="J109" s="0" t="n">
        <v>24.7</v>
      </c>
      <c r="K109" s="0" t="n">
        <v>10.54</v>
      </c>
      <c r="L109" s="0" t="n">
        <v>36.43</v>
      </c>
      <c r="M109" s="0" t="n">
        <v>14</v>
      </c>
      <c r="N109" s="0" t="n">
        <v>38</v>
      </c>
      <c r="O109" s="0" t="n">
        <v>0.55</v>
      </c>
      <c r="Q109" s="0" t="n">
        <v>17.1</v>
      </c>
      <c r="R109" s="0" t="n">
        <f aca="false">(A109*B109*C109)*(1-0.55)*10^-9*7000*16*G109</f>
        <v>14.805504</v>
      </c>
      <c r="S109" s="0" t="n">
        <f aca="false">Q109/R109</f>
        <v>1.15497587924059</v>
      </c>
      <c r="U109" s="0" t="n">
        <v>400</v>
      </c>
      <c r="V109" s="0" t="n">
        <f aca="false">U109/3600/R109</f>
        <v>0.00750471656426631</v>
      </c>
      <c r="X109" s="0" t="n">
        <v>0.785383597883598</v>
      </c>
    </row>
    <row r="110" customFormat="false" ht="15" hidden="false" customHeight="false" outlineLevel="0" collapsed="false">
      <c r="A110" s="0" t="n">
        <v>60</v>
      </c>
      <c r="B110" s="0" t="n">
        <v>34</v>
      </c>
      <c r="C110" s="0" t="n">
        <v>48</v>
      </c>
      <c r="D110" s="0" t="n">
        <v>16</v>
      </c>
      <c r="E110" s="0" t="n">
        <v>40</v>
      </c>
      <c r="F110" s="0" t="n">
        <v>1.39</v>
      </c>
      <c r="G110" s="0" t="n">
        <v>3</v>
      </c>
      <c r="H110" s="0" t="n">
        <v>705</v>
      </c>
      <c r="I110" s="0" t="n">
        <v>-25.77</v>
      </c>
      <c r="J110" s="0" t="n">
        <v>27.47</v>
      </c>
      <c r="K110" s="0" t="n">
        <v>10.15</v>
      </c>
      <c r="L110" s="0" t="n">
        <v>36.11</v>
      </c>
      <c r="M110" s="0" t="n">
        <v>14</v>
      </c>
      <c r="N110" s="0" t="n">
        <v>38</v>
      </c>
      <c r="O110" s="0" t="n">
        <v>0.55</v>
      </c>
      <c r="Q110" s="0" t="n">
        <v>44.45</v>
      </c>
      <c r="R110" s="0" t="n">
        <f aca="false">(A110*B110*C110)*(1-0.55)*10^-9*7000*16*G110</f>
        <v>14.805504</v>
      </c>
      <c r="S110" s="0" t="n">
        <f aca="false">Q110/R110</f>
        <v>3.00226186153474</v>
      </c>
      <c r="U110" s="0" t="n">
        <v>800</v>
      </c>
      <c r="V110" s="0" t="n">
        <f aca="false">U110/3600/R110</f>
        <v>0.0150094331285326</v>
      </c>
      <c r="X110" s="0" t="n">
        <v>2.33318636096414</v>
      </c>
    </row>
    <row r="111" customFormat="false" ht="15" hidden="false" customHeight="false" outlineLevel="0" collapsed="false">
      <c r="A111" s="0" t="n">
        <v>60</v>
      </c>
      <c r="B111" s="0" t="n">
        <v>34</v>
      </c>
      <c r="C111" s="0" t="n">
        <v>52</v>
      </c>
      <c r="D111" s="0" t="n">
        <v>16</v>
      </c>
      <c r="E111" s="0" t="n">
        <v>40</v>
      </c>
      <c r="F111" s="0" t="n">
        <v>1.34</v>
      </c>
      <c r="G111" s="0" t="n">
        <v>3</v>
      </c>
      <c r="H111" s="0" t="n">
        <v>720</v>
      </c>
      <c r="I111" s="0" t="n">
        <v>-22.61</v>
      </c>
      <c r="J111" s="0" t="n">
        <v>30.06</v>
      </c>
      <c r="K111" s="0" t="n">
        <v>9.39</v>
      </c>
      <c r="L111" s="0" t="n">
        <v>36.23</v>
      </c>
      <c r="M111" s="0" t="n">
        <v>14</v>
      </c>
      <c r="N111" s="0" t="n">
        <v>38</v>
      </c>
      <c r="O111" s="0" t="n">
        <v>0.55</v>
      </c>
      <c r="Q111" s="0" t="n">
        <v>27.25</v>
      </c>
      <c r="R111" s="0" t="n">
        <f aca="false">(A111*B111*C111)*(1-0.55)*10^-9*7000*16*G111</f>
        <v>16.039296</v>
      </c>
      <c r="S111" s="0" t="n">
        <f aca="false">Q111/R111</f>
        <v>1.69895237297198</v>
      </c>
      <c r="U111" s="0" t="n">
        <v>600</v>
      </c>
      <c r="V111" s="0" t="n">
        <f aca="false">U111/3600/R111</f>
        <v>0.010391146012061</v>
      </c>
      <c r="X111" s="0" t="n">
        <v>1.11249918348684</v>
      </c>
    </row>
    <row r="112" customFormat="false" ht="15" hidden="false" customHeight="false" outlineLevel="0" collapsed="false">
      <c r="A112" s="0" t="n">
        <v>140</v>
      </c>
      <c r="B112" s="0" t="n">
        <v>20</v>
      </c>
      <c r="C112" s="0" t="n">
        <v>45</v>
      </c>
      <c r="D112" s="0" t="n">
        <v>10</v>
      </c>
      <c r="E112" s="0" t="n">
        <v>47</v>
      </c>
      <c r="F112" s="0" t="n">
        <v>1.1</v>
      </c>
      <c r="G112" s="0" t="n">
        <v>3</v>
      </c>
      <c r="H112" s="0" t="n">
        <v>800</v>
      </c>
      <c r="I112" s="0" t="n">
        <v>-19.95</v>
      </c>
      <c r="J112" s="0" t="n">
        <v>46.68</v>
      </c>
      <c r="K112" s="0" t="n">
        <v>23.3</v>
      </c>
      <c r="L112" s="0" t="n">
        <v>33.23</v>
      </c>
      <c r="M112" s="0" t="n">
        <v>8</v>
      </c>
      <c r="N112" s="0" t="n">
        <v>45</v>
      </c>
      <c r="O112" s="0" t="n">
        <v>0.55</v>
      </c>
      <c r="Q112" s="0" t="n">
        <v>27.22</v>
      </c>
      <c r="R112" s="0" t="n">
        <f aca="false">(A112*B112*C112)*(1-0.55)*10^-9*7000*16*G112</f>
        <v>19.0512</v>
      </c>
      <c r="S112" s="0" t="n">
        <f aca="false">Q112/R112</f>
        <v>1.42878138909885</v>
      </c>
      <c r="U112" s="0" t="n">
        <v>400</v>
      </c>
      <c r="V112" s="0" t="n">
        <f aca="false">U112/3600/R112</f>
        <v>0.00583223687280125</v>
      </c>
      <c r="X112" s="0" t="n">
        <v>1.42878138909885</v>
      </c>
    </row>
    <row r="113" customFormat="false" ht="15" hidden="false" customHeight="false" outlineLevel="0" collapsed="false">
      <c r="A113" s="0" t="n">
        <v>160</v>
      </c>
      <c r="B113" s="0" t="n">
        <v>23</v>
      </c>
      <c r="C113" s="0" t="n">
        <v>45</v>
      </c>
      <c r="D113" s="0" t="n">
        <v>10</v>
      </c>
      <c r="E113" s="0" t="n">
        <v>47</v>
      </c>
      <c r="F113" s="0" t="n">
        <v>1.1</v>
      </c>
      <c r="G113" s="0" t="n">
        <v>1.5</v>
      </c>
      <c r="H113" s="0" t="n">
        <v>800</v>
      </c>
      <c r="I113" s="0" t="n">
        <v>-14.86</v>
      </c>
      <c r="J113" s="0" t="n">
        <v>47.87</v>
      </c>
      <c r="K113" s="0" t="n">
        <v>20.8</v>
      </c>
      <c r="L113" s="0" t="n">
        <v>28.64</v>
      </c>
      <c r="M113" s="0" t="n">
        <v>8</v>
      </c>
      <c r="N113" s="0" t="n">
        <v>45</v>
      </c>
      <c r="O113" s="0" t="n">
        <v>0.55</v>
      </c>
      <c r="Q113" s="0" t="n">
        <v>19.91</v>
      </c>
      <c r="R113" s="0" t="n">
        <f aca="false">(A113*B113*C113)*(1-0.55)*10^-9*7000*16*G113</f>
        <v>12.51936</v>
      </c>
      <c r="S113" s="0" t="n">
        <f aca="false">Q113/R113</f>
        <v>1.59033688623061</v>
      </c>
      <c r="U113" s="0" t="n">
        <v>400</v>
      </c>
      <c r="V113" s="0" t="n">
        <f aca="false">U113/3600/R113</f>
        <v>0.00887514306730625</v>
      </c>
      <c r="X113" s="0" t="n">
        <v>2.09015705047451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10</v>
      </c>
      <c r="E114" s="0" t="n">
        <v>47</v>
      </c>
      <c r="F114" s="0" t="n">
        <v>1.1</v>
      </c>
      <c r="G114" s="0" t="n">
        <v>1.5</v>
      </c>
      <c r="H114" s="0" t="n">
        <v>600</v>
      </c>
      <c r="I114" s="0" t="n">
        <v>-14.09</v>
      </c>
      <c r="J114" s="0" t="n">
        <v>27.15</v>
      </c>
      <c r="K114" s="0" t="n">
        <v>10.58</v>
      </c>
      <c r="L114" s="0" t="n">
        <v>21.55</v>
      </c>
      <c r="M114" s="0" t="n">
        <v>8</v>
      </c>
      <c r="N114" s="0" t="n">
        <v>45</v>
      </c>
      <c r="O114" s="0" t="n">
        <v>0.55</v>
      </c>
      <c r="Q114" s="0" t="n">
        <v>30.48</v>
      </c>
      <c r="R114" s="0" t="n">
        <f aca="false">(A114*B114*C114)*(1-0.55)*10^-9*7000*16*G114</f>
        <v>9.5256</v>
      </c>
      <c r="S114" s="0" t="n">
        <f aca="false">Q114/R114</f>
        <v>3.19979843789368</v>
      </c>
      <c r="U114" s="0" t="n">
        <v>600</v>
      </c>
      <c r="V114" s="0" t="n">
        <f aca="false">U114/3600/R114</f>
        <v>0.0174967106184037</v>
      </c>
      <c r="X114" s="0" t="n">
        <v>1.59989921894684</v>
      </c>
    </row>
    <row r="115" customFormat="false" ht="15" hidden="false" customHeight="false" outlineLevel="0" collapsed="false">
      <c r="A115" s="0" t="n">
        <v>60</v>
      </c>
      <c r="B115" s="0" t="n">
        <v>38</v>
      </c>
      <c r="C115" s="0" t="n">
        <v>48</v>
      </c>
      <c r="D115" s="0" t="n">
        <v>16</v>
      </c>
      <c r="E115" s="0" t="n">
        <v>40</v>
      </c>
      <c r="F115" s="0" t="n">
        <v>1.34</v>
      </c>
      <c r="G115" s="0" t="n">
        <v>3</v>
      </c>
      <c r="H115" s="0" t="n">
        <v>720</v>
      </c>
      <c r="I115" s="0" t="n">
        <v>-13.69</v>
      </c>
      <c r="J115" s="0" t="n">
        <v>39.07</v>
      </c>
      <c r="K115" s="0" t="n">
        <v>8.91</v>
      </c>
      <c r="L115" s="0" t="n">
        <v>36.95</v>
      </c>
      <c r="M115" s="0" t="n">
        <v>14</v>
      </c>
      <c r="N115" s="0" t="n">
        <v>38</v>
      </c>
      <c r="O115" s="0" t="n">
        <v>0.55</v>
      </c>
      <c r="Q115" s="0" t="n">
        <v>33.38</v>
      </c>
      <c r="R115" s="0" t="n">
        <f aca="false">(A115*B115*C115)*(1-0.55)*10^-9*7000*16*G115</f>
        <v>16.547328</v>
      </c>
      <c r="S115" s="0" t="n">
        <f aca="false">Q115/R115</f>
        <v>2.01724411336984</v>
      </c>
      <c r="U115" s="0" t="n">
        <v>600</v>
      </c>
      <c r="V115" s="0" t="n">
        <f aca="false">U115/3600/R115</f>
        <v>0.01007211959941</v>
      </c>
      <c r="X115" s="0" t="n">
        <v>0.766552763080541</v>
      </c>
    </row>
    <row r="116" customFormat="false" ht="15" hidden="false" customHeight="false" outlineLevel="0" collapsed="false">
      <c r="A116" s="0" t="n">
        <v>60</v>
      </c>
      <c r="B116" s="0" t="n">
        <v>38</v>
      </c>
      <c r="C116" s="0" t="n">
        <v>48</v>
      </c>
      <c r="D116" s="0" t="n">
        <v>16</v>
      </c>
      <c r="E116" s="0" t="n">
        <v>40</v>
      </c>
      <c r="F116" s="0" t="n">
        <v>1.34</v>
      </c>
      <c r="G116" s="0" t="n">
        <v>3</v>
      </c>
      <c r="H116" s="0" t="n">
        <v>710</v>
      </c>
      <c r="I116" s="0" t="n">
        <v>-10.56</v>
      </c>
      <c r="J116" s="0" t="n">
        <v>41.46</v>
      </c>
      <c r="K116" s="0" t="n">
        <v>8.59</v>
      </c>
      <c r="L116" s="0" t="n">
        <v>36.61</v>
      </c>
      <c r="M116" s="0" t="n">
        <v>14</v>
      </c>
      <c r="N116" s="0" t="n">
        <v>38</v>
      </c>
      <c r="O116" s="0" t="n">
        <v>0.55</v>
      </c>
      <c r="Q116" s="0" t="n">
        <v>37.06</v>
      </c>
      <c r="R116" s="0" t="n">
        <f aca="false">(A116*B116*C116)*(1-0.55)*10^-9*7000*16*G116</f>
        <v>16.547328</v>
      </c>
      <c r="S116" s="0" t="n">
        <f aca="false">Q116/R116</f>
        <v>2.23963651412482</v>
      </c>
      <c r="U116" s="0" t="n">
        <v>600</v>
      </c>
      <c r="V116" s="0" t="n">
        <f aca="false">U116/3600/R116</f>
        <v>0.01007211959941</v>
      </c>
      <c r="X116" s="0" t="n">
        <v>2.26949833431315</v>
      </c>
    </row>
    <row r="117" customFormat="false" ht="15" hidden="false" customHeight="false" outlineLevel="0" collapsed="false">
      <c r="A117" s="0" t="n">
        <v>140</v>
      </c>
      <c r="B117" s="0" t="n">
        <v>20</v>
      </c>
      <c r="C117" s="0" t="n">
        <v>45</v>
      </c>
      <c r="D117" s="0" t="n">
        <v>14</v>
      </c>
      <c r="E117" s="0" t="n">
        <v>43</v>
      </c>
      <c r="F117" s="0" t="n">
        <v>1.1</v>
      </c>
      <c r="G117" s="0" t="n">
        <v>1.5</v>
      </c>
      <c r="H117" s="0" t="n">
        <v>800</v>
      </c>
      <c r="I117" s="0" t="n">
        <v>-10.27</v>
      </c>
      <c r="J117" s="0" t="n">
        <v>42.82</v>
      </c>
      <c r="K117" s="0" t="n">
        <v>23.25</v>
      </c>
      <c r="L117" s="0" t="n">
        <v>22.07</v>
      </c>
      <c r="M117" s="0" t="n">
        <v>12</v>
      </c>
      <c r="N117" s="0" t="n">
        <v>41</v>
      </c>
      <c r="O117" s="0" t="n">
        <v>0.55</v>
      </c>
      <c r="Q117" s="0" t="n">
        <v>31.45</v>
      </c>
      <c r="R117" s="0" t="n">
        <f aca="false">(A117*B117*C117)*(1-0.55)*10^-9*7000*16*G117</f>
        <v>9.5256</v>
      </c>
      <c r="S117" s="0" t="n">
        <f aca="false">Q117/R117</f>
        <v>3.30162929369279</v>
      </c>
      <c r="U117" s="0" t="n">
        <v>400</v>
      </c>
      <c r="V117" s="0" t="n">
        <f aca="false">U117/3600/R117</f>
        <v>0.0116644737456025</v>
      </c>
      <c r="X117" s="0" t="n">
        <v>0.722231407995297</v>
      </c>
    </row>
    <row r="118" customFormat="false" ht="15" hidden="false" customHeight="false" outlineLevel="0" collapsed="false">
      <c r="A118" s="0" t="n">
        <v>140</v>
      </c>
      <c r="B118" s="0" t="n">
        <v>20</v>
      </c>
      <c r="C118" s="0" t="n">
        <v>45</v>
      </c>
      <c r="D118" s="0" t="n">
        <v>10</v>
      </c>
      <c r="E118" s="0" t="n">
        <v>43</v>
      </c>
      <c r="F118" s="0" t="n">
        <v>1.1</v>
      </c>
      <c r="G118" s="0" t="n">
        <v>2.25</v>
      </c>
      <c r="H118" s="0" t="n">
        <v>800</v>
      </c>
      <c r="I118" s="0" t="n">
        <v>-9.88</v>
      </c>
      <c r="J118" s="0" t="n">
        <v>53.56</v>
      </c>
      <c r="K118" s="0" t="n">
        <v>23.49</v>
      </c>
      <c r="L118" s="0" t="n">
        <v>28.38</v>
      </c>
      <c r="M118" s="0" t="n">
        <v>8</v>
      </c>
      <c r="N118" s="0" t="n">
        <v>41</v>
      </c>
      <c r="O118" s="0" t="n">
        <v>0.55</v>
      </c>
      <c r="Q118" s="0" t="n">
        <v>22.91</v>
      </c>
      <c r="R118" s="0" t="n">
        <f aca="false">(A118*B118*C118)*(1-0.55)*10^-9*7000*16*G118</f>
        <v>14.2884</v>
      </c>
      <c r="S118" s="0" t="n">
        <f aca="false">Q118/R118</f>
        <v>1.60339856107052</v>
      </c>
      <c r="U118" s="0" t="n">
        <v>400</v>
      </c>
      <c r="V118" s="0" t="n">
        <f aca="false">U118/3600/R118</f>
        <v>0.00777631583040166</v>
      </c>
      <c r="X118" s="0" t="n">
        <v>0.941125242367479</v>
      </c>
    </row>
    <row r="119" customFormat="false" ht="15" hidden="false" customHeight="false" outlineLevel="0" collapsed="false">
      <c r="A119" s="0" t="n">
        <v>140</v>
      </c>
      <c r="B119" s="0" t="n">
        <v>20</v>
      </c>
      <c r="C119" s="0" t="n">
        <v>45</v>
      </c>
      <c r="D119" s="0" t="n">
        <v>10</v>
      </c>
      <c r="E119" s="0" t="n">
        <v>43</v>
      </c>
      <c r="F119" s="0" t="n">
        <v>1.3</v>
      </c>
      <c r="G119" s="0" t="n">
        <v>1.5</v>
      </c>
      <c r="H119" s="0" t="n">
        <v>800</v>
      </c>
      <c r="I119" s="0" t="n">
        <v>-9.49</v>
      </c>
      <c r="J119" s="0" t="n">
        <v>45.64</v>
      </c>
      <c r="K119" s="0" t="n">
        <v>23.46</v>
      </c>
      <c r="L119" s="0" t="n">
        <v>28.36</v>
      </c>
      <c r="M119" s="0" t="n">
        <v>8</v>
      </c>
      <c r="N119" s="0" t="n">
        <v>41</v>
      </c>
      <c r="O119" s="0" t="n">
        <v>0.55</v>
      </c>
      <c r="Q119" s="0" t="n">
        <v>31.16</v>
      </c>
      <c r="R119" s="0" t="n">
        <f aca="false">(A119*B119*C119)*(1-0.55)*10^-9*7000*16*G119</f>
        <v>9.5256</v>
      </c>
      <c r="S119" s="0" t="n">
        <f aca="false">Q119/R119</f>
        <v>3.27118501721676</v>
      </c>
      <c r="U119" s="0" t="n">
        <v>400</v>
      </c>
      <c r="V119" s="0" t="n">
        <f aca="false">U119/3600/R119</f>
        <v>0.0116644737456025</v>
      </c>
      <c r="X119" s="0" t="n">
        <v>1.28002891978047</v>
      </c>
    </row>
    <row r="120" customFormat="false" ht="15" hidden="false" customHeight="false" outlineLevel="0" collapsed="false">
      <c r="A120" s="0" t="n">
        <v>60</v>
      </c>
      <c r="B120" s="0" t="n">
        <v>38</v>
      </c>
      <c r="C120" s="0" t="n">
        <v>48</v>
      </c>
      <c r="D120" s="0" t="n">
        <v>16</v>
      </c>
      <c r="E120" s="0" t="n">
        <v>40</v>
      </c>
      <c r="F120" s="0" t="n">
        <v>1.34</v>
      </c>
      <c r="G120" s="0" t="n">
        <v>3</v>
      </c>
      <c r="H120" s="0" t="n">
        <v>705</v>
      </c>
      <c r="I120" s="0" t="n">
        <v>-9</v>
      </c>
      <c r="J120" s="0" t="n">
        <v>42.58</v>
      </c>
      <c r="K120" s="0" t="n">
        <v>8.43</v>
      </c>
      <c r="L120" s="0" t="n">
        <v>36.44</v>
      </c>
      <c r="M120" s="0" t="n">
        <v>14</v>
      </c>
      <c r="N120" s="0" t="n">
        <v>38</v>
      </c>
      <c r="O120" s="0" t="n">
        <v>0.55</v>
      </c>
      <c r="Q120" s="0" t="n">
        <v>27.05</v>
      </c>
      <c r="R120" s="0" t="n">
        <f aca="false">(A120*B120*C120)*(1-0.55)*10^-9*7000*16*G120</f>
        <v>16.547328</v>
      </c>
      <c r="S120" s="0" t="n">
        <f aca="false">Q120/R120</f>
        <v>1.63470501098425</v>
      </c>
      <c r="U120" s="0" t="n">
        <v>400</v>
      </c>
      <c r="V120" s="0" t="n">
        <f aca="false">U120/3600/R120</f>
        <v>0.0067147463996067</v>
      </c>
      <c r="X120" s="0" t="n">
        <v>1.41985806668346</v>
      </c>
    </row>
    <row r="121" customFormat="false" ht="15" hidden="false" customHeight="false" outlineLevel="0" collapsed="false">
      <c r="A121" s="0" t="n">
        <v>140</v>
      </c>
      <c r="B121" s="0" t="n">
        <v>20</v>
      </c>
      <c r="C121" s="0" t="n">
        <v>45</v>
      </c>
      <c r="D121" s="0" t="n">
        <v>10</v>
      </c>
      <c r="E121" s="0" t="n">
        <v>47</v>
      </c>
      <c r="F121" s="0" t="n">
        <v>1.5</v>
      </c>
      <c r="G121" s="0" t="n">
        <v>1.5</v>
      </c>
      <c r="H121" s="0" t="n">
        <v>800</v>
      </c>
      <c r="I121" s="0" t="n">
        <v>-7.71</v>
      </c>
      <c r="J121" s="0" t="n">
        <v>51.06</v>
      </c>
      <c r="K121" s="0" t="n">
        <v>23.25</v>
      </c>
      <c r="L121" s="0" t="n">
        <v>34.81</v>
      </c>
      <c r="M121" s="0" t="n">
        <v>8</v>
      </c>
      <c r="N121" s="0" t="n">
        <v>45</v>
      </c>
      <c r="O121" s="0" t="n">
        <v>0.55</v>
      </c>
      <c r="Q121" s="0" t="n">
        <v>30.28</v>
      </c>
      <c r="R121" s="0" t="n">
        <f aca="false">(A121*B121*C121)*(1-0.55)*10^-9*7000*16*G121</f>
        <v>9.5256</v>
      </c>
      <c r="S121" s="0" t="n">
        <f aca="false">Q121/R121</f>
        <v>3.17880238515159</v>
      </c>
      <c r="U121" s="0" t="n">
        <v>600</v>
      </c>
      <c r="V121" s="0" t="n">
        <f aca="false">U121/3600/R121</f>
        <v>0.0174967106184037</v>
      </c>
      <c r="X121" s="0" t="n">
        <v>1.5894011925758</v>
      </c>
    </row>
    <row r="122" customFormat="false" ht="15" hidden="false" customHeight="false" outlineLevel="0" collapsed="false">
      <c r="A122" s="0" t="n">
        <v>60</v>
      </c>
      <c r="B122" s="0" t="n">
        <v>34</v>
      </c>
      <c r="C122" s="0" t="n">
        <v>56</v>
      </c>
      <c r="D122" s="0" t="n">
        <v>16</v>
      </c>
      <c r="E122" s="0" t="n">
        <v>40</v>
      </c>
      <c r="F122" s="0" t="n">
        <v>1.34</v>
      </c>
      <c r="G122" s="0" t="n">
        <v>3</v>
      </c>
      <c r="H122" s="0" t="n">
        <v>720</v>
      </c>
      <c r="I122" s="0" t="n">
        <v>-7.17</v>
      </c>
      <c r="J122" s="0" t="n">
        <v>44.85</v>
      </c>
      <c r="K122" s="0" t="n">
        <v>8.3</v>
      </c>
      <c r="L122" s="0" t="n">
        <v>37.08</v>
      </c>
      <c r="M122" s="0" t="n">
        <v>14</v>
      </c>
      <c r="N122" s="0" t="n">
        <v>38</v>
      </c>
      <c r="O122" s="0" t="n">
        <v>0.55</v>
      </c>
      <c r="Q122" s="0" t="n">
        <v>28.04</v>
      </c>
      <c r="R122" s="0" t="n">
        <f aca="false">(A122*B122*C122)*(1-0.55)*10^-9*7000*16*G122</f>
        <v>17.273088</v>
      </c>
      <c r="S122" s="0" t="n">
        <f aca="false">Q122/R122</f>
        <v>1.62333451899278</v>
      </c>
      <c r="U122" s="0" t="n">
        <v>600</v>
      </c>
      <c r="V122" s="0" t="n">
        <f aca="false">U122/3600/R122</f>
        <v>0.00964892129691383</v>
      </c>
      <c r="X122" s="0" t="n">
        <v>0.981215531480082</v>
      </c>
    </row>
    <row r="123" customFormat="false" ht="15" hidden="false" customHeight="false" outlineLevel="0" collapsed="false">
      <c r="A123" s="0" t="n">
        <v>140</v>
      </c>
      <c r="B123" s="0" t="n">
        <v>20</v>
      </c>
      <c r="C123" s="0" t="n">
        <v>45</v>
      </c>
      <c r="D123" s="0" t="n">
        <v>14</v>
      </c>
      <c r="E123" s="0" t="n">
        <v>47</v>
      </c>
      <c r="F123" s="0" t="n">
        <v>1.1</v>
      </c>
      <c r="G123" s="0" t="n">
        <v>2.25</v>
      </c>
      <c r="H123" s="0" t="n">
        <v>800</v>
      </c>
      <c r="I123" s="0" t="n">
        <v>-5.44</v>
      </c>
      <c r="J123" s="0" t="n">
        <v>57.68</v>
      </c>
      <c r="K123" s="0" t="n">
        <v>23.08</v>
      </c>
      <c r="L123" s="0" t="n">
        <v>28.23</v>
      </c>
      <c r="M123" s="0" t="n">
        <v>12</v>
      </c>
      <c r="N123" s="0" t="n">
        <v>45</v>
      </c>
      <c r="O123" s="0" t="n">
        <v>0.55</v>
      </c>
      <c r="Q123" s="0" t="n">
        <v>37.47</v>
      </c>
      <c r="R123" s="0" t="n">
        <f aca="false">(A123*B123*C123)*(1-0.55)*10^-9*7000*16*G123</f>
        <v>14.2884</v>
      </c>
      <c r="S123" s="0" t="n">
        <f aca="false">Q123/R123</f>
        <v>2.62240698748635</v>
      </c>
      <c r="U123" s="0" t="n">
        <v>800</v>
      </c>
      <c r="V123" s="0" t="n">
        <f aca="false">U123/3600/R123</f>
        <v>0.0155526316608033</v>
      </c>
      <c r="X123" s="0" t="n">
        <v>2.99296449658769</v>
      </c>
    </row>
    <row r="124" customFormat="false" ht="15" hidden="false" customHeight="false" outlineLevel="0" collapsed="false">
      <c r="A124" s="0" t="n">
        <v>140</v>
      </c>
      <c r="B124" s="0" t="n">
        <v>20</v>
      </c>
      <c r="C124" s="0" t="n">
        <v>45</v>
      </c>
      <c r="D124" s="0" t="n">
        <v>14</v>
      </c>
      <c r="E124" s="0" t="n">
        <v>47</v>
      </c>
      <c r="F124" s="0" t="n">
        <v>1.3</v>
      </c>
      <c r="G124" s="0" t="n">
        <v>1.5</v>
      </c>
      <c r="H124" s="0" t="n">
        <v>800</v>
      </c>
      <c r="I124" s="0" t="n">
        <v>-4.57</v>
      </c>
      <c r="J124" s="0" t="n">
        <v>50.34</v>
      </c>
      <c r="K124" s="0" t="n">
        <v>23.05</v>
      </c>
      <c r="L124" s="0" t="n">
        <v>28.27</v>
      </c>
      <c r="M124" s="0" t="n">
        <v>12</v>
      </c>
      <c r="N124" s="0" t="n">
        <v>45</v>
      </c>
      <c r="O124" s="0" t="n">
        <v>0.55</v>
      </c>
      <c r="Q124" s="0" t="n">
        <v>24.37</v>
      </c>
      <c r="R124" s="0" t="n">
        <f aca="false">(A124*B124*C124)*(1-0.55)*10^-9*7000*16*G124</f>
        <v>9.5256</v>
      </c>
      <c r="S124" s="0" t="n">
        <f aca="false">Q124/R124</f>
        <v>2.558369026623</v>
      </c>
      <c r="U124" s="0" t="n">
        <v>400</v>
      </c>
      <c r="V124" s="0" t="n">
        <f aca="false">U124/3600/R124</f>
        <v>0.0116644737456025</v>
      </c>
      <c r="X124" s="0" t="n">
        <v>1.11928644914756</v>
      </c>
    </row>
    <row r="125" customFormat="false" ht="15" hidden="false" customHeight="false" outlineLevel="0" collapsed="false">
      <c r="A125" s="0" t="n">
        <v>60</v>
      </c>
      <c r="B125" s="0" t="n">
        <v>34</v>
      </c>
      <c r="C125" s="0" t="n">
        <v>56</v>
      </c>
      <c r="D125" s="0" t="n">
        <v>16</v>
      </c>
      <c r="E125" s="0" t="n">
        <v>40</v>
      </c>
      <c r="F125" s="0" t="n">
        <v>1.34</v>
      </c>
      <c r="G125" s="0" t="n">
        <v>3</v>
      </c>
      <c r="H125" s="0" t="n">
        <v>710</v>
      </c>
      <c r="I125" s="0" t="n">
        <v>-4.16</v>
      </c>
      <c r="J125" s="0" t="n">
        <v>46.95</v>
      </c>
      <c r="K125" s="0" t="n">
        <v>8</v>
      </c>
      <c r="L125" s="0" t="n">
        <v>36.73</v>
      </c>
      <c r="M125" s="0" t="n">
        <v>14</v>
      </c>
      <c r="N125" s="0" t="n">
        <v>38</v>
      </c>
      <c r="O125" s="0" t="n">
        <v>0.55</v>
      </c>
      <c r="Q125" s="0" t="n">
        <v>44.24</v>
      </c>
      <c r="R125" s="0" t="n">
        <f aca="false">(A125*B125*C125)*(1-0.55)*10^-9*7000*16*G125</f>
        <v>17.273088</v>
      </c>
      <c r="S125" s="0" t="n">
        <f aca="false">Q125/R125</f>
        <v>2.56120966905281</v>
      </c>
      <c r="U125" s="0" t="n">
        <v>800</v>
      </c>
      <c r="V125" s="0" t="n">
        <f aca="false">U125/3600/R125</f>
        <v>0.0128652283958851</v>
      </c>
      <c r="X125" s="0" t="n">
        <v>2.32216343327454</v>
      </c>
    </row>
    <row r="126" customFormat="false" ht="15" hidden="false" customHeight="false" outlineLevel="0" collapsed="false">
      <c r="A126" s="0" t="n">
        <v>60</v>
      </c>
      <c r="B126" s="0" t="n">
        <v>34</v>
      </c>
      <c r="C126" s="0" t="n">
        <v>56</v>
      </c>
      <c r="D126" s="0" t="n">
        <v>16</v>
      </c>
      <c r="E126" s="0" t="n">
        <v>40</v>
      </c>
      <c r="F126" s="0" t="n">
        <v>1.34</v>
      </c>
      <c r="G126" s="0" t="n">
        <v>3</v>
      </c>
      <c r="H126" s="0" t="n">
        <v>705</v>
      </c>
      <c r="I126" s="0" t="n">
        <v>-2.69</v>
      </c>
      <c r="J126" s="0" t="n">
        <v>47.97</v>
      </c>
      <c r="K126" s="0" t="n">
        <v>7.85</v>
      </c>
      <c r="L126" s="0" t="n">
        <v>36.55</v>
      </c>
      <c r="M126" s="0" t="n">
        <v>14</v>
      </c>
      <c r="N126" s="0" t="n">
        <v>38</v>
      </c>
      <c r="O126" s="0" t="n">
        <v>0.55</v>
      </c>
      <c r="Q126" s="0" t="n">
        <v>27.84</v>
      </c>
      <c r="R126" s="0" t="n">
        <f aca="false">(A126*B126*C126)*(1-0.55)*10^-9*7000*16*G126</f>
        <v>17.273088</v>
      </c>
      <c r="S126" s="0" t="n">
        <f aca="false">Q126/R126</f>
        <v>1.61175581343649</v>
      </c>
      <c r="U126" s="0" t="n">
        <v>600</v>
      </c>
      <c r="V126" s="0" t="n">
        <f aca="false">U126/3600/R126</f>
        <v>0.00964892129691383</v>
      </c>
      <c r="X126" s="0" t="n">
        <v>0.97421684723272</v>
      </c>
    </row>
    <row r="127" customFormat="false" ht="15" hidden="false" customHeight="false" outlineLevel="0" collapsed="false">
      <c r="A127" s="0" t="n">
        <v>140</v>
      </c>
      <c r="B127" s="0" t="n">
        <v>20</v>
      </c>
      <c r="C127" s="0" t="n">
        <v>45</v>
      </c>
      <c r="D127" s="0" t="n">
        <v>10</v>
      </c>
      <c r="E127" s="0" t="n">
        <v>47</v>
      </c>
      <c r="F127" s="0" t="n">
        <v>1.3</v>
      </c>
      <c r="G127" s="0" t="n">
        <v>2.25</v>
      </c>
      <c r="H127" s="0" t="n">
        <v>800</v>
      </c>
      <c r="I127" s="0" t="n">
        <v>2.68</v>
      </c>
      <c r="J127" s="0" t="n">
        <v>72.06</v>
      </c>
      <c r="K127" s="0" t="n">
        <v>23.27</v>
      </c>
      <c r="L127" s="0" t="n">
        <v>36.58</v>
      </c>
      <c r="M127" s="0" t="n">
        <v>8</v>
      </c>
      <c r="N127" s="0" t="n">
        <v>45</v>
      </c>
      <c r="O127" s="0" t="n">
        <v>0.55</v>
      </c>
      <c r="Q127" s="0" t="n">
        <v>27.85</v>
      </c>
      <c r="R127" s="0" t="n">
        <f aca="false">(A127*B127*C127)*(1-0.55)*10^-9*7000*16*G127</f>
        <v>14.2884</v>
      </c>
      <c r="S127" s="0" t="n">
        <f aca="false">Q127/R127</f>
        <v>1.94913356289018</v>
      </c>
      <c r="U127" s="0" t="n">
        <v>400</v>
      </c>
      <c r="V127" s="0" t="n">
        <f aca="false">U127/3600/R127</f>
        <v>0.00777631583040166</v>
      </c>
      <c r="X127" s="0" t="n">
        <v>0.852745933764452</v>
      </c>
    </row>
    <row r="128" customFormat="false" ht="15" hidden="false" customHeight="false" outlineLevel="0" collapsed="false">
      <c r="A128" s="0" t="n">
        <v>80</v>
      </c>
      <c r="B128" s="0" t="n">
        <v>45</v>
      </c>
      <c r="C128" s="0" t="n">
        <v>57</v>
      </c>
      <c r="D128" s="0" t="n">
        <v>16</v>
      </c>
      <c r="E128" s="0" t="n">
        <v>40</v>
      </c>
      <c r="F128" s="0" t="n">
        <v>1.24</v>
      </c>
      <c r="G128" s="0" t="n">
        <v>1.5</v>
      </c>
      <c r="H128" s="0" t="n">
        <v>965</v>
      </c>
      <c r="I128" s="0" t="n">
        <v>6.81</v>
      </c>
      <c r="J128" s="0" t="n">
        <v>68.99</v>
      </c>
      <c r="K128" s="0" t="n">
        <v>14.69</v>
      </c>
      <c r="L128" s="0" t="n">
        <v>40.23</v>
      </c>
      <c r="M128" s="0" t="n">
        <v>14</v>
      </c>
      <c r="N128" s="0" t="n">
        <v>38</v>
      </c>
      <c r="O128" s="0" t="n">
        <v>0.55</v>
      </c>
      <c r="Q128" s="0" t="n">
        <v>30.03</v>
      </c>
      <c r="R128" s="0" t="n">
        <f aca="false">(A128*B128*C128)*(1-0.55)*10^-9*7000*16*G128</f>
        <v>15.51312</v>
      </c>
      <c r="S128" s="0" t="n">
        <f aca="false">Q128/R128</f>
        <v>1.93578081004982</v>
      </c>
      <c r="U128" s="0" t="n">
        <v>400</v>
      </c>
      <c r="V128" s="0" t="n">
        <f aca="false">U128/3600/R128</f>
        <v>0.00716239615958048</v>
      </c>
      <c r="X128" s="0" t="n">
        <v>0.689621913580247</v>
      </c>
    </row>
    <row r="129" customFormat="false" ht="15" hidden="false" customHeight="false" outlineLevel="0" collapsed="false">
      <c r="A129" s="0" t="n">
        <v>140</v>
      </c>
      <c r="B129" s="0" t="n">
        <v>20</v>
      </c>
      <c r="C129" s="0" t="n">
        <v>45</v>
      </c>
      <c r="D129" s="0" t="n">
        <v>10</v>
      </c>
      <c r="E129" s="0" t="n">
        <v>43</v>
      </c>
      <c r="F129" s="0" t="n">
        <v>1.1</v>
      </c>
      <c r="G129" s="0" t="n">
        <v>1.5</v>
      </c>
      <c r="H129" s="0" t="n">
        <v>600</v>
      </c>
      <c r="I129" s="0" t="n">
        <v>8.49</v>
      </c>
      <c r="J129" s="0" t="n">
        <v>48.26</v>
      </c>
      <c r="K129" s="0" t="n">
        <v>10.7</v>
      </c>
      <c r="L129" s="0" t="n">
        <v>20.32</v>
      </c>
      <c r="M129" s="0" t="n">
        <v>8</v>
      </c>
      <c r="N129" s="0" t="n">
        <v>41</v>
      </c>
      <c r="O129" s="0" t="n">
        <v>0.55</v>
      </c>
      <c r="Q129" s="0" t="n">
        <v>32.42</v>
      </c>
      <c r="R129" s="0" t="n">
        <f aca="false">(A129*B129*C129)*(1-0.55)*10^-9*7000*16*G129</f>
        <v>9.5256</v>
      </c>
      <c r="S129" s="0" t="n">
        <f aca="false">Q129/R129</f>
        <v>3.4034601494919</v>
      </c>
      <c r="U129" s="0" t="n">
        <v>800</v>
      </c>
      <c r="V129" s="0" t="n">
        <f aca="false">U129/3600/R129</f>
        <v>0.023328947491205</v>
      </c>
      <c r="X129" s="0" t="n">
        <v>1.4890138154027</v>
      </c>
    </row>
    <row r="130" customFormat="false" ht="15" hidden="false" customHeight="false" outlineLevel="0" collapsed="false">
      <c r="A130" s="0" t="n">
        <v>60</v>
      </c>
      <c r="B130" s="0" t="n">
        <v>38</v>
      </c>
      <c r="C130" s="0" t="n">
        <v>56</v>
      </c>
      <c r="D130" s="0" t="n">
        <v>16</v>
      </c>
      <c r="E130" s="0" t="n">
        <v>40</v>
      </c>
      <c r="F130" s="0" t="n">
        <v>1.29</v>
      </c>
      <c r="G130" s="0" t="n">
        <v>3</v>
      </c>
      <c r="H130" s="0" t="n">
        <v>710</v>
      </c>
      <c r="I130" s="0" t="n">
        <v>10.24</v>
      </c>
      <c r="J130" s="0" t="n">
        <v>58.61</v>
      </c>
      <c r="K130" s="0" t="n">
        <v>6.66</v>
      </c>
      <c r="L130" s="0" t="n">
        <v>36.79</v>
      </c>
      <c r="M130" s="0" t="n">
        <v>14</v>
      </c>
      <c r="N130" s="0" t="n">
        <v>38</v>
      </c>
      <c r="O130" s="0" t="n">
        <v>0.55</v>
      </c>
      <c r="Q130" s="0" t="n">
        <v>41.34</v>
      </c>
      <c r="R130" s="0" t="n">
        <f aca="false">(A130*B130*C130)*(1-0.55)*10^-9*7000*16*G130</f>
        <v>19.305216</v>
      </c>
      <c r="S130" s="0" t="n">
        <f aca="false">Q130/R130</f>
        <v>2.14139018180372</v>
      </c>
      <c r="U130" s="0" t="n">
        <v>800</v>
      </c>
      <c r="V130" s="0" t="n">
        <f aca="false">U130/3600/R130</f>
        <v>0.0115109938278972</v>
      </c>
      <c r="X130" s="0" t="n">
        <v>0.949349647266314</v>
      </c>
    </row>
    <row r="131" customFormat="false" ht="15" hidden="false" customHeight="false" outlineLevel="0" collapsed="false">
      <c r="A131" s="0" t="n">
        <v>140</v>
      </c>
      <c r="B131" s="0" t="n">
        <v>20</v>
      </c>
      <c r="C131" s="0" t="n">
        <v>45</v>
      </c>
      <c r="D131" s="0" t="n">
        <v>10</v>
      </c>
      <c r="E131" s="0" t="n">
        <v>43</v>
      </c>
      <c r="F131" s="0" t="n">
        <v>1.1</v>
      </c>
      <c r="G131" s="0" t="n">
        <v>3</v>
      </c>
      <c r="H131" s="0" t="n">
        <v>800</v>
      </c>
      <c r="I131" s="0" t="n">
        <v>11.26</v>
      </c>
      <c r="J131" s="0" t="n">
        <v>73.03</v>
      </c>
      <c r="K131" s="0" t="n">
        <v>23.51</v>
      </c>
      <c r="L131" s="0" t="n">
        <v>31.12</v>
      </c>
      <c r="M131" s="0" t="n">
        <v>8</v>
      </c>
      <c r="N131" s="0" t="n">
        <v>41</v>
      </c>
      <c r="O131" s="0" t="n">
        <v>0.55</v>
      </c>
      <c r="Q131" s="0" t="n">
        <v>29.81</v>
      </c>
      <c r="R131" s="0" t="n">
        <f aca="false">(A131*B131*C131)*(1-0.55)*10^-9*7000*16*G131</f>
        <v>19.0512</v>
      </c>
      <c r="S131" s="0" t="n">
        <f aca="false">Q131/R131</f>
        <v>1.56473083060385</v>
      </c>
      <c r="U131" s="0" t="n">
        <v>400</v>
      </c>
      <c r="V131" s="0" t="n">
        <f aca="false">U131/3600/R131</f>
        <v>0.00583223687280125</v>
      </c>
      <c r="X131" s="0" t="n">
        <v>0.684569738389183</v>
      </c>
    </row>
    <row r="132" customFormat="false" ht="15" hidden="false" customHeight="false" outlineLevel="0" collapsed="false">
      <c r="A132" s="0" t="n">
        <v>140</v>
      </c>
      <c r="B132" s="0" t="n">
        <v>20</v>
      </c>
      <c r="C132" s="0" t="n">
        <v>45</v>
      </c>
      <c r="D132" s="0" t="n">
        <v>14</v>
      </c>
      <c r="E132" s="0" t="n">
        <v>47</v>
      </c>
      <c r="F132" s="0" t="n">
        <v>1.1</v>
      </c>
      <c r="G132" s="0" t="n">
        <v>1.5</v>
      </c>
      <c r="H132" s="0" t="n">
        <v>600</v>
      </c>
      <c r="I132" s="0" t="n">
        <v>11.44</v>
      </c>
      <c r="J132" s="0" t="n">
        <v>51.17</v>
      </c>
      <c r="K132" s="0" t="n">
        <v>10.47</v>
      </c>
      <c r="L132" s="0" t="n">
        <v>20.22</v>
      </c>
      <c r="M132" s="0" t="n">
        <v>12</v>
      </c>
      <c r="N132" s="0" t="n">
        <v>45</v>
      </c>
      <c r="O132" s="0" t="n">
        <v>0.55</v>
      </c>
      <c r="Q132" s="0" t="n">
        <v>29.39</v>
      </c>
      <c r="R132" s="0" t="n">
        <f aca="false">(A132*B132*C132)*(1-0.55)*10^-9*7000*16*G132</f>
        <v>9.5256</v>
      </c>
      <c r="S132" s="0" t="n">
        <f aca="false">Q132/R132</f>
        <v>3.08536995044932</v>
      </c>
      <c r="U132" s="0" t="n">
        <v>400</v>
      </c>
      <c r="V132" s="0" t="n">
        <f aca="false">U132/3600/R132</f>
        <v>0.0116644737456025</v>
      </c>
      <c r="X132" s="0" t="n">
        <v>1.20731867626278</v>
      </c>
    </row>
    <row r="133" customFormat="false" ht="15" hidden="false" customHeight="false" outlineLevel="0" collapsed="false">
      <c r="A133" s="0" t="n">
        <v>160</v>
      </c>
      <c r="B133" s="0" t="n">
        <v>23</v>
      </c>
      <c r="C133" s="0" t="n">
        <v>45</v>
      </c>
      <c r="D133" s="0" t="n">
        <v>10</v>
      </c>
      <c r="E133" s="0" t="n">
        <v>43</v>
      </c>
      <c r="F133" s="0" t="n">
        <v>1.1</v>
      </c>
      <c r="G133" s="0" t="n">
        <v>1.5</v>
      </c>
      <c r="H133" s="0" t="n">
        <v>800</v>
      </c>
      <c r="I133" s="0" t="n">
        <v>14.49</v>
      </c>
      <c r="J133" s="0" t="n">
        <v>75.07</v>
      </c>
      <c r="K133" s="0" t="n">
        <v>21.02</v>
      </c>
      <c r="L133" s="0" t="n">
        <v>26.99</v>
      </c>
      <c r="M133" s="0" t="n">
        <v>8</v>
      </c>
      <c r="N133" s="0" t="n">
        <v>41</v>
      </c>
      <c r="O133" s="0" t="n">
        <v>0.55</v>
      </c>
      <c r="Q133" s="0" t="n">
        <v>32.21</v>
      </c>
      <c r="R133" s="0" t="n">
        <f aca="false">(A133*B133*C133)*(1-0.55)*10^-9*7000*16*G133</f>
        <v>12.51936</v>
      </c>
      <c r="S133" s="0" t="n">
        <f aca="false">Q133/R133</f>
        <v>2.57281522378141</v>
      </c>
      <c r="U133" s="0" t="n">
        <v>800</v>
      </c>
      <c r="V133" s="0" t="n">
        <f aca="false">U133/3600/R133</f>
        <v>0.0177502861346125</v>
      </c>
      <c r="X133" s="0" t="n">
        <v>1.47936875367431</v>
      </c>
    </row>
    <row r="134" customFormat="false" ht="15" hidden="false" customHeight="false" outlineLevel="0" collapsed="false">
      <c r="A134" s="0" t="n">
        <v>140</v>
      </c>
      <c r="B134" s="0" t="n">
        <v>20</v>
      </c>
      <c r="C134" s="0" t="n">
        <v>45</v>
      </c>
      <c r="D134" s="0" t="n">
        <v>14</v>
      </c>
      <c r="E134" s="0" t="n">
        <v>47</v>
      </c>
      <c r="F134" s="0" t="n">
        <v>1.1</v>
      </c>
      <c r="G134" s="0" t="n">
        <v>3</v>
      </c>
      <c r="H134" s="0" t="n">
        <v>800</v>
      </c>
      <c r="I134" s="0" t="n">
        <v>15.82</v>
      </c>
      <c r="J134" s="0" t="n">
        <v>76.84</v>
      </c>
      <c r="K134" s="0" t="n">
        <v>23.1</v>
      </c>
      <c r="L134" s="0" t="n">
        <v>30.93</v>
      </c>
      <c r="M134" s="0" t="n">
        <v>12</v>
      </c>
      <c r="N134" s="0" t="n">
        <v>45</v>
      </c>
      <c r="O134" s="0" t="n">
        <v>0.55</v>
      </c>
      <c r="Q134" s="0" t="n">
        <v>25.12</v>
      </c>
      <c r="R134" s="0" t="n">
        <f aca="false">(A134*B134*C134)*(1-0.55)*10^-9*7000*16*G134</f>
        <v>19.0512</v>
      </c>
      <c r="S134" s="0" t="n">
        <f aca="false">Q134/R134</f>
        <v>1.31855211220291</v>
      </c>
      <c r="U134" s="0" t="n">
        <v>400</v>
      </c>
      <c r="V134" s="0" t="n">
        <f aca="false">U134/3600/R134</f>
        <v>0.00583223687280125</v>
      </c>
      <c r="X134" s="0" t="n">
        <v>1.31855211220291</v>
      </c>
    </row>
    <row r="135" customFormat="false" ht="15" hidden="false" customHeight="false" outlineLevel="0" collapsed="false">
      <c r="A135" s="0" t="n">
        <v>160</v>
      </c>
      <c r="B135" s="0" t="n">
        <v>23</v>
      </c>
      <c r="C135" s="0" t="n">
        <v>45</v>
      </c>
      <c r="D135" s="0" t="n">
        <v>14</v>
      </c>
      <c r="E135" s="0" t="n">
        <v>47</v>
      </c>
      <c r="F135" s="0" t="n">
        <v>1.1</v>
      </c>
      <c r="G135" s="0" t="n">
        <v>1.5</v>
      </c>
      <c r="H135" s="0" t="n">
        <v>800</v>
      </c>
      <c r="I135" s="0" t="n">
        <v>18.37</v>
      </c>
      <c r="J135" s="0" t="n">
        <v>78.79</v>
      </c>
      <c r="K135" s="0" t="n">
        <v>20.6</v>
      </c>
      <c r="L135" s="0" t="n">
        <v>26.85</v>
      </c>
      <c r="M135" s="0" t="n">
        <v>12</v>
      </c>
      <c r="N135" s="0" t="n">
        <v>45</v>
      </c>
      <c r="O135" s="0" t="n">
        <v>0.55</v>
      </c>
      <c r="Q135" s="0" t="n">
        <v>27.11</v>
      </c>
      <c r="R135" s="0" t="n">
        <f aca="false">(A135*B135*C135)*(1-0.55)*10^-9*7000*16*G135</f>
        <v>12.51936</v>
      </c>
      <c r="S135" s="0" t="n">
        <f aca="false">Q135/R135</f>
        <v>2.16544615699205</v>
      </c>
      <c r="U135" s="0" t="n">
        <v>600</v>
      </c>
      <c r="V135" s="0" t="n">
        <f aca="false">U135/3600/R135</f>
        <v>0.0133127146009594</v>
      </c>
      <c r="X135" s="0" t="n">
        <v>1.66017538702724</v>
      </c>
    </row>
    <row r="136" customFormat="false" ht="15" hidden="false" customHeight="false" outlineLevel="0" collapsed="false">
      <c r="A136" s="0" t="n">
        <v>140</v>
      </c>
      <c r="B136" s="0" t="n">
        <v>20</v>
      </c>
      <c r="C136" s="0" t="n">
        <v>45</v>
      </c>
      <c r="D136" s="0" t="n">
        <v>10</v>
      </c>
      <c r="E136" s="0" t="n">
        <v>47</v>
      </c>
      <c r="F136" s="0" t="n">
        <v>1.3</v>
      </c>
      <c r="G136" s="0" t="n">
        <v>1.5</v>
      </c>
      <c r="H136" s="0" t="n">
        <v>600</v>
      </c>
      <c r="I136" s="0" t="n">
        <v>18.75</v>
      </c>
      <c r="J136" s="0" t="n">
        <v>60.92</v>
      </c>
      <c r="K136" s="0" t="n">
        <v>10.58</v>
      </c>
      <c r="L136" s="0" t="n">
        <v>26</v>
      </c>
      <c r="M136" s="0" t="n">
        <v>8</v>
      </c>
      <c r="N136" s="0" t="n">
        <v>45</v>
      </c>
      <c r="O136" s="0" t="n">
        <v>0.55</v>
      </c>
      <c r="Q136" s="0" t="n">
        <v>22.72</v>
      </c>
      <c r="R136" s="0" t="n">
        <f aca="false">(A136*B136*C136)*(1-0.55)*10^-9*7000*16*G136</f>
        <v>9.5256</v>
      </c>
      <c r="S136" s="0" t="n">
        <f aca="false">Q136/R136</f>
        <v>2.3851515915008</v>
      </c>
      <c r="U136" s="0" t="n">
        <v>400</v>
      </c>
      <c r="V136" s="0" t="n">
        <f aca="false">U136/3600/R136</f>
        <v>0.0116644737456025</v>
      </c>
      <c r="X136" s="0" t="n">
        <v>1.0435038212816</v>
      </c>
    </row>
    <row r="137" customFormat="false" ht="15" hidden="false" customHeight="false" outlineLevel="0" collapsed="false">
      <c r="A137" s="0" t="n">
        <v>80</v>
      </c>
      <c r="B137" s="0" t="n">
        <v>42</v>
      </c>
      <c r="C137" s="0" t="n">
        <v>57</v>
      </c>
      <c r="D137" s="0" t="n">
        <v>16</v>
      </c>
      <c r="E137" s="0" t="n">
        <v>40</v>
      </c>
      <c r="F137" s="0" t="n">
        <v>1.29</v>
      </c>
      <c r="G137" s="0" t="n">
        <v>1.5</v>
      </c>
      <c r="H137" s="0" t="n">
        <v>890</v>
      </c>
      <c r="I137" s="0" t="n">
        <v>19.64</v>
      </c>
      <c r="J137" s="0" t="n">
        <v>78.1</v>
      </c>
      <c r="K137" s="0" t="n">
        <v>13.29</v>
      </c>
      <c r="L137" s="0" t="n">
        <v>38.65</v>
      </c>
      <c r="M137" s="0" t="n">
        <v>14</v>
      </c>
      <c r="N137" s="0" t="n">
        <v>38</v>
      </c>
      <c r="O137" s="0" t="n">
        <v>0.55</v>
      </c>
      <c r="Q137" s="0" t="n">
        <v>38.34</v>
      </c>
      <c r="R137" s="0" t="n">
        <f aca="false">(A137*B137*C137)*(1-0.55)*10^-9*7000*16*G137</f>
        <v>14.478912</v>
      </c>
      <c r="S137" s="0" t="n">
        <f aca="false">Q137/R137</f>
        <v>2.64798902016947</v>
      </c>
      <c r="U137" s="0" t="n">
        <v>600</v>
      </c>
      <c r="V137" s="0" t="n">
        <f aca="false">U137/3600/R137</f>
        <v>0.0115109938278972</v>
      </c>
      <c r="X137" s="0" t="n">
        <v>2.0124716553288</v>
      </c>
    </row>
    <row r="138" customFormat="false" ht="15" hidden="false" customHeight="false" outlineLevel="0" collapsed="false">
      <c r="A138" s="0" t="n">
        <v>63</v>
      </c>
      <c r="B138" s="0" t="n">
        <v>38</v>
      </c>
      <c r="C138" s="0" t="n">
        <v>56</v>
      </c>
      <c r="D138" s="0" t="n">
        <v>16</v>
      </c>
      <c r="E138" s="0" t="n">
        <v>40</v>
      </c>
      <c r="F138" s="0" t="n">
        <v>1.29</v>
      </c>
      <c r="G138" s="0" t="n">
        <v>3</v>
      </c>
      <c r="H138" s="0" t="n">
        <v>715</v>
      </c>
      <c r="I138" s="0" t="n">
        <v>21.64</v>
      </c>
      <c r="J138" s="0" t="n">
        <v>70.55</v>
      </c>
      <c r="K138" s="0" t="n">
        <v>7.13</v>
      </c>
      <c r="L138" s="0" t="n">
        <v>37.51</v>
      </c>
      <c r="M138" s="0" t="n">
        <v>14</v>
      </c>
      <c r="N138" s="0" t="n">
        <v>38</v>
      </c>
      <c r="O138" s="0" t="n">
        <v>0.55</v>
      </c>
      <c r="Q138" s="0" t="n">
        <v>29.2</v>
      </c>
      <c r="R138" s="0" t="n">
        <f aca="false">(A138*B138*C138)*(1-0.55)*10^-9*7000*16*G138</f>
        <v>20.2704768</v>
      </c>
      <c r="S138" s="0" t="n">
        <f aca="false">Q138/R138</f>
        <v>1.44051865617685</v>
      </c>
      <c r="U138" s="0" t="n">
        <v>400</v>
      </c>
      <c r="V138" s="0" t="n">
        <f aca="false">U138/3600/R138</f>
        <v>0.005481425632332</v>
      </c>
      <c r="X138" s="0" t="n">
        <v>1.19951362187387</v>
      </c>
    </row>
    <row r="139" customFormat="false" ht="15" hidden="false" customHeight="false" outlineLevel="0" collapsed="false">
      <c r="A139" s="0" t="n">
        <v>85</v>
      </c>
      <c r="B139" s="0" t="n">
        <v>42</v>
      </c>
      <c r="C139" s="0" t="n">
        <v>60</v>
      </c>
      <c r="D139" s="0" t="n">
        <v>16</v>
      </c>
      <c r="E139" s="0" t="n">
        <v>40</v>
      </c>
      <c r="F139" s="0" t="n">
        <v>1.24</v>
      </c>
      <c r="G139" s="0" t="n">
        <v>1.5</v>
      </c>
      <c r="H139" s="0" t="n">
        <v>960</v>
      </c>
      <c r="I139" s="0" t="n">
        <v>22.27</v>
      </c>
      <c r="J139" s="0" t="n">
        <v>87.59</v>
      </c>
      <c r="K139" s="0" t="n">
        <v>15.85</v>
      </c>
      <c r="L139" s="0" t="n">
        <v>40.62</v>
      </c>
      <c r="M139" s="0" t="n">
        <v>14</v>
      </c>
      <c r="N139" s="0" t="n">
        <v>38</v>
      </c>
      <c r="O139" s="0" t="n">
        <v>0.55</v>
      </c>
      <c r="Q139" s="0" t="n">
        <v>26.3</v>
      </c>
      <c r="R139" s="0" t="n">
        <f aca="false">(A139*B139*C139)*(1-0.55)*10^-9*7000*16*G139</f>
        <v>16.19352</v>
      </c>
      <c r="S139" s="0" t="n">
        <f aca="false">Q139/R139</f>
        <v>1.62410643269654</v>
      </c>
      <c r="U139" s="0" t="n">
        <v>400</v>
      </c>
      <c r="V139" s="0" t="n">
        <f aca="false">U139/3600/R139</f>
        <v>0.00686145514447206</v>
      </c>
      <c r="X139" s="0" t="n">
        <v>0.805286106212032</v>
      </c>
    </row>
    <row r="140" customFormat="false" ht="15" hidden="false" customHeight="false" outlineLevel="0" collapsed="false">
      <c r="A140" s="0" t="n">
        <v>63</v>
      </c>
      <c r="B140" s="0" t="n">
        <v>38</v>
      </c>
      <c r="C140" s="0" t="n">
        <v>56</v>
      </c>
      <c r="D140" s="0" t="n">
        <v>16</v>
      </c>
      <c r="E140" s="0" t="n">
        <v>40</v>
      </c>
      <c r="F140" s="0" t="n">
        <v>1.29</v>
      </c>
      <c r="G140" s="0" t="n">
        <v>3</v>
      </c>
      <c r="H140" s="0" t="n">
        <v>710</v>
      </c>
      <c r="I140" s="0" t="n">
        <v>22.78</v>
      </c>
      <c r="J140" s="0" t="n">
        <v>71.2</v>
      </c>
      <c r="K140" s="0" t="n">
        <v>7</v>
      </c>
      <c r="L140" s="0" t="n">
        <v>37.33</v>
      </c>
      <c r="M140" s="0" t="n">
        <v>14</v>
      </c>
      <c r="N140" s="0" t="n">
        <v>38</v>
      </c>
      <c r="O140" s="0" t="n">
        <v>0.55</v>
      </c>
      <c r="Q140" s="0" t="n">
        <v>31.58</v>
      </c>
      <c r="R140" s="0" t="n">
        <f aca="false">(A140*B140*C140)*(1-0.55)*10^-9*7000*16*G140</f>
        <v>20.2704768</v>
      </c>
      <c r="S140" s="0" t="n">
        <f aca="false">Q140/R140</f>
        <v>1.5579307932214</v>
      </c>
      <c r="U140" s="0" t="n">
        <v>600</v>
      </c>
      <c r="V140" s="0" t="n">
        <f aca="false">U140/3600/R140</f>
        <v>0.008222138448498</v>
      </c>
      <c r="X140" s="0" t="n">
        <v>0.725216784244562</v>
      </c>
    </row>
    <row r="141" customFormat="false" ht="15" hidden="false" customHeight="false" outlineLevel="0" collapsed="false">
      <c r="A141" s="0" t="n">
        <v>63</v>
      </c>
      <c r="B141" s="0" t="n">
        <v>38</v>
      </c>
      <c r="C141" s="0" t="n">
        <v>56</v>
      </c>
      <c r="D141" s="0" t="n">
        <v>16</v>
      </c>
      <c r="E141" s="0" t="n">
        <v>40</v>
      </c>
      <c r="F141" s="0" t="n">
        <v>1.29</v>
      </c>
      <c r="G141" s="0" t="n">
        <v>3</v>
      </c>
      <c r="H141" s="0" t="n">
        <v>705</v>
      </c>
      <c r="I141" s="0" t="n">
        <v>23.91</v>
      </c>
      <c r="J141" s="0" t="n">
        <v>71.84</v>
      </c>
      <c r="K141" s="0" t="n">
        <v>6.87</v>
      </c>
      <c r="L141" s="0" t="n">
        <v>37.14</v>
      </c>
      <c r="M141" s="0" t="n">
        <v>14</v>
      </c>
      <c r="N141" s="0" t="n">
        <v>38</v>
      </c>
      <c r="O141" s="0" t="n">
        <v>0.55</v>
      </c>
      <c r="Q141" s="0" t="n">
        <v>22.56</v>
      </c>
      <c r="R141" s="0" t="n">
        <f aca="false">(A141*B141*C141)*(1-0.55)*10^-9*7000*16*G141</f>
        <v>20.2704768</v>
      </c>
      <c r="S141" s="0" t="n">
        <f aca="false">Q141/R141</f>
        <v>1.11294866038869</v>
      </c>
      <c r="U141" s="0" t="n">
        <v>400</v>
      </c>
      <c r="V141" s="0" t="n">
        <f aca="false">U141/3600/R141</f>
        <v>0.005481425632332</v>
      </c>
      <c r="X141" s="0" t="n">
        <v>1.03615520282187</v>
      </c>
    </row>
    <row r="142" customFormat="false" ht="15" hidden="false" customHeight="false" outlineLevel="0" collapsed="false">
      <c r="A142" s="0" t="n">
        <v>80</v>
      </c>
      <c r="B142" s="0" t="n">
        <v>39</v>
      </c>
      <c r="C142" s="0" t="n">
        <v>54</v>
      </c>
      <c r="D142" s="0" t="n">
        <v>16</v>
      </c>
      <c r="E142" s="0" t="n">
        <v>40</v>
      </c>
      <c r="F142" s="0" t="n">
        <v>1.39</v>
      </c>
      <c r="G142" s="0" t="n">
        <v>1.5</v>
      </c>
      <c r="H142" s="0" t="n">
        <v>825</v>
      </c>
      <c r="I142" s="0" t="n">
        <v>24.94</v>
      </c>
      <c r="J142" s="0" t="n">
        <v>80.16</v>
      </c>
      <c r="K142" s="0" t="n">
        <v>13.43</v>
      </c>
      <c r="L142" s="0" t="n">
        <v>37.53</v>
      </c>
      <c r="M142" s="0" t="n">
        <v>14</v>
      </c>
      <c r="N142" s="0" t="n">
        <v>38</v>
      </c>
      <c r="O142" s="0" t="n">
        <v>0.55</v>
      </c>
      <c r="Q142" s="0" t="n">
        <v>36.77</v>
      </c>
      <c r="R142" s="0" t="n">
        <f aca="false">(A142*B142*C142)*(1-0.55)*10^-9*7000*16*G142</f>
        <v>12.737088</v>
      </c>
      <c r="S142" s="0" t="n">
        <f aca="false">Q142/R142</f>
        <v>2.88684509363522</v>
      </c>
      <c r="U142" s="0" t="n">
        <v>800</v>
      </c>
      <c r="V142" s="0" t="n">
        <f aca="false">U142/3600/R142</f>
        <v>0.0174468624400037</v>
      </c>
      <c r="X142" s="0" t="n">
        <v>2.57341619775482</v>
      </c>
    </row>
    <row r="143" customFormat="false" ht="15" hidden="false" customHeight="false" outlineLevel="0" collapsed="false">
      <c r="A143" s="0" t="n">
        <v>140</v>
      </c>
      <c r="B143" s="0" t="n">
        <v>20</v>
      </c>
      <c r="C143" s="0" t="n">
        <v>45</v>
      </c>
      <c r="D143" s="0" t="n">
        <v>10</v>
      </c>
      <c r="E143" s="0" t="n">
        <v>47</v>
      </c>
      <c r="F143" s="0" t="n">
        <v>1.3</v>
      </c>
      <c r="G143" s="0" t="n">
        <v>3</v>
      </c>
      <c r="H143" s="0" t="n">
        <v>800</v>
      </c>
      <c r="I143" s="0" t="n">
        <v>26.22</v>
      </c>
      <c r="J143" s="0" t="n">
        <v>99.17</v>
      </c>
      <c r="K143" s="0" t="n">
        <v>23.3</v>
      </c>
      <c r="L143" s="0" t="n">
        <v>40.63</v>
      </c>
      <c r="M143" s="0" t="n">
        <v>8</v>
      </c>
      <c r="N143" s="0" t="n">
        <v>45</v>
      </c>
      <c r="O143" s="0" t="n">
        <v>0.55</v>
      </c>
      <c r="Q143" s="0" t="n">
        <v>26.11</v>
      </c>
      <c r="R143" s="0" t="n">
        <f aca="false">(A143*B143*C143)*(1-0.55)*10^-9*7000*16*G143</f>
        <v>19.0512</v>
      </c>
      <c r="S143" s="0" t="n">
        <f aca="false">Q143/R143</f>
        <v>1.37051734273957</v>
      </c>
      <c r="U143" s="0" t="n">
        <v>400</v>
      </c>
      <c r="V143" s="0" t="n">
        <f aca="false">U143/3600/R143</f>
        <v>0.00583223687280125</v>
      </c>
      <c r="X143" s="0" t="n">
        <v>0.799468449931413</v>
      </c>
    </row>
    <row r="144" customFormat="false" ht="15" hidden="false" customHeight="false" outlineLevel="0" collapsed="false">
      <c r="A144" s="0" t="n">
        <v>140</v>
      </c>
      <c r="B144" s="0" t="n">
        <v>20</v>
      </c>
      <c r="C144" s="0" t="n">
        <v>45</v>
      </c>
      <c r="D144" s="0" t="n">
        <v>10</v>
      </c>
      <c r="E144" s="0" t="n">
        <v>47</v>
      </c>
      <c r="F144" s="0" t="n">
        <v>1.1</v>
      </c>
      <c r="G144" s="0" t="n">
        <v>1.5</v>
      </c>
      <c r="H144" s="0" t="n">
        <v>400</v>
      </c>
      <c r="I144" s="0" t="n">
        <v>27.41</v>
      </c>
      <c r="J144" s="0" t="n">
        <v>52.96</v>
      </c>
      <c r="K144" s="0" t="n">
        <v>3.59</v>
      </c>
      <c r="L144" s="0" t="n">
        <v>16.61</v>
      </c>
      <c r="M144" s="0" t="n">
        <v>8</v>
      </c>
      <c r="N144" s="0" t="n">
        <v>45</v>
      </c>
      <c r="O144" s="0" t="n">
        <v>0.55</v>
      </c>
      <c r="Q144" s="0" t="n">
        <v>25.19</v>
      </c>
      <c r="R144" s="0" t="n">
        <f aca="false">(A144*B144*C144)*(1-0.55)*10^-9*7000*16*G144</f>
        <v>9.5256</v>
      </c>
      <c r="S144" s="0" t="n">
        <f aca="false">Q144/R144</f>
        <v>2.64445284286554</v>
      </c>
      <c r="U144" s="0" t="n">
        <v>600</v>
      </c>
      <c r="V144" s="0" t="n">
        <f aca="false">U144/3600/R144</f>
        <v>0.0174967106184037</v>
      </c>
      <c r="X144" s="0" t="n">
        <v>1.02839832778104</v>
      </c>
    </row>
    <row r="145" customFormat="false" ht="15" hidden="false" customHeight="false" outlineLevel="0" collapsed="false">
      <c r="A145" s="0" t="n">
        <v>80</v>
      </c>
      <c r="B145" s="0" t="n">
        <v>45</v>
      </c>
      <c r="C145" s="0" t="n">
        <v>54</v>
      </c>
      <c r="D145" s="0" t="n">
        <v>16</v>
      </c>
      <c r="E145" s="0" t="n">
        <v>40</v>
      </c>
      <c r="F145" s="0" t="n">
        <v>1.29</v>
      </c>
      <c r="G145" s="0" t="n">
        <v>1.5</v>
      </c>
      <c r="H145" s="0" t="n">
        <v>880</v>
      </c>
      <c r="I145" s="0" t="n">
        <v>27.69</v>
      </c>
      <c r="J145" s="0" t="n">
        <v>86.25</v>
      </c>
      <c r="K145" s="0" t="n">
        <v>12.58</v>
      </c>
      <c r="L145" s="0" t="n">
        <v>38.88</v>
      </c>
      <c r="M145" s="0" t="n">
        <v>14</v>
      </c>
      <c r="N145" s="0" t="n">
        <v>38</v>
      </c>
      <c r="O145" s="0" t="n">
        <v>0.55</v>
      </c>
      <c r="Q145" s="0" t="n">
        <v>28.28</v>
      </c>
      <c r="R145" s="0" t="n">
        <f aca="false">(A145*B145*C145)*(1-0.55)*10^-9*7000*16*G145</f>
        <v>14.69664</v>
      </c>
      <c r="S145" s="0" t="n">
        <f aca="false">Q145/R145</f>
        <v>1.92424935223289</v>
      </c>
      <c r="U145" s="0" t="n">
        <v>400</v>
      </c>
      <c r="V145" s="0" t="n">
        <f aca="false">U145/3600/R145</f>
        <v>0.00756030705733495</v>
      </c>
      <c r="X145" s="0" t="n">
        <v>0.649434156378601</v>
      </c>
    </row>
    <row r="146" customFormat="false" ht="15" hidden="false" customHeight="false" outlineLevel="0" collapsed="false">
      <c r="A146" s="0" t="n">
        <v>140</v>
      </c>
      <c r="B146" s="0" t="n">
        <v>20</v>
      </c>
      <c r="C146" s="0" t="n">
        <v>45</v>
      </c>
      <c r="D146" s="0" t="n">
        <v>10</v>
      </c>
      <c r="E146" s="0" t="n">
        <v>43</v>
      </c>
      <c r="F146" s="0" t="n">
        <v>1.5</v>
      </c>
      <c r="G146" s="0" t="n">
        <v>1.5</v>
      </c>
      <c r="H146" s="0" t="n">
        <v>800</v>
      </c>
      <c r="I146" s="0" t="n">
        <v>27.75</v>
      </c>
      <c r="J146" s="0" t="n">
        <v>85</v>
      </c>
      <c r="K146" s="0" t="n">
        <v>23.46</v>
      </c>
      <c r="L146" s="0" t="n">
        <v>32.94</v>
      </c>
      <c r="M146" s="0" t="n">
        <v>8</v>
      </c>
      <c r="N146" s="0" t="n">
        <v>41</v>
      </c>
      <c r="O146" s="0" t="n">
        <v>0.55</v>
      </c>
      <c r="Q146" s="0" t="n">
        <v>31.35</v>
      </c>
      <c r="R146" s="0" t="n">
        <f aca="false">(A146*B146*C146)*(1-0.55)*10^-9*7000*16*G146</f>
        <v>9.5256</v>
      </c>
      <c r="S146" s="0" t="n">
        <f aca="false">Q146/R146</f>
        <v>3.29113126732174</v>
      </c>
      <c r="U146" s="0" t="n">
        <v>600</v>
      </c>
      <c r="V146" s="0" t="n">
        <f aca="false">U146/3600/R146</f>
        <v>0.0174967106184037</v>
      </c>
      <c r="X146" s="0" t="n">
        <v>0.719934964726631</v>
      </c>
    </row>
    <row r="147" customFormat="false" ht="15" hidden="false" customHeight="false" outlineLevel="0" collapsed="false">
      <c r="A147" s="0" t="n">
        <v>140</v>
      </c>
      <c r="B147" s="0" t="n">
        <v>20</v>
      </c>
      <c r="C147" s="0" t="n">
        <v>45</v>
      </c>
      <c r="D147" s="0" t="n">
        <v>14</v>
      </c>
      <c r="E147" s="0" t="n">
        <v>43</v>
      </c>
      <c r="F147" s="0" t="n">
        <v>1.1</v>
      </c>
      <c r="G147" s="0" t="n">
        <v>2.25</v>
      </c>
      <c r="H147" s="0" t="n">
        <v>800</v>
      </c>
      <c r="I147" s="0" t="n">
        <v>28.23</v>
      </c>
      <c r="J147" s="0" t="n">
        <v>87.04</v>
      </c>
      <c r="K147" s="0" t="n">
        <v>23.27</v>
      </c>
      <c r="L147" s="0" t="n">
        <v>26.23</v>
      </c>
      <c r="M147" s="0" t="n">
        <v>12</v>
      </c>
      <c r="N147" s="0" t="n">
        <v>41</v>
      </c>
      <c r="O147" s="0" t="n">
        <v>0.55</v>
      </c>
      <c r="Q147" s="0" t="n">
        <v>35.83</v>
      </c>
      <c r="R147" s="0" t="n">
        <f aca="false">(A147*B147*C147)*(1-0.55)*10^-9*7000*16*G147</f>
        <v>14.2884</v>
      </c>
      <c r="S147" s="0" t="n">
        <f aca="false">Q147/R147</f>
        <v>2.50762856582962</v>
      </c>
      <c r="U147" s="0" t="n">
        <v>600</v>
      </c>
      <c r="V147" s="0" t="n">
        <f aca="false">U147/3600/R147</f>
        <v>0.0116644737456025</v>
      </c>
      <c r="X147" s="0" t="n">
        <v>1.46278333006728</v>
      </c>
    </row>
    <row r="148" customFormat="false" ht="15" hidden="false" customHeight="false" outlineLevel="0" collapsed="false">
      <c r="A148" s="0" t="n">
        <v>80</v>
      </c>
      <c r="B148" s="0" t="n">
        <v>42</v>
      </c>
      <c r="C148" s="0" t="n">
        <v>57</v>
      </c>
      <c r="D148" s="0" t="n">
        <v>16</v>
      </c>
      <c r="E148" s="0" t="n">
        <v>40</v>
      </c>
      <c r="F148" s="0" t="n">
        <v>1.29</v>
      </c>
      <c r="G148" s="0" t="n">
        <v>1.5</v>
      </c>
      <c r="H148" s="0" t="n">
        <v>855</v>
      </c>
      <c r="I148" s="0" t="n">
        <v>28.66</v>
      </c>
      <c r="J148" s="0" t="n">
        <v>85.66</v>
      </c>
      <c r="K148" s="0" t="n">
        <v>11.95</v>
      </c>
      <c r="L148" s="0" t="n">
        <v>37.79</v>
      </c>
      <c r="M148" s="0" t="n">
        <v>14</v>
      </c>
      <c r="N148" s="0" t="n">
        <v>38</v>
      </c>
      <c r="O148" s="0" t="n">
        <v>0.55</v>
      </c>
      <c r="Q148" s="0" t="n">
        <v>34.55</v>
      </c>
      <c r="R148" s="0" t="n">
        <f aca="false">(A148*B148*C148)*(1-0.55)*10^-9*7000*16*G148</f>
        <v>14.478912</v>
      </c>
      <c r="S148" s="0" t="n">
        <f aca="false">Q148/R148</f>
        <v>2.38622902052309</v>
      </c>
      <c r="U148" s="0" t="n">
        <v>600</v>
      </c>
      <c r="V148" s="0" t="n">
        <f aca="false">U148/3600/R148</f>
        <v>0.0115109938278972</v>
      </c>
      <c r="X148" s="0" t="n">
        <v>2.11578973153047</v>
      </c>
    </row>
    <row r="149" customFormat="false" ht="15" hidden="false" customHeight="false" outlineLevel="0" collapsed="false">
      <c r="A149" s="0" t="n">
        <v>160</v>
      </c>
      <c r="B149" s="0" t="n">
        <v>23</v>
      </c>
      <c r="C149" s="0" t="n">
        <v>45</v>
      </c>
      <c r="D149" s="0" t="n">
        <v>10</v>
      </c>
      <c r="E149" s="0" t="n">
        <v>47</v>
      </c>
      <c r="F149" s="0" t="n">
        <v>1.3</v>
      </c>
      <c r="G149" s="0" t="n">
        <v>1.5</v>
      </c>
      <c r="H149" s="0" t="n">
        <v>800</v>
      </c>
      <c r="I149" s="0" t="n">
        <v>29.38</v>
      </c>
      <c r="J149" s="0" t="n">
        <v>93.3</v>
      </c>
      <c r="K149" s="0" t="n">
        <v>20.8</v>
      </c>
      <c r="L149" s="0" t="n">
        <v>34.64</v>
      </c>
      <c r="M149" s="0" t="n">
        <v>8</v>
      </c>
      <c r="N149" s="0" t="n">
        <v>45</v>
      </c>
      <c r="O149" s="0" t="n">
        <v>0.55</v>
      </c>
      <c r="Q149" s="0" t="n">
        <v>25.78</v>
      </c>
      <c r="R149" s="0" t="n">
        <f aca="false">(A149*B149*C149)*(1-0.55)*10^-9*7000*16*G149</f>
        <v>12.51936</v>
      </c>
      <c r="S149" s="0" t="n">
        <f aca="false">Q149/R149</f>
        <v>2.0592106944764</v>
      </c>
      <c r="U149" s="0" t="n">
        <v>600</v>
      </c>
      <c r="V149" s="0" t="n">
        <f aca="false">U149/3600/R149</f>
        <v>0.0133127146009594</v>
      </c>
      <c r="X149" s="0" t="n">
        <v>0.902130399484897</v>
      </c>
    </row>
    <row r="150" customFormat="false" ht="15" hidden="false" customHeight="false" outlineLevel="0" collapsed="false">
      <c r="A150" s="0" t="n">
        <v>80</v>
      </c>
      <c r="B150" s="0" t="n">
        <v>42</v>
      </c>
      <c r="C150" s="0" t="n">
        <v>54</v>
      </c>
      <c r="D150" s="0" t="n">
        <v>16</v>
      </c>
      <c r="E150" s="0" t="n">
        <v>40</v>
      </c>
      <c r="F150" s="0" t="n">
        <v>1.34</v>
      </c>
      <c r="G150" s="0" t="n">
        <v>1.5</v>
      </c>
      <c r="H150" s="0" t="n">
        <v>840</v>
      </c>
      <c r="I150" s="0" t="n">
        <v>30.41</v>
      </c>
      <c r="J150" s="0" t="n">
        <v>86.83</v>
      </c>
      <c r="K150" s="0" t="n">
        <v>12.46</v>
      </c>
      <c r="L150" s="0" t="n">
        <v>37.98</v>
      </c>
      <c r="M150" s="0" t="n">
        <v>14</v>
      </c>
      <c r="N150" s="0" t="n">
        <v>38</v>
      </c>
      <c r="O150" s="0" t="n">
        <v>0.55</v>
      </c>
      <c r="Q150" s="0" t="n">
        <v>27.25</v>
      </c>
      <c r="R150" s="0" t="n">
        <f aca="false">(A150*B150*C150)*(1-0.55)*10^-9*7000*16*G150</f>
        <v>13.716864</v>
      </c>
      <c r="S150" s="0" t="n">
        <f aca="false">Q150/R150</f>
        <v>1.98660568479793</v>
      </c>
      <c r="U150" s="0" t="n">
        <v>400</v>
      </c>
      <c r="V150" s="0" t="n">
        <f aca="false">U150/3600/R150</f>
        <v>0.00810032899000173</v>
      </c>
      <c r="X150" s="0" t="n">
        <v>1.11940911630353</v>
      </c>
    </row>
    <row r="151" customFormat="false" ht="15" hidden="false" customHeight="false" outlineLevel="0" collapsed="false">
      <c r="A151" s="0" t="n">
        <v>140</v>
      </c>
      <c r="B151" s="0" t="n">
        <v>20</v>
      </c>
      <c r="C151" s="0" t="n">
        <v>45</v>
      </c>
      <c r="D151" s="0" t="n">
        <v>14</v>
      </c>
      <c r="E151" s="0" t="n">
        <v>43</v>
      </c>
      <c r="F151" s="0" t="n">
        <v>1.3</v>
      </c>
      <c r="G151" s="0" t="n">
        <v>1.5</v>
      </c>
      <c r="H151" s="0" t="n">
        <v>800</v>
      </c>
      <c r="I151" s="0" t="n">
        <v>32.04</v>
      </c>
      <c r="J151" s="0" t="n">
        <v>85.92</v>
      </c>
      <c r="K151" s="0" t="n">
        <v>23.25</v>
      </c>
      <c r="L151" s="0" t="n">
        <v>26.58</v>
      </c>
      <c r="M151" s="0" t="n">
        <v>12</v>
      </c>
      <c r="N151" s="0" t="n">
        <v>41</v>
      </c>
      <c r="O151" s="0" t="n">
        <v>0.55</v>
      </c>
      <c r="Q151" s="0" t="n">
        <v>27.96</v>
      </c>
      <c r="R151" s="0" t="n">
        <f aca="false">(A151*B151*C151)*(1-0.55)*10^-9*7000*16*G151</f>
        <v>9.5256</v>
      </c>
      <c r="S151" s="0" t="n">
        <f aca="false">Q151/R151</f>
        <v>2.93524817334341</v>
      </c>
      <c r="U151" s="0" t="n">
        <v>600</v>
      </c>
      <c r="V151" s="0" t="n">
        <f aca="false">U151/3600/R151</f>
        <v>0.0174967106184037</v>
      </c>
      <c r="X151" s="0" t="n">
        <v>1.46762408667171</v>
      </c>
    </row>
    <row r="152" customFormat="false" ht="15" hidden="false" customHeight="false" outlineLevel="0" collapsed="false">
      <c r="A152" s="0" t="n">
        <v>160</v>
      </c>
      <c r="B152" s="0" t="n">
        <v>20</v>
      </c>
      <c r="C152" s="0" t="n">
        <v>45</v>
      </c>
      <c r="D152" s="0" t="n">
        <v>10</v>
      </c>
      <c r="E152" s="0" t="n">
        <v>47</v>
      </c>
      <c r="F152" s="0" t="n">
        <v>1.1</v>
      </c>
      <c r="G152" s="0" t="n">
        <v>2.25</v>
      </c>
      <c r="H152" s="0" t="n">
        <v>600</v>
      </c>
      <c r="I152" s="0" t="n">
        <v>32.33</v>
      </c>
      <c r="J152" s="0" t="n">
        <v>75.69</v>
      </c>
      <c r="K152" s="0" t="n">
        <v>12.11</v>
      </c>
      <c r="L152" s="0" t="n">
        <v>25.78</v>
      </c>
      <c r="M152" s="0" t="n">
        <v>8</v>
      </c>
      <c r="N152" s="0" t="n">
        <v>45</v>
      </c>
      <c r="O152" s="0" t="n">
        <v>0.55</v>
      </c>
      <c r="Q152" s="0" t="n">
        <v>24.42</v>
      </c>
      <c r="R152" s="0" t="n">
        <f aca="false">(A152*B152*C152)*(1-0.55)*10^-9*7000*16*G152</f>
        <v>16.3296</v>
      </c>
      <c r="S152" s="0" t="n">
        <f aca="false">Q152/R152</f>
        <v>1.49544385655497</v>
      </c>
      <c r="U152" s="0" t="n">
        <v>400</v>
      </c>
      <c r="V152" s="0" t="n">
        <f aca="false">U152/3600/R152</f>
        <v>0.00680427635160145</v>
      </c>
      <c r="X152" s="0" t="n">
        <v>0.747721928277484</v>
      </c>
    </row>
    <row r="153" customFormat="false" ht="15" hidden="false" customHeight="false" outlineLevel="0" collapsed="false">
      <c r="A153" s="0" t="n">
        <v>140</v>
      </c>
      <c r="B153" s="0" t="n">
        <v>20</v>
      </c>
      <c r="C153" s="0" t="n">
        <v>45</v>
      </c>
      <c r="D153" s="0" t="n">
        <v>14</v>
      </c>
      <c r="E153" s="0" t="n">
        <v>47</v>
      </c>
      <c r="F153" s="0" t="n">
        <v>1.5</v>
      </c>
      <c r="G153" s="0" t="n">
        <v>1.5</v>
      </c>
      <c r="H153" s="0" t="n">
        <v>800</v>
      </c>
      <c r="I153" s="0" t="n">
        <v>32.99</v>
      </c>
      <c r="J153" s="0" t="n">
        <v>90.01</v>
      </c>
      <c r="K153" s="0" t="n">
        <v>23.05</v>
      </c>
      <c r="L153" s="0" t="n">
        <v>32.84</v>
      </c>
      <c r="M153" s="0" t="n">
        <v>12</v>
      </c>
      <c r="N153" s="0" t="n">
        <v>45</v>
      </c>
      <c r="O153" s="0" t="n">
        <v>0.55</v>
      </c>
      <c r="Q153" s="0" t="n">
        <v>38.09</v>
      </c>
      <c r="R153" s="0" t="n">
        <f aca="false">(A153*B153*C153)*(1-0.55)*10^-9*7000*16*G153</f>
        <v>9.5256</v>
      </c>
      <c r="S153" s="0" t="n">
        <f aca="false">Q153/R153</f>
        <v>3.99869824472999</v>
      </c>
      <c r="U153" s="0" t="n">
        <v>400</v>
      </c>
      <c r="V153" s="0" t="n">
        <f aca="false">U153/3600/R153</f>
        <v>0.0116644737456025</v>
      </c>
      <c r="X153" s="0" t="n">
        <v>0.874715241034685</v>
      </c>
    </row>
    <row r="154" customFormat="false" ht="15" hidden="false" customHeight="false" outlineLevel="0" collapsed="false">
      <c r="A154" s="0" t="n">
        <v>140</v>
      </c>
      <c r="B154" s="0" t="n">
        <v>20</v>
      </c>
      <c r="C154" s="0" t="n">
        <v>45</v>
      </c>
      <c r="D154" s="0" t="n">
        <v>14</v>
      </c>
      <c r="E154" s="0" t="n">
        <v>43</v>
      </c>
      <c r="F154" s="0" t="n">
        <v>1.1</v>
      </c>
      <c r="G154" s="0" t="n">
        <v>1.5</v>
      </c>
      <c r="H154" s="0" t="n">
        <v>600</v>
      </c>
      <c r="I154" s="0" t="n">
        <v>35.18</v>
      </c>
      <c r="J154" s="0" t="n">
        <v>72.49</v>
      </c>
      <c r="K154" s="0" t="n">
        <v>10.58</v>
      </c>
      <c r="L154" s="0" t="n">
        <v>18.82</v>
      </c>
      <c r="M154" s="0" t="n">
        <v>12</v>
      </c>
      <c r="N154" s="0" t="n">
        <v>41</v>
      </c>
      <c r="O154" s="0" t="n">
        <v>0.55</v>
      </c>
      <c r="Q154" s="0" t="n">
        <v>20.82</v>
      </c>
      <c r="R154" s="0" t="n">
        <f aca="false">(A154*B154*C154)*(1-0.55)*10^-9*7000*16*G154</f>
        <v>9.5256</v>
      </c>
      <c r="S154" s="0" t="n">
        <f aca="false">Q154/R154</f>
        <v>2.185689090451</v>
      </c>
      <c r="U154" s="0" t="n">
        <v>400</v>
      </c>
      <c r="V154" s="0" t="n">
        <f aca="false">U154/3600/R154</f>
        <v>0.0116644737456025</v>
      </c>
      <c r="X154" s="0" t="n">
        <v>0.95623897707231</v>
      </c>
    </row>
    <row r="155" customFormat="false" ht="15" hidden="false" customHeight="false" outlineLevel="0" collapsed="false">
      <c r="A155" s="0" t="n">
        <v>140</v>
      </c>
      <c r="B155" s="0" t="n">
        <v>20</v>
      </c>
      <c r="C155" s="0" t="n">
        <v>45</v>
      </c>
      <c r="D155" s="0" t="n">
        <v>10</v>
      </c>
      <c r="E155" s="0" t="n">
        <v>43</v>
      </c>
      <c r="F155" s="0" t="n">
        <v>1.3</v>
      </c>
      <c r="G155" s="0" t="n">
        <v>2.25</v>
      </c>
      <c r="H155" s="0" t="n">
        <v>800</v>
      </c>
      <c r="I155" s="0" t="n">
        <v>35.75</v>
      </c>
      <c r="J155" s="0" t="n">
        <v>102.77</v>
      </c>
      <c r="K155" s="0" t="n">
        <v>23.49</v>
      </c>
      <c r="L155" s="0" t="n">
        <v>34.41</v>
      </c>
      <c r="M155" s="0" t="n">
        <v>8</v>
      </c>
      <c r="N155" s="0" t="n">
        <v>41</v>
      </c>
      <c r="O155" s="0" t="n">
        <v>0.55</v>
      </c>
      <c r="Q155" s="0" t="n">
        <v>36.7</v>
      </c>
      <c r="R155" s="0" t="n">
        <f aca="false">(A155*B155*C155)*(1-0.55)*10^-9*7000*16*G155</f>
        <v>14.2884</v>
      </c>
      <c r="S155" s="0" t="n">
        <f aca="false">Q155/R155</f>
        <v>2.56851711878167</v>
      </c>
      <c r="U155" s="0" t="n">
        <v>600</v>
      </c>
      <c r="V155" s="0" t="n">
        <f aca="false">U155/3600/R155</f>
        <v>0.0116644737456025</v>
      </c>
      <c r="X155" s="0" t="n">
        <v>1.28425855939083</v>
      </c>
    </row>
    <row r="156" customFormat="false" ht="15" hidden="false" customHeight="false" outlineLevel="0" collapsed="false">
      <c r="A156" s="0" t="n">
        <v>80</v>
      </c>
      <c r="B156" s="0" t="n">
        <v>39</v>
      </c>
      <c r="C156" s="0" t="n">
        <v>54</v>
      </c>
      <c r="D156" s="0" t="n">
        <v>16</v>
      </c>
      <c r="E156" s="0" t="n">
        <v>40</v>
      </c>
      <c r="F156" s="0" t="n">
        <v>1.39</v>
      </c>
      <c r="G156" s="0" t="n">
        <v>1.5</v>
      </c>
      <c r="H156" s="0" t="n">
        <v>780</v>
      </c>
      <c r="I156" s="0" t="n">
        <v>36.53</v>
      </c>
      <c r="J156" s="0" t="n">
        <v>89.83</v>
      </c>
      <c r="K156" s="0" t="n">
        <v>11.57</v>
      </c>
      <c r="L156" s="0" t="n">
        <v>36.37</v>
      </c>
      <c r="M156" s="0" t="n">
        <v>14</v>
      </c>
      <c r="N156" s="0" t="n">
        <v>38</v>
      </c>
      <c r="O156" s="0" t="n">
        <v>0.55</v>
      </c>
      <c r="Q156" s="0" t="n">
        <v>34.36</v>
      </c>
      <c r="R156" s="0" t="n">
        <f aca="false">(A156*B156*C156)*(1-0.55)*10^-9*7000*16*G156</f>
        <v>12.737088</v>
      </c>
      <c r="S156" s="0" t="n">
        <f aca="false">Q156/R156</f>
        <v>2.69763387047338</v>
      </c>
      <c r="U156" s="0" t="n">
        <v>600</v>
      </c>
      <c r="V156" s="0" t="n">
        <f aca="false">U156/3600/R156</f>
        <v>0.0130851468300028</v>
      </c>
      <c r="X156" s="0" t="n">
        <v>2.10415441896923</v>
      </c>
    </row>
    <row r="157" customFormat="false" ht="15" hidden="false" customHeight="false" outlineLevel="0" collapsed="false">
      <c r="A157" s="0" t="n">
        <v>80</v>
      </c>
      <c r="B157" s="0" t="n">
        <v>39</v>
      </c>
      <c r="C157" s="0" t="n">
        <v>51</v>
      </c>
      <c r="D157" s="0" t="n">
        <v>16</v>
      </c>
      <c r="E157" s="0" t="n">
        <v>40</v>
      </c>
      <c r="F157" s="0" t="n">
        <v>1.44</v>
      </c>
      <c r="G157" s="0" t="n">
        <v>1.5</v>
      </c>
      <c r="H157" s="0" t="n">
        <v>760</v>
      </c>
      <c r="I157" s="0" t="n">
        <v>37.75</v>
      </c>
      <c r="J157" s="0" t="n">
        <v>90.1</v>
      </c>
      <c r="K157" s="0" t="n">
        <v>11.87</v>
      </c>
      <c r="L157" s="0" t="n">
        <v>36.16</v>
      </c>
      <c r="M157" s="0" t="n">
        <v>14</v>
      </c>
      <c r="N157" s="0" t="n">
        <v>38</v>
      </c>
      <c r="O157" s="0" t="n">
        <v>0.55</v>
      </c>
      <c r="Q157" s="0" t="n">
        <v>32.91</v>
      </c>
      <c r="R157" s="0" t="n">
        <f aca="false">(A157*B157*C157)*(1-0.55)*10^-9*7000*16*G157</f>
        <v>12.029472</v>
      </c>
      <c r="S157" s="0" t="n">
        <f aca="false">Q157/R157</f>
        <v>2.73578092205543</v>
      </c>
      <c r="U157" s="0" t="n">
        <v>400</v>
      </c>
      <c r="V157" s="0" t="n">
        <f aca="false">U157/3600/R157</f>
        <v>0.00923657423294315</v>
      </c>
      <c r="X157" s="0" t="n">
        <v>1.00767930629042</v>
      </c>
    </row>
    <row r="158" customFormat="false" ht="15" hidden="false" customHeight="false" outlineLevel="0" collapsed="false">
      <c r="A158" s="0" t="n">
        <v>80</v>
      </c>
      <c r="B158" s="0" t="n">
        <v>42</v>
      </c>
      <c r="C158" s="0" t="n">
        <v>54</v>
      </c>
      <c r="D158" s="0" t="n">
        <v>16</v>
      </c>
      <c r="E158" s="0" t="n">
        <v>40</v>
      </c>
      <c r="F158" s="0" t="n">
        <v>1.34</v>
      </c>
      <c r="G158" s="0" t="n">
        <v>1.5</v>
      </c>
      <c r="H158" s="0" t="n">
        <v>805</v>
      </c>
      <c r="I158" s="0" t="n">
        <v>38.98</v>
      </c>
      <c r="J158" s="0" t="n">
        <v>93.89</v>
      </c>
      <c r="K158" s="0" t="n">
        <v>11.13</v>
      </c>
      <c r="L158" s="0" t="n">
        <v>37.08</v>
      </c>
      <c r="M158" s="0" t="n">
        <v>14</v>
      </c>
      <c r="N158" s="0" t="n">
        <v>38</v>
      </c>
      <c r="O158" s="0" t="n">
        <v>0.55</v>
      </c>
      <c r="Q158" s="0" t="n">
        <v>28.57</v>
      </c>
      <c r="R158" s="0" t="n">
        <f aca="false">(A158*B158*C158)*(1-0.55)*10^-9*7000*16*G158</f>
        <v>13.716864</v>
      </c>
      <c r="S158" s="0" t="n">
        <f aca="false">Q158/R158</f>
        <v>2.08283759319915</v>
      </c>
      <c r="U158" s="0" t="n">
        <v>400</v>
      </c>
      <c r="V158" s="0" t="n">
        <f aca="false">U158/3600/R158</f>
        <v>0.00810032899000173</v>
      </c>
      <c r="X158" s="0" t="n">
        <v>1.31218768371546</v>
      </c>
    </row>
    <row r="159" customFormat="false" ht="15" hidden="false" customHeight="false" outlineLevel="0" collapsed="false">
      <c r="A159" s="0" t="n">
        <v>140</v>
      </c>
      <c r="B159" s="0" t="n">
        <v>20</v>
      </c>
      <c r="C159" s="0" t="n">
        <v>45</v>
      </c>
      <c r="D159" s="0" t="n">
        <v>14</v>
      </c>
      <c r="E159" s="0" t="n">
        <v>47</v>
      </c>
      <c r="F159" s="0" t="n">
        <v>1.3</v>
      </c>
      <c r="G159" s="0" t="n">
        <v>2.25</v>
      </c>
      <c r="H159" s="0" t="n">
        <v>800</v>
      </c>
      <c r="I159" s="0" t="n">
        <v>40.76</v>
      </c>
      <c r="J159" s="0" t="n">
        <v>107.46</v>
      </c>
      <c r="K159" s="0" t="n">
        <v>23.08</v>
      </c>
      <c r="L159" s="0" t="n">
        <v>34.26</v>
      </c>
      <c r="M159" s="0" t="n">
        <v>12</v>
      </c>
      <c r="N159" s="0" t="n">
        <v>45</v>
      </c>
      <c r="O159" s="0" t="n">
        <v>0.55</v>
      </c>
      <c r="Q159" s="0" t="n">
        <v>29.36</v>
      </c>
      <c r="R159" s="0" t="n">
        <f aca="false">(A159*B159*C159)*(1-0.55)*10^-9*7000*16*G159</f>
        <v>14.2884</v>
      </c>
      <c r="S159" s="0" t="n">
        <f aca="false">Q159/R159</f>
        <v>2.05481369502534</v>
      </c>
      <c r="U159" s="0" t="n">
        <v>600</v>
      </c>
      <c r="V159" s="0" t="n">
        <f aca="false">U159/3600/R159</f>
        <v>0.0116644737456025</v>
      </c>
      <c r="X159" s="0" t="n">
        <v>0.674235743680188</v>
      </c>
    </row>
    <row r="160" customFormat="false" ht="15" hidden="false" customHeight="false" outlineLevel="0" collapsed="false">
      <c r="A160" s="0" t="n">
        <v>140</v>
      </c>
      <c r="B160" s="0" t="n">
        <v>20</v>
      </c>
      <c r="C160" s="0" t="n">
        <v>45</v>
      </c>
      <c r="D160" s="0" t="n">
        <v>10</v>
      </c>
      <c r="E160" s="0" t="n">
        <v>43</v>
      </c>
      <c r="F160" s="0" t="n">
        <v>1.1</v>
      </c>
      <c r="G160" s="0" t="n">
        <v>1.5</v>
      </c>
      <c r="H160" s="0" t="n">
        <v>400</v>
      </c>
      <c r="I160" s="0" t="n">
        <v>40.81</v>
      </c>
      <c r="J160" s="0" t="n">
        <v>63.67</v>
      </c>
      <c r="K160" s="0" t="n">
        <v>3.65</v>
      </c>
      <c r="L160" s="0" t="n">
        <v>15.53</v>
      </c>
      <c r="M160" s="0" t="n">
        <v>8</v>
      </c>
      <c r="N160" s="0" t="n">
        <v>41</v>
      </c>
      <c r="O160" s="0" t="n">
        <v>0.55</v>
      </c>
      <c r="Q160" s="0" t="n">
        <v>38.89</v>
      </c>
      <c r="R160" s="0" t="n">
        <f aca="false">(A160*B160*C160)*(1-0.55)*10^-9*7000*16*G160</f>
        <v>9.5256</v>
      </c>
      <c r="S160" s="0" t="n">
        <f aca="false">Q160/R160</f>
        <v>4.08268245569833</v>
      </c>
      <c r="U160" s="0" t="n">
        <v>800</v>
      </c>
      <c r="V160" s="0" t="n">
        <f aca="false">U160/3600/R160</f>
        <v>0.023328947491205</v>
      </c>
      <c r="X160" s="0" t="n">
        <v>0.893086787184009</v>
      </c>
    </row>
    <row r="161" customFormat="false" ht="15" hidden="false" customHeight="false" outlineLevel="0" collapsed="false">
      <c r="A161" s="0" t="n">
        <v>140</v>
      </c>
      <c r="B161" s="0" t="n">
        <v>20</v>
      </c>
      <c r="C161" s="0" t="n">
        <v>45</v>
      </c>
      <c r="D161" s="0" t="n">
        <v>10</v>
      </c>
      <c r="E161" s="0" t="n">
        <v>43</v>
      </c>
      <c r="F161" s="0" t="n">
        <v>1.3</v>
      </c>
      <c r="G161" s="0" t="n">
        <v>1.5</v>
      </c>
      <c r="H161" s="0" t="n">
        <v>600</v>
      </c>
      <c r="I161" s="0" t="n">
        <v>42.12</v>
      </c>
      <c r="J161" s="0" t="n">
        <v>83.16</v>
      </c>
      <c r="K161" s="0" t="n">
        <v>10.7</v>
      </c>
      <c r="L161" s="0" t="n">
        <v>24.5</v>
      </c>
      <c r="M161" s="0" t="n">
        <v>8</v>
      </c>
      <c r="N161" s="0" t="n">
        <v>41</v>
      </c>
      <c r="O161" s="0" t="n">
        <v>0.55</v>
      </c>
      <c r="Q161" s="0" t="n">
        <v>36.42</v>
      </c>
      <c r="R161" s="0" t="n">
        <f aca="false">(A161*B161*C161)*(1-0.55)*10^-9*7000*16*G161</f>
        <v>9.5256</v>
      </c>
      <c r="S161" s="0" t="n">
        <f aca="false">Q161/R161</f>
        <v>3.82338120433359</v>
      </c>
      <c r="U161" s="0" t="n">
        <v>400</v>
      </c>
      <c r="V161" s="0" t="n">
        <f aca="false">U161/3600/R161</f>
        <v>0.0116644737456025</v>
      </c>
      <c r="X161" s="0" t="n">
        <v>0.836364638447972</v>
      </c>
    </row>
    <row r="162" customFormat="false" ht="15" hidden="false" customHeight="false" outlineLevel="0" collapsed="false">
      <c r="A162" s="0" t="n">
        <v>140</v>
      </c>
      <c r="B162" s="0" t="n">
        <v>20</v>
      </c>
      <c r="C162" s="0" t="n">
        <v>45</v>
      </c>
      <c r="D162" s="0" t="n">
        <v>14</v>
      </c>
      <c r="E162" s="0" t="n">
        <v>47</v>
      </c>
      <c r="F162" s="0" t="n">
        <v>1.1</v>
      </c>
      <c r="G162" s="0" t="n">
        <v>1.5</v>
      </c>
      <c r="H162" s="0" t="n">
        <v>400</v>
      </c>
      <c r="I162" s="0" t="n">
        <v>42.58</v>
      </c>
      <c r="J162" s="0" t="n">
        <v>65.19</v>
      </c>
      <c r="K162" s="0" t="n">
        <v>3.54</v>
      </c>
      <c r="L162" s="0" t="n">
        <v>15.43</v>
      </c>
      <c r="M162" s="0" t="n">
        <v>12</v>
      </c>
      <c r="N162" s="0" t="n">
        <v>45</v>
      </c>
      <c r="O162" s="0" t="n">
        <v>0.55</v>
      </c>
      <c r="Q162" s="0" t="n">
        <v>36.15</v>
      </c>
      <c r="R162" s="0" t="n">
        <f aca="false">(A162*B162*C162)*(1-0.55)*10^-9*7000*16*G162</f>
        <v>9.5256</v>
      </c>
      <c r="S162" s="0" t="n">
        <f aca="false">Q162/R162</f>
        <v>3.79503653313177</v>
      </c>
      <c r="U162" s="0" t="n">
        <v>400</v>
      </c>
      <c r="V162" s="0" t="n">
        <f aca="false">U162/3600/R162</f>
        <v>0.0116644737456025</v>
      </c>
      <c r="X162" s="0" t="n">
        <v>0.830164241622575</v>
      </c>
    </row>
    <row r="163" customFormat="false" ht="15" hidden="false" customHeight="false" outlineLevel="0" collapsed="false">
      <c r="A163" s="0" t="n">
        <v>140</v>
      </c>
      <c r="B163" s="0" t="n">
        <v>20</v>
      </c>
      <c r="C163" s="0" t="n">
        <v>45</v>
      </c>
      <c r="D163" s="0" t="n">
        <v>10</v>
      </c>
      <c r="E163" s="0" t="n">
        <v>47</v>
      </c>
      <c r="F163" s="0" t="n">
        <v>1.5</v>
      </c>
      <c r="G163" s="0" t="n">
        <v>2.25</v>
      </c>
      <c r="H163" s="0" t="n">
        <v>800</v>
      </c>
      <c r="I163" s="0" t="n">
        <v>43.05</v>
      </c>
      <c r="J163" s="0" t="n">
        <v>116.51</v>
      </c>
      <c r="K163" s="0" t="n">
        <v>23.27</v>
      </c>
      <c r="L163" s="0" t="n">
        <v>42.44</v>
      </c>
      <c r="M163" s="0" t="n">
        <v>8</v>
      </c>
      <c r="N163" s="0" t="n">
        <v>45</v>
      </c>
      <c r="O163" s="0" t="n">
        <v>0.55</v>
      </c>
      <c r="Q163" s="0" t="n">
        <v>35.72</v>
      </c>
      <c r="R163" s="0" t="n">
        <f aca="false">(A163*B163*C163)*(1-0.55)*10^-9*7000*16*G163</f>
        <v>14.2884</v>
      </c>
      <c r="S163" s="0" t="n">
        <f aca="false">Q163/R163</f>
        <v>2.49993001315753</v>
      </c>
      <c r="U163" s="0" t="n">
        <v>600</v>
      </c>
      <c r="V163" s="0" t="n">
        <f aca="false">U163/3600/R163</f>
        <v>0.0116644737456025</v>
      </c>
      <c r="X163" s="0" t="n">
        <v>1.87494750986814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45</v>
      </c>
      <c r="D164" s="0" t="n">
        <v>10</v>
      </c>
      <c r="E164" s="0" t="n">
        <v>47</v>
      </c>
      <c r="F164" s="0" t="n">
        <v>1.1</v>
      </c>
      <c r="G164" s="0" t="n">
        <v>3</v>
      </c>
      <c r="H164" s="0" t="n">
        <v>400</v>
      </c>
      <c r="I164" s="0" t="n">
        <v>43.66</v>
      </c>
      <c r="J164" s="0" t="n">
        <v>64.05</v>
      </c>
      <c r="K164" s="0" t="n">
        <v>3.6</v>
      </c>
      <c r="L164" s="0" t="n">
        <v>19.81</v>
      </c>
      <c r="M164" s="0" t="n">
        <v>8</v>
      </c>
      <c r="N164" s="0" t="n">
        <v>45</v>
      </c>
      <c r="O164" s="0" t="n">
        <v>0.55</v>
      </c>
      <c r="Q164" s="0" t="n">
        <v>42.3</v>
      </c>
      <c r="R164" s="0" t="n">
        <f aca="false">(A164*B164*C164)*(1-0.55)*10^-9*7000*16*G164</f>
        <v>19.0512</v>
      </c>
      <c r="S164" s="0" t="n">
        <f aca="false">Q164/R164</f>
        <v>2.22033257747543</v>
      </c>
      <c r="U164" s="0" t="n">
        <v>800</v>
      </c>
      <c r="V164" s="0" t="n">
        <f aca="false">U164/3600/R164</f>
        <v>0.0116644737456025</v>
      </c>
      <c r="X164" s="0" t="n">
        <v>1.94279100529101</v>
      </c>
    </row>
    <row r="165" customFormat="false" ht="15" hidden="false" customHeight="false" outlineLevel="0" collapsed="false">
      <c r="A165" s="0" t="n">
        <v>80</v>
      </c>
      <c r="B165" s="0" t="n">
        <v>42</v>
      </c>
      <c r="C165" s="0" t="n">
        <v>51</v>
      </c>
      <c r="D165" s="0" t="n">
        <v>16</v>
      </c>
      <c r="E165" s="0" t="n">
        <v>40</v>
      </c>
      <c r="F165" s="0" t="n">
        <v>1.39</v>
      </c>
      <c r="G165" s="0" t="n">
        <v>1.5</v>
      </c>
      <c r="H165" s="0" t="n">
        <v>770</v>
      </c>
      <c r="I165" s="0" t="n">
        <v>44.17</v>
      </c>
      <c r="J165" s="0" t="n">
        <v>97.56</v>
      </c>
      <c r="K165" s="0" t="n">
        <v>10.88</v>
      </c>
      <c r="L165" s="0" t="n">
        <v>36.56</v>
      </c>
      <c r="M165" s="0" t="n">
        <v>14</v>
      </c>
      <c r="N165" s="0" t="n">
        <v>38</v>
      </c>
      <c r="O165" s="0" t="n">
        <v>0.55</v>
      </c>
      <c r="Q165" s="0" t="n">
        <v>38.63</v>
      </c>
      <c r="R165" s="0" t="n">
        <f aca="false">(A165*B165*C165)*(1-0.55)*10^-9*7000*16*G165</f>
        <v>12.954816</v>
      </c>
      <c r="S165" s="0" t="n">
        <f aca="false">Q165/R165</f>
        <v>2.98190263759825</v>
      </c>
      <c r="U165" s="0" t="n">
        <v>800</v>
      </c>
      <c r="V165" s="0" t="n">
        <f aca="false">U165/3600/R165</f>
        <v>0.0171536378611801</v>
      </c>
      <c r="X165" s="0" t="n">
        <v>0.887116034685479</v>
      </c>
    </row>
    <row r="166" customFormat="false" ht="15" hidden="false" customHeight="false" outlineLevel="0" collapsed="false">
      <c r="A166" s="0" t="n">
        <v>140</v>
      </c>
      <c r="B166" s="0" t="n">
        <v>20</v>
      </c>
      <c r="C166" s="0" t="n">
        <v>60</v>
      </c>
      <c r="D166" s="0" t="n">
        <v>10</v>
      </c>
      <c r="E166" s="0" t="n">
        <v>47</v>
      </c>
      <c r="F166" s="0" t="n">
        <v>1.1</v>
      </c>
      <c r="G166" s="0" t="n">
        <v>2.25</v>
      </c>
      <c r="H166" s="0" t="n">
        <v>600</v>
      </c>
      <c r="I166" s="0" t="n">
        <v>44.44</v>
      </c>
      <c r="J166" s="0" t="n">
        <v>80.19</v>
      </c>
      <c r="K166" s="0" t="n">
        <v>6.54</v>
      </c>
      <c r="L166" s="0" t="n">
        <v>26.59</v>
      </c>
      <c r="M166" s="0" t="n">
        <v>8</v>
      </c>
      <c r="N166" s="0" t="n">
        <v>45</v>
      </c>
      <c r="O166" s="0" t="n">
        <v>0.55</v>
      </c>
      <c r="Q166" s="0" t="n">
        <v>33.48</v>
      </c>
      <c r="R166" s="0" t="n">
        <f aca="false">(A166*B166*C166)*(1-0.55)*10^-9*7000*16*G166</f>
        <v>19.0512</v>
      </c>
      <c r="S166" s="0" t="n">
        <f aca="false">Q166/R166</f>
        <v>1.75736961451247</v>
      </c>
      <c r="U166" s="0" t="n">
        <v>600</v>
      </c>
      <c r="V166" s="0" t="n">
        <f aca="false">U166/3600/R166</f>
        <v>0.00874835530920187</v>
      </c>
      <c r="X166" s="0" t="n">
        <v>1.3668430335097</v>
      </c>
    </row>
    <row r="167" customFormat="false" ht="15" hidden="false" customHeight="false" outlineLevel="0" collapsed="false">
      <c r="A167" s="0" t="n">
        <v>80</v>
      </c>
      <c r="B167" s="0" t="n">
        <v>39</v>
      </c>
      <c r="C167" s="0" t="n">
        <v>51</v>
      </c>
      <c r="D167" s="0" t="n">
        <v>16</v>
      </c>
      <c r="E167" s="0" t="n">
        <v>40</v>
      </c>
      <c r="F167" s="0" t="n">
        <v>1.44</v>
      </c>
      <c r="G167" s="0" t="n">
        <v>1.5</v>
      </c>
      <c r="H167" s="0" t="n">
        <v>730</v>
      </c>
      <c r="I167" s="0" t="n">
        <v>44.88</v>
      </c>
      <c r="J167" s="0" t="n">
        <v>95.99</v>
      </c>
      <c r="K167" s="0" t="n">
        <v>10.67</v>
      </c>
      <c r="L167" s="0" t="n">
        <v>35.34</v>
      </c>
      <c r="M167" s="0" t="n">
        <v>14</v>
      </c>
      <c r="N167" s="0" t="n">
        <v>38</v>
      </c>
      <c r="O167" s="0" t="n">
        <v>0.55</v>
      </c>
      <c r="Q167" s="0" t="n">
        <v>34.69</v>
      </c>
      <c r="R167" s="0" t="n">
        <f aca="false">(A167*B167*C167)*(1-0.55)*10^-9*7000*16*G167</f>
        <v>12.029472</v>
      </c>
      <c r="S167" s="0" t="n">
        <f aca="false">Q167/R167</f>
        <v>2.88375084126718</v>
      </c>
      <c r="U167" s="0" t="n">
        <v>800</v>
      </c>
      <c r="V167" s="0" t="n">
        <f aca="false">U167/3600/R167</f>
        <v>0.0184731484658863</v>
      </c>
      <c r="X167" s="0" t="n">
        <v>2.77090841704368</v>
      </c>
    </row>
    <row r="168" customFormat="false" ht="15" hidden="false" customHeight="false" outlineLevel="0" collapsed="false">
      <c r="A168" s="0" t="n">
        <v>140</v>
      </c>
      <c r="B168" s="0" t="n">
        <v>20</v>
      </c>
      <c r="C168" s="0" t="n">
        <v>45</v>
      </c>
      <c r="D168" s="0" t="n">
        <v>14</v>
      </c>
      <c r="E168" s="0" t="n">
        <v>47</v>
      </c>
      <c r="F168" s="0" t="n">
        <v>1.3</v>
      </c>
      <c r="G168" s="0" t="n">
        <v>1.5</v>
      </c>
      <c r="H168" s="0" t="n">
        <v>600</v>
      </c>
      <c r="I168" s="0" t="n">
        <v>45.52</v>
      </c>
      <c r="J168" s="0" t="n">
        <v>86.54</v>
      </c>
      <c r="K168" s="0" t="n">
        <v>10.47</v>
      </c>
      <c r="L168" s="0" t="n">
        <v>24.41</v>
      </c>
      <c r="M168" s="0" t="n">
        <v>12</v>
      </c>
      <c r="N168" s="0" t="n">
        <v>45</v>
      </c>
      <c r="O168" s="0" t="n">
        <v>0.55</v>
      </c>
      <c r="Q168" s="0" t="n">
        <v>41.49</v>
      </c>
      <c r="R168" s="0" t="n">
        <f aca="false">(A168*B168*C168)*(1-0.55)*10^-9*7000*16*G168</f>
        <v>9.5256</v>
      </c>
      <c r="S168" s="0" t="n">
        <f aca="false">Q168/R168</f>
        <v>4.35563114134543</v>
      </c>
      <c r="U168" s="0" t="n">
        <v>600</v>
      </c>
      <c r="V168" s="0" t="n">
        <f aca="false">U168/3600/R168</f>
        <v>0.0174967106184037</v>
      </c>
      <c r="X168" s="0" t="n">
        <v>0.952794312169312</v>
      </c>
    </row>
    <row r="169" customFormat="false" ht="15" hidden="false" customHeight="false" outlineLevel="0" collapsed="false">
      <c r="A169" s="0" t="n">
        <v>140</v>
      </c>
      <c r="B169" s="0" t="n">
        <v>20</v>
      </c>
      <c r="C169" s="0" t="n">
        <v>45</v>
      </c>
      <c r="D169" s="0" t="n">
        <v>14</v>
      </c>
      <c r="E169" s="0" t="n">
        <v>43</v>
      </c>
      <c r="F169" s="0" t="n">
        <v>1.1</v>
      </c>
      <c r="G169" s="0" t="n">
        <v>3</v>
      </c>
      <c r="H169" s="0" t="n">
        <v>800</v>
      </c>
      <c r="I169" s="0" t="n">
        <v>47.65</v>
      </c>
      <c r="J169" s="0" t="n">
        <v>103.38</v>
      </c>
      <c r="K169" s="0" t="n">
        <v>23.3</v>
      </c>
      <c r="L169" s="0" t="n">
        <v>28.65</v>
      </c>
      <c r="M169" s="0" t="n">
        <v>12</v>
      </c>
      <c r="N169" s="0" t="n">
        <v>41</v>
      </c>
      <c r="O169" s="0" t="n">
        <v>0.55</v>
      </c>
      <c r="Q169" s="0" t="n">
        <v>35.52</v>
      </c>
      <c r="R169" s="0" t="n">
        <f aca="false">(A169*B169*C169)*(1-0.55)*10^-9*7000*16*G169</f>
        <v>19.0512</v>
      </c>
      <c r="S169" s="0" t="n">
        <f aca="false">Q169/R169</f>
        <v>1.8644494834971</v>
      </c>
      <c r="U169" s="0" t="n">
        <v>600</v>
      </c>
      <c r="V169" s="0" t="n">
        <f aca="false">U169/3600/R169</f>
        <v>0.00874835530920187</v>
      </c>
      <c r="X169" s="0" t="n">
        <v>1.8644494834971</v>
      </c>
    </row>
    <row r="170" customFormat="false" ht="15" hidden="false" customHeight="false" outlineLevel="0" collapsed="false">
      <c r="A170" s="0" t="n">
        <v>140</v>
      </c>
      <c r="B170" s="0" t="n">
        <v>20</v>
      </c>
      <c r="C170" s="0" t="n">
        <v>45</v>
      </c>
      <c r="D170" s="0" t="n">
        <v>10</v>
      </c>
      <c r="E170" s="0" t="n">
        <v>47</v>
      </c>
      <c r="F170" s="0" t="n">
        <v>1.5</v>
      </c>
      <c r="G170" s="0" t="n">
        <v>1.5</v>
      </c>
      <c r="H170" s="0" t="n">
        <v>600</v>
      </c>
      <c r="I170" s="0" t="n">
        <v>47.73</v>
      </c>
      <c r="J170" s="0" t="n">
        <v>91.83</v>
      </c>
      <c r="K170" s="0" t="n">
        <v>10.58</v>
      </c>
      <c r="L170" s="0" t="n">
        <v>30.01</v>
      </c>
      <c r="M170" s="0" t="n">
        <v>8</v>
      </c>
      <c r="N170" s="0" t="n">
        <v>45</v>
      </c>
      <c r="O170" s="0" t="n">
        <v>0.55</v>
      </c>
      <c r="Q170" s="0" t="n">
        <v>26.66</v>
      </c>
      <c r="R170" s="0" t="n">
        <f aca="false">(A170*B170*C170)*(1-0.55)*10^-9*7000*16*G170</f>
        <v>9.5256</v>
      </c>
      <c r="S170" s="0" t="n">
        <f aca="false">Q170/R170</f>
        <v>2.79877383051986</v>
      </c>
      <c r="U170" s="0" t="n">
        <v>400</v>
      </c>
      <c r="V170" s="0" t="n">
        <f aca="false">U170/3600/R170</f>
        <v>0.0116644737456025</v>
      </c>
      <c r="X170" s="0" t="n">
        <v>1.22446355085244</v>
      </c>
    </row>
    <row r="171" customFormat="false" ht="15" hidden="false" customHeight="false" outlineLevel="0" collapsed="false">
      <c r="A171" s="0" t="n">
        <v>80</v>
      </c>
      <c r="B171" s="0" t="n">
        <v>42</v>
      </c>
      <c r="C171" s="0" t="n">
        <v>51</v>
      </c>
      <c r="D171" s="0" t="n">
        <v>16</v>
      </c>
      <c r="E171" s="0" t="n">
        <v>40</v>
      </c>
      <c r="F171" s="0" t="n">
        <v>1.39</v>
      </c>
      <c r="G171" s="0" t="n">
        <v>1.5</v>
      </c>
      <c r="H171" s="0" t="n">
        <v>750</v>
      </c>
      <c r="I171" s="0" t="n">
        <v>48.64</v>
      </c>
      <c r="J171" s="0" t="n">
        <v>101.17</v>
      </c>
      <c r="K171" s="0" t="n">
        <v>10.15</v>
      </c>
      <c r="L171" s="0" t="n">
        <v>36.01</v>
      </c>
      <c r="M171" s="0" t="n">
        <v>14</v>
      </c>
      <c r="N171" s="0" t="n">
        <v>38</v>
      </c>
      <c r="O171" s="0" t="n">
        <v>0.55</v>
      </c>
      <c r="Q171" s="0" t="n">
        <v>33.26</v>
      </c>
      <c r="R171" s="0" t="n">
        <f aca="false">(A171*B171*C171)*(1-0.55)*10^-9*7000*16*G171</f>
        <v>12.954816</v>
      </c>
      <c r="S171" s="0" t="n">
        <f aca="false">Q171/R171</f>
        <v>2.56738497868283</v>
      </c>
      <c r="U171" s="0" t="n">
        <v>600</v>
      </c>
      <c r="V171" s="0" t="n">
        <f aca="false">U171/3600/R171</f>
        <v>0.0128652283958851</v>
      </c>
      <c r="X171" s="0" t="n">
        <v>1.35786138872559</v>
      </c>
    </row>
    <row r="172" customFormat="false" ht="15" hidden="false" customHeight="false" outlineLevel="0" collapsed="false">
      <c r="A172" s="0" t="n">
        <v>80</v>
      </c>
      <c r="B172" s="0" t="n">
        <v>42</v>
      </c>
      <c r="C172" s="0" t="n">
        <v>48</v>
      </c>
      <c r="D172" s="0" t="n">
        <v>16</v>
      </c>
      <c r="E172" s="0" t="n">
        <v>40</v>
      </c>
      <c r="F172" s="0" t="n">
        <v>1.44</v>
      </c>
      <c r="G172" s="0" t="n">
        <v>1.5</v>
      </c>
      <c r="H172" s="0" t="n">
        <v>730</v>
      </c>
      <c r="I172" s="0" t="n">
        <v>49.1</v>
      </c>
      <c r="J172" s="0" t="n">
        <v>100.64</v>
      </c>
      <c r="K172" s="0" t="n">
        <v>10.43</v>
      </c>
      <c r="L172" s="0" t="n">
        <v>35.72</v>
      </c>
      <c r="M172" s="0" t="n">
        <v>14</v>
      </c>
      <c r="N172" s="0" t="n">
        <v>38</v>
      </c>
      <c r="O172" s="0" t="n">
        <v>0.55</v>
      </c>
      <c r="Q172" s="0" t="n">
        <v>31.37</v>
      </c>
      <c r="R172" s="0" t="n">
        <f aca="false">(A172*B172*C172)*(1-0.55)*10^-9*7000*16*G172</f>
        <v>12.192768</v>
      </c>
      <c r="S172" s="0" t="n">
        <f aca="false">Q172/R172</f>
        <v>2.57283661921559</v>
      </c>
      <c r="U172" s="0" t="n">
        <v>400</v>
      </c>
      <c r="V172" s="0" t="n">
        <f aca="false">U172/3600/R172</f>
        <v>0.00911287011375195</v>
      </c>
      <c r="X172" s="0" t="n">
        <v>0.960525671173819</v>
      </c>
    </row>
    <row r="173" customFormat="false" ht="15" hidden="false" customHeight="false" outlineLevel="0" collapsed="false">
      <c r="A173" s="0" t="n">
        <v>160</v>
      </c>
      <c r="B173" s="0" t="n">
        <v>23</v>
      </c>
      <c r="C173" s="0" t="n">
        <v>45</v>
      </c>
      <c r="D173" s="0" t="n">
        <v>14</v>
      </c>
      <c r="E173" s="0" t="n">
        <v>43</v>
      </c>
      <c r="F173" s="0" t="n">
        <v>1.1</v>
      </c>
      <c r="G173" s="0" t="n">
        <v>1.5</v>
      </c>
      <c r="H173" s="0" t="n">
        <v>800</v>
      </c>
      <c r="I173" s="0" t="n">
        <v>49.32</v>
      </c>
      <c r="J173" s="0" t="n">
        <v>106.15</v>
      </c>
      <c r="K173" s="0" t="n">
        <v>20.8</v>
      </c>
      <c r="L173" s="0" t="n">
        <v>24.99</v>
      </c>
      <c r="M173" s="0" t="n">
        <v>12</v>
      </c>
      <c r="N173" s="0" t="n">
        <v>41</v>
      </c>
      <c r="O173" s="0" t="n">
        <v>0.55</v>
      </c>
      <c r="Q173" s="0" t="n">
        <v>40.91</v>
      </c>
      <c r="R173" s="0" t="n">
        <f aca="false">(A173*B173*C173)*(1-0.55)*10^-9*7000*16*G173</f>
        <v>12.51936</v>
      </c>
      <c r="S173" s="0" t="n">
        <f aca="false">Q173/R173</f>
        <v>3.26773892595149</v>
      </c>
      <c r="U173" s="0" t="n">
        <v>800</v>
      </c>
      <c r="V173" s="0" t="n">
        <f aca="false">U173/3600/R173</f>
        <v>0.0177502861346125</v>
      </c>
      <c r="X173" s="0" t="n">
        <v>2.14737129419669</v>
      </c>
    </row>
    <row r="174" customFormat="false" ht="15" hidden="false" customHeight="false" outlineLevel="0" collapsed="false">
      <c r="A174" s="0" t="n">
        <v>80</v>
      </c>
      <c r="B174" s="0" t="n">
        <v>39</v>
      </c>
      <c r="C174" s="0" t="n">
        <v>51</v>
      </c>
      <c r="D174" s="0" t="n">
        <v>16</v>
      </c>
      <c r="E174" s="0" t="n">
        <v>40</v>
      </c>
      <c r="F174" s="0" t="n">
        <v>1.44</v>
      </c>
      <c r="G174" s="0" t="n">
        <v>1.5</v>
      </c>
      <c r="H174" s="0" t="n">
        <v>710</v>
      </c>
      <c r="I174" s="0" t="n">
        <v>49.34</v>
      </c>
      <c r="J174" s="0" t="n">
        <v>99.6</v>
      </c>
      <c r="K174" s="0" t="n">
        <v>9.91</v>
      </c>
      <c r="L174" s="0" t="n">
        <v>34.78</v>
      </c>
      <c r="M174" s="0" t="n">
        <v>14</v>
      </c>
      <c r="N174" s="0" t="n">
        <v>38</v>
      </c>
      <c r="O174" s="0" t="n">
        <v>0.55</v>
      </c>
      <c r="Q174" s="0" t="n">
        <v>29.68</v>
      </c>
      <c r="R174" s="0" t="n">
        <f aca="false">(A174*B174*C174)*(1-0.55)*10^-9*7000*16*G174</f>
        <v>12.029472</v>
      </c>
      <c r="S174" s="0" t="n">
        <f aca="false">Q174/R174</f>
        <v>2.46727370910377</v>
      </c>
      <c r="U174" s="0" t="n">
        <v>800</v>
      </c>
      <c r="V174" s="0" t="n">
        <f aca="false">U174/3600/R174</f>
        <v>0.0184731484658863</v>
      </c>
      <c r="X174" s="0" t="n">
        <v>1.36316872427984</v>
      </c>
    </row>
    <row r="175" customFormat="false" ht="15" hidden="false" customHeight="false" outlineLevel="0" collapsed="false">
      <c r="A175" s="0" t="n">
        <v>80</v>
      </c>
      <c r="B175" s="0" t="n">
        <v>36</v>
      </c>
      <c r="C175" s="0" t="n">
        <v>57</v>
      </c>
      <c r="D175" s="0" t="n">
        <v>16</v>
      </c>
      <c r="E175" s="0" t="n">
        <v>40</v>
      </c>
      <c r="F175" s="0" t="n">
        <v>1.44</v>
      </c>
      <c r="G175" s="0" t="n">
        <v>1.5</v>
      </c>
      <c r="H175" s="0" t="n">
        <v>725</v>
      </c>
      <c r="I175" s="0" t="n">
        <v>50.71</v>
      </c>
      <c r="J175" s="0" t="n">
        <v>102.01</v>
      </c>
      <c r="K175" s="0" t="n">
        <v>9.95</v>
      </c>
      <c r="L175" s="0" t="n">
        <v>35.42</v>
      </c>
      <c r="M175" s="0" t="n">
        <v>14</v>
      </c>
      <c r="N175" s="0" t="n">
        <v>38</v>
      </c>
      <c r="O175" s="0" t="n">
        <v>0.55</v>
      </c>
      <c r="Q175" s="0" t="n">
        <v>26.47</v>
      </c>
      <c r="R175" s="0" t="n">
        <f aca="false">(A175*B175*C175)*(1-0.55)*10^-9*7000*16*G175</f>
        <v>12.410496</v>
      </c>
      <c r="S175" s="0" t="n">
        <f aca="false">Q175/R175</f>
        <v>2.13287204637107</v>
      </c>
      <c r="U175" s="0" t="n">
        <v>400</v>
      </c>
      <c r="V175" s="0" t="n">
        <f aca="false">U175/3600/R175</f>
        <v>0.0089529951994756</v>
      </c>
      <c r="X175" s="0" t="n">
        <v>1.21573706643151</v>
      </c>
    </row>
    <row r="176" customFormat="false" ht="15" hidden="false" customHeight="false" outlineLevel="0" collapsed="false">
      <c r="A176" s="0" t="n">
        <v>140</v>
      </c>
      <c r="B176" s="0" t="n">
        <v>20</v>
      </c>
      <c r="C176" s="0" t="n">
        <v>45</v>
      </c>
      <c r="D176" s="0" t="n">
        <v>10</v>
      </c>
      <c r="E176" s="0" t="n">
        <v>47</v>
      </c>
      <c r="F176" s="0" t="n">
        <v>1.3</v>
      </c>
      <c r="G176" s="0" t="n">
        <v>1.5</v>
      </c>
      <c r="H176" s="0" t="n">
        <v>400</v>
      </c>
      <c r="I176" s="0" t="n">
        <v>51.36</v>
      </c>
      <c r="J176" s="0" t="n">
        <v>80.02</v>
      </c>
      <c r="K176" s="0" t="n">
        <v>3.59</v>
      </c>
      <c r="L176" s="0" t="n">
        <v>20.24</v>
      </c>
      <c r="M176" s="0" t="n">
        <v>8</v>
      </c>
      <c r="N176" s="0" t="n">
        <v>45</v>
      </c>
      <c r="O176" s="0" t="n">
        <v>0.55</v>
      </c>
      <c r="Q176" s="0" t="n">
        <v>31.14</v>
      </c>
      <c r="R176" s="0" t="n">
        <f aca="false">(A176*B176*C176)*(1-0.55)*10^-9*7000*16*G176</f>
        <v>9.5256</v>
      </c>
      <c r="S176" s="0" t="n">
        <f aca="false">Q176/R176</f>
        <v>3.26908541194256</v>
      </c>
      <c r="U176" s="0" t="n">
        <v>400</v>
      </c>
      <c r="V176" s="0" t="n">
        <f aca="false">U176/3600/R176</f>
        <v>0.0116644737456025</v>
      </c>
      <c r="X176" s="0" t="n">
        <v>0.953483245149912</v>
      </c>
    </row>
    <row r="177" customFormat="false" ht="15" hidden="false" customHeight="false" outlineLevel="0" collapsed="false">
      <c r="A177" s="0" t="n">
        <v>160</v>
      </c>
      <c r="B177" s="0" t="n">
        <v>20</v>
      </c>
      <c r="C177" s="0" t="n">
        <v>45</v>
      </c>
      <c r="D177" s="0" t="n">
        <v>10</v>
      </c>
      <c r="E177" s="0" t="n">
        <v>43</v>
      </c>
      <c r="F177" s="0" t="n">
        <v>1.1</v>
      </c>
      <c r="G177" s="0" t="n">
        <v>2.25</v>
      </c>
      <c r="H177" s="0" t="n">
        <v>600</v>
      </c>
      <c r="I177" s="0" t="n">
        <v>52.41</v>
      </c>
      <c r="J177" s="0" t="n">
        <v>91.86</v>
      </c>
      <c r="K177" s="0" t="n">
        <v>12.25</v>
      </c>
      <c r="L177" s="0" t="n">
        <v>24.11</v>
      </c>
      <c r="M177" s="0" t="n">
        <v>8</v>
      </c>
      <c r="N177" s="0" t="n">
        <v>41</v>
      </c>
      <c r="O177" s="0" t="n">
        <v>0.55</v>
      </c>
      <c r="Q177" s="0" t="n">
        <v>34.36</v>
      </c>
      <c r="R177" s="0" t="n">
        <f aca="false">(A177*B177*C177)*(1-0.55)*10^-9*7000*16*G177</f>
        <v>16.3296</v>
      </c>
      <c r="S177" s="0" t="n">
        <f aca="false">Q177/R177</f>
        <v>2.10415441896923</v>
      </c>
      <c r="U177" s="0" t="n">
        <v>400</v>
      </c>
      <c r="V177" s="0" t="n">
        <f aca="false">U177/3600/R177</f>
        <v>0.00680427635160145</v>
      </c>
      <c r="X177" s="0" t="n">
        <v>0.789057907113463</v>
      </c>
    </row>
    <row r="178" customFormat="false" ht="15" hidden="false" customHeight="false" outlineLevel="0" collapsed="false">
      <c r="A178" s="0" t="n">
        <v>80</v>
      </c>
      <c r="B178" s="0" t="n">
        <v>42</v>
      </c>
      <c r="C178" s="0" t="n">
        <v>48</v>
      </c>
      <c r="D178" s="0" t="n">
        <v>16</v>
      </c>
      <c r="E178" s="0" t="n">
        <v>40</v>
      </c>
      <c r="F178" s="0" t="n">
        <v>1.44</v>
      </c>
      <c r="G178" s="0" t="n">
        <v>1.5</v>
      </c>
      <c r="H178" s="0" t="n">
        <v>705</v>
      </c>
      <c r="I178" s="0" t="n">
        <v>54.44</v>
      </c>
      <c r="J178" s="0" t="n">
        <v>104.91</v>
      </c>
      <c r="K178" s="0" t="n">
        <v>9.52</v>
      </c>
      <c r="L178" s="0" t="n">
        <v>35.01</v>
      </c>
      <c r="M178" s="0" t="n">
        <v>14</v>
      </c>
      <c r="N178" s="0" t="n">
        <v>38</v>
      </c>
      <c r="O178" s="0" t="n">
        <v>0.55</v>
      </c>
      <c r="Q178" s="0" t="n">
        <v>34.35</v>
      </c>
      <c r="R178" s="0" t="n">
        <f aca="false">(A178*B178*C178)*(1-0.55)*10^-9*7000*16*G178</f>
        <v>12.192768</v>
      </c>
      <c r="S178" s="0" t="n">
        <f aca="false">Q178/R178</f>
        <v>2.81724379566641</v>
      </c>
      <c r="U178" s="0" t="n">
        <v>600</v>
      </c>
      <c r="V178" s="0" t="n">
        <f aca="false">U178/3600/R178</f>
        <v>0.0136693051706279</v>
      </c>
      <c r="X178" s="0" t="n">
        <v>1.20202401948434</v>
      </c>
    </row>
    <row r="179" customFormat="false" ht="15" hidden="false" customHeight="false" outlineLevel="0" collapsed="false">
      <c r="A179" s="0" t="n">
        <v>140</v>
      </c>
      <c r="B179" s="0" t="n">
        <v>20</v>
      </c>
      <c r="C179" s="0" t="n">
        <v>45</v>
      </c>
      <c r="D179" s="0" t="n">
        <v>10</v>
      </c>
      <c r="E179" s="0" t="n">
        <v>43</v>
      </c>
      <c r="F179" s="0" t="n">
        <v>1.1</v>
      </c>
      <c r="G179" s="0" t="n">
        <v>3</v>
      </c>
      <c r="H179" s="0" t="n">
        <v>400</v>
      </c>
      <c r="I179" s="0" t="n">
        <v>54.62</v>
      </c>
      <c r="J179" s="0" t="n">
        <v>73</v>
      </c>
      <c r="K179" s="0" t="n">
        <v>3.66</v>
      </c>
      <c r="L179" s="0" t="n">
        <v>18.6</v>
      </c>
      <c r="M179" s="0" t="n">
        <v>8</v>
      </c>
      <c r="N179" s="0" t="n">
        <v>41</v>
      </c>
      <c r="O179" s="0" t="n">
        <v>0.55</v>
      </c>
      <c r="Q179" s="0" t="n">
        <v>34.1</v>
      </c>
      <c r="R179" s="0" t="n">
        <f aca="false">(A179*B179*C179)*(1-0.55)*10^-9*7000*16*G179</f>
        <v>19.0512</v>
      </c>
      <c r="S179" s="0" t="n">
        <f aca="false">Q179/R179</f>
        <v>1.7899134962627</v>
      </c>
      <c r="U179" s="0" t="n">
        <v>600</v>
      </c>
      <c r="V179" s="0" t="n">
        <f aca="false">U179/3600/R179</f>
        <v>0.00874835530920187</v>
      </c>
      <c r="X179" s="0" t="n">
        <v>1.19327566417514</v>
      </c>
    </row>
    <row r="180" customFormat="false" ht="15" hidden="false" customHeight="false" outlineLevel="0" collapsed="false">
      <c r="A180" s="0" t="n">
        <v>80</v>
      </c>
      <c r="B180" s="0" t="n">
        <v>36</v>
      </c>
      <c r="C180" s="0" t="n">
        <v>57</v>
      </c>
      <c r="D180" s="0" t="n">
        <v>16</v>
      </c>
      <c r="E180" s="0" t="n">
        <v>40</v>
      </c>
      <c r="F180" s="0" t="n">
        <v>1.44</v>
      </c>
      <c r="G180" s="0" t="n">
        <v>1.5</v>
      </c>
      <c r="H180" s="0" t="n">
        <v>705</v>
      </c>
      <c r="I180" s="0" t="n">
        <v>54.88</v>
      </c>
      <c r="J180" s="0" t="n">
        <v>105.32</v>
      </c>
      <c r="K180" s="0" t="n">
        <v>9.25</v>
      </c>
      <c r="L180" s="0" t="n">
        <v>34.85</v>
      </c>
      <c r="M180" s="0" t="n">
        <v>14</v>
      </c>
      <c r="N180" s="0" t="n">
        <v>38</v>
      </c>
      <c r="O180" s="0" t="n">
        <v>0.55</v>
      </c>
      <c r="Q180" s="0" t="n">
        <v>31.64</v>
      </c>
      <c r="R180" s="0" t="n">
        <f aca="false">(A180*B180*C180)*(1-0.55)*10^-9*7000*16*G180</f>
        <v>12.410496</v>
      </c>
      <c r="S180" s="0" t="n">
        <f aca="false">Q180/R180</f>
        <v>2.54945491300267</v>
      </c>
      <c r="U180" s="0" t="n">
        <v>600</v>
      </c>
      <c r="V180" s="0" t="n">
        <f aca="false">U180/3600/R180</f>
        <v>0.0134294927992134</v>
      </c>
      <c r="X180" s="0" t="n">
        <v>1.93758573388203</v>
      </c>
    </row>
    <row r="181" customFormat="false" ht="15" hidden="false" customHeight="false" outlineLevel="0" collapsed="false">
      <c r="A181" s="0" t="n">
        <v>160</v>
      </c>
      <c r="B181" s="0" t="n">
        <v>20</v>
      </c>
      <c r="C181" s="0" t="n">
        <v>45</v>
      </c>
      <c r="D181" s="0" t="n">
        <v>14</v>
      </c>
      <c r="E181" s="0" t="n">
        <v>47</v>
      </c>
      <c r="F181" s="0" t="n">
        <v>1.1</v>
      </c>
      <c r="G181" s="0" t="n">
        <v>2.25</v>
      </c>
      <c r="H181" s="0" t="n">
        <v>600</v>
      </c>
      <c r="I181" s="0" t="n">
        <v>55.32</v>
      </c>
      <c r="J181" s="0" t="n">
        <v>94.23</v>
      </c>
      <c r="K181" s="0" t="n">
        <v>11.98</v>
      </c>
      <c r="L181" s="0" t="n">
        <v>23.95</v>
      </c>
      <c r="M181" s="0" t="n">
        <v>12</v>
      </c>
      <c r="N181" s="0" t="n">
        <v>45</v>
      </c>
      <c r="O181" s="0" t="n">
        <v>0.55</v>
      </c>
      <c r="Q181" s="0" t="n">
        <v>29.14</v>
      </c>
      <c r="R181" s="0" t="n">
        <f aca="false">(A181*B181*C181)*(1-0.55)*10^-9*7000*16*G181</f>
        <v>16.3296</v>
      </c>
      <c r="S181" s="0" t="n">
        <f aca="false">Q181/R181</f>
        <v>1.784489515971</v>
      </c>
      <c r="U181" s="0" t="n">
        <v>400</v>
      </c>
      <c r="V181" s="0" t="n">
        <f aca="false">U181/3600/R181</f>
        <v>0.00680427635160145</v>
      </c>
      <c r="X181" s="0" t="n">
        <v>0.892244757985499</v>
      </c>
    </row>
    <row r="182" customFormat="false" ht="15" hidden="false" customHeight="false" outlineLevel="0" collapsed="false">
      <c r="A182" s="0" t="n">
        <v>140</v>
      </c>
      <c r="B182" s="0" t="n">
        <v>20</v>
      </c>
      <c r="C182" s="0" t="n">
        <v>45</v>
      </c>
      <c r="D182" s="0" t="n">
        <v>14</v>
      </c>
      <c r="E182" s="0" t="n">
        <v>43</v>
      </c>
      <c r="F182" s="0" t="n">
        <v>1.1</v>
      </c>
      <c r="G182" s="0" t="n">
        <v>1.5</v>
      </c>
      <c r="H182" s="0" t="n">
        <v>400</v>
      </c>
      <c r="I182" s="0" t="n">
        <v>56.17</v>
      </c>
      <c r="J182" s="0" t="n">
        <v>75.97</v>
      </c>
      <c r="K182" s="0" t="n">
        <v>3.59</v>
      </c>
      <c r="L182" s="0" t="n">
        <v>14.25</v>
      </c>
      <c r="M182" s="0" t="n">
        <v>12</v>
      </c>
      <c r="N182" s="0" t="n">
        <v>41</v>
      </c>
      <c r="O182" s="0" t="n">
        <v>0.55</v>
      </c>
      <c r="Q182" s="0" t="n">
        <v>24.5</v>
      </c>
      <c r="R182" s="0" t="n">
        <f aca="false">(A182*B182*C182)*(1-0.55)*10^-9*7000*16*G182</f>
        <v>9.5256</v>
      </c>
      <c r="S182" s="0" t="n">
        <f aca="false">Q182/R182</f>
        <v>2.57201646090535</v>
      </c>
      <c r="U182" s="0" t="n">
        <v>400</v>
      </c>
      <c r="V182" s="0" t="n">
        <f aca="false">U182/3600/R182</f>
        <v>0.0116644737456025</v>
      </c>
      <c r="X182" s="0" t="n">
        <v>1.12525720164609</v>
      </c>
    </row>
    <row r="183" customFormat="false" ht="15" hidden="false" customHeight="false" outlineLevel="0" collapsed="false">
      <c r="A183" s="0" t="n">
        <v>140</v>
      </c>
      <c r="B183" s="0" t="n">
        <v>20</v>
      </c>
      <c r="C183" s="0" t="n">
        <v>45</v>
      </c>
      <c r="D183" s="0" t="n">
        <v>14</v>
      </c>
      <c r="E183" s="0" t="n">
        <v>47</v>
      </c>
      <c r="F183" s="0" t="n">
        <v>1.1</v>
      </c>
      <c r="G183" s="0" t="n">
        <v>3</v>
      </c>
      <c r="H183" s="0" t="n">
        <v>400</v>
      </c>
      <c r="I183" s="0" t="n">
        <v>56.42</v>
      </c>
      <c r="J183" s="0" t="n">
        <v>74.46</v>
      </c>
      <c r="K183" s="0" t="n">
        <v>3.55</v>
      </c>
      <c r="L183" s="0" t="n">
        <v>18.47</v>
      </c>
      <c r="M183" s="0" t="n">
        <v>12</v>
      </c>
      <c r="N183" s="0" t="n">
        <v>45</v>
      </c>
      <c r="O183" s="0" t="n">
        <v>0.55</v>
      </c>
      <c r="Q183" s="0" t="n">
        <v>39.29</v>
      </c>
      <c r="R183" s="0" t="n">
        <f aca="false">(A183*B183*C183)*(1-0.55)*10^-9*7000*16*G183</f>
        <v>19.0512</v>
      </c>
      <c r="S183" s="0" t="n">
        <f aca="false">Q183/R183</f>
        <v>2.06233728059125</v>
      </c>
      <c r="U183" s="0" t="n">
        <v>600</v>
      </c>
      <c r="V183" s="0" t="n">
        <f aca="false">U183/3600/R183</f>
        <v>0.00874835530920187</v>
      </c>
      <c r="X183" s="0" t="n">
        <v>0.902272560258671</v>
      </c>
    </row>
    <row r="184" customFormat="false" ht="15" hidden="false" customHeight="false" outlineLevel="0" collapsed="false">
      <c r="A184" s="0" t="n">
        <v>140</v>
      </c>
      <c r="B184" s="0" t="n">
        <v>23</v>
      </c>
      <c r="C184" s="0" t="n">
        <v>50</v>
      </c>
      <c r="D184" s="0" t="n">
        <v>10</v>
      </c>
      <c r="E184" s="0" t="n">
        <v>47</v>
      </c>
      <c r="F184" s="0" t="n">
        <v>1.1</v>
      </c>
      <c r="G184" s="0" t="n">
        <v>3</v>
      </c>
      <c r="H184" s="0" t="n">
        <v>400</v>
      </c>
      <c r="I184" s="0" t="n">
        <v>56.73</v>
      </c>
      <c r="J184" s="0" t="n">
        <v>74.55</v>
      </c>
      <c r="K184" s="0" t="n">
        <v>2.44</v>
      </c>
      <c r="L184" s="0" t="n">
        <v>21.09</v>
      </c>
      <c r="M184" s="0" t="n">
        <v>8</v>
      </c>
      <c r="N184" s="0" t="n">
        <v>45</v>
      </c>
      <c r="O184" s="0" t="n">
        <v>0.55</v>
      </c>
      <c r="Q184" s="0" t="n">
        <v>42.09</v>
      </c>
      <c r="R184" s="0" t="n">
        <f aca="false">(A184*B184*C184)*(1-0.55)*10^-9*7000*16*G184</f>
        <v>24.3432</v>
      </c>
      <c r="S184" s="0" t="n">
        <f aca="false">Q184/R184</f>
        <v>1.72902494331066</v>
      </c>
      <c r="U184" s="0" t="n">
        <v>600</v>
      </c>
      <c r="V184" s="0" t="n">
        <f aca="false">U184/3600/R184</f>
        <v>0.00684653893763625</v>
      </c>
      <c r="X184" s="0" t="n">
        <v>1.71835194983343</v>
      </c>
    </row>
    <row r="185" customFormat="false" ht="15" hidden="false" customHeight="false" outlineLevel="0" collapsed="false">
      <c r="A185" s="0" t="n">
        <v>140</v>
      </c>
      <c r="B185" s="0" t="n">
        <v>20</v>
      </c>
      <c r="C185" s="0" t="n">
        <v>45</v>
      </c>
      <c r="D185" s="0" t="n">
        <v>10</v>
      </c>
      <c r="E185" s="0" t="n">
        <v>43</v>
      </c>
      <c r="F185" s="0" t="n">
        <v>1.3</v>
      </c>
      <c r="G185" s="0" t="n">
        <v>3</v>
      </c>
      <c r="H185" s="0" t="n">
        <v>800</v>
      </c>
      <c r="I185" s="0" t="n">
        <v>57.79</v>
      </c>
      <c r="J185" s="0" t="n">
        <v>126.36</v>
      </c>
      <c r="K185" s="0" t="n">
        <v>23.51</v>
      </c>
      <c r="L185" s="0" t="n">
        <v>38.05</v>
      </c>
      <c r="M185" s="0" t="n">
        <v>8</v>
      </c>
      <c r="N185" s="0" t="n">
        <v>41</v>
      </c>
      <c r="O185" s="0" t="n">
        <v>0.55</v>
      </c>
      <c r="Q185" s="0" t="n">
        <v>39.02</v>
      </c>
      <c r="R185" s="0" t="n">
        <f aca="false">(A185*B185*C185)*(1-0.55)*10^-9*7000*16*G185</f>
        <v>19.0512</v>
      </c>
      <c r="S185" s="0" t="n">
        <f aca="false">Q185/R185</f>
        <v>2.04816494499034</v>
      </c>
      <c r="U185" s="0" t="n">
        <v>600</v>
      </c>
      <c r="V185" s="0" t="n">
        <f aca="false">U185/3600/R185</f>
        <v>0.00874835530920187</v>
      </c>
      <c r="X185" s="0" t="n">
        <v>0.896072163433275</v>
      </c>
    </row>
    <row r="186" customFormat="false" ht="15" hidden="false" customHeight="false" outlineLevel="0" collapsed="false">
      <c r="A186" s="0" t="n">
        <v>160</v>
      </c>
      <c r="B186" s="0" t="n">
        <v>23</v>
      </c>
      <c r="C186" s="0" t="n">
        <v>45</v>
      </c>
      <c r="D186" s="0" t="n">
        <v>10</v>
      </c>
      <c r="E186" s="0" t="n">
        <v>43</v>
      </c>
      <c r="F186" s="0" t="n">
        <v>1.3</v>
      </c>
      <c r="G186" s="0" t="n">
        <v>1.5</v>
      </c>
      <c r="H186" s="0" t="n">
        <v>800</v>
      </c>
      <c r="I186" s="0" t="n">
        <v>60.05</v>
      </c>
      <c r="J186" s="0" t="n">
        <v>122.23</v>
      </c>
      <c r="K186" s="0" t="n">
        <v>21.02</v>
      </c>
      <c r="L186" s="0" t="n">
        <v>32.66</v>
      </c>
      <c r="M186" s="0" t="n">
        <v>8</v>
      </c>
      <c r="N186" s="0" t="n">
        <v>41</v>
      </c>
      <c r="O186" s="0" t="n">
        <v>0.55</v>
      </c>
      <c r="Q186" s="0" t="n">
        <v>30.75</v>
      </c>
      <c r="R186" s="0" t="n">
        <f aca="false">(A186*B186*C186)*(1-0.55)*10^-9*7000*16*G186</f>
        <v>12.51936</v>
      </c>
      <c r="S186" s="0" t="n">
        <f aca="false">Q186/R186</f>
        <v>2.456195843877</v>
      </c>
      <c r="U186" s="0" t="n">
        <v>600</v>
      </c>
      <c r="V186" s="0" t="n">
        <f aca="false">U186/3600/R186</f>
        <v>0.0133127146009594</v>
      </c>
      <c r="X186" s="0" t="n">
        <v>1.25538898687047</v>
      </c>
    </row>
    <row r="187" customFormat="false" ht="15" hidden="false" customHeight="false" outlineLevel="0" collapsed="false">
      <c r="A187" s="0" t="n">
        <v>140</v>
      </c>
      <c r="B187" s="0" t="n">
        <v>20</v>
      </c>
      <c r="C187" s="0" t="n">
        <v>45</v>
      </c>
      <c r="D187" s="0" t="n">
        <v>14</v>
      </c>
      <c r="E187" s="0" t="n">
        <v>47</v>
      </c>
      <c r="F187" s="0" t="n">
        <v>1.3</v>
      </c>
      <c r="G187" s="0" t="n">
        <v>3</v>
      </c>
      <c r="H187" s="0" t="n">
        <v>800</v>
      </c>
      <c r="I187" s="0" t="n">
        <v>62.9</v>
      </c>
      <c r="J187" s="0" t="n">
        <v>130.66</v>
      </c>
      <c r="K187" s="0" t="n">
        <v>23.1</v>
      </c>
      <c r="L187" s="0" t="n">
        <v>37.85</v>
      </c>
      <c r="M187" s="0" t="n">
        <v>12</v>
      </c>
      <c r="N187" s="0" t="n">
        <v>45</v>
      </c>
      <c r="O187" s="0" t="n">
        <v>0.55</v>
      </c>
      <c r="Q187" s="0" t="n">
        <v>35.99</v>
      </c>
      <c r="R187" s="0" t="n">
        <f aca="false">(A187*B187*C187)*(1-0.55)*10^-9*7000*16*G187</f>
        <v>19.0512</v>
      </c>
      <c r="S187" s="0" t="n">
        <f aca="false">Q187/R187</f>
        <v>1.88911984546905</v>
      </c>
      <c r="U187" s="0" t="n">
        <v>800</v>
      </c>
      <c r="V187" s="0" t="n">
        <f aca="false">U187/3600/R187</f>
        <v>0.0116644737456025</v>
      </c>
      <c r="X187" s="0" t="n">
        <v>0.82648993239271</v>
      </c>
    </row>
    <row r="188" customFormat="false" ht="15" hidden="false" customHeight="false" outlineLevel="0" collapsed="false">
      <c r="A188" s="0" t="n">
        <v>140</v>
      </c>
      <c r="B188" s="0" t="n">
        <v>20</v>
      </c>
      <c r="C188" s="0" t="n">
        <v>60</v>
      </c>
      <c r="D188" s="0" t="n">
        <v>10</v>
      </c>
      <c r="E188" s="0" t="n">
        <v>43</v>
      </c>
      <c r="F188" s="0" t="n">
        <v>1.1</v>
      </c>
      <c r="G188" s="0" t="n">
        <v>2.25</v>
      </c>
      <c r="H188" s="0" t="n">
        <v>600</v>
      </c>
      <c r="I188" s="0" t="n">
        <v>63.6</v>
      </c>
      <c r="J188" s="0" t="n">
        <v>95.59</v>
      </c>
      <c r="K188" s="0" t="n">
        <v>6.63</v>
      </c>
      <c r="L188" s="0" t="n">
        <v>24.86</v>
      </c>
      <c r="M188" s="0" t="n">
        <v>8</v>
      </c>
      <c r="N188" s="0" t="n">
        <v>41</v>
      </c>
      <c r="O188" s="0" t="n">
        <v>0.55</v>
      </c>
      <c r="Q188" s="0" t="n">
        <v>32.68</v>
      </c>
      <c r="R188" s="0" t="n">
        <f aca="false">(A188*B188*C188)*(1-0.55)*10^-9*7000*16*G188</f>
        <v>19.0512</v>
      </c>
      <c r="S188" s="0" t="n">
        <f aca="false">Q188/R188</f>
        <v>1.7153775090283</v>
      </c>
      <c r="U188" s="0" t="n">
        <v>600</v>
      </c>
      <c r="V188" s="0" t="n">
        <f aca="false">U188/3600/R188</f>
        <v>0.00874835530920187</v>
      </c>
      <c r="X188" s="0" t="n">
        <v>1.7153775090283</v>
      </c>
    </row>
    <row r="189" customFormat="false" ht="15" hidden="false" customHeight="false" outlineLevel="0" collapsed="false">
      <c r="A189" s="0" t="n">
        <v>160</v>
      </c>
      <c r="B189" s="0" t="n">
        <v>23</v>
      </c>
      <c r="C189" s="0" t="n">
        <v>45</v>
      </c>
      <c r="D189" s="0" t="n">
        <v>14</v>
      </c>
      <c r="E189" s="0" t="n">
        <v>47</v>
      </c>
      <c r="F189" s="0" t="n">
        <v>1.3</v>
      </c>
      <c r="G189" s="0" t="n">
        <v>1.5</v>
      </c>
      <c r="H189" s="0" t="n">
        <v>800</v>
      </c>
      <c r="I189" s="0" t="n">
        <v>64.53</v>
      </c>
      <c r="J189" s="0" t="n">
        <v>126.62</v>
      </c>
      <c r="K189" s="0" t="n">
        <v>20.6</v>
      </c>
      <c r="L189" s="0" t="n">
        <v>32.53</v>
      </c>
      <c r="M189" s="0" t="n">
        <v>12</v>
      </c>
      <c r="N189" s="0" t="n">
        <v>45</v>
      </c>
      <c r="O189" s="0" t="n">
        <v>0.55</v>
      </c>
      <c r="Q189" s="0" t="n">
        <v>51.1</v>
      </c>
      <c r="R189" s="0" t="n">
        <f aca="false">(A189*B189*C189)*(1-0.55)*10^-9*7000*16*G189</f>
        <v>12.51936</v>
      </c>
      <c r="S189" s="0" t="n">
        <f aca="false">Q189/R189</f>
        <v>4.08167829665414</v>
      </c>
      <c r="U189" s="0" t="n">
        <v>800</v>
      </c>
      <c r="V189" s="0" t="n">
        <f aca="false">U189/3600/R189</f>
        <v>0.0177502861346125</v>
      </c>
      <c r="X189" s="0" t="n">
        <v>1.17348251028807</v>
      </c>
    </row>
    <row r="190" customFormat="false" ht="15" hidden="false" customHeight="false" outlineLevel="0" collapsed="false">
      <c r="A190" s="0" t="n">
        <v>140</v>
      </c>
      <c r="B190" s="0" t="n">
        <v>20</v>
      </c>
      <c r="C190" s="0" t="n">
        <v>45</v>
      </c>
      <c r="D190" s="0" t="n">
        <v>10</v>
      </c>
      <c r="E190" s="0" t="n">
        <v>43</v>
      </c>
      <c r="F190" s="0" t="n">
        <v>1.3</v>
      </c>
      <c r="G190" s="0" t="n">
        <v>1.5</v>
      </c>
      <c r="H190" s="0" t="n">
        <v>400</v>
      </c>
      <c r="I190" s="0" t="n">
        <v>64.81</v>
      </c>
      <c r="J190" s="0" t="n">
        <v>91.06</v>
      </c>
      <c r="K190" s="0" t="n">
        <v>3.65</v>
      </c>
      <c r="L190" s="0" t="n">
        <v>18.89</v>
      </c>
      <c r="M190" s="0" t="n">
        <v>8</v>
      </c>
      <c r="N190" s="0" t="n">
        <v>41</v>
      </c>
      <c r="O190" s="0" t="n">
        <v>0.55</v>
      </c>
      <c r="Q190" s="0" t="n">
        <v>39.43</v>
      </c>
      <c r="R190" s="0" t="n">
        <f aca="false">(A190*B190*C190)*(1-0.55)*10^-9*7000*16*G190</f>
        <v>9.5256</v>
      </c>
      <c r="S190" s="0" t="n">
        <f aca="false">Q190/R190</f>
        <v>4.13937179810196</v>
      </c>
      <c r="U190" s="0" t="n">
        <v>800</v>
      </c>
      <c r="V190" s="0" t="n">
        <f aca="false">U190/3600/R190</f>
        <v>0.023328947491205</v>
      </c>
      <c r="X190" s="0" t="n">
        <v>1.81097516166961</v>
      </c>
    </row>
    <row r="191" customFormat="false" ht="15" hidden="false" customHeight="false" outlineLevel="0" collapsed="false">
      <c r="A191" s="0" t="n">
        <v>85</v>
      </c>
      <c r="B191" s="0" t="n">
        <v>39</v>
      </c>
      <c r="C191" s="0" t="n">
        <v>51</v>
      </c>
      <c r="D191" s="0" t="n">
        <v>16</v>
      </c>
      <c r="E191" s="0" t="n">
        <v>40</v>
      </c>
      <c r="F191" s="0" t="n">
        <v>1.44</v>
      </c>
      <c r="G191" s="0" t="n">
        <v>1.5</v>
      </c>
      <c r="H191" s="0" t="n">
        <v>705</v>
      </c>
      <c r="I191" s="0" t="n">
        <v>65.49</v>
      </c>
      <c r="J191" s="0" t="n">
        <v>118.41</v>
      </c>
      <c r="K191" s="0" t="n">
        <v>10.34</v>
      </c>
      <c r="L191" s="0" t="n">
        <v>35.51</v>
      </c>
      <c r="M191" s="0" t="n">
        <v>14</v>
      </c>
      <c r="N191" s="0" t="n">
        <v>38</v>
      </c>
      <c r="O191" s="0" t="n">
        <v>0.55</v>
      </c>
      <c r="Q191" s="0" t="n">
        <v>43.27</v>
      </c>
      <c r="R191" s="0" t="n">
        <f aca="false">(A191*B191*C191)*(1-0.55)*10^-9*7000*16*G191</f>
        <v>12.781314</v>
      </c>
      <c r="S191" s="0" t="n">
        <f aca="false">Q191/R191</f>
        <v>3.38541092097417</v>
      </c>
      <c r="U191" s="0" t="n">
        <v>600</v>
      </c>
      <c r="V191" s="0" t="n">
        <f aca="false">U191/3600/R191</f>
        <v>0.0130398695053315</v>
      </c>
      <c r="X191" s="0" t="n">
        <v>1.51416533691666</v>
      </c>
    </row>
    <row r="192" customFormat="false" ht="15" hidden="false" customHeight="false" outlineLevel="0" collapsed="false">
      <c r="A192" s="0" t="n">
        <v>140</v>
      </c>
      <c r="B192" s="0" t="n">
        <v>20</v>
      </c>
      <c r="C192" s="0" t="n">
        <v>60</v>
      </c>
      <c r="D192" s="0" t="n">
        <v>14</v>
      </c>
      <c r="E192" s="0" t="n">
        <v>47</v>
      </c>
      <c r="F192" s="0" t="n">
        <v>1.1</v>
      </c>
      <c r="G192" s="0" t="n">
        <v>2.25</v>
      </c>
      <c r="H192" s="0" t="n">
        <v>600</v>
      </c>
      <c r="I192" s="0" t="n">
        <v>66.31</v>
      </c>
      <c r="J192" s="0" t="n">
        <v>97.89</v>
      </c>
      <c r="K192" s="0" t="n">
        <v>6.45</v>
      </c>
      <c r="L192" s="0" t="n">
        <v>24.69</v>
      </c>
      <c r="M192" s="0" t="n">
        <v>12</v>
      </c>
      <c r="N192" s="0" t="n">
        <v>45</v>
      </c>
      <c r="O192" s="0" t="n">
        <v>0.55</v>
      </c>
      <c r="Q192" s="0" t="n">
        <v>31.61</v>
      </c>
      <c r="R192" s="0" t="n">
        <f aca="false">(A192*B192*C192)*(1-0.55)*10^-9*7000*16*G192</f>
        <v>19.0512</v>
      </c>
      <c r="S192" s="0" t="n">
        <f aca="false">Q192/R192</f>
        <v>1.65921306794323</v>
      </c>
      <c r="U192" s="0" t="n">
        <v>600</v>
      </c>
      <c r="V192" s="0" t="n">
        <f aca="false">U192/3600/R192</f>
        <v>0.00874835530920187</v>
      </c>
      <c r="X192" s="0" t="n">
        <v>1.10614204529548</v>
      </c>
    </row>
    <row r="193" customFormat="false" ht="15" hidden="false" customHeight="false" outlineLevel="0" collapsed="false">
      <c r="A193" s="0" t="n">
        <v>140</v>
      </c>
      <c r="B193" s="0" t="n">
        <v>23</v>
      </c>
      <c r="C193" s="0" t="n">
        <v>50</v>
      </c>
      <c r="D193" s="0" t="n">
        <v>10</v>
      </c>
      <c r="E193" s="0" t="n">
        <v>43</v>
      </c>
      <c r="F193" s="0" t="n">
        <v>1.1</v>
      </c>
      <c r="G193" s="0" t="n">
        <v>3</v>
      </c>
      <c r="H193" s="0" t="n">
        <v>400</v>
      </c>
      <c r="I193" s="0" t="n">
        <v>66.47</v>
      </c>
      <c r="J193" s="0" t="n">
        <v>82.3</v>
      </c>
      <c r="K193" s="0" t="n">
        <v>2.49</v>
      </c>
      <c r="L193" s="0" t="n">
        <v>19.89</v>
      </c>
      <c r="M193" s="0" t="n">
        <v>8</v>
      </c>
      <c r="N193" s="0" t="n">
        <v>41</v>
      </c>
      <c r="O193" s="0" t="n">
        <v>0.55</v>
      </c>
      <c r="Q193" s="0" t="n">
        <v>39.18</v>
      </c>
      <c r="R193" s="0" t="n">
        <f aca="false">(A193*B193*C193)*(1-0.55)*10^-9*7000*16*G193</f>
        <v>24.3432</v>
      </c>
      <c r="S193" s="0" t="n">
        <f aca="false">Q193/R193</f>
        <v>1.60948437345953</v>
      </c>
      <c r="U193" s="0" t="n">
        <v>800</v>
      </c>
      <c r="V193" s="0" t="n">
        <f aca="false">U193/3600/R193</f>
        <v>0.00912871858351499</v>
      </c>
      <c r="X193" s="0" t="n">
        <v>1.79949294532628</v>
      </c>
    </row>
    <row r="194" customFormat="false" ht="15" hidden="false" customHeight="false" outlineLevel="0" collapsed="false">
      <c r="A194" s="0" t="n">
        <v>140</v>
      </c>
      <c r="B194" s="0" t="n">
        <v>20</v>
      </c>
      <c r="C194" s="0" t="n">
        <v>45</v>
      </c>
      <c r="D194" s="0" t="n">
        <v>14</v>
      </c>
      <c r="E194" s="0" t="n">
        <v>47</v>
      </c>
      <c r="F194" s="0" t="n">
        <v>1.3</v>
      </c>
      <c r="G194" s="0" t="n">
        <v>1.5</v>
      </c>
      <c r="H194" s="0" t="n">
        <v>400</v>
      </c>
      <c r="I194" s="0" t="n">
        <v>66.84</v>
      </c>
      <c r="J194" s="0" t="n">
        <v>92.82</v>
      </c>
      <c r="K194" s="0" t="n">
        <v>3.54</v>
      </c>
      <c r="L194" s="0" t="n">
        <v>18.79</v>
      </c>
      <c r="M194" s="0" t="n">
        <v>12</v>
      </c>
      <c r="N194" s="0" t="n">
        <v>45</v>
      </c>
      <c r="O194" s="0" t="n">
        <v>0.55</v>
      </c>
      <c r="Q194" s="0" t="n">
        <v>36.62</v>
      </c>
      <c r="R194" s="0" t="n">
        <f aca="false">(A194*B194*C194)*(1-0.55)*10^-9*7000*16*G194</f>
        <v>9.5256</v>
      </c>
      <c r="S194" s="0" t="n">
        <f aca="false">Q194/R194</f>
        <v>3.84437725707567</v>
      </c>
      <c r="U194" s="0" t="n">
        <v>600</v>
      </c>
      <c r="V194" s="0" t="n">
        <f aca="false">U194/3600/R194</f>
        <v>0.0174967106184037</v>
      </c>
      <c r="X194" s="0" t="n">
        <v>0.840957524985303</v>
      </c>
    </row>
    <row r="195" customFormat="false" ht="15" hidden="false" customHeight="false" outlineLevel="0" collapsed="false">
      <c r="A195" s="0" t="n">
        <v>140</v>
      </c>
      <c r="B195" s="0" t="n">
        <v>20</v>
      </c>
      <c r="C195" s="0" t="n">
        <v>45</v>
      </c>
      <c r="D195" s="0" t="n">
        <v>10</v>
      </c>
      <c r="E195" s="0" t="n">
        <v>47</v>
      </c>
      <c r="F195" s="0" t="n">
        <v>1.3</v>
      </c>
      <c r="G195" s="0" t="n">
        <v>3</v>
      </c>
      <c r="H195" s="0" t="n">
        <v>400</v>
      </c>
      <c r="I195" s="0" t="n">
        <v>67.13</v>
      </c>
      <c r="J195" s="0" t="n">
        <v>91.64</v>
      </c>
      <c r="K195" s="0" t="n">
        <v>3.6</v>
      </c>
      <c r="L195" s="0" t="n">
        <v>24.47</v>
      </c>
      <c r="M195" s="0" t="n">
        <v>8</v>
      </c>
      <c r="N195" s="0" t="n">
        <v>45</v>
      </c>
      <c r="O195" s="0" t="n">
        <v>0.55</v>
      </c>
      <c r="Q195" s="0" t="n">
        <v>39.29</v>
      </c>
      <c r="R195" s="0" t="n">
        <f aca="false">(A195*B195*C195)*(1-0.55)*10^-9*7000*16*G195</f>
        <v>19.0512</v>
      </c>
      <c r="S195" s="0" t="n">
        <f aca="false">Q195/R195</f>
        <v>2.06233728059125</v>
      </c>
      <c r="U195" s="0" t="n">
        <v>600</v>
      </c>
      <c r="V195" s="0" t="n">
        <f aca="false">U195/3600/R195</f>
        <v>0.00874835530920187</v>
      </c>
      <c r="X195" s="0" t="n">
        <v>1.60404010712653</v>
      </c>
    </row>
    <row r="196" customFormat="false" ht="15" hidden="false" customHeight="false" outlineLevel="0" collapsed="false">
      <c r="A196" s="0" t="n">
        <v>140</v>
      </c>
      <c r="B196" s="0" t="n">
        <v>20</v>
      </c>
      <c r="C196" s="0" t="n">
        <v>45</v>
      </c>
      <c r="D196" s="0" t="n">
        <v>14</v>
      </c>
      <c r="E196" s="0" t="n">
        <v>43</v>
      </c>
      <c r="F196" s="0" t="n">
        <v>1.1</v>
      </c>
      <c r="G196" s="0" t="n">
        <v>3</v>
      </c>
      <c r="H196" s="0" t="n">
        <v>400</v>
      </c>
      <c r="I196" s="0" t="n">
        <v>67.29</v>
      </c>
      <c r="J196" s="0" t="n">
        <v>83.32</v>
      </c>
      <c r="K196" s="0" t="n">
        <v>3.6</v>
      </c>
      <c r="L196" s="0" t="n">
        <v>17.17</v>
      </c>
      <c r="M196" s="0" t="n">
        <v>12</v>
      </c>
      <c r="N196" s="0" t="n">
        <v>41</v>
      </c>
      <c r="O196" s="0" t="n">
        <v>0.55</v>
      </c>
      <c r="Q196" s="0" t="n">
        <v>49.56</v>
      </c>
      <c r="R196" s="0" t="n">
        <f aca="false">(A196*B196*C196)*(1-0.55)*10^-9*7000*16*G196</f>
        <v>19.0512</v>
      </c>
      <c r="S196" s="0" t="n">
        <f aca="false">Q196/R196</f>
        <v>2.60141093474427</v>
      </c>
      <c r="U196" s="0" t="n">
        <v>600</v>
      </c>
      <c r="V196" s="0" t="n">
        <f aca="false">U196/3600/R196</f>
        <v>0.00874835530920187</v>
      </c>
      <c r="X196" s="0" t="n">
        <v>1.13811728395062</v>
      </c>
    </row>
    <row r="197" customFormat="false" ht="15" hidden="false" customHeight="false" outlineLevel="0" collapsed="false">
      <c r="A197" s="0" t="n">
        <v>140</v>
      </c>
      <c r="B197" s="0" t="n">
        <v>20</v>
      </c>
      <c r="C197" s="0" t="n">
        <v>45</v>
      </c>
      <c r="D197" s="0" t="n">
        <v>10</v>
      </c>
      <c r="E197" s="0" t="n">
        <v>47</v>
      </c>
      <c r="F197" s="0" t="n">
        <v>1.5</v>
      </c>
      <c r="G197" s="0" t="n">
        <v>3</v>
      </c>
      <c r="H197" s="0" t="n">
        <v>800</v>
      </c>
      <c r="I197" s="0" t="n">
        <v>67.95</v>
      </c>
      <c r="J197" s="0" t="n">
        <v>148.38</v>
      </c>
      <c r="K197" s="0" t="n">
        <v>23.3</v>
      </c>
      <c r="L197" s="0" t="n">
        <v>47.52</v>
      </c>
      <c r="M197" s="0" t="n">
        <v>8</v>
      </c>
      <c r="N197" s="0" t="n">
        <v>45</v>
      </c>
      <c r="O197" s="0" t="n">
        <v>0.55</v>
      </c>
      <c r="Q197" s="0" t="n">
        <v>39.04</v>
      </c>
      <c r="R197" s="0" t="n">
        <f aca="false">(A197*B197*C197)*(1-0.55)*10^-9*7000*16*G197</f>
        <v>19.0512</v>
      </c>
      <c r="S197" s="0" t="n">
        <f aca="false">Q197/R197</f>
        <v>2.04921474762745</v>
      </c>
      <c r="U197" s="0" t="n">
        <v>600</v>
      </c>
      <c r="V197" s="0" t="n">
        <f aca="false">U197/3600/R197</f>
        <v>0.00874835530920187</v>
      </c>
      <c r="X197" s="0" t="n">
        <v>1.59383369259913</v>
      </c>
    </row>
    <row r="198" customFormat="false" ht="15" hidden="false" customHeight="false" outlineLevel="0" collapsed="false">
      <c r="A198" s="0" t="n">
        <v>140</v>
      </c>
      <c r="B198" s="0" t="n">
        <v>23</v>
      </c>
      <c r="C198" s="0" t="n">
        <v>50</v>
      </c>
      <c r="D198" s="0" t="n">
        <v>14</v>
      </c>
      <c r="E198" s="0" t="n">
        <v>47</v>
      </c>
      <c r="F198" s="0" t="n">
        <v>1.1</v>
      </c>
      <c r="G198" s="0" t="n">
        <v>3</v>
      </c>
      <c r="H198" s="0" t="n">
        <v>400</v>
      </c>
      <c r="I198" s="0" t="n">
        <v>68.15</v>
      </c>
      <c r="J198" s="0" t="n">
        <v>83.65</v>
      </c>
      <c r="K198" s="0" t="n">
        <v>2.4</v>
      </c>
      <c r="L198" s="0" t="n">
        <v>19.75</v>
      </c>
      <c r="M198" s="0" t="n">
        <v>12</v>
      </c>
      <c r="N198" s="0" t="n">
        <v>45</v>
      </c>
      <c r="O198" s="0" t="n">
        <v>0.55</v>
      </c>
      <c r="Q198" s="0" t="n">
        <v>40.46</v>
      </c>
      <c r="R198" s="0" t="n">
        <f aca="false">(A198*B198*C198)*(1-0.55)*10^-9*7000*16*G198</f>
        <v>24.3432</v>
      </c>
      <c r="S198" s="0" t="n">
        <f aca="false">Q198/R198</f>
        <v>1.66206579250058</v>
      </c>
      <c r="U198" s="0" t="n">
        <v>600</v>
      </c>
      <c r="V198" s="0" t="n">
        <f aca="false">U198/3600/R198</f>
        <v>0.00684653893763625</v>
      </c>
      <c r="X198" s="0" t="n">
        <v>1.41583382324123</v>
      </c>
    </row>
    <row r="199" customFormat="false" ht="15" hidden="false" customHeight="false" outlineLevel="0" collapsed="false">
      <c r="A199" s="0" t="n">
        <v>160</v>
      </c>
      <c r="B199" s="0" t="n">
        <v>20</v>
      </c>
      <c r="C199" s="0" t="n">
        <v>45</v>
      </c>
      <c r="D199" s="0" t="n">
        <v>10</v>
      </c>
      <c r="E199" s="0" t="n">
        <v>47</v>
      </c>
      <c r="F199" s="0" t="n">
        <v>1.3</v>
      </c>
      <c r="G199" s="0" t="n">
        <v>2.25</v>
      </c>
      <c r="H199" s="0" t="n">
        <v>600</v>
      </c>
      <c r="I199" s="0" t="n">
        <v>68.43</v>
      </c>
      <c r="J199" s="0" t="n">
        <v>117.02</v>
      </c>
      <c r="K199" s="0" t="n">
        <v>12.11</v>
      </c>
      <c r="L199" s="0" t="n">
        <v>31.61</v>
      </c>
      <c r="M199" s="0" t="n">
        <v>8</v>
      </c>
      <c r="N199" s="0" t="n">
        <v>45</v>
      </c>
      <c r="O199" s="0" t="n">
        <v>0.55</v>
      </c>
      <c r="Q199" s="0" t="n">
        <v>49.34</v>
      </c>
      <c r="R199" s="0" t="n">
        <f aca="false">(A199*B199*C199)*(1-0.55)*10^-9*7000*16*G199</f>
        <v>16.3296</v>
      </c>
      <c r="S199" s="0" t="n">
        <f aca="false">Q199/R199</f>
        <v>3.02150695669214</v>
      </c>
      <c r="U199" s="0" t="n">
        <v>800</v>
      </c>
      <c r="V199" s="0" t="n">
        <f aca="false">U199/3600/R199</f>
        <v>0.0136085527032029</v>
      </c>
      <c r="X199" s="0" t="n">
        <v>2.26613021751911</v>
      </c>
    </row>
    <row r="200" customFormat="false" ht="15" hidden="false" customHeight="false" outlineLevel="0" collapsed="false">
      <c r="A200" s="0" t="n">
        <v>160</v>
      </c>
      <c r="B200" s="0" t="n">
        <v>23</v>
      </c>
      <c r="C200" s="0" t="n">
        <v>45</v>
      </c>
      <c r="D200" s="0" t="n">
        <v>10</v>
      </c>
      <c r="E200" s="0" t="n">
        <v>47</v>
      </c>
      <c r="F200" s="0" t="n">
        <v>1.5</v>
      </c>
      <c r="G200" s="0" t="n">
        <v>1.5</v>
      </c>
      <c r="H200" s="0" t="n">
        <v>800</v>
      </c>
      <c r="I200" s="0" t="n">
        <v>68.64</v>
      </c>
      <c r="J200" s="0" t="n">
        <v>134.67</v>
      </c>
      <c r="K200" s="0" t="n">
        <v>20.8</v>
      </c>
      <c r="L200" s="0" t="n">
        <v>40.07</v>
      </c>
      <c r="M200" s="0" t="n">
        <v>8</v>
      </c>
      <c r="N200" s="0" t="n">
        <v>45</v>
      </c>
      <c r="O200" s="0" t="n">
        <v>0.55</v>
      </c>
      <c r="Q200" s="0" t="n">
        <v>40.19</v>
      </c>
      <c r="R200" s="0" t="n">
        <f aca="false">(A200*B200*C200)*(1-0.55)*10^-9*7000*16*G200</f>
        <v>12.51936</v>
      </c>
      <c r="S200" s="0" t="n">
        <f aca="false">Q200/R200</f>
        <v>3.21022799887534</v>
      </c>
      <c r="U200" s="0" t="n">
        <v>600</v>
      </c>
      <c r="V200" s="0" t="n">
        <f aca="false">U200/3600/R200</f>
        <v>0.0133127146009594</v>
      </c>
      <c r="X200" s="0" t="n">
        <v>1.40638559950729</v>
      </c>
    </row>
    <row r="201" customFormat="false" ht="15" hidden="false" customHeight="false" outlineLevel="0" collapsed="false">
      <c r="A201" s="0" t="n">
        <v>140</v>
      </c>
      <c r="B201" s="0" t="n">
        <v>20</v>
      </c>
      <c r="C201" s="0" t="n">
        <v>45</v>
      </c>
      <c r="D201" s="0" t="n">
        <v>14</v>
      </c>
      <c r="E201" s="0" t="n">
        <v>43</v>
      </c>
      <c r="F201" s="0" t="n">
        <v>1.5</v>
      </c>
      <c r="G201" s="0" t="n">
        <v>1.5</v>
      </c>
      <c r="H201" s="0" t="n">
        <v>800</v>
      </c>
      <c r="I201" s="0" t="n">
        <v>69.42</v>
      </c>
      <c r="J201" s="0" t="n">
        <v>125.26</v>
      </c>
      <c r="K201" s="0" t="n">
        <v>23.25</v>
      </c>
      <c r="L201" s="0" t="n">
        <v>30.69</v>
      </c>
      <c r="M201" s="0" t="n">
        <v>12</v>
      </c>
      <c r="N201" s="0" t="n">
        <v>41</v>
      </c>
      <c r="O201" s="0" t="n">
        <v>0.55</v>
      </c>
      <c r="Q201" s="0" t="n">
        <v>48.08</v>
      </c>
      <c r="R201" s="0" t="n">
        <f aca="false">(A201*B201*C201)*(1-0.55)*10^-9*7000*16*G201</f>
        <v>9.5256</v>
      </c>
      <c r="S201" s="0" t="n">
        <f aca="false">Q201/R201</f>
        <v>5.04745107919711</v>
      </c>
      <c r="U201" s="0" t="n">
        <v>800</v>
      </c>
      <c r="V201" s="0" t="n">
        <f aca="false">U201/3600/R201</f>
        <v>0.023328947491205</v>
      </c>
      <c r="X201" s="0" t="n">
        <v>1.10412992357437</v>
      </c>
    </row>
    <row r="202" customFormat="false" ht="15" hidden="false" customHeight="false" outlineLevel="0" collapsed="false">
      <c r="A202" s="0" t="n">
        <v>140</v>
      </c>
      <c r="B202" s="0" t="n">
        <v>20</v>
      </c>
      <c r="C202" s="0" t="n">
        <v>45</v>
      </c>
      <c r="D202" s="0" t="n">
        <v>14</v>
      </c>
      <c r="E202" s="0" t="n">
        <v>43</v>
      </c>
      <c r="F202" s="0" t="n">
        <v>1.3</v>
      </c>
      <c r="G202" s="0" t="n">
        <v>1.5</v>
      </c>
      <c r="H202" s="0" t="n">
        <v>600</v>
      </c>
      <c r="I202" s="0" t="n">
        <v>69.77</v>
      </c>
      <c r="J202" s="0" t="n">
        <v>109.16</v>
      </c>
      <c r="K202" s="0" t="n">
        <v>10.58</v>
      </c>
      <c r="L202" s="0" t="n">
        <v>22.73</v>
      </c>
      <c r="M202" s="0" t="n">
        <v>12</v>
      </c>
      <c r="N202" s="0" t="n">
        <v>41</v>
      </c>
      <c r="O202" s="0" t="n">
        <v>0.55</v>
      </c>
      <c r="Q202" s="0" t="n">
        <v>47.75</v>
      </c>
      <c r="R202" s="0" t="n">
        <f aca="false">(A202*B202*C202)*(1-0.55)*10^-9*7000*16*G202</f>
        <v>9.5256</v>
      </c>
      <c r="S202" s="0" t="n">
        <f aca="false">Q202/R202</f>
        <v>5.01280759217267</v>
      </c>
      <c r="U202" s="0" t="n">
        <v>800</v>
      </c>
      <c r="V202" s="0" t="n">
        <f aca="false">U202/3600/R202</f>
        <v>0.023328947491205</v>
      </c>
      <c r="X202" s="0" t="n">
        <v>1.09655166078777</v>
      </c>
    </row>
    <row r="203" customFormat="false" ht="15" hidden="false" customHeight="false" outlineLevel="0" collapsed="false">
      <c r="A203" s="0" t="n">
        <v>140</v>
      </c>
      <c r="B203" s="0" t="n">
        <v>20</v>
      </c>
      <c r="C203" s="0" t="n">
        <v>45</v>
      </c>
      <c r="D203" s="0" t="n">
        <v>10</v>
      </c>
      <c r="E203" s="0" t="n">
        <v>43</v>
      </c>
      <c r="F203" s="0" t="n">
        <v>1.5</v>
      </c>
      <c r="G203" s="0" t="n">
        <v>1.5</v>
      </c>
      <c r="H203" s="0" t="n">
        <v>600</v>
      </c>
      <c r="I203" s="0" t="n">
        <v>70.63</v>
      </c>
      <c r="J203" s="0" t="n">
        <v>113.87</v>
      </c>
      <c r="K203" s="0" t="n">
        <v>10.7</v>
      </c>
      <c r="L203" s="0" t="n">
        <v>28.14</v>
      </c>
      <c r="M203" s="0" t="n">
        <v>8</v>
      </c>
      <c r="N203" s="0" t="n">
        <v>41</v>
      </c>
      <c r="O203" s="0" t="n">
        <v>0.55</v>
      </c>
      <c r="Q203" s="0" t="n">
        <v>47.01</v>
      </c>
      <c r="R203" s="0" t="n">
        <f aca="false">(A203*B203*C203)*(1-0.55)*10^-9*7000*16*G203</f>
        <v>9.5256</v>
      </c>
      <c r="S203" s="0" t="n">
        <f aca="false">Q203/R203</f>
        <v>4.93512219702696</v>
      </c>
      <c r="U203" s="0" t="n">
        <v>600</v>
      </c>
      <c r="V203" s="0" t="n">
        <f aca="false">U203/3600/R203</f>
        <v>0.0174967106184037</v>
      </c>
      <c r="X203" s="0" t="n">
        <v>1.07955798059965</v>
      </c>
    </row>
    <row r="204" customFormat="false" ht="15" hidden="false" customHeight="false" outlineLevel="0" collapsed="false">
      <c r="A204" s="0" t="n">
        <v>140</v>
      </c>
      <c r="B204" s="0" t="n">
        <v>20</v>
      </c>
      <c r="C204" s="0" t="n">
        <v>45</v>
      </c>
      <c r="D204" s="0" t="n">
        <v>10</v>
      </c>
      <c r="E204" s="0" t="n">
        <v>47</v>
      </c>
      <c r="F204" s="0" t="n">
        <v>1.5</v>
      </c>
      <c r="G204" s="0" t="n">
        <v>1.5</v>
      </c>
      <c r="H204" s="0" t="n">
        <v>400</v>
      </c>
      <c r="I204" s="0" t="n">
        <v>72.17</v>
      </c>
      <c r="J204" s="0" t="n">
        <v>104.7</v>
      </c>
      <c r="K204" s="0" t="n">
        <v>3.59</v>
      </c>
      <c r="L204" s="0" t="n">
        <v>23.53</v>
      </c>
      <c r="M204" s="0" t="n">
        <v>8</v>
      </c>
      <c r="N204" s="0" t="n">
        <v>45</v>
      </c>
      <c r="O204" s="0" t="n">
        <v>0.55</v>
      </c>
      <c r="Q204" s="0" t="n">
        <v>35.97</v>
      </c>
      <c r="R204" s="0" t="n">
        <f aca="false">(A204*B204*C204)*(1-0.55)*10^-9*7000*16*G204</f>
        <v>9.5256</v>
      </c>
      <c r="S204" s="0" t="n">
        <f aca="false">Q204/R204</f>
        <v>3.7761400856639</v>
      </c>
      <c r="U204" s="0" t="n">
        <v>600</v>
      </c>
      <c r="V204" s="0" t="n">
        <f aca="false">U204/3600/R204</f>
        <v>0.0174967106184037</v>
      </c>
      <c r="X204" s="0" t="n">
        <v>1.46849892220263</v>
      </c>
    </row>
    <row r="205" customFormat="false" ht="15" hidden="false" customHeight="false" outlineLevel="0" collapsed="false">
      <c r="A205" s="0" t="n">
        <v>140</v>
      </c>
      <c r="B205" s="0" t="n">
        <v>20</v>
      </c>
      <c r="C205" s="0" t="n">
        <v>45</v>
      </c>
      <c r="D205" s="0" t="n">
        <v>14</v>
      </c>
      <c r="E205" s="0" t="n">
        <v>47</v>
      </c>
      <c r="F205" s="0" t="n">
        <v>1.5</v>
      </c>
      <c r="G205" s="0" t="n">
        <v>1.5</v>
      </c>
      <c r="H205" s="0" t="n">
        <v>600</v>
      </c>
      <c r="I205" s="0" t="n">
        <v>74.34</v>
      </c>
      <c r="J205" s="0" t="n">
        <v>117.49</v>
      </c>
      <c r="K205" s="0" t="n">
        <v>10.47</v>
      </c>
      <c r="L205" s="0" t="n">
        <v>28.05</v>
      </c>
      <c r="M205" s="0" t="n">
        <v>12</v>
      </c>
      <c r="N205" s="0" t="n">
        <v>45</v>
      </c>
      <c r="O205" s="0" t="n">
        <v>0.55</v>
      </c>
      <c r="Q205" s="0" t="n">
        <v>46.69</v>
      </c>
      <c r="R205" s="0" t="n">
        <f aca="false">(A205*B205*C205)*(1-0.55)*10^-9*7000*16*G205</f>
        <v>9.5256</v>
      </c>
      <c r="S205" s="0" t="n">
        <f aca="false">Q205/R205</f>
        <v>4.90152851263962</v>
      </c>
      <c r="U205" s="0" t="n">
        <v>600</v>
      </c>
      <c r="V205" s="0" t="n">
        <f aca="false">U205/3600/R205</f>
        <v>0.0174967106184037</v>
      </c>
      <c r="X205" s="0" t="n">
        <v>1.07220936213992</v>
      </c>
    </row>
    <row r="206" customFormat="false" ht="15" hidden="false" customHeight="false" outlineLevel="0" collapsed="false">
      <c r="A206" s="0" t="n">
        <v>140</v>
      </c>
      <c r="B206" s="0" t="n">
        <v>20</v>
      </c>
      <c r="C206" s="0" t="n">
        <v>45</v>
      </c>
      <c r="D206" s="0" t="n">
        <v>14</v>
      </c>
      <c r="E206" s="0" t="n">
        <v>43</v>
      </c>
      <c r="F206" s="0" t="n">
        <v>1.3</v>
      </c>
      <c r="G206" s="0" t="n">
        <v>2.25</v>
      </c>
      <c r="H206" s="0" t="n">
        <v>800</v>
      </c>
      <c r="I206" s="0" t="n">
        <v>75</v>
      </c>
      <c r="J206" s="0" t="n">
        <v>138.36</v>
      </c>
      <c r="K206" s="0" t="n">
        <v>23.27</v>
      </c>
      <c r="L206" s="0" t="n">
        <v>31.85</v>
      </c>
      <c r="M206" s="0" t="n">
        <v>12</v>
      </c>
      <c r="N206" s="0" t="n">
        <v>41</v>
      </c>
      <c r="O206" s="0" t="n">
        <v>0.55</v>
      </c>
      <c r="Q206" s="0" t="n">
        <v>36.07</v>
      </c>
      <c r="R206" s="0" t="n">
        <f aca="false">(A206*B206*C206)*(1-0.55)*10^-9*7000*16*G206</f>
        <v>14.2884</v>
      </c>
      <c r="S206" s="0" t="n">
        <f aca="false">Q206/R206</f>
        <v>2.52442540802329</v>
      </c>
      <c r="U206" s="0" t="n">
        <v>800</v>
      </c>
      <c r="V206" s="0" t="n">
        <f aca="false">U206/3600/R206</f>
        <v>0.0155526316608033</v>
      </c>
      <c r="X206" s="0" t="n">
        <v>1.65665417401529</v>
      </c>
    </row>
    <row r="207" customFormat="false" ht="15" hidden="false" customHeight="false" outlineLevel="0" collapsed="false">
      <c r="A207" s="0" t="n">
        <v>160</v>
      </c>
      <c r="B207" s="0" t="n">
        <v>20</v>
      </c>
      <c r="C207" s="0" t="n">
        <v>45</v>
      </c>
      <c r="D207" s="0" t="n">
        <v>14</v>
      </c>
      <c r="E207" s="0" t="n">
        <v>43</v>
      </c>
      <c r="F207" s="0" t="n">
        <v>1.1</v>
      </c>
      <c r="G207" s="0" t="n">
        <v>2.25</v>
      </c>
      <c r="H207" s="0" t="n">
        <v>600</v>
      </c>
      <c r="I207" s="0" t="n">
        <v>75.57</v>
      </c>
      <c r="J207" s="0" t="n">
        <v>110.46</v>
      </c>
      <c r="K207" s="0" t="n">
        <v>12.11</v>
      </c>
      <c r="L207" s="0" t="n">
        <v>22.14</v>
      </c>
      <c r="M207" s="0" t="n">
        <v>12</v>
      </c>
      <c r="N207" s="0" t="n">
        <v>41</v>
      </c>
      <c r="O207" s="0" t="n">
        <v>0.55</v>
      </c>
      <c r="Q207" s="0" t="n">
        <v>37.11</v>
      </c>
      <c r="R207" s="0" t="n">
        <f aca="false">(A207*B207*C207)*(1-0.55)*10^-9*7000*16*G207</f>
        <v>16.3296</v>
      </c>
      <c r="S207" s="0" t="n">
        <f aca="false">Q207/R207</f>
        <v>2.27256025867137</v>
      </c>
      <c r="U207" s="0" t="n">
        <v>600</v>
      </c>
      <c r="V207" s="0" t="n">
        <f aca="false">U207/3600/R207</f>
        <v>0.0102064145274022</v>
      </c>
      <c r="X207" s="0" t="n">
        <v>1.29860586209793</v>
      </c>
    </row>
    <row r="208" customFormat="false" ht="15" hidden="false" customHeight="false" outlineLevel="0" collapsed="false">
      <c r="A208" s="0" t="n">
        <v>140</v>
      </c>
      <c r="B208" s="0" t="n">
        <v>20</v>
      </c>
      <c r="C208" s="0" t="n">
        <v>45</v>
      </c>
      <c r="D208" s="0" t="n">
        <v>10</v>
      </c>
      <c r="E208" s="0" t="n">
        <v>43</v>
      </c>
      <c r="F208" s="0" t="n">
        <v>1.5</v>
      </c>
      <c r="G208" s="0" t="n">
        <v>2.25</v>
      </c>
      <c r="H208" s="0" t="n">
        <v>800</v>
      </c>
      <c r="I208" s="0" t="n">
        <v>75.83</v>
      </c>
      <c r="J208" s="0" t="n">
        <v>147.47</v>
      </c>
      <c r="K208" s="0" t="n">
        <v>23.49</v>
      </c>
      <c r="L208" s="0" t="n">
        <v>39.82</v>
      </c>
      <c r="M208" s="0" t="n">
        <v>8</v>
      </c>
      <c r="N208" s="0" t="n">
        <v>41</v>
      </c>
      <c r="O208" s="0" t="n">
        <v>0.55</v>
      </c>
      <c r="Q208" s="0" t="n">
        <v>43.81</v>
      </c>
      <c r="R208" s="0" t="n">
        <f aca="false">(A208*B208*C208)*(1-0.55)*10^-9*7000*16*G208</f>
        <v>14.2884</v>
      </c>
      <c r="S208" s="0" t="n">
        <f aca="false">Q208/R208</f>
        <v>3.06612356876907</v>
      </c>
      <c r="U208" s="0" t="n">
        <v>600</v>
      </c>
      <c r="V208" s="0" t="n">
        <f aca="false">U208/3600/R208</f>
        <v>0.0116644737456025</v>
      </c>
      <c r="X208" s="0" t="n">
        <v>1.00607179600235</v>
      </c>
    </row>
    <row r="209" customFormat="false" ht="15" hidden="false" customHeight="false" outlineLevel="0" collapsed="false">
      <c r="A209" s="0" t="n">
        <v>140</v>
      </c>
      <c r="B209" s="0" t="n">
        <v>23</v>
      </c>
      <c r="C209" s="0" t="n">
        <v>50</v>
      </c>
      <c r="D209" s="0" t="n">
        <v>14</v>
      </c>
      <c r="E209" s="0" t="n">
        <v>43</v>
      </c>
      <c r="F209" s="0" t="n">
        <v>1.1</v>
      </c>
      <c r="G209" s="0" t="n">
        <v>3</v>
      </c>
      <c r="H209" s="0" t="n">
        <v>400</v>
      </c>
      <c r="I209" s="0" t="n">
        <v>77.63</v>
      </c>
      <c r="J209" s="0" t="n">
        <v>91.27</v>
      </c>
      <c r="K209" s="0" t="n">
        <v>2.44</v>
      </c>
      <c r="L209" s="0" t="n">
        <v>18.44</v>
      </c>
      <c r="M209" s="0" t="n">
        <v>12</v>
      </c>
      <c r="N209" s="0" t="n">
        <v>41</v>
      </c>
      <c r="O209" s="0" t="n">
        <v>0.55</v>
      </c>
      <c r="Q209" s="0" t="n">
        <v>45.8</v>
      </c>
      <c r="R209" s="0" t="n">
        <f aca="false">(A209*B209*C209)*(1-0.55)*10^-9*7000*16*G209</f>
        <v>24.3432</v>
      </c>
      <c r="S209" s="0" t="n">
        <f aca="false">Q209/R209</f>
        <v>1.88142890006244</v>
      </c>
      <c r="U209" s="0" t="n">
        <v>800</v>
      </c>
      <c r="V209" s="0" t="n">
        <f aca="false">U209/3600/R209</f>
        <v>0.00912871858351499</v>
      </c>
      <c r="X209" s="0" t="n">
        <v>2.10354203409759</v>
      </c>
    </row>
    <row r="210" customFormat="false" ht="15" hidden="false" customHeight="false" outlineLevel="0" collapsed="false">
      <c r="A210" s="0" t="n">
        <v>160</v>
      </c>
      <c r="B210" s="0" t="n">
        <v>30</v>
      </c>
      <c r="C210" s="0" t="n">
        <v>60</v>
      </c>
      <c r="D210" s="0" t="n">
        <v>10</v>
      </c>
      <c r="E210" s="0" t="n">
        <v>47</v>
      </c>
      <c r="F210" s="0" t="n">
        <v>1.1</v>
      </c>
      <c r="G210" s="0" t="n">
        <v>3</v>
      </c>
      <c r="H210" s="0" t="n">
        <v>400</v>
      </c>
      <c r="I210" s="0" t="n">
        <v>77.91</v>
      </c>
      <c r="J210" s="0" t="n">
        <v>93.64</v>
      </c>
      <c r="K210" s="0" t="n">
        <v>1.43</v>
      </c>
      <c r="L210" s="0" t="n">
        <v>24.94</v>
      </c>
      <c r="M210" s="0" t="n">
        <v>8</v>
      </c>
      <c r="N210" s="0" t="n">
        <v>45</v>
      </c>
      <c r="O210" s="0" t="n">
        <v>0.55</v>
      </c>
      <c r="Q210" s="0" t="n">
        <v>60.72</v>
      </c>
      <c r="R210" s="0" t="n">
        <f aca="false">(A210*B210*C210)*(1-0.55)*10^-9*7000*16*G210</f>
        <v>43.5456</v>
      </c>
      <c r="S210" s="0" t="n">
        <f aca="false">Q210/R210</f>
        <v>1.39440035273369</v>
      </c>
      <c r="U210" s="0" t="n">
        <v>800</v>
      </c>
      <c r="V210" s="0" t="n">
        <f aca="false">U210/3600/R210</f>
        <v>0.00510320726370109</v>
      </c>
      <c r="X210" s="0" t="n">
        <v>1.39440035273369</v>
      </c>
    </row>
    <row r="211" customFormat="false" ht="15" hidden="false" customHeight="false" outlineLevel="0" collapsed="false">
      <c r="A211" s="0" t="n">
        <v>140</v>
      </c>
      <c r="B211" s="0" t="n">
        <v>20</v>
      </c>
      <c r="C211" s="0" t="n">
        <v>45</v>
      </c>
      <c r="D211" s="0" t="n">
        <v>10</v>
      </c>
      <c r="E211" s="0" t="n">
        <v>43</v>
      </c>
      <c r="F211" s="0" t="n">
        <v>1.3</v>
      </c>
      <c r="G211" s="0" t="n">
        <v>3</v>
      </c>
      <c r="H211" s="0" t="n">
        <v>400</v>
      </c>
      <c r="I211" s="0" t="n">
        <v>78.07</v>
      </c>
      <c r="J211" s="0" t="n">
        <v>100.36</v>
      </c>
      <c r="K211" s="0" t="n">
        <v>3.66</v>
      </c>
      <c r="L211" s="0" t="n">
        <v>22.97</v>
      </c>
      <c r="M211" s="0" t="n">
        <v>8</v>
      </c>
      <c r="N211" s="0" t="n">
        <v>41</v>
      </c>
      <c r="O211" s="0" t="n">
        <v>0.55</v>
      </c>
      <c r="Q211" s="0" t="n">
        <v>44.57</v>
      </c>
      <c r="R211" s="0" t="n">
        <f aca="false">(A211*B211*C211)*(1-0.55)*10^-9*7000*16*G211</f>
        <v>19.0512</v>
      </c>
      <c r="S211" s="0" t="n">
        <f aca="false">Q211/R211</f>
        <v>2.33948517678676</v>
      </c>
      <c r="U211" s="0" t="n">
        <v>800</v>
      </c>
      <c r="V211" s="0" t="n">
        <f aca="false">U211/3600/R211</f>
        <v>0.0116644737456025</v>
      </c>
      <c r="X211" s="0" t="n">
        <v>1.02352476484421</v>
      </c>
    </row>
    <row r="212" customFormat="false" ht="15" hidden="false" customHeight="false" outlineLevel="0" collapsed="false">
      <c r="A212" s="0" t="n">
        <v>160</v>
      </c>
      <c r="B212" s="0" t="n">
        <v>30</v>
      </c>
      <c r="C212" s="0" t="n">
        <v>60</v>
      </c>
      <c r="D212" s="0" t="n">
        <v>10</v>
      </c>
      <c r="E212" s="0" t="n">
        <v>47</v>
      </c>
      <c r="F212" s="0" t="n">
        <v>1.1</v>
      </c>
      <c r="G212" s="0" t="n">
        <v>1.5</v>
      </c>
      <c r="H212" s="0" t="n">
        <v>400</v>
      </c>
      <c r="I212" s="0" t="n">
        <v>79.91</v>
      </c>
      <c r="J212" s="0" t="n">
        <v>97.65</v>
      </c>
      <c r="K212" s="0" t="n">
        <v>1.42</v>
      </c>
      <c r="L212" s="0" t="n">
        <v>19.99</v>
      </c>
      <c r="M212" s="0" t="n">
        <v>8</v>
      </c>
      <c r="N212" s="0" t="n">
        <v>45</v>
      </c>
      <c r="O212" s="0" t="n">
        <v>0.55</v>
      </c>
      <c r="Q212" s="0" t="n">
        <v>45.55</v>
      </c>
      <c r="R212" s="0" t="n">
        <f aca="false">(A212*B212*C212)*(1-0.55)*10^-9*7000*16*G212</f>
        <v>21.7728</v>
      </c>
      <c r="S212" s="0" t="n">
        <f aca="false">Q212/R212</f>
        <v>2.09205981775426</v>
      </c>
      <c r="U212" s="0" t="n">
        <v>800</v>
      </c>
      <c r="V212" s="0" t="n">
        <f aca="false">U212/3600/R212</f>
        <v>0.0102064145274022</v>
      </c>
      <c r="X212" s="0" t="n">
        <v>2.09205981775426</v>
      </c>
    </row>
    <row r="213" customFormat="false" ht="15" hidden="false" customHeight="false" outlineLevel="0" collapsed="false">
      <c r="A213" s="0" t="n">
        <v>140</v>
      </c>
      <c r="B213" s="0" t="n">
        <v>23</v>
      </c>
      <c r="C213" s="0" t="n">
        <v>50</v>
      </c>
      <c r="D213" s="0" t="n">
        <v>10</v>
      </c>
      <c r="E213" s="0" t="n">
        <v>47</v>
      </c>
      <c r="F213" s="0" t="n">
        <v>1.3</v>
      </c>
      <c r="G213" s="0" t="n">
        <v>3</v>
      </c>
      <c r="H213" s="0" t="n">
        <v>400</v>
      </c>
      <c r="I213" s="0" t="n">
        <v>79.93</v>
      </c>
      <c r="J213" s="0" t="n">
        <v>101.82</v>
      </c>
      <c r="K213" s="0" t="n">
        <v>2.44</v>
      </c>
      <c r="L213" s="0" t="n">
        <v>26.15</v>
      </c>
      <c r="M213" s="0" t="n">
        <v>8</v>
      </c>
      <c r="N213" s="0" t="n">
        <v>45</v>
      </c>
      <c r="O213" s="0" t="n">
        <v>0.55</v>
      </c>
      <c r="Q213" s="0" t="n">
        <v>57.17</v>
      </c>
      <c r="R213" s="0" t="n">
        <f aca="false">(A213*B213*C213)*(1-0.55)*10^-9*7000*16*G213</f>
        <v>24.3432</v>
      </c>
      <c r="S213" s="0" t="n">
        <f aca="false">Q213/R213</f>
        <v>2.34849978638799</v>
      </c>
      <c r="U213" s="0" t="n">
        <v>800</v>
      </c>
      <c r="V213" s="0" t="n">
        <f aca="false">U213/3600/R213</f>
        <v>0.00912871858351499</v>
      </c>
      <c r="X213" s="0" t="n">
        <v>1.31287661669606</v>
      </c>
    </row>
    <row r="214" customFormat="false" ht="15" hidden="false" customHeight="false" outlineLevel="0" collapsed="false">
      <c r="A214" s="0" t="n">
        <v>140</v>
      </c>
      <c r="B214" s="0" t="n">
        <v>20</v>
      </c>
      <c r="C214" s="0" t="n">
        <v>45</v>
      </c>
      <c r="D214" s="0" t="n">
        <v>14</v>
      </c>
      <c r="E214" s="0" t="n">
        <v>47</v>
      </c>
      <c r="F214" s="0" t="n">
        <v>1.3</v>
      </c>
      <c r="G214" s="0" t="n">
        <v>3</v>
      </c>
      <c r="H214" s="0" t="n">
        <v>400</v>
      </c>
      <c r="I214" s="0" t="n">
        <v>80.04</v>
      </c>
      <c r="J214" s="0" t="n">
        <v>102.04</v>
      </c>
      <c r="K214" s="0" t="n">
        <v>3.55</v>
      </c>
      <c r="L214" s="0" t="n">
        <v>22.82</v>
      </c>
      <c r="M214" s="0" t="n">
        <v>12</v>
      </c>
      <c r="N214" s="0" t="n">
        <v>45</v>
      </c>
      <c r="O214" s="0" t="n">
        <v>0.55</v>
      </c>
      <c r="Q214" s="0" t="n">
        <v>56.79</v>
      </c>
      <c r="R214" s="0" t="n">
        <f aca="false">(A214*B214*C214)*(1-0.55)*10^-9*7000*16*G214</f>
        <v>19.0512</v>
      </c>
      <c r="S214" s="0" t="n">
        <f aca="false">Q214/R214</f>
        <v>2.98091458805745</v>
      </c>
      <c r="U214" s="0" t="n">
        <v>800</v>
      </c>
      <c r="V214" s="0" t="n">
        <f aca="false">U214/3600/R214</f>
        <v>0.0116644737456025</v>
      </c>
      <c r="X214" s="0" t="n">
        <v>1.30415013227513</v>
      </c>
    </row>
    <row r="215" customFormat="false" ht="15" hidden="false" customHeight="false" outlineLevel="0" collapsed="false">
      <c r="A215" s="0" t="n">
        <v>160</v>
      </c>
      <c r="B215" s="0" t="n">
        <v>30</v>
      </c>
      <c r="C215" s="0" t="n">
        <v>45</v>
      </c>
      <c r="D215" s="0" t="n">
        <v>10</v>
      </c>
      <c r="E215" s="0" t="n">
        <v>47</v>
      </c>
      <c r="F215" s="0" t="n">
        <v>1.1</v>
      </c>
      <c r="G215" s="0" t="n">
        <v>2.25</v>
      </c>
      <c r="H215" s="0" t="n">
        <v>600</v>
      </c>
      <c r="I215" s="0" t="n">
        <v>80.32</v>
      </c>
      <c r="J215" s="0" t="n">
        <v>113.96</v>
      </c>
      <c r="K215" s="0" t="n">
        <v>6.17</v>
      </c>
      <c r="L215" s="0" t="n">
        <v>29.35</v>
      </c>
      <c r="M215" s="0" t="n">
        <v>8</v>
      </c>
      <c r="N215" s="0" t="n">
        <v>45</v>
      </c>
      <c r="O215" s="0" t="n">
        <v>0.55</v>
      </c>
      <c r="Q215" s="0" t="n">
        <v>41.64</v>
      </c>
      <c r="R215" s="0" t="n">
        <f aca="false">(A215*B215*C215)*(1-0.55)*10^-9*7000*16*G215</f>
        <v>24.4944</v>
      </c>
      <c r="S215" s="0" t="n">
        <f aca="false">Q215/R215</f>
        <v>1.69998040368411</v>
      </c>
      <c r="U215" s="0" t="n">
        <v>800</v>
      </c>
      <c r="V215" s="0" t="n">
        <f aca="false">U215/3600/R215</f>
        <v>0.00907236846880194</v>
      </c>
      <c r="X215" s="0" t="n">
        <v>1.91247795414462</v>
      </c>
    </row>
    <row r="216" customFormat="false" ht="15" hidden="false" customHeight="false" outlineLevel="0" collapsed="false">
      <c r="A216" s="0" t="n">
        <v>140</v>
      </c>
      <c r="B216" s="0" t="n">
        <v>20</v>
      </c>
      <c r="C216" s="0" t="n">
        <v>45</v>
      </c>
      <c r="D216" s="0" t="n">
        <v>14</v>
      </c>
      <c r="E216" s="0" t="n">
        <v>43</v>
      </c>
      <c r="F216" s="0" t="n">
        <v>1.3</v>
      </c>
      <c r="G216" s="0" t="n">
        <v>1.5</v>
      </c>
      <c r="H216" s="0" t="n">
        <v>400</v>
      </c>
      <c r="I216" s="0" t="n">
        <v>80.35</v>
      </c>
      <c r="J216" s="0" t="n">
        <v>103.81</v>
      </c>
      <c r="K216" s="0" t="n">
        <v>3.59</v>
      </c>
      <c r="L216" s="0" t="n">
        <v>17.31</v>
      </c>
      <c r="M216" s="0" t="n">
        <v>12</v>
      </c>
      <c r="N216" s="0" t="n">
        <v>41</v>
      </c>
      <c r="O216" s="0" t="n">
        <v>0.55</v>
      </c>
      <c r="Q216" s="0" t="n">
        <v>52.94</v>
      </c>
      <c r="R216" s="0" t="n">
        <f aca="false">(A216*B216*C216)*(1-0.55)*10^-9*7000*16*G216</f>
        <v>9.5256</v>
      </c>
      <c r="S216" s="0" t="n">
        <f aca="false">Q216/R216</f>
        <v>5.55765516082976</v>
      </c>
      <c r="U216" s="0" t="n">
        <v>800</v>
      </c>
      <c r="V216" s="0" t="n">
        <f aca="false">U216/3600/R216</f>
        <v>0.023328947491205</v>
      </c>
      <c r="X216" s="0" t="n">
        <v>1.21573706643151</v>
      </c>
    </row>
    <row r="217" customFormat="false" ht="15" hidden="false" customHeight="false" outlineLevel="0" collapsed="false">
      <c r="A217" s="0" t="n">
        <v>140</v>
      </c>
      <c r="B217" s="0" t="n">
        <v>20</v>
      </c>
      <c r="C217" s="0" t="n">
        <v>60</v>
      </c>
      <c r="D217" s="0" t="n">
        <v>10</v>
      </c>
      <c r="E217" s="0" t="n">
        <v>47</v>
      </c>
      <c r="F217" s="0" t="n">
        <v>1.3</v>
      </c>
      <c r="G217" s="0" t="n">
        <v>2.25</v>
      </c>
      <c r="H217" s="0" t="n">
        <v>600</v>
      </c>
      <c r="I217" s="0" t="n">
        <v>80.61</v>
      </c>
      <c r="J217" s="0" t="n">
        <v>122.04</v>
      </c>
      <c r="K217" s="0" t="n">
        <v>6.54</v>
      </c>
      <c r="L217" s="0" t="n">
        <v>32.64</v>
      </c>
      <c r="M217" s="0" t="n">
        <v>8</v>
      </c>
      <c r="N217" s="0" t="n">
        <v>45</v>
      </c>
      <c r="O217" s="0" t="n">
        <v>0.55</v>
      </c>
      <c r="Q217" s="0" t="n">
        <v>25.81</v>
      </c>
      <c r="R217" s="0" t="n">
        <f aca="false">(A217*B217*C217)*(1-0.55)*10^-9*7000*16*G217</f>
        <v>19.0512</v>
      </c>
      <c r="S217" s="0" t="n">
        <f aca="false">Q217/R217</f>
        <v>1.354770303183</v>
      </c>
      <c r="U217" s="0" t="n">
        <v>700</v>
      </c>
      <c r="V217" s="0" t="n">
        <f aca="false">U217/3600/R217</f>
        <v>0.0102064145274022</v>
      </c>
      <c r="X217" s="0" t="n">
        <v>1.724253113142</v>
      </c>
    </row>
    <row r="218" customFormat="false" ht="15" hidden="false" customHeight="false" outlineLevel="0" collapsed="false">
      <c r="A218" s="0" t="n">
        <v>140</v>
      </c>
      <c r="B218" s="0" t="n">
        <v>20</v>
      </c>
      <c r="C218" s="0" t="n">
        <v>45</v>
      </c>
      <c r="D218" s="0" t="n">
        <v>14</v>
      </c>
      <c r="E218" s="0" t="n">
        <v>47</v>
      </c>
      <c r="F218" s="0" t="n">
        <v>1.5</v>
      </c>
      <c r="G218" s="0" t="n">
        <v>2.25</v>
      </c>
      <c r="H218" s="0" t="n">
        <v>800</v>
      </c>
      <c r="I218" s="0" t="n">
        <v>81.3</v>
      </c>
      <c r="J218" s="0" t="n">
        <v>152.64</v>
      </c>
      <c r="K218" s="0" t="n">
        <v>23.08</v>
      </c>
      <c r="L218" s="0" t="n">
        <v>39.68</v>
      </c>
      <c r="M218" s="0" t="n">
        <v>12</v>
      </c>
      <c r="N218" s="0" t="n">
        <v>45</v>
      </c>
      <c r="O218" s="0" t="n">
        <v>0.55</v>
      </c>
      <c r="Q218" s="0" t="n">
        <v>27.11</v>
      </c>
      <c r="R218" s="0" t="n">
        <f aca="false">(A218*B218*C218)*(1-0.55)*10^-9*7000*16*G218</f>
        <v>14.2884</v>
      </c>
      <c r="S218" s="0" t="n">
        <f aca="false">Q218/R218</f>
        <v>1.8973432994597</v>
      </c>
      <c r="U218" s="0" t="n">
        <v>700</v>
      </c>
      <c r="V218" s="0" t="n">
        <f aca="false">U218/3600/R218</f>
        <v>0.0136085527032029</v>
      </c>
      <c r="X218" s="0" t="n">
        <v>1.59376837154615</v>
      </c>
    </row>
    <row r="219" customFormat="false" ht="15" hidden="false" customHeight="false" outlineLevel="0" collapsed="false">
      <c r="A219" s="0" t="n">
        <v>160</v>
      </c>
      <c r="B219" s="0" t="n">
        <v>30</v>
      </c>
      <c r="C219" s="0" t="n">
        <v>60</v>
      </c>
      <c r="D219" s="0" t="n">
        <v>10</v>
      </c>
      <c r="E219" s="0" t="n">
        <v>47</v>
      </c>
      <c r="F219" s="0" t="n">
        <v>1.1</v>
      </c>
      <c r="G219" s="0" t="n">
        <v>2.25</v>
      </c>
      <c r="H219" s="0" t="n">
        <v>400</v>
      </c>
      <c r="I219" s="0" t="n">
        <v>81.7</v>
      </c>
      <c r="J219" s="0" t="n">
        <v>96.89</v>
      </c>
      <c r="K219" s="0" t="n">
        <v>1.42</v>
      </c>
      <c r="L219" s="0" t="n">
        <v>22.5</v>
      </c>
      <c r="M219" s="0" t="n">
        <v>8</v>
      </c>
      <c r="N219" s="0" t="n">
        <v>45</v>
      </c>
      <c r="O219" s="0" t="n">
        <v>0.55</v>
      </c>
      <c r="Q219" s="0" t="n">
        <v>28.19</v>
      </c>
      <c r="R219" s="0" t="n">
        <f aca="false">(A219*B219*C219)*(1-0.55)*10^-9*7000*16*G219</f>
        <v>32.6592</v>
      </c>
      <c r="S219" s="0" t="n">
        <f aca="false">Q219/R219</f>
        <v>0.863156476582403</v>
      </c>
      <c r="U219" s="0" t="n">
        <v>700</v>
      </c>
      <c r="V219" s="0" t="n">
        <f aca="false">U219/3600/R219</f>
        <v>0.00595374180765127</v>
      </c>
      <c r="X219" s="0" t="n">
        <v>1.4796968169984</v>
      </c>
    </row>
    <row r="220" customFormat="false" ht="15" hidden="false" customHeight="false" outlineLevel="0" collapsed="false">
      <c r="A220" s="0" t="n">
        <v>160</v>
      </c>
      <c r="B220" s="0" t="n">
        <v>30</v>
      </c>
      <c r="C220" s="0" t="n">
        <v>60</v>
      </c>
      <c r="D220" s="0" t="n">
        <v>10</v>
      </c>
      <c r="E220" s="0" t="n">
        <v>47</v>
      </c>
      <c r="F220" s="0" t="n">
        <v>1.1</v>
      </c>
      <c r="G220" s="0" t="n">
        <v>1.5</v>
      </c>
      <c r="H220" s="0" t="n">
        <v>800</v>
      </c>
      <c r="I220" s="0" t="n">
        <v>83.16</v>
      </c>
      <c r="J220" s="0" t="n">
        <v>133.56</v>
      </c>
      <c r="K220" s="0" t="n">
        <v>8.21</v>
      </c>
      <c r="L220" s="0" t="n">
        <v>34.71</v>
      </c>
      <c r="M220" s="0" t="n">
        <v>8</v>
      </c>
      <c r="N220" s="0" t="n">
        <v>45</v>
      </c>
      <c r="O220" s="0" t="n">
        <v>0.55</v>
      </c>
      <c r="Q220" s="0" t="n">
        <v>29.13</v>
      </c>
      <c r="R220" s="0" t="n">
        <f aca="false">(A220*B220*C220)*(1-0.55)*10^-9*7000*16*G220</f>
        <v>21.7728</v>
      </c>
      <c r="S220" s="0" t="n">
        <f aca="false">Q220/R220</f>
        <v>1.33790784832452</v>
      </c>
      <c r="U220" s="0" t="n">
        <v>700</v>
      </c>
      <c r="V220" s="0" t="n">
        <f aca="false">U220/3600/R220</f>
        <v>0.00893061271147691</v>
      </c>
      <c r="X220" s="0" t="n">
        <v>1.3810661660124</v>
      </c>
    </row>
    <row r="221" customFormat="false" ht="15" hidden="false" customHeight="false" outlineLevel="0" collapsed="false">
      <c r="A221" s="0" t="n">
        <v>160</v>
      </c>
      <c r="B221" s="0" t="n">
        <v>30</v>
      </c>
      <c r="C221" s="0" t="n">
        <v>60</v>
      </c>
      <c r="D221" s="0" t="n">
        <v>10</v>
      </c>
      <c r="E221" s="0" t="n">
        <v>43</v>
      </c>
      <c r="F221" s="0" t="n">
        <v>1.1</v>
      </c>
      <c r="G221" s="0" t="n">
        <v>3</v>
      </c>
      <c r="H221" s="0" t="n">
        <v>400</v>
      </c>
      <c r="I221" s="0" t="n">
        <v>84.5</v>
      </c>
      <c r="J221" s="0" t="n">
        <v>99.5</v>
      </c>
      <c r="K221" s="0" t="n">
        <v>1.46</v>
      </c>
      <c r="L221" s="0" t="n">
        <v>23.76</v>
      </c>
      <c r="M221" s="0" t="n">
        <v>8</v>
      </c>
      <c r="N221" s="0" t="n">
        <v>41</v>
      </c>
      <c r="O221" s="0" t="n">
        <v>0.55</v>
      </c>
      <c r="Q221" s="0" t="n">
        <v>29.96</v>
      </c>
      <c r="R221" s="0" t="n">
        <f aca="false">(A221*B221*C221)*(1-0.55)*10^-9*7000*16*G221</f>
        <v>43.5456</v>
      </c>
      <c r="S221" s="0" t="n">
        <f aca="false">Q221/R221</f>
        <v>0.688014403292181</v>
      </c>
      <c r="U221" s="0" t="n">
        <v>700</v>
      </c>
      <c r="V221" s="0" t="n">
        <f aca="false">U221/3600/R221</f>
        <v>0.00446530635573846</v>
      </c>
      <c r="X221" s="0" t="n">
        <v>1.29508593560881</v>
      </c>
    </row>
    <row r="222" customFormat="false" ht="15" hidden="false" customHeight="false" outlineLevel="0" collapsed="false">
      <c r="A222" s="0" t="n">
        <v>120</v>
      </c>
      <c r="B222" s="0" t="n">
        <v>32</v>
      </c>
      <c r="C222" s="0" t="n">
        <v>36</v>
      </c>
      <c r="D222" s="0" t="n">
        <v>14</v>
      </c>
      <c r="E222" s="0" t="n">
        <v>43</v>
      </c>
      <c r="F222" s="0" t="n">
        <v>1.4</v>
      </c>
      <c r="G222" s="0" t="n">
        <v>4</v>
      </c>
      <c r="H222" s="0" t="n">
        <v>1035</v>
      </c>
      <c r="I222" s="0" t="n">
        <v>84.81</v>
      </c>
      <c r="J222" s="0" t="n">
        <v>380.62</v>
      </c>
      <c r="K222" s="0" t="n">
        <v>254.38</v>
      </c>
      <c r="L222" s="0" t="n">
        <v>52.66</v>
      </c>
      <c r="M222" s="0" t="n">
        <v>12</v>
      </c>
      <c r="N222" s="0" t="n">
        <v>41</v>
      </c>
      <c r="O222" s="0" t="n">
        <v>0.45</v>
      </c>
      <c r="Q222" s="0" t="n">
        <v>30.71</v>
      </c>
      <c r="R222" s="0" t="n">
        <f aca="false">(A222*B222*C222)*(1-0.55)*10^-9*7000*16*G222</f>
        <v>27.869184</v>
      </c>
      <c r="S222" s="0" t="n">
        <f aca="false">Q222/R222</f>
        <v>1.10193394969871</v>
      </c>
      <c r="U222" s="0" t="n">
        <v>700</v>
      </c>
      <c r="V222" s="0" t="n">
        <f aca="false">U222/3600/R222</f>
        <v>0.00697704118084133</v>
      </c>
      <c r="X222" s="0" t="n">
        <v>1.21987066431511</v>
      </c>
    </row>
    <row r="223" customFormat="false" ht="15" hidden="false" customHeight="false" outlineLevel="0" collapsed="false">
      <c r="A223" s="0" t="n">
        <v>140</v>
      </c>
      <c r="B223" s="0" t="n">
        <v>20</v>
      </c>
      <c r="C223" s="0" t="n">
        <v>45</v>
      </c>
      <c r="D223" s="0" t="n">
        <v>10</v>
      </c>
      <c r="E223" s="0" t="n">
        <v>43</v>
      </c>
      <c r="F223" s="0" t="n">
        <v>1.5</v>
      </c>
      <c r="G223" s="0" t="n">
        <v>1.5</v>
      </c>
      <c r="H223" s="0" t="n">
        <v>400</v>
      </c>
      <c r="I223" s="0" t="n">
        <v>84.92</v>
      </c>
      <c r="J223" s="0" t="n">
        <v>115.21</v>
      </c>
      <c r="K223" s="0" t="n">
        <v>3.65</v>
      </c>
      <c r="L223" s="0" t="n">
        <v>21.85</v>
      </c>
      <c r="M223" s="0" t="n">
        <v>8</v>
      </c>
      <c r="N223" s="0" t="n">
        <v>41</v>
      </c>
      <c r="O223" s="0" t="n">
        <v>0.55</v>
      </c>
      <c r="Q223" s="0" t="n">
        <v>26.36</v>
      </c>
      <c r="R223" s="0" t="n">
        <f aca="false">(A223*B223*C223)*(1-0.55)*10^-9*7000*16*G223</f>
        <v>9.5256</v>
      </c>
      <c r="S223" s="0" t="n">
        <f aca="false">Q223/R223</f>
        <v>2.76727975140674</v>
      </c>
      <c r="U223" s="0" t="n">
        <v>700</v>
      </c>
      <c r="V223" s="0" t="n">
        <f aca="false">U223/3600/R223</f>
        <v>0.0204128290548044</v>
      </c>
      <c r="X223" s="0" t="n">
        <v>1.76099620544065</v>
      </c>
    </row>
    <row r="224" customFormat="false" ht="15" hidden="false" customHeight="false" outlineLevel="0" collapsed="false">
      <c r="A224" s="0" t="n">
        <v>140</v>
      </c>
      <c r="B224" s="0" t="n">
        <v>20</v>
      </c>
      <c r="C224" s="0" t="n">
        <v>60</v>
      </c>
      <c r="D224" s="0" t="n">
        <v>14</v>
      </c>
      <c r="E224" s="0" t="n">
        <v>43</v>
      </c>
      <c r="F224" s="0" t="n">
        <v>1.1</v>
      </c>
      <c r="G224" s="0" t="n">
        <v>2.25</v>
      </c>
      <c r="H224" s="0" t="n">
        <v>600</v>
      </c>
      <c r="I224" s="0" t="n">
        <v>85.43</v>
      </c>
      <c r="J224" s="0" t="n">
        <v>113.3</v>
      </c>
      <c r="K224" s="0" t="n">
        <v>6.54</v>
      </c>
      <c r="L224" s="0" t="n">
        <v>22.81</v>
      </c>
      <c r="M224" s="0" t="n">
        <v>12</v>
      </c>
      <c r="N224" s="0" t="n">
        <v>41</v>
      </c>
      <c r="O224" s="0" t="n">
        <v>0.55</v>
      </c>
      <c r="Q224" s="0" t="n">
        <v>27.66</v>
      </c>
      <c r="R224" s="0" t="n">
        <f aca="false">(A224*B224*C224)*(1-0.55)*10^-9*7000*16*G224</f>
        <v>19.0512</v>
      </c>
      <c r="S224" s="0" t="n">
        <f aca="false">Q224/R224</f>
        <v>1.45187704711514</v>
      </c>
      <c r="U224" s="0" t="n">
        <v>700</v>
      </c>
      <c r="V224" s="0" t="n">
        <f aca="false">U224/3600/R224</f>
        <v>0.0102064145274022</v>
      </c>
      <c r="X224" s="0" t="n">
        <v>1.62610229276896</v>
      </c>
    </row>
    <row r="225" customFormat="false" ht="15" hidden="false" customHeight="false" outlineLevel="0" collapsed="false">
      <c r="A225" s="0" t="n">
        <v>160</v>
      </c>
      <c r="B225" s="0" t="n">
        <v>30</v>
      </c>
      <c r="C225" s="0" t="n">
        <v>60</v>
      </c>
      <c r="D225" s="0" t="n">
        <v>14</v>
      </c>
      <c r="E225" s="0" t="n">
        <v>47</v>
      </c>
      <c r="F225" s="0" t="n">
        <v>1.1</v>
      </c>
      <c r="G225" s="0" t="n">
        <v>3</v>
      </c>
      <c r="H225" s="0" t="n">
        <v>400</v>
      </c>
      <c r="I225" s="0" t="n">
        <v>85.92</v>
      </c>
      <c r="J225" s="0" t="n">
        <v>100.62</v>
      </c>
      <c r="K225" s="0" t="n">
        <v>1.4</v>
      </c>
      <c r="L225" s="0" t="n">
        <v>23.58</v>
      </c>
      <c r="M225" s="0" t="n">
        <v>12</v>
      </c>
      <c r="N225" s="0" t="n">
        <v>45</v>
      </c>
      <c r="O225" s="0" t="n">
        <v>0.55</v>
      </c>
      <c r="Q225" s="0" t="n">
        <v>28.76</v>
      </c>
      <c r="R225" s="0" t="n">
        <f aca="false">(A225*B225*C225)*(1-0.55)*10^-9*7000*16*G225</f>
        <v>43.5456</v>
      </c>
      <c r="S225" s="0" t="n">
        <f aca="false">Q225/R225</f>
        <v>0.660457084068195</v>
      </c>
      <c r="U225" s="0" t="n">
        <v>700</v>
      </c>
      <c r="V225" s="0" t="n">
        <f aca="false">U225/3600/R225</f>
        <v>0.00446530635573846</v>
      </c>
      <c r="X225" s="0" t="n">
        <v>1.50961619215587</v>
      </c>
    </row>
    <row r="226" customFormat="false" ht="15" hidden="false" customHeight="false" outlineLevel="0" collapsed="false">
      <c r="A226" s="0" t="n">
        <v>140</v>
      </c>
      <c r="B226" s="0" t="n">
        <v>20</v>
      </c>
      <c r="C226" s="0" t="n">
        <v>45</v>
      </c>
      <c r="D226" s="0" t="n">
        <v>14</v>
      </c>
      <c r="E226" s="0" t="n">
        <v>47</v>
      </c>
      <c r="F226" s="0" t="n">
        <v>1.5</v>
      </c>
      <c r="G226" s="0" t="n">
        <v>1.5</v>
      </c>
      <c r="H226" s="0" t="n">
        <v>400</v>
      </c>
      <c r="I226" s="0" t="n">
        <v>87.18</v>
      </c>
      <c r="J226" s="0" t="n">
        <v>117.26</v>
      </c>
      <c r="K226" s="0" t="n">
        <v>3.54</v>
      </c>
      <c r="L226" s="0" t="n">
        <v>21.75</v>
      </c>
      <c r="M226" s="0" t="n">
        <v>12</v>
      </c>
      <c r="N226" s="0" t="n">
        <v>45</v>
      </c>
      <c r="O226" s="0" t="n">
        <v>0.55</v>
      </c>
      <c r="Q226" s="0" t="n">
        <v>29.71</v>
      </c>
      <c r="R226" s="0" t="n">
        <f aca="false">(A226*B226*C226)*(1-0.55)*10^-9*7000*16*G226</f>
        <v>9.5256</v>
      </c>
      <c r="S226" s="0" t="n">
        <f aca="false">Q226/R226</f>
        <v>3.11896363483665</v>
      </c>
      <c r="U226" s="0" t="n">
        <v>700</v>
      </c>
      <c r="V226" s="0" t="n">
        <f aca="false">U226/3600/R226</f>
        <v>0.0204128290548044</v>
      </c>
      <c r="X226" s="0" t="n">
        <v>1.40856422218429</v>
      </c>
    </row>
    <row r="227" customFormat="false" ht="15" hidden="false" customHeight="false" outlineLevel="0" collapsed="false">
      <c r="A227" s="0" t="n">
        <v>140</v>
      </c>
      <c r="B227" s="0" t="n">
        <v>30</v>
      </c>
      <c r="C227" s="0" t="n">
        <v>60</v>
      </c>
      <c r="D227" s="0" t="n">
        <v>10</v>
      </c>
      <c r="E227" s="0" t="n">
        <v>47</v>
      </c>
      <c r="F227" s="0" t="n">
        <v>1.1</v>
      </c>
      <c r="G227" s="0" t="n">
        <v>2.25</v>
      </c>
      <c r="H227" s="0" t="n">
        <v>600</v>
      </c>
      <c r="I227" s="0" t="n">
        <v>87.43</v>
      </c>
      <c r="J227" s="0" t="n">
        <v>116.43</v>
      </c>
      <c r="K227" s="0" t="n">
        <v>3.42</v>
      </c>
      <c r="L227" s="0" t="n">
        <v>29.95</v>
      </c>
      <c r="M227" s="0" t="n">
        <v>8</v>
      </c>
      <c r="N227" s="0" t="n">
        <v>45</v>
      </c>
      <c r="O227" s="0" t="n">
        <v>0.55</v>
      </c>
      <c r="Q227" s="0" t="n">
        <v>30.54</v>
      </c>
      <c r="R227" s="0" t="n">
        <f aca="false">(A227*B227*C227)*(1-0.55)*10^-9*7000*16*G227</f>
        <v>28.5768</v>
      </c>
      <c r="S227" s="0" t="n">
        <f aca="false">Q227/R227</f>
        <v>1.0686990845721</v>
      </c>
      <c r="U227" s="0" t="n">
        <v>700</v>
      </c>
      <c r="V227" s="0" t="n">
        <f aca="false">U227/3600/R227</f>
        <v>0.00680427635160146</v>
      </c>
      <c r="X227" s="0" t="n">
        <v>1.32015769270671</v>
      </c>
    </row>
    <row r="228" customFormat="false" ht="15" hidden="false" customHeight="false" outlineLevel="0" collapsed="false">
      <c r="A228" s="0" t="n">
        <v>160</v>
      </c>
      <c r="B228" s="0" t="n">
        <v>20</v>
      </c>
      <c r="C228" s="0" t="n">
        <v>45</v>
      </c>
      <c r="D228" s="0" t="n">
        <v>10</v>
      </c>
      <c r="E228" s="0" t="n">
        <v>43</v>
      </c>
      <c r="F228" s="0" t="n">
        <v>1.3</v>
      </c>
      <c r="G228" s="0" t="n">
        <v>2.25</v>
      </c>
      <c r="H228" s="0" t="n">
        <v>600</v>
      </c>
      <c r="I228" s="0" t="n">
        <v>88.67</v>
      </c>
      <c r="J228" s="0" t="n">
        <v>133.51</v>
      </c>
      <c r="K228" s="0" t="n">
        <v>12.25</v>
      </c>
      <c r="L228" s="0" t="n">
        <v>29.53</v>
      </c>
      <c r="M228" s="0" t="n">
        <v>8</v>
      </c>
      <c r="N228" s="0" t="n">
        <v>41</v>
      </c>
      <c r="O228" s="0" t="n">
        <v>0.55</v>
      </c>
      <c r="Q228" s="0" t="n">
        <v>31.3</v>
      </c>
      <c r="R228" s="0" t="n">
        <f aca="false">(A228*B228*C228)*(1-0.55)*10^-9*7000*16*G228</f>
        <v>16.3296</v>
      </c>
      <c r="S228" s="0" t="n">
        <f aca="false">Q228/R228</f>
        <v>1.91676464824613</v>
      </c>
      <c r="U228" s="0" t="n">
        <v>700</v>
      </c>
      <c r="V228" s="0" t="n">
        <f aca="false">U228/3600/R228</f>
        <v>0.0119074836153025</v>
      </c>
      <c r="X228" s="0" t="n">
        <v>1.24330679886235</v>
      </c>
    </row>
    <row r="229" customFormat="false" ht="15" hidden="false" customHeight="false" outlineLevel="0" collapsed="false">
      <c r="A229" s="0" t="n">
        <v>160</v>
      </c>
      <c r="B229" s="0" t="n">
        <v>30</v>
      </c>
      <c r="C229" s="0" t="n">
        <v>60</v>
      </c>
      <c r="D229" s="0" t="n">
        <v>10</v>
      </c>
      <c r="E229" s="0" t="n">
        <v>43</v>
      </c>
      <c r="F229" s="0" t="n">
        <v>1.1</v>
      </c>
      <c r="G229" s="0" t="n">
        <v>1.5</v>
      </c>
      <c r="H229" s="0" t="n">
        <v>400</v>
      </c>
      <c r="I229" s="0" t="n">
        <v>88.72</v>
      </c>
      <c r="J229" s="0" t="n">
        <v>104.33</v>
      </c>
      <c r="K229" s="0" t="n">
        <v>1.45</v>
      </c>
      <c r="L229" s="0" t="n">
        <v>18.66</v>
      </c>
      <c r="M229" s="0" t="n">
        <v>8</v>
      </c>
      <c r="N229" s="0" t="n">
        <v>41</v>
      </c>
      <c r="O229" s="0" t="n">
        <v>0.55</v>
      </c>
      <c r="Q229" s="0" t="n">
        <v>26.89</v>
      </c>
      <c r="R229" s="0" t="n">
        <f aca="false">(A229*B229*C229)*(1-0.55)*10^-9*7000*16*G229</f>
        <v>21.7728</v>
      </c>
      <c r="S229" s="0" t="n">
        <f aca="false">Q229/R229</f>
        <v>1.2350271898883</v>
      </c>
      <c r="U229" s="0" t="n">
        <v>700</v>
      </c>
      <c r="V229" s="0" t="n">
        <f aca="false">U229/3600/R229</f>
        <v>0.00893061271147691</v>
      </c>
      <c r="X229" s="0" t="n">
        <v>1.79640318529207</v>
      </c>
    </row>
    <row r="230" customFormat="false" ht="15" hidden="false" customHeight="false" outlineLevel="0" collapsed="false">
      <c r="A230" s="0" t="n">
        <v>140</v>
      </c>
      <c r="B230" s="0" t="n">
        <v>20</v>
      </c>
      <c r="C230" s="0" t="n">
        <v>45</v>
      </c>
      <c r="D230" s="0" t="n">
        <v>10</v>
      </c>
      <c r="E230" s="0" t="n">
        <v>47</v>
      </c>
      <c r="F230" s="0" t="n">
        <v>1.5</v>
      </c>
      <c r="G230" s="0" t="n">
        <v>3</v>
      </c>
      <c r="H230" s="0" t="n">
        <v>400</v>
      </c>
      <c r="I230" s="0" t="n">
        <v>88.77</v>
      </c>
      <c r="J230" s="0" t="n">
        <v>117.09</v>
      </c>
      <c r="K230" s="0" t="n">
        <v>3.6</v>
      </c>
      <c r="L230" s="0" t="n">
        <v>29.01</v>
      </c>
      <c r="M230" s="0" t="n">
        <v>8</v>
      </c>
      <c r="N230" s="0" t="n">
        <v>45</v>
      </c>
      <c r="O230" s="0" t="n">
        <v>0.55</v>
      </c>
      <c r="Q230" s="0" t="n">
        <v>28.21</v>
      </c>
      <c r="R230" s="0" t="n">
        <f aca="false">(A230*B230*C230)*(1-0.55)*10^-9*7000*16*G230</f>
        <v>19.0512</v>
      </c>
      <c r="S230" s="0" t="n">
        <f aca="false">Q230/R230</f>
        <v>1.48074661963551</v>
      </c>
      <c r="U230" s="0" t="n">
        <v>700</v>
      </c>
      <c r="V230" s="0" t="n">
        <f aca="false">U230/3600/R230</f>
        <v>0.0102064145274022</v>
      </c>
      <c r="X230" s="0" t="n">
        <v>1.65843621399177</v>
      </c>
    </row>
    <row r="231" customFormat="false" ht="15" hidden="false" customHeight="false" outlineLevel="0" collapsed="false">
      <c r="A231" s="0" t="n">
        <v>160</v>
      </c>
      <c r="B231" s="0" t="n">
        <v>30</v>
      </c>
      <c r="C231" s="0" t="n">
        <v>60</v>
      </c>
      <c r="D231" s="0" t="n">
        <v>10</v>
      </c>
      <c r="E231" s="0" t="n">
        <v>43</v>
      </c>
      <c r="F231" s="0" t="n">
        <v>1.1</v>
      </c>
      <c r="G231" s="0" t="n">
        <v>2.25</v>
      </c>
      <c r="H231" s="0" t="n">
        <v>400</v>
      </c>
      <c r="I231" s="0" t="n">
        <v>89.26</v>
      </c>
      <c r="J231" s="0" t="n">
        <v>102.91</v>
      </c>
      <c r="K231" s="0" t="n">
        <v>1.45</v>
      </c>
      <c r="L231" s="0" t="n">
        <v>21.22</v>
      </c>
      <c r="M231" s="0" t="n">
        <v>8</v>
      </c>
      <c r="N231" s="0" t="n">
        <v>41</v>
      </c>
      <c r="O231" s="0" t="n">
        <v>0.55</v>
      </c>
      <c r="Q231" s="0" t="n">
        <v>29.32</v>
      </c>
      <c r="R231" s="0" t="n">
        <f aca="false">(A231*B231*C231)*(1-0.55)*10^-9*7000*16*G231</f>
        <v>32.6592</v>
      </c>
      <c r="S231" s="0" t="n">
        <f aca="false">Q231/R231</f>
        <v>0.897756221830296</v>
      </c>
      <c r="U231" s="0" t="n">
        <v>700</v>
      </c>
      <c r="V231" s="0" t="n">
        <f aca="false">U231/3600/R231</f>
        <v>0.00595374180765127</v>
      </c>
      <c r="X231" s="0" t="n">
        <v>1.53901066599479</v>
      </c>
    </row>
    <row r="232" customFormat="false" ht="15" hidden="false" customHeight="false" outlineLevel="0" collapsed="false">
      <c r="A232" s="0" t="n">
        <v>140</v>
      </c>
      <c r="B232" s="0" t="n">
        <v>23</v>
      </c>
      <c r="C232" s="0" t="n">
        <v>50</v>
      </c>
      <c r="D232" s="0" t="n">
        <v>10</v>
      </c>
      <c r="E232" s="0" t="n">
        <v>43</v>
      </c>
      <c r="F232" s="0" t="n">
        <v>1.3</v>
      </c>
      <c r="G232" s="0" t="n">
        <v>3</v>
      </c>
      <c r="H232" s="0" t="n">
        <v>400</v>
      </c>
      <c r="I232" s="0" t="n">
        <v>89.67</v>
      </c>
      <c r="J232" s="0" t="n">
        <v>109.23</v>
      </c>
      <c r="K232" s="0" t="n">
        <v>2.49</v>
      </c>
      <c r="L232" s="0" t="n">
        <v>24.67</v>
      </c>
      <c r="M232" s="0" t="n">
        <v>8</v>
      </c>
      <c r="N232" s="0" t="n">
        <v>41</v>
      </c>
      <c r="O232" s="0" t="n">
        <v>0.55</v>
      </c>
      <c r="Q232" s="0" t="n">
        <v>30.28</v>
      </c>
      <c r="R232" s="0" t="n">
        <f aca="false">(A232*B232*C232)*(1-0.55)*10^-9*7000*16*G232</f>
        <v>24.3432</v>
      </c>
      <c r="S232" s="0" t="n">
        <f aca="false">Q232/R232</f>
        <v>1.24387919418975</v>
      </c>
      <c r="U232" s="0" t="n">
        <v>700</v>
      </c>
      <c r="V232" s="0" t="n">
        <f aca="false">U232/3600/R232</f>
        <v>0.00798762876057562</v>
      </c>
      <c r="X232" s="0" t="n">
        <v>1.43558817393943</v>
      </c>
    </row>
    <row r="233" customFormat="false" ht="15" hidden="false" customHeight="false" outlineLevel="0" collapsed="false">
      <c r="A233" s="0" t="n">
        <v>160</v>
      </c>
      <c r="B233" s="0" t="n">
        <v>30</v>
      </c>
      <c r="C233" s="0" t="n">
        <v>60</v>
      </c>
      <c r="D233" s="0" t="n">
        <v>14</v>
      </c>
      <c r="E233" s="0" t="n">
        <v>47</v>
      </c>
      <c r="F233" s="0" t="n">
        <v>1.1</v>
      </c>
      <c r="G233" s="0" t="n">
        <v>1.5</v>
      </c>
      <c r="H233" s="0" t="n">
        <v>400</v>
      </c>
      <c r="I233" s="0" t="n">
        <v>90.16</v>
      </c>
      <c r="J233" s="0" t="n">
        <v>105.46</v>
      </c>
      <c r="K233" s="0" t="n">
        <v>1.39</v>
      </c>
      <c r="L233" s="0" t="n">
        <v>18.53</v>
      </c>
      <c r="M233" s="0" t="n">
        <v>12</v>
      </c>
      <c r="N233" s="0" t="n">
        <v>45</v>
      </c>
      <c r="O233" s="0" t="n">
        <v>0.55</v>
      </c>
      <c r="Q233" s="0" t="n">
        <v>31.12</v>
      </c>
      <c r="R233" s="0" t="n">
        <f aca="false">(A233*B233*C233)*(1-0.55)*10^-9*7000*16*G233</f>
        <v>21.7728</v>
      </c>
      <c r="S233" s="0" t="n">
        <f aca="false">Q233/R233</f>
        <v>1.4293062904174</v>
      </c>
      <c r="U233" s="0" t="n">
        <v>700</v>
      </c>
      <c r="V233" s="0" t="n">
        <f aca="false">U233/3600/R233</f>
        <v>0.00893061271147691</v>
      </c>
      <c r="X233" s="0" t="n">
        <v>1.34522944980461</v>
      </c>
    </row>
    <row r="234" customFormat="false" ht="15" hidden="false" customHeight="false" outlineLevel="0" collapsed="false">
      <c r="A234" s="0" t="n">
        <v>150</v>
      </c>
      <c r="B234" s="0" t="n">
        <v>22</v>
      </c>
      <c r="C234" s="0" t="n">
        <v>60</v>
      </c>
      <c r="D234" s="0" t="n">
        <v>14</v>
      </c>
      <c r="E234" s="0" t="n">
        <v>43</v>
      </c>
      <c r="F234" s="0" t="n">
        <v>1.2</v>
      </c>
      <c r="G234" s="0" t="n">
        <v>1.5</v>
      </c>
      <c r="H234" s="0" t="n">
        <v>700</v>
      </c>
      <c r="I234" s="0" t="n">
        <v>90.37</v>
      </c>
      <c r="J234" s="0" t="n">
        <v>154.14</v>
      </c>
      <c r="K234" s="0" t="n">
        <v>34.69</v>
      </c>
      <c r="L234" s="0" t="n">
        <v>25.81</v>
      </c>
      <c r="M234" s="0" t="n">
        <f aca="false">12</f>
        <v>12</v>
      </c>
      <c r="N234" s="0" t="n">
        <v>41</v>
      </c>
      <c r="O234" s="0" t="n">
        <v>0.55</v>
      </c>
      <c r="Q234" s="0" t="n">
        <v>31.89</v>
      </c>
      <c r="R234" s="0" t="n">
        <f aca="false">(A234*B234*C234)*(1-0.55)*10^-9*7000*16*G234</f>
        <v>14.9688</v>
      </c>
      <c r="S234" s="0" t="n">
        <f aca="false">Q234/R234</f>
        <v>2.13043129709796</v>
      </c>
      <c r="U234" s="0" t="n">
        <v>700</v>
      </c>
      <c r="V234" s="0" t="n">
        <f aca="false">U234/3600/R234</f>
        <v>0.0129899821257846</v>
      </c>
      <c r="X234" s="0" t="n">
        <v>1.2667429334096</v>
      </c>
    </row>
    <row r="235" customFormat="false" ht="15" hidden="false" customHeight="false" outlineLevel="0" collapsed="false">
      <c r="A235" s="0" t="n">
        <v>160</v>
      </c>
      <c r="B235" s="0" t="n">
        <v>30</v>
      </c>
      <c r="C235" s="0" t="n">
        <v>60</v>
      </c>
      <c r="D235" s="0" t="n">
        <v>14</v>
      </c>
      <c r="E235" s="0" t="n">
        <v>47</v>
      </c>
      <c r="F235" s="0" t="n">
        <v>1.1</v>
      </c>
      <c r="G235" s="0" t="n">
        <v>2.25</v>
      </c>
      <c r="H235" s="0" t="n">
        <v>400</v>
      </c>
      <c r="I235" s="0" t="n">
        <v>90.68</v>
      </c>
      <c r="J235" s="0" t="n">
        <v>104.01</v>
      </c>
      <c r="K235" s="0" t="n">
        <v>1.39</v>
      </c>
      <c r="L235" s="0" t="n">
        <v>21.06</v>
      </c>
      <c r="M235" s="0" t="n">
        <v>12</v>
      </c>
      <c r="N235" s="0" t="n">
        <v>45</v>
      </c>
      <c r="O235" s="0" t="n">
        <v>0.55</v>
      </c>
      <c r="Q235" s="0" t="n">
        <v>27.43</v>
      </c>
      <c r="R235" s="0" t="n">
        <f aca="false">(A235*B235*C235)*(1-0.55)*10^-9*7000*16*G235</f>
        <v>32.6592</v>
      </c>
      <c r="S235" s="0" t="n">
        <f aca="false">Q235/R235</f>
        <v>0.839885851459925</v>
      </c>
      <c r="U235" s="0" t="n">
        <v>700</v>
      </c>
      <c r="V235" s="0" t="n">
        <f aca="false">U235/3600/R235</f>
        <v>0.00595374180765127</v>
      </c>
      <c r="X235" s="0" t="n">
        <v>1.83247822136711</v>
      </c>
    </row>
    <row r="236" customFormat="false" ht="15" hidden="false" customHeight="false" outlineLevel="0" collapsed="false">
      <c r="A236" s="0" t="n">
        <v>140</v>
      </c>
      <c r="B236" s="0" t="n">
        <v>20</v>
      </c>
      <c r="C236" s="0" t="n">
        <v>45</v>
      </c>
      <c r="D236" s="0" t="n">
        <v>14</v>
      </c>
      <c r="E236" s="0" t="n">
        <v>43</v>
      </c>
      <c r="F236" s="0" t="n">
        <v>1.3</v>
      </c>
      <c r="G236" s="0" t="n">
        <v>3</v>
      </c>
      <c r="H236" s="0" t="n">
        <v>400</v>
      </c>
      <c r="I236" s="0" t="n">
        <v>90.85</v>
      </c>
      <c r="J236" s="0" t="n">
        <v>110.59</v>
      </c>
      <c r="K236" s="0" t="n">
        <v>3.6</v>
      </c>
      <c r="L236" s="0" t="n">
        <v>21.23</v>
      </c>
      <c r="M236" s="0" t="n">
        <v>12</v>
      </c>
      <c r="N236" s="0" t="n">
        <v>41</v>
      </c>
      <c r="O236" s="0" t="n">
        <v>0.55</v>
      </c>
      <c r="Q236" s="0" t="n">
        <v>28.76</v>
      </c>
      <c r="R236" s="0" t="n">
        <f aca="false">(A236*B236*C236)*(1-0.55)*10^-9*7000*16*G236</f>
        <v>19.0512</v>
      </c>
      <c r="S236" s="0" t="n">
        <f aca="false">Q236/R236</f>
        <v>1.50961619215587</v>
      </c>
      <c r="U236" s="0" t="n">
        <v>700</v>
      </c>
      <c r="V236" s="0" t="n">
        <f aca="false">U236/3600/R236</f>
        <v>0.0102064145274022</v>
      </c>
      <c r="X236" s="0" t="n">
        <v>1.69077013521458</v>
      </c>
    </row>
    <row r="237" customFormat="false" ht="15" hidden="false" customHeight="false" outlineLevel="0" collapsed="false">
      <c r="A237" s="0" t="n">
        <v>140</v>
      </c>
      <c r="B237" s="0" t="n">
        <v>23</v>
      </c>
      <c r="C237" s="0" t="n">
        <v>50</v>
      </c>
      <c r="D237" s="0" t="n">
        <v>14</v>
      </c>
      <c r="E237" s="0" t="n">
        <v>47</v>
      </c>
      <c r="F237" s="0" t="n">
        <v>1.3</v>
      </c>
      <c r="G237" s="0" t="n">
        <v>3</v>
      </c>
      <c r="H237" s="0" t="n">
        <v>400</v>
      </c>
      <c r="I237" s="0" t="n">
        <v>91.58</v>
      </c>
      <c r="J237" s="0" t="n">
        <v>110.76</v>
      </c>
      <c r="K237" s="0" t="n">
        <v>2.4</v>
      </c>
      <c r="L237" s="0" t="n">
        <v>24.5</v>
      </c>
      <c r="M237" s="0" t="n">
        <v>12</v>
      </c>
      <c r="N237" s="0" t="n">
        <v>45</v>
      </c>
      <c r="O237" s="0" t="n">
        <v>0.55</v>
      </c>
      <c r="Q237" s="0" t="n">
        <v>29.87</v>
      </c>
      <c r="R237" s="0" t="n">
        <f aca="false">(A237*B237*C237)*(1-0.55)*10^-9*7000*16*G237</f>
        <v>24.3432</v>
      </c>
      <c r="S237" s="0" t="n">
        <f aca="false">Q237/R237</f>
        <v>1.22703670840317</v>
      </c>
      <c r="U237" s="0" t="n">
        <v>700</v>
      </c>
      <c r="V237" s="0" t="n">
        <f aca="false">U237/3600/R237</f>
        <v>0.00798762876057562</v>
      </c>
      <c r="X237" s="0" t="n">
        <v>1.56788023851516</v>
      </c>
    </row>
    <row r="238" customFormat="false" ht="15" hidden="false" customHeight="false" outlineLevel="0" collapsed="false">
      <c r="A238" s="0" t="n">
        <v>160</v>
      </c>
      <c r="B238" s="0" t="n">
        <v>20</v>
      </c>
      <c r="C238" s="0" t="n">
        <v>45</v>
      </c>
      <c r="D238" s="0" t="n">
        <v>14</v>
      </c>
      <c r="E238" s="0" t="n">
        <v>47</v>
      </c>
      <c r="F238" s="0" t="n">
        <v>1.3</v>
      </c>
      <c r="G238" s="0" t="n">
        <v>2.25</v>
      </c>
      <c r="H238" s="0" t="n">
        <v>600</v>
      </c>
      <c r="I238" s="0" t="n">
        <v>91.93</v>
      </c>
      <c r="J238" s="0" t="n">
        <v>136.21</v>
      </c>
      <c r="K238" s="0" t="n">
        <v>11.98</v>
      </c>
      <c r="L238" s="0" t="n">
        <v>29.35</v>
      </c>
      <c r="M238" s="0" t="n">
        <v>12</v>
      </c>
      <c r="N238" s="0" t="n">
        <v>45</v>
      </c>
      <c r="O238" s="0" t="n">
        <v>0.55</v>
      </c>
      <c r="Q238" s="0" t="n">
        <v>30.84</v>
      </c>
      <c r="R238" s="0" t="n">
        <f aca="false">(A238*B238*C238)*(1-0.55)*10^-9*7000*16*G238</f>
        <v>16.3296</v>
      </c>
      <c r="S238" s="0" t="n">
        <f aca="false">Q238/R238</f>
        <v>1.8885949441505</v>
      </c>
      <c r="U238" s="0" t="n">
        <v>700</v>
      </c>
      <c r="V238" s="0" t="n">
        <f aca="false">U238/3600/R238</f>
        <v>0.0119074836153025</v>
      </c>
      <c r="X238" s="0" t="n">
        <v>1.46213802127781</v>
      </c>
    </row>
    <row r="239" customFormat="false" ht="15" hidden="false" customHeight="false" outlineLevel="0" collapsed="false">
      <c r="A239" s="0" t="n">
        <v>160</v>
      </c>
      <c r="B239" s="0" t="n">
        <v>30</v>
      </c>
      <c r="C239" s="0" t="n">
        <v>60</v>
      </c>
      <c r="D239" s="0" t="n">
        <v>14</v>
      </c>
      <c r="E239" s="0" t="n">
        <v>43</v>
      </c>
      <c r="F239" s="0" t="n">
        <v>1.1</v>
      </c>
      <c r="G239" s="0" t="n">
        <v>3</v>
      </c>
      <c r="H239" s="0" t="n">
        <v>400</v>
      </c>
      <c r="I239" s="0" t="n">
        <v>92.18</v>
      </c>
      <c r="J239" s="0" t="n">
        <v>106.44</v>
      </c>
      <c r="K239" s="0" t="n">
        <v>1.43</v>
      </c>
      <c r="L239" s="0" t="n">
        <v>22.29</v>
      </c>
      <c r="M239" s="0" t="n">
        <v>12</v>
      </c>
      <c r="N239" s="0" t="n">
        <v>41</v>
      </c>
      <c r="O239" s="0" t="n">
        <v>0.55</v>
      </c>
      <c r="Q239" s="0" t="n">
        <v>31.7</v>
      </c>
      <c r="R239" s="0" t="n">
        <f aca="false">(A239*B239*C239)*(1-0.55)*10^-9*7000*16*G239</f>
        <v>43.5456</v>
      </c>
      <c r="S239" s="0" t="n">
        <f aca="false">Q239/R239</f>
        <v>0.727972516166961</v>
      </c>
      <c r="U239" s="0" t="n">
        <v>700</v>
      </c>
      <c r="V239" s="0" t="n">
        <f aca="false">U239/3600/R239</f>
        <v>0.00446530635573846</v>
      </c>
      <c r="X239" s="0" t="n">
        <v>1.37030120690251</v>
      </c>
    </row>
    <row r="240" customFormat="false" ht="15" hidden="false" customHeight="false" outlineLevel="0" collapsed="false">
      <c r="A240" s="0" t="n">
        <v>150</v>
      </c>
      <c r="B240" s="0" t="n">
        <v>22</v>
      </c>
      <c r="C240" s="0" t="n">
        <v>60</v>
      </c>
      <c r="D240" s="0" t="n">
        <v>14</v>
      </c>
      <c r="E240" s="0" t="n">
        <v>43</v>
      </c>
      <c r="F240" s="0" t="n">
        <v>1.22</v>
      </c>
      <c r="G240" s="0" t="n">
        <v>1.5</v>
      </c>
      <c r="H240" s="0" t="n">
        <v>700</v>
      </c>
      <c r="I240" s="0" t="n">
        <v>94.85</v>
      </c>
      <c r="J240" s="0" t="n">
        <v>159.07</v>
      </c>
      <c r="K240" s="0" t="n">
        <v>34.69</v>
      </c>
      <c r="L240" s="0" t="n">
        <v>26.36</v>
      </c>
      <c r="M240" s="0" t="n">
        <f aca="false">12</f>
        <v>12</v>
      </c>
      <c r="N240" s="0" t="n">
        <v>41</v>
      </c>
      <c r="O240" s="0" t="n">
        <v>0.55</v>
      </c>
      <c r="Q240" s="0" t="n">
        <v>32.47</v>
      </c>
      <c r="R240" s="0" t="n">
        <f aca="false">(A240*B240*C240)*(1-0.55)*10^-9*7000*16*G240</f>
        <v>14.9688</v>
      </c>
      <c r="S240" s="0" t="n">
        <f aca="false">Q240/R240</f>
        <v>2.16917855806745</v>
      </c>
      <c r="U240" s="0" t="n">
        <v>700</v>
      </c>
      <c r="V240" s="0" t="n">
        <f aca="false">U240/3600/R240</f>
        <v>0.0129899821257846</v>
      </c>
      <c r="X240" s="0" t="n">
        <v>1.2897818453374</v>
      </c>
    </row>
    <row r="241" customFormat="false" ht="15" hidden="false" customHeight="false" outlineLevel="0" collapsed="false">
      <c r="A241" s="0" t="n">
        <v>140</v>
      </c>
      <c r="B241" s="0" t="n">
        <v>20</v>
      </c>
      <c r="C241" s="0" t="n">
        <v>45</v>
      </c>
      <c r="D241" s="0" t="n">
        <v>14</v>
      </c>
      <c r="E241" s="0" t="n">
        <v>43</v>
      </c>
      <c r="F241" s="0" t="n">
        <v>1.3</v>
      </c>
      <c r="G241" s="0" t="n">
        <v>3</v>
      </c>
      <c r="H241" s="0" t="n">
        <v>800</v>
      </c>
      <c r="I241" s="0" t="n">
        <v>94.87</v>
      </c>
      <c r="J241" s="0" t="n">
        <v>157.81</v>
      </c>
      <c r="K241" s="0" t="n">
        <v>23.3</v>
      </c>
      <c r="L241" s="0" t="n">
        <v>35.06</v>
      </c>
      <c r="M241" s="0" t="n">
        <v>12</v>
      </c>
      <c r="N241" s="0" t="n">
        <v>41</v>
      </c>
      <c r="O241" s="0" t="n">
        <v>0.55</v>
      </c>
      <c r="Q241" s="0" t="n">
        <v>27.96</v>
      </c>
      <c r="R241" s="0" t="n">
        <f aca="false">(A241*B241*C241)*(1-0.55)*10^-9*7000*16*G241</f>
        <v>19.0512</v>
      </c>
      <c r="S241" s="0" t="n">
        <f aca="false">Q241/R241</f>
        <v>1.46762408667171</v>
      </c>
      <c r="U241" s="0" t="n">
        <v>700</v>
      </c>
      <c r="V241" s="0" t="n">
        <f aca="false">U241/3600/R241</f>
        <v>0.0102064145274022</v>
      </c>
      <c r="X241" s="0" t="n">
        <v>1.86788520121853</v>
      </c>
    </row>
    <row r="242" customFormat="false" ht="15" hidden="false" customHeight="false" outlineLevel="0" collapsed="false">
      <c r="A242" s="0" t="n">
        <v>160</v>
      </c>
      <c r="B242" s="0" t="n">
        <v>23</v>
      </c>
      <c r="C242" s="0" t="n">
        <v>45</v>
      </c>
      <c r="D242" s="0" t="n">
        <v>14</v>
      </c>
      <c r="E242" s="0" t="n">
        <v>43</v>
      </c>
      <c r="F242" s="0" t="n">
        <v>1.3</v>
      </c>
      <c r="G242" s="0" t="n">
        <v>1.5</v>
      </c>
      <c r="H242" s="0" t="n">
        <v>800</v>
      </c>
      <c r="I242" s="0" t="n">
        <v>96.42</v>
      </c>
      <c r="J242" s="0" t="n">
        <v>155.96</v>
      </c>
      <c r="K242" s="0" t="n">
        <v>20.8</v>
      </c>
      <c r="L242" s="0" t="n">
        <v>30.3</v>
      </c>
      <c r="M242" s="0" t="n">
        <v>12</v>
      </c>
      <c r="N242" s="0" t="n">
        <v>41</v>
      </c>
      <c r="O242" s="0" t="n">
        <v>0.55</v>
      </c>
      <c r="Q242" s="0" t="n">
        <v>29.3</v>
      </c>
      <c r="R242" s="0" t="n">
        <f aca="false">(A242*B242*C242)*(1-0.55)*10^-9*7000*16*G242</f>
        <v>12.51936</v>
      </c>
      <c r="S242" s="0" t="n">
        <f aca="false">Q242/R242</f>
        <v>2.34037522684866</v>
      </c>
      <c r="U242" s="0" t="n">
        <v>700</v>
      </c>
      <c r="V242" s="0" t="n">
        <f aca="false">U242/3600/R242</f>
        <v>0.0155315003677859</v>
      </c>
      <c r="X242" s="0" t="n">
        <v>1.72251616696061</v>
      </c>
    </row>
    <row r="243" customFormat="false" ht="15" hidden="false" customHeight="false" outlineLevel="0" collapsed="false">
      <c r="A243" s="0" t="n">
        <v>160</v>
      </c>
      <c r="B243" s="0" t="n">
        <v>30</v>
      </c>
      <c r="C243" s="0" t="n">
        <v>45</v>
      </c>
      <c r="D243" s="0" t="n">
        <v>10</v>
      </c>
      <c r="E243" s="0" t="n">
        <v>43</v>
      </c>
      <c r="F243" s="0" t="n">
        <v>1.1</v>
      </c>
      <c r="G243" s="0" t="n">
        <v>2.25</v>
      </c>
      <c r="H243" s="0" t="n">
        <v>600</v>
      </c>
      <c r="I243" s="0" t="n">
        <v>96.67</v>
      </c>
      <c r="J243" s="0" t="n">
        <v>126.98</v>
      </c>
      <c r="K243" s="0" t="n">
        <v>6.27</v>
      </c>
      <c r="L243" s="0" t="n">
        <v>27.45</v>
      </c>
      <c r="M243" s="0" t="n">
        <v>8</v>
      </c>
      <c r="N243" s="0" t="n">
        <v>41</v>
      </c>
      <c r="O243" s="0" t="n">
        <v>0.55</v>
      </c>
      <c r="Q243" s="0" t="n">
        <v>30.42</v>
      </c>
      <c r="R243" s="0" t="n">
        <f aca="false">(A243*B243*C243)*(1-0.55)*10^-9*7000*16*G243</f>
        <v>24.4944</v>
      </c>
      <c r="S243" s="0" t="n">
        <f aca="false">Q243/R243</f>
        <v>1.2419165196943</v>
      </c>
      <c r="U243" s="0" t="n">
        <v>700</v>
      </c>
      <c r="V243" s="0" t="n">
        <f aca="false">U243/3600/R243</f>
        <v>0.0079383224102017</v>
      </c>
      <c r="X243" s="0" t="n">
        <v>1.59674981103553</v>
      </c>
    </row>
    <row r="244" customFormat="false" ht="15" hidden="false" customHeight="false" outlineLevel="0" collapsed="false">
      <c r="A244" s="0" t="n">
        <v>120</v>
      </c>
      <c r="B244" s="0" t="n">
        <v>32</v>
      </c>
      <c r="C244" s="0" t="n">
        <v>36</v>
      </c>
      <c r="D244" s="0" t="n">
        <v>14</v>
      </c>
      <c r="E244" s="0" t="n">
        <v>43</v>
      </c>
      <c r="F244" s="0" t="n">
        <v>1.4</v>
      </c>
      <c r="G244" s="0" t="n">
        <v>4</v>
      </c>
      <c r="H244" s="0" t="n">
        <v>1035</v>
      </c>
      <c r="I244" s="0" t="n">
        <v>97.57</v>
      </c>
      <c r="J244" s="0" t="n">
        <v>250.65</v>
      </c>
      <c r="K244" s="0" t="n">
        <v>105.83</v>
      </c>
      <c r="L244" s="0" t="n">
        <v>51.77</v>
      </c>
      <c r="M244" s="0" t="n">
        <v>12</v>
      </c>
      <c r="N244" s="0" t="n">
        <v>41</v>
      </c>
      <c r="O244" s="0" t="n">
        <v>0.55</v>
      </c>
      <c r="Q244" s="0" t="n">
        <v>31.4</v>
      </c>
      <c r="R244" s="0" t="n">
        <f aca="false">(A244*B244*C244)*(1-0.55)*10^-9*7000*16*G244</f>
        <v>27.869184</v>
      </c>
      <c r="S244" s="0" t="n">
        <f aca="false">Q244/R244</f>
        <v>1.12669247868901</v>
      </c>
      <c r="U244" s="0" t="n">
        <v>700</v>
      </c>
      <c r="V244" s="0" t="n">
        <f aca="false">U244/3600/R244</f>
        <v>0.00697704118084133</v>
      </c>
      <c r="X244" s="0" t="n">
        <v>1.48868786861618</v>
      </c>
    </row>
    <row r="245" customFormat="false" ht="15" hidden="false" customHeight="false" outlineLevel="0" collapsed="false">
      <c r="A245" s="0" t="n">
        <v>140</v>
      </c>
      <c r="B245" s="0" t="n">
        <v>20</v>
      </c>
      <c r="C245" s="0" t="n">
        <v>45</v>
      </c>
      <c r="D245" s="0" t="n">
        <v>14</v>
      </c>
      <c r="E245" s="0" t="n">
        <v>43</v>
      </c>
      <c r="F245" s="0" t="n">
        <v>1.5</v>
      </c>
      <c r="G245" s="0" t="n">
        <v>1.5</v>
      </c>
      <c r="H245" s="0" t="n">
        <v>600</v>
      </c>
      <c r="I245" s="0" t="n">
        <v>97.58</v>
      </c>
      <c r="J245" s="0" t="n">
        <v>139.62</v>
      </c>
      <c r="K245" s="0" t="n">
        <v>10.58</v>
      </c>
      <c r="L245" s="0" t="n">
        <v>25.96</v>
      </c>
      <c r="M245" s="0" t="n">
        <v>12</v>
      </c>
      <c r="N245" s="0" t="n">
        <v>41</v>
      </c>
      <c r="O245" s="0" t="n">
        <v>0.55</v>
      </c>
      <c r="Q245" s="0" t="n">
        <v>32.27</v>
      </c>
      <c r="R245" s="0" t="n">
        <f aca="false">(A245*B245*C245)*(1-0.55)*10^-9*7000*16*G245</f>
        <v>9.5256</v>
      </c>
      <c r="S245" s="0" t="n">
        <f aca="false">Q245/R245</f>
        <v>3.38771310993533</v>
      </c>
      <c r="U245" s="0" t="n">
        <v>700</v>
      </c>
      <c r="V245" s="0" t="n">
        <f aca="false">U245/3600/R245</f>
        <v>0.0204128290548044</v>
      </c>
      <c r="X245" s="0" t="n">
        <v>1.39494069232631</v>
      </c>
    </row>
    <row r="246" customFormat="false" ht="15" hidden="false" customHeight="false" outlineLevel="0" collapsed="false">
      <c r="A246" s="0" t="n">
        <v>160</v>
      </c>
      <c r="B246" s="0" t="n">
        <v>30</v>
      </c>
      <c r="C246" s="0" t="n">
        <v>60</v>
      </c>
      <c r="D246" s="0" t="n">
        <v>14</v>
      </c>
      <c r="E246" s="0" t="n">
        <v>43</v>
      </c>
      <c r="F246" s="0" t="n">
        <v>1.1</v>
      </c>
      <c r="G246" s="0" t="n">
        <v>2.25</v>
      </c>
      <c r="H246" s="0" t="n">
        <v>400</v>
      </c>
      <c r="I246" s="0" t="n">
        <v>97.69</v>
      </c>
      <c r="J246" s="0" t="n">
        <v>110.07</v>
      </c>
      <c r="K246" s="0" t="n">
        <v>1.42</v>
      </c>
      <c r="L246" s="0" t="n">
        <v>19.65</v>
      </c>
      <c r="M246" s="0" t="n">
        <v>12</v>
      </c>
      <c r="N246" s="0" t="n">
        <v>41</v>
      </c>
      <c r="O246" s="0" t="n">
        <v>0.55</v>
      </c>
      <c r="Q246" s="0" t="n">
        <v>33.05</v>
      </c>
      <c r="R246" s="0" t="n">
        <f aca="false">(A246*B246*C246)*(1-0.55)*10^-9*7000*16*G246</f>
        <v>32.6592</v>
      </c>
      <c r="S246" s="0" t="n">
        <f aca="false">Q246/R246</f>
        <v>1.01196600039193</v>
      </c>
      <c r="U246" s="0" t="n">
        <v>700</v>
      </c>
      <c r="V246" s="0" t="n">
        <f aca="false">U246/3600/R246</f>
        <v>0.00595374180765127</v>
      </c>
      <c r="X246" s="0" t="n">
        <v>1.3128207572652</v>
      </c>
    </row>
    <row r="247" customFormat="false" ht="15" hidden="false" customHeight="false" outlineLevel="0" collapsed="false">
      <c r="A247" s="0" t="n">
        <v>160</v>
      </c>
      <c r="B247" s="0" t="n">
        <v>23</v>
      </c>
      <c r="C247" s="0" t="n">
        <v>45</v>
      </c>
      <c r="D247" s="0" t="n">
        <v>10</v>
      </c>
      <c r="E247" s="0" t="n">
        <v>43</v>
      </c>
      <c r="F247" s="0" t="n">
        <v>1.5</v>
      </c>
      <c r="G247" s="0" t="n">
        <v>1.5</v>
      </c>
      <c r="H247" s="0" t="n">
        <v>800</v>
      </c>
      <c r="I247" s="0" t="n">
        <v>98.76</v>
      </c>
      <c r="J247" s="0" t="n">
        <v>163.51</v>
      </c>
      <c r="K247" s="0" t="n">
        <v>21.02</v>
      </c>
      <c r="L247" s="0" t="n">
        <v>37.6</v>
      </c>
      <c r="M247" s="0" t="n">
        <v>8</v>
      </c>
      <c r="N247" s="0" t="n">
        <v>41</v>
      </c>
      <c r="O247" s="0" t="n">
        <v>0.55</v>
      </c>
      <c r="Q247" s="0" t="n">
        <v>28.48</v>
      </c>
      <c r="R247" s="0" t="n">
        <f aca="false">(A247*B247*C247)*(1-0.55)*10^-9*7000*16*G247</f>
        <v>12.51936</v>
      </c>
      <c r="S247" s="0" t="n">
        <f aca="false">Q247/R247</f>
        <v>2.27487667101194</v>
      </c>
      <c r="U247" s="0" t="n">
        <v>700</v>
      </c>
      <c r="V247" s="0" t="n">
        <f aca="false">U247/3600/R247</f>
        <v>0.0155315003677859</v>
      </c>
      <c r="X247" s="0" t="n">
        <v>1.90262412484635</v>
      </c>
    </row>
    <row r="248" customFormat="false" ht="15" hidden="false" customHeight="false" outlineLevel="0" collapsed="false">
      <c r="A248" s="0" t="n">
        <v>160</v>
      </c>
      <c r="B248" s="0" t="n">
        <v>30</v>
      </c>
      <c r="C248" s="0" t="n">
        <v>60</v>
      </c>
      <c r="D248" s="0" t="n">
        <v>14</v>
      </c>
      <c r="E248" s="0" t="n">
        <v>43</v>
      </c>
      <c r="F248" s="0" t="n">
        <v>1.1</v>
      </c>
      <c r="G248" s="0" t="n">
        <v>1.5</v>
      </c>
      <c r="H248" s="0" t="n">
        <v>400</v>
      </c>
      <c r="I248" s="0" t="n">
        <v>98.83</v>
      </c>
      <c r="J248" s="0" t="n">
        <v>111.93</v>
      </c>
      <c r="K248" s="0" t="n">
        <v>1.42</v>
      </c>
      <c r="L248" s="0" t="n">
        <v>17.1</v>
      </c>
      <c r="M248" s="0" t="n">
        <v>12</v>
      </c>
      <c r="N248" s="0" t="n">
        <v>41</v>
      </c>
      <c r="O248" s="0" t="n">
        <v>0.55</v>
      </c>
      <c r="Q248" s="0" t="n">
        <v>29.83</v>
      </c>
      <c r="R248" s="0" t="n">
        <f aca="false">(A248*B248*C248)*(1-0.55)*10^-9*7000*16*G248</f>
        <v>21.7728</v>
      </c>
      <c r="S248" s="0" t="n">
        <f aca="false">Q248/R248</f>
        <v>1.37005805408583</v>
      </c>
      <c r="U248" s="0" t="n">
        <v>700</v>
      </c>
      <c r="V248" s="0" t="n">
        <f aca="false">U248/3600/R248</f>
        <v>0.00893061271147691</v>
      </c>
      <c r="X248" s="0" t="n">
        <v>1.75367430922986</v>
      </c>
    </row>
    <row r="249" customFormat="false" ht="15" hidden="false" customHeight="false" outlineLevel="0" collapsed="false">
      <c r="A249" s="0" t="n">
        <v>140</v>
      </c>
      <c r="B249" s="0" t="n">
        <v>20</v>
      </c>
      <c r="C249" s="0" t="n">
        <v>45</v>
      </c>
      <c r="D249" s="0" t="n">
        <v>10</v>
      </c>
      <c r="E249" s="0" t="n">
        <v>43</v>
      </c>
      <c r="F249" s="0" t="n">
        <v>1.5</v>
      </c>
      <c r="G249" s="0" t="n">
        <v>3</v>
      </c>
      <c r="H249" s="0" t="n">
        <v>800</v>
      </c>
      <c r="I249" s="0" t="n">
        <v>99.16</v>
      </c>
      <c r="J249" s="0" t="n">
        <v>175.28</v>
      </c>
      <c r="K249" s="0" t="n">
        <v>23.51</v>
      </c>
      <c r="L249" s="0" t="n">
        <v>44.45</v>
      </c>
      <c r="M249" s="0" t="n">
        <v>8</v>
      </c>
      <c r="N249" s="0" t="n">
        <v>41</v>
      </c>
      <c r="O249" s="0" t="n">
        <v>0.55</v>
      </c>
      <c r="Q249" s="0" t="n">
        <v>30.97</v>
      </c>
      <c r="R249" s="0" t="n">
        <f aca="false">(A249*B249*C249)*(1-0.55)*10^-9*7000*16*G249</f>
        <v>19.0512</v>
      </c>
      <c r="S249" s="0" t="n">
        <f aca="false">Q249/R249</f>
        <v>1.62561938355589</v>
      </c>
      <c r="U249" s="0" t="n">
        <v>700</v>
      </c>
      <c r="V249" s="0" t="n">
        <f aca="false">U249/3600/R249</f>
        <v>0.0102064145274022</v>
      </c>
      <c r="X249" s="0" t="n">
        <v>1.62561938355589</v>
      </c>
    </row>
    <row r="250" customFormat="false" ht="15" hidden="false" customHeight="false" outlineLevel="0" collapsed="false">
      <c r="A250" s="0" t="n">
        <v>150</v>
      </c>
      <c r="B250" s="0" t="n">
        <v>22</v>
      </c>
      <c r="C250" s="0" t="n">
        <v>60</v>
      </c>
      <c r="D250" s="0" t="n">
        <v>14</v>
      </c>
      <c r="E250" s="0" t="n">
        <v>43</v>
      </c>
      <c r="F250" s="0" t="n">
        <v>1.24</v>
      </c>
      <c r="G250" s="0" t="n">
        <v>1.5</v>
      </c>
      <c r="H250" s="0" t="n">
        <v>700</v>
      </c>
      <c r="I250" s="0" t="n">
        <v>99.2</v>
      </c>
      <c r="J250" s="0" t="n">
        <v>163.96</v>
      </c>
      <c r="K250" s="0" t="n">
        <v>34.69</v>
      </c>
      <c r="L250" s="0" t="n">
        <v>26.89</v>
      </c>
      <c r="M250" s="0" t="n">
        <f aca="false">12</f>
        <v>12</v>
      </c>
      <c r="N250" s="0" t="n">
        <v>41</v>
      </c>
      <c r="O250" s="0" t="n">
        <v>0.55</v>
      </c>
      <c r="Q250" s="0" t="n">
        <v>31.96</v>
      </c>
      <c r="R250" s="0" t="n">
        <f aca="false">(A250*B250*C250)*(1-0.55)*10^-9*7000*16*G250</f>
        <v>14.9688</v>
      </c>
      <c r="S250" s="0" t="n">
        <f aca="false">Q250/R250</f>
        <v>2.13510769066325</v>
      </c>
      <c r="U250" s="0" t="n">
        <v>700</v>
      </c>
      <c r="V250" s="0" t="n">
        <f aca="false">U250/3600/R250</f>
        <v>0.0129899821257846</v>
      </c>
      <c r="X250" s="0" t="n">
        <v>1.51523771595456</v>
      </c>
    </row>
    <row r="251" customFormat="false" ht="15" hidden="false" customHeight="false" outlineLevel="0" collapsed="false">
      <c r="A251" s="0" t="n">
        <v>160</v>
      </c>
      <c r="B251" s="0" t="n">
        <v>30</v>
      </c>
      <c r="C251" s="0" t="n">
        <v>45</v>
      </c>
      <c r="D251" s="0" t="n">
        <v>14</v>
      </c>
      <c r="E251" s="0" t="n">
        <v>47</v>
      </c>
      <c r="F251" s="0" t="n">
        <v>1.1</v>
      </c>
      <c r="G251" s="0" t="n">
        <v>2.25</v>
      </c>
      <c r="H251" s="0" t="n">
        <v>600</v>
      </c>
      <c r="I251" s="0" t="n">
        <v>99.21</v>
      </c>
      <c r="J251" s="0" t="n">
        <v>129.1</v>
      </c>
      <c r="K251" s="0" t="n">
        <v>6.08</v>
      </c>
      <c r="L251" s="0" t="n">
        <v>27.25</v>
      </c>
      <c r="M251" s="0" t="n">
        <v>12</v>
      </c>
      <c r="N251" s="0" t="n">
        <v>45</v>
      </c>
      <c r="O251" s="0" t="n">
        <v>0.55</v>
      </c>
      <c r="Q251" s="0" t="n">
        <v>32.83</v>
      </c>
      <c r="R251" s="0" t="n">
        <f aca="false">(A251*B251*C251)*(1-0.55)*10^-9*7000*16*G251</f>
        <v>24.4944</v>
      </c>
      <c r="S251" s="0" t="n">
        <f aca="false">Q251/R251</f>
        <v>1.34030635573845</v>
      </c>
      <c r="U251" s="0" t="n">
        <v>700</v>
      </c>
      <c r="V251" s="0" t="n">
        <f aca="false">U251/3600/R251</f>
        <v>0.0079383224102017</v>
      </c>
      <c r="X251" s="0" t="n">
        <v>1.41914790607601</v>
      </c>
    </row>
    <row r="252" customFormat="false" ht="15" hidden="false" customHeight="false" outlineLevel="0" collapsed="false">
      <c r="A252" s="0" t="n">
        <v>140</v>
      </c>
      <c r="B252" s="0" t="n">
        <v>20</v>
      </c>
      <c r="C252" s="0" t="n">
        <v>45</v>
      </c>
      <c r="D252" s="0" t="n">
        <v>10</v>
      </c>
      <c r="E252" s="0" t="n">
        <v>43</v>
      </c>
      <c r="F252" s="0" t="n">
        <v>1.5</v>
      </c>
      <c r="G252" s="0" t="n">
        <v>3</v>
      </c>
      <c r="H252" s="0" t="n">
        <v>400</v>
      </c>
      <c r="I252" s="0" t="n">
        <v>99.39</v>
      </c>
      <c r="J252" s="0" t="n">
        <v>125.12</v>
      </c>
      <c r="K252" s="0" t="n">
        <v>3.66</v>
      </c>
      <c r="L252" s="0" t="n">
        <v>27.22</v>
      </c>
      <c r="M252" s="0" t="n">
        <v>8</v>
      </c>
      <c r="N252" s="0" t="n">
        <v>41</v>
      </c>
      <c r="O252" s="0" t="n">
        <v>0.55</v>
      </c>
      <c r="Q252" s="0" t="n">
        <v>33.63</v>
      </c>
      <c r="R252" s="0" t="n">
        <f aca="false">(A252*B252*C252)*(1-0.55)*10^-9*7000*16*G252</f>
        <v>19.0512</v>
      </c>
      <c r="S252" s="0" t="n">
        <f aca="false">Q252/R252</f>
        <v>1.76524313429075</v>
      </c>
      <c r="U252" s="0" t="n">
        <v>700</v>
      </c>
      <c r="V252" s="0" t="n">
        <f aca="false">U252/3600/R252</f>
        <v>0.0102064145274022</v>
      </c>
      <c r="X252" s="0" t="n">
        <v>1.335859669193</v>
      </c>
    </row>
    <row r="253" customFormat="false" ht="15" hidden="false" customHeight="false" outlineLevel="0" collapsed="false">
      <c r="A253" s="0" t="n">
        <v>140</v>
      </c>
      <c r="B253" s="0" t="n">
        <v>20</v>
      </c>
      <c r="C253" s="0" t="n">
        <v>45</v>
      </c>
      <c r="D253" s="0" t="n">
        <v>14</v>
      </c>
      <c r="E253" s="0" t="n">
        <v>43</v>
      </c>
      <c r="F253" s="0" t="n">
        <v>1.5</v>
      </c>
      <c r="G253" s="0" t="n">
        <v>1.5</v>
      </c>
      <c r="H253" s="0" t="n">
        <v>400</v>
      </c>
      <c r="I253" s="0" t="n">
        <v>99.54</v>
      </c>
      <c r="J253" s="0" t="n">
        <v>127.24</v>
      </c>
      <c r="K253" s="0" t="n">
        <v>3.59</v>
      </c>
      <c r="L253" s="0" t="n">
        <v>19.91</v>
      </c>
      <c r="M253" s="0" t="n">
        <v>12</v>
      </c>
      <c r="N253" s="0" t="n">
        <v>41</v>
      </c>
      <c r="O253" s="0" t="n">
        <v>0.55</v>
      </c>
      <c r="Q253" s="0" t="n">
        <v>29</v>
      </c>
      <c r="R253" s="0" t="n">
        <f aca="false">(A253*B253*C253)*(1-0.55)*10^-9*7000*16*G253</f>
        <v>9.5256</v>
      </c>
      <c r="S253" s="0" t="n">
        <f aca="false">Q253/R253</f>
        <v>3.04442764760225</v>
      </c>
      <c r="U253" s="0" t="n">
        <v>700</v>
      </c>
      <c r="V253" s="0" t="n">
        <f aca="false">U253/3600/R253</f>
        <v>0.0204128290548044</v>
      </c>
      <c r="X253" s="0" t="n">
        <v>1.93736304847416</v>
      </c>
    </row>
    <row r="254" customFormat="false" ht="15" hidden="false" customHeight="false" outlineLevel="0" collapsed="false">
      <c r="A254" s="0" t="n">
        <v>140</v>
      </c>
      <c r="B254" s="0" t="n">
        <v>20</v>
      </c>
      <c r="C254" s="0" t="n">
        <v>60</v>
      </c>
      <c r="D254" s="0" t="n">
        <v>10</v>
      </c>
      <c r="E254" s="0" t="n">
        <v>43</v>
      </c>
      <c r="F254" s="0" t="n">
        <v>1.3</v>
      </c>
      <c r="G254" s="0" t="n">
        <v>2.25</v>
      </c>
      <c r="H254" s="0" t="n">
        <v>600</v>
      </c>
      <c r="I254" s="0" t="n">
        <v>99.73</v>
      </c>
      <c r="J254" s="0" t="n">
        <v>137.52</v>
      </c>
      <c r="K254" s="0" t="n">
        <v>6.63</v>
      </c>
      <c r="L254" s="0" t="n">
        <v>30.48</v>
      </c>
      <c r="M254" s="0" t="n">
        <v>8</v>
      </c>
      <c r="N254" s="0" t="n">
        <v>41</v>
      </c>
      <c r="O254" s="0" t="n">
        <v>0.55</v>
      </c>
      <c r="Q254" s="0" t="n">
        <v>30.36</v>
      </c>
      <c r="R254" s="0" t="n">
        <f aca="false">(A254*B254*C254)*(1-0.55)*10^-9*7000*16*G254</f>
        <v>19.0512</v>
      </c>
      <c r="S254" s="0" t="n">
        <f aca="false">Q254/R254</f>
        <v>1.59360040312421</v>
      </c>
      <c r="U254" s="0" t="n">
        <v>700</v>
      </c>
      <c r="V254" s="0" t="n">
        <f aca="false">U254/3600/R254</f>
        <v>0.0102064145274022</v>
      </c>
      <c r="X254" s="0" t="n">
        <v>1.78483245149912</v>
      </c>
    </row>
    <row r="255" customFormat="false" ht="15" hidden="false" customHeight="false" outlineLevel="0" collapsed="false">
      <c r="A255" s="0" t="n">
        <v>160</v>
      </c>
      <c r="B255" s="0" t="n">
        <v>30</v>
      </c>
      <c r="C255" s="0" t="n">
        <v>60</v>
      </c>
      <c r="D255" s="0" t="n">
        <v>10</v>
      </c>
      <c r="E255" s="0" t="n">
        <v>47</v>
      </c>
      <c r="F255" s="0" t="n">
        <v>1.1</v>
      </c>
      <c r="G255" s="0" t="n">
        <v>3</v>
      </c>
      <c r="H255" s="0" t="n">
        <v>600</v>
      </c>
      <c r="I255" s="0" t="n">
        <v>100.53</v>
      </c>
      <c r="J255" s="0" t="n">
        <v>126.17</v>
      </c>
      <c r="K255" s="0" t="n">
        <v>3.92</v>
      </c>
      <c r="L255" s="0" t="n">
        <v>33.38</v>
      </c>
      <c r="M255" s="0" t="n">
        <v>8</v>
      </c>
      <c r="N255" s="0" t="n">
        <v>45</v>
      </c>
      <c r="O255" s="0" t="n">
        <v>0.55</v>
      </c>
      <c r="Q255" s="0" t="n">
        <v>31.52</v>
      </c>
      <c r="R255" s="0" t="n">
        <f aca="false">(A255*B255*C255)*(1-0.55)*10^-9*7000*16*G255</f>
        <v>43.5456</v>
      </c>
      <c r="S255" s="0" t="n">
        <f aca="false">Q255/R255</f>
        <v>0.723838918283363</v>
      </c>
      <c r="U255" s="0" t="n">
        <v>700</v>
      </c>
      <c r="V255" s="0" t="n">
        <f aca="false">U255/3600/R255</f>
        <v>0.00446530635573846</v>
      </c>
      <c r="X255" s="0" t="n">
        <v>1.65448895607626</v>
      </c>
    </row>
    <row r="256" customFormat="false" ht="15" hidden="false" customHeight="false" outlineLevel="0" collapsed="false">
      <c r="A256" s="0" t="n">
        <v>160</v>
      </c>
      <c r="B256" s="0" t="n">
        <v>20</v>
      </c>
      <c r="C256" s="0" t="n">
        <v>45</v>
      </c>
      <c r="D256" s="0" t="n">
        <v>10</v>
      </c>
      <c r="E256" s="0" t="n">
        <v>47</v>
      </c>
      <c r="F256" s="0" t="n">
        <v>1.5</v>
      </c>
      <c r="G256" s="0" t="n">
        <v>2.25</v>
      </c>
      <c r="H256" s="0" t="n">
        <v>600</v>
      </c>
      <c r="I256" s="0" t="n">
        <v>100.8</v>
      </c>
      <c r="J256" s="0" t="n">
        <v>155.5</v>
      </c>
      <c r="K256" s="0" t="n">
        <v>12.11</v>
      </c>
      <c r="L256" s="0" t="n">
        <v>37.06</v>
      </c>
      <c r="M256" s="0" t="n">
        <v>8</v>
      </c>
      <c r="N256" s="0" t="n">
        <v>45</v>
      </c>
      <c r="O256" s="0" t="n">
        <v>0.55</v>
      </c>
      <c r="Q256" s="0" t="n">
        <v>32.51</v>
      </c>
      <c r="R256" s="0" t="n">
        <f aca="false">(A256*B256*C256)*(1-0.55)*10^-9*7000*16*G256</f>
        <v>16.3296</v>
      </c>
      <c r="S256" s="0" t="n">
        <f aca="false">Q256/R256</f>
        <v>1.99086321771507</v>
      </c>
      <c r="U256" s="0" t="n">
        <v>700</v>
      </c>
      <c r="V256" s="0" t="n">
        <f aca="false">U256/3600/R256</f>
        <v>0.0119074836153025</v>
      </c>
      <c r="X256" s="0" t="n">
        <v>1.54131345887618</v>
      </c>
    </row>
    <row r="257" customFormat="false" ht="15" hidden="false" customHeight="false" outlineLevel="0" collapsed="false">
      <c r="A257" s="0" t="n">
        <v>160</v>
      </c>
      <c r="B257" s="0" t="n">
        <v>30</v>
      </c>
      <c r="C257" s="0" t="n">
        <v>60</v>
      </c>
      <c r="D257" s="0" t="n">
        <v>10</v>
      </c>
      <c r="E257" s="0" t="n">
        <v>47</v>
      </c>
      <c r="F257" s="0" t="n">
        <v>1.3</v>
      </c>
      <c r="G257" s="0" t="n">
        <v>3</v>
      </c>
      <c r="H257" s="0" t="n">
        <v>400</v>
      </c>
      <c r="I257" s="0" t="n">
        <v>100.94</v>
      </c>
      <c r="J257" s="0" t="n">
        <v>119.33</v>
      </c>
      <c r="K257" s="0" t="n">
        <v>1.43</v>
      </c>
      <c r="L257" s="0" t="n">
        <v>31.45</v>
      </c>
      <c r="M257" s="0" t="n">
        <v>8</v>
      </c>
      <c r="N257" s="0" t="n">
        <v>45</v>
      </c>
      <c r="O257" s="0" t="n">
        <v>0.55</v>
      </c>
      <c r="Q257" s="0" t="n">
        <v>33.4</v>
      </c>
      <c r="R257" s="0" t="n">
        <f aca="false">(A257*B257*C257)*(1-0.55)*10^-9*7000*16*G257</f>
        <v>43.5456</v>
      </c>
      <c r="S257" s="0" t="n">
        <f aca="false">Q257/R257</f>
        <v>0.767012051734274</v>
      </c>
      <c r="U257" s="0" t="n">
        <v>700</v>
      </c>
      <c r="V257" s="0" t="n">
        <f aca="false">U257/3600/R257</f>
        <v>0.00446530635573846</v>
      </c>
      <c r="X257" s="0" t="n">
        <v>1.44378739149981</v>
      </c>
    </row>
    <row r="258" customFormat="false" ht="15" hidden="false" customHeight="false" outlineLevel="0" collapsed="false">
      <c r="A258" s="0" t="n">
        <v>140</v>
      </c>
      <c r="B258" s="0" t="n">
        <v>23</v>
      </c>
      <c r="C258" s="0" t="n">
        <v>50</v>
      </c>
      <c r="D258" s="0" t="n">
        <v>14</v>
      </c>
      <c r="E258" s="0" t="n">
        <v>43</v>
      </c>
      <c r="F258" s="0" t="n">
        <v>1.3</v>
      </c>
      <c r="G258" s="0" t="n">
        <v>3</v>
      </c>
      <c r="H258" s="0" t="n">
        <v>400</v>
      </c>
      <c r="I258" s="0" t="n">
        <v>100.96</v>
      </c>
      <c r="J258" s="0" t="n">
        <v>117.97</v>
      </c>
      <c r="K258" s="0" t="n">
        <v>2.44</v>
      </c>
      <c r="L258" s="0" t="n">
        <v>22.91</v>
      </c>
      <c r="M258" s="0" t="n">
        <v>12</v>
      </c>
      <c r="N258" s="0" t="n">
        <v>41</v>
      </c>
      <c r="O258" s="0" t="n">
        <v>0.55</v>
      </c>
      <c r="Q258" s="0" t="n">
        <v>34.21</v>
      </c>
      <c r="R258" s="0" t="n">
        <f aca="false">(A258*B258*C258)*(1-0.55)*10^-9*7000*16*G258</f>
        <v>24.3432</v>
      </c>
      <c r="S258" s="0" t="n">
        <f aca="false">Q258/R258</f>
        <v>1.40532058233922</v>
      </c>
      <c r="U258" s="0" t="n">
        <v>700</v>
      </c>
      <c r="V258" s="0" t="n">
        <f aca="false">U258/3600/R258</f>
        <v>0.00798762876057562</v>
      </c>
      <c r="X258" s="0" t="n">
        <v>1.3588985811208</v>
      </c>
    </row>
    <row r="259" customFormat="false" ht="15" hidden="false" customHeight="false" outlineLevel="0" collapsed="false">
      <c r="A259" s="0" t="n">
        <v>140</v>
      </c>
      <c r="B259" s="0" t="n">
        <v>23</v>
      </c>
      <c r="C259" s="0" t="n">
        <v>50</v>
      </c>
      <c r="D259" s="0" t="n">
        <v>10</v>
      </c>
      <c r="E259" s="0" t="n">
        <v>47</v>
      </c>
      <c r="F259" s="0" t="n">
        <v>1.5</v>
      </c>
      <c r="G259" s="0" t="n">
        <v>3</v>
      </c>
      <c r="H259" s="0" t="n">
        <v>400</v>
      </c>
      <c r="I259" s="0" t="n">
        <v>101.62</v>
      </c>
      <c r="J259" s="0" t="n">
        <v>126.93</v>
      </c>
      <c r="K259" s="0" t="n">
        <v>2.44</v>
      </c>
      <c r="L259" s="0" t="n">
        <v>31.16</v>
      </c>
      <c r="M259" s="0" t="n">
        <v>8</v>
      </c>
      <c r="N259" s="0" t="n">
        <v>45</v>
      </c>
      <c r="O259" s="0" t="n">
        <v>0.55</v>
      </c>
      <c r="Q259" s="0" t="n">
        <v>29.52</v>
      </c>
      <c r="R259" s="0" t="n">
        <f aca="false">(A259*B259*C259)*(1-0.55)*10^-9*7000*16*G259</f>
        <v>24.3432</v>
      </c>
      <c r="S259" s="0" t="n">
        <f aca="false">Q259/R259</f>
        <v>1.21265897663413</v>
      </c>
      <c r="U259" s="0" t="n">
        <v>700</v>
      </c>
      <c r="V259" s="0" t="n">
        <f aca="false">U259/3600/R259</f>
        <v>0.00798762876057562</v>
      </c>
      <c r="X259" s="0" t="n">
        <v>1.97210197210197</v>
      </c>
    </row>
    <row r="260" customFormat="false" ht="15" hidden="false" customHeight="false" outlineLevel="0" collapsed="false">
      <c r="A260" s="0" t="n">
        <v>140</v>
      </c>
      <c r="B260" s="0" t="n">
        <v>20</v>
      </c>
      <c r="C260" s="0" t="n">
        <v>45</v>
      </c>
      <c r="D260" s="0" t="n">
        <v>14</v>
      </c>
      <c r="E260" s="0" t="n">
        <v>47</v>
      </c>
      <c r="F260" s="0" t="n">
        <v>1.5</v>
      </c>
      <c r="G260" s="0" t="n">
        <v>3</v>
      </c>
      <c r="H260" s="0" t="n">
        <v>400</v>
      </c>
      <c r="I260" s="0" t="n">
        <v>101.66</v>
      </c>
      <c r="J260" s="0" t="n">
        <v>126.96</v>
      </c>
      <c r="K260" s="0" t="n">
        <v>3.55</v>
      </c>
      <c r="L260" s="0" t="n">
        <v>27.05</v>
      </c>
      <c r="M260" s="0" t="n">
        <v>12</v>
      </c>
      <c r="N260" s="0" t="n">
        <v>45</v>
      </c>
      <c r="O260" s="0" t="n">
        <v>0.55</v>
      </c>
      <c r="Q260" s="0" t="n">
        <v>30.9</v>
      </c>
      <c r="R260" s="0" t="n">
        <f aca="false">(A260*B260*C260)*(1-0.55)*10^-9*7000*16*G260</f>
        <v>19.0512</v>
      </c>
      <c r="S260" s="0" t="n">
        <f aca="false">Q260/R260</f>
        <v>1.62194507432603</v>
      </c>
      <c r="U260" s="0" t="n">
        <v>700</v>
      </c>
      <c r="V260" s="0" t="n">
        <f aca="false">U260/3600/R260</f>
        <v>0.0102064145274022</v>
      </c>
      <c r="X260" s="0" t="n">
        <v>1.81657848324515</v>
      </c>
    </row>
    <row r="261" customFormat="false" ht="15" hidden="false" customHeight="false" outlineLevel="0" collapsed="false">
      <c r="A261" s="0" t="n">
        <v>140</v>
      </c>
      <c r="B261" s="0" t="n">
        <v>20</v>
      </c>
      <c r="C261" s="0" t="n">
        <v>60</v>
      </c>
      <c r="D261" s="0" t="n">
        <v>14</v>
      </c>
      <c r="E261" s="0" t="n">
        <v>47</v>
      </c>
      <c r="F261" s="0" t="n">
        <v>1.3</v>
      </c>
      <c r="G261" s="0" t="n">
        <v>2.25</v>
      </c>
      <c r="H261" s="0" t="n">
        <v>600</v>
      </c>
      <c r="I261" s="0" t="n">
        <v>102.85</v>
      </c>
      <c r="J261" s="0" t="n">
        <v>140.13</v>
      </c>
      <c r="K261" s="0" t="n">
        <v>6.45</v>
      </c>
      <c r="L261" s="0" t="n">
        <v>30.28</v>
      </c>
      <c r="M261" s="0" t="n">
        <v>12</v>
      </c>
      <c r="N261" s="0" t="n">
        <v>45</v>
      </c>
      <c r="O261" s="0" t="n">
        <v>0.55</v>
      </c>
      <c r="Q261" s="0" t="n">
        <v>32.06</v>
      </c>
      <c r="R261" s="0" t="n">
        <f aca="false">(A261*B261*C261)*(1-0.55)*10^-9*7000*16*G261</f>
        <v>19.0512</v>
      </c>
      <c r="S261" s="0" t="n">
        <f aca="false">Q261/R261</f>
        <v>1.68283362727807</v>
      </c>
      <c r="U261" s="0" t="n">
        <v>700</v>
      </c>
      <c r="V261" s="0" t="n">
        <f aca="false">U261/3600/R261</f>
        <v>0.0102064145274022</v>
      </c>
      <c r="X261" s="0" t="n">
        <v>1.68283362727807</v>
      </c>
    </row>
    <row r="262" customFormat="false" ht="15" hidden="false" customHeight="false" outlineLevel="0" collapsed="false">
      <c r="A262" s="0" t="n">
        <v>140</v>
      </c>
      <c r="B262" s="0" t="n">
        <v>30</v>
      </c>
      <c r="C262" s="0" t="n">
        <v>60</v>
      </c>
      <c r="D262" s="0" t="n">
        <v>10</v>
      </c>
      <c r="E262" s="0" t="n">
        <v>43</v>
      </c>
      <c r="F262" s="0" t="n">
        <v>1.1</v>
      </c>
      <c r="G262" s="0" t="n">
        <v>2.25</v>
      </c>
      <c r="H262" s="0" t="n">
        <v>600</v>
      </c>
      <c r="I262" s="0" t="n">
        <v>102.88</v>
      </c>
      <c r="J262" s="0" t="n">
        <v>128.79</v>
      </c>
      <c r="K262" s="0" t="n">
        <v>3.49</v>
      </c>
      <c r="L262" s="0" t="n">
        <v>28.04</v>
      </c>
      <c r="M262" s="0" t="n">
        <v>8</v>
      </c>
      <c r="N262" s="0" t="n">
        <v>41</v>
      </c>
      <c r="O262" s="0" t="n">
        <v>0.55</v>
      </c>
      <c r="Q262" s="0" t="n">
        <v>33.08</v>
      </c>
      <c r="R262" s="0" t="n">
        <f aca="false">(A262*B262*C262)*(1-0.55)*10^-9*7000*16*G262</f>
        <v>28.5768</v>
      </c>
      <c r="S262" s="0" t="n">
        <f aca="false">Q262/R262</f>
        <v>1.15758237451359</v>
      </c>
      <c r="U262" s="0" t="n">
        <v>700</v>
      </c>
      <c r="V262" s="0" t="n">
        <f aca="false">U262/3600/R262</f>
        <v>0.00680427635160146</v>
      </c>
      <c r="X262" s="0" t="n">
        <v>1.56833741063132</v>
      </c>
    </row>
    <row r="263" customFormat="false" ht="15" hidden="false" customHeight="false" outlineLevel="0" collapsed="false">
      <c r="A263" s="0" t="n">
        <v>150</v>
      </c>
      <c r="B263" s="0" t="n">
        <v>22</v>
      </c>
      <c r="C263" s="0" t="n">
        <v>60</v>
      </c>
      <c r="D263" s="0" t="n">
        <v>14</v>
      </c>
      <c r="E263" s="0" t="n">
        <v>43</v>
      </c>
      <c r="F263" s="0" t="n">
        <v>1.26</v>
      </c>
      <c r="G263" s="0" t="n">
        <v>1.5</v>
      </c>
      <c r="H263" s="0" t="n">
        <v>700</v>
      </c>
      <c r="I263" s="0" t="n">
        <v>103.57</v>
      </c>
      <c r="J263" s="0" t="n">
        <v>168.8</v>
      </c>
      <c r="K263" s="0" t="n">
        <v>34.69</v>
      </c>
      <c r="L263" s="0" t="n">
        <v>27.43</v>
      </c>
      <c r="M263" s="0" t="n">
        <f aca="false">12</f>
        <v>12</v>
      </c>
      <c r="N263" s="0" t="n">
        <v>41</v>
      </c>
      <c r="O263" s="0" t="n">
        <v>0.55</v>
      </c>
      <c r="Q263" s="0" t="n">
        <v>33.98</v>
      </c>
      <c r="R263" s="0" t="n">
        <f aca="false">(A263*B263*C263)*(1-0.55)*10^-9*7000*16*G263</f>
        <v>14.9688</v>
      </c>
      <c r="S263" s="0" t="n">
        <f aca="false">Q263/R263</f>
        <v>2.27005504783282</v>
      </c>
      <c r="U263" s="0" t="n">
        <v>700</v>
      </c>
      <c r="V263" s="0" t="n">
        <f aca="false">U263/3600/R263</f>
        <v>0.0129899821257846</v>
      </c>
      <c r="X263" s="0" t="n">
        <v>1.46885914859771</v>
      </c>
    </row>
    <row r="264" customFormat="false" ht="15" hidden="false" customHeight="false" outlineLevel="0" collapsed="false">
      <c r="A264" s="0" t="n">
        <v>160</v>
      </c>
      <c r="B264" s="0" t="n">
        <v>23</v>
      </c>
      <c r="C264" s="0" t="n">
        <v>45</v>
      </c>
      <c r="D264" s="0" t="n">
        <v>14</v>
      </c>
      <c r="E264" s="0" t="n">
        <v>47</v>
      </c>
      <c r="F264" s="0" t="n">
        <v>1.5</v>
      </c>
      <c r="G264" s="0" t="n">
        <v>1.5</v>
      </c>
      <c r="H264" s="0" t="n">
        <v>800</v>
      </c>
      <c r="I264" s="0" t="n">
        <v>103.72</v>
      </c>
      <c r="J264" s="0" t="n">
        <v>168.23</v>
      </c>
      <c r="K264" s="0" t="n">
        <v>20.6</v>
      </c>
      <c r="L264" s="0" t="n">
        <v>37.47</v>
      </c>
      <c r="M264" s="0" t="n">
        <v>12</v>
      </c>
      <c r="N264" s="0" t="n">
        <v>45</v>
      </c>
      <c r="O264" s="0" t="n">
        <v>0.55</v>
      </c>
      <c r="Q264" s="0" t="n">
        <v>34.8</v>
      </c>
      <c r="R264" s="0" t="n">
        <f aca="false">(A264*B264*C264)*(1-0.55)*10^-9*7000*16*G264</f>
        <v>12.51936</v>
      </c>
      <c r="S264" s="0" t="n">
        <f aca="false">Q264/R264</f>
        <v>2.77969480868032</v>
      </c>
      <c r="U264" s="0" t="n">
        <v>700</v>
      </c>
      <c r="V264" s="0" t="n">
        <f aca="false">U264/3600/R264</f>
        <v>0.0155315003677859</v>
      </c>
      <c r="X264" s="0" t="n">
        <v>1.38233471566805</v>
      </c>
    </row>
    <row r="265" customFormat="false" ht="15" hidden="false" customHeight="false" outlineLevel="0" collapsed="false">
      <c r="A265" s="0" t="n">
        <v>120</v>
      </c>
      <c r="B265" s="0" t="n">
        <v>36</v>
      </c>
      <c r="C265" s="0" t="n">
        <v>32</v>
      </c>
      <c r="D265" s="0" t="n">
        <v>14</v>
      </c>
      <c r="E265" s="0" t="n">
        <v>43</v>
      </c>
      <c r="F265" s="0" t="n">
        <v>1.4</v>
      </c>
      <c r="G265" s="0" t="n">
        <v>3</v>
      </c>
      <c r="H265" s="0" t="n">
        <v>935</v>
      </c>
      <c r="I265" s="0" t="n">
        <v>103.88</v>
      </c>
      <c r="J265" s="0" t="n">
        <v>230.87</v>
      </c>
      <c r="K265" s="0" t="n">
        <v>79.36</v>
      </c>
      <c r="L265" s="0" t="n">
        <v>45.19</v>
      </c>
      <c r="M265" s="0" t="n">
        <v>12</v>
      </c>
      <c r="N265" s="0" t="n">
        <v>41</v>
      </c>
      <c r="O265" s="0" t="n">
        <v>0.55</v>
      </c>
      <c r="Q265" s="0" t="n">
        <v>30.04</v>
      </c>
      <c r="R265" s="0" t="n">
        <f aca="false">(A265*B265*C265)*(1-0.55)*10^-9*7000*16*G265</f>
        <v>20.901888</v>
      </c>
      <c r="S265" s="0" t="n">
        <f aca="false">Q265/R265</f>
        <v>1.43719074563982</v>
      </c>
      <c r="U265" s="0" t="n">
        <v>700</v>
      </c>
      <c r="V265" s="0" t="n">
        <f aca="false">U265/3600/R265</f>
        <v>0.00930272157445511</v>
      </c>
      <c r="X265" s="0" t="n">
        <v>2.00684089572978</v>
      </c>
    </row>
    <row r="266" customFormat="false" ht="15" hidden="false" customHeight="false" outlineLevel="0" collapsed="false">
      <c r="A266" s="0" t="n">
        <v>160</v>
      </c>
      <c r="B266" s="0" t="n">
        <v>30</v>
      </c>
      <c r="C266" s="0" t="n">
        <v>60</v>
      </c>
      <c r="D266" s="0" t="n">
        <v>10</v>
      </c>
      <c r="E266" s="0" t="n">
        <v>47</v>
      </c>
      <c r="F266" s="0" t="n">
        <v>1.3</v>
      </c>
      <c r="G266" s="0" t="n">
        <v>1.5</v>
      </c>
      <c r="H266" s="0" t="n">
        <v>400</v>
      </c>
      <c r="I266" s="0" t="n">
        <v>104.45</v>
      </c>
      <c r="J266" s="0" t="n">
        <v>125.73</v>
      </c>
      <c r="K266" s="0" t="n">
        <v>1.42</v>
      </c>
      <c r="L266" s="0" t="n">
        <v>24.37</v>
      </c>
      <c r="M266" s="0" t="n">
        <v>8</v>
      </c>
      <c r="N266" s="0" t="n">
        <v>45</v>
      </c>
      <c r="O266" s="0" t="n">
        <v>0.55</v>
      </c>
      <c r="Q266" s="0" t="n">
        <v>31.44</v>
      </c>
      <c r="R266" s="0" t="n">
        <f aca="false">(A266*B266*C266)*(1-0.55)*10^-9*7000*16*G266</f>
        <v>21.7728</v>
      </c>
      <c r="S266" s="0" t="n">
        <f aca="false">Q266/R266</f>
        <v>1.44400352733686</v>
      </c>
      <c r="U266" s="0" t="n">
        <v>700</v>
      </c>
      <c r="V266" s="0" t="n">
        <f aca="false">U266/3600/R266</f>
        <v>0.00893061271147691</v>
      </c>
      <c r="X266" s="0" t="n">
        <v>1.84832451499118</v>
      </c>
    </row>
    <row r="267" customFormat="false" ht="15" hidden="false" customHeight="false" outlineLevel="0" collapsed="false">
      <c r="A267" s="0" t="n">
        <v>140</v>
      </c>
      <c r="B267" s="0" t="n">
        <v>20</v>
      </c>
      <c r="C267" s="0" t="n">
        <v>45</v>
      </c>
      <c r="D267" s="0" t="n">
        <v>14</v>
      </c>
      <c r="E267" s="0" t="n">
        <v>47</v>
      </c>
      <c r="F267" s="0" t="n">
        <v>1.5</v>
      </c>
      <c r="G267" s="0" t="n">
        <v>3</v>
      </c>
      <c r="H267" s="0" t="n">
        <v>800</v>
      </c>
      <c r="I267" s="0" t="n">
        <v>104.71</v>
      </c>
      <c r="J267" s="0" t="n">
        <v>180.12</v>
      </c>
      <c r="K267" s="0" t="n">
        <v>23.1</v>
      </c>
      <c r="L267" s="0" t="n">
        <v>44.24</v>
      </c>
      <c r="M267" s="0" t="n">
        <v>12</v>
      </c>
      <c r="N267" s="0" t="n">
        <v>45</v>
      </c>
      <c r="O267" s="0" t="n">
        <v>0.55</v>
      </c>
      <c r="Q267" s="0" t="n">
        <v>32.61</v>
      </c>
      <c r="R267" s="0" t="n">
        <f aca="false">(A267*B267*C267)*(1-0.55)*10^-9*7000*16*G267</f>
        <v>19.0512</v>
      </c>
      <c r="S267" s="0" t="n">
        <f aca="false">Q267/R267</f>
        <v>1.71170319979844</v>
      </c>
      <c r="U267" s="0" t="n">
        <v>700</v>
      </c>
      <c r="V267" s="0" t="n">
        <f aca="false">U267/3600/R267</f>
        <v>0.0102064145274022</v>
      </c>
      <c r="X267" s="0" t="n">
        <v>1.71170319979844</v>
      </c>
    </row>
    <row r="268" customFormat="false" ht="15" hidden="false" customHeight="false" outlineLevel="0" collapsed="false">
      <c r="A268" s="0" t="n">
        <v>140</v>
      </c>
      <c r="B268" s="0" t="n">
        <v>30</v>
      </c>
      <c r="C268" s="0" t="n">
        <v>60</v>
      </c>
      <c r="D268" s="0" t="n">
        <v>14</v>
      </c>
      <c r="E268" s="0" t="n">
        <v>47</v>
      </c>
      <c r="F268" s="0" t="n">
        <v>1.1</v>
      </c>
      <c r="G268" s="0" t="n">
        <v>2.25</v>
      </c>
      <c r="H268" s="0" t="n">
        <v>600</v>
      </c>
      <c r="I268" s="0" t="n">
        <v>105.34</v>
      </c>
      <c r="J268" s="0" t="n">
        <v>130.81</v>
      </c>
      <c r="K268" s="0" t="n">
        <v>3.36</v>
      </c>
      <c r="L268" s="0" t="n">
        <v>27.84</v>
      </c>
      <c r="M268" s="0" t="n">
        <v>12</v>
      </c>
      <c r="N268" s="0" t="n">
        <v>45</v>
      </c>
      <c r="O268" s="0" t="n">
        <v>0.55</v>
      </c>
      <c r="Q268" s="0" t="n">
        <v>33.64</v>
      </c>
      <c r="R268" s="0" t="n">
        <f aca="false">(A268*B268*C268)*(1-0.55)*10^-9*7000*16*G268</f>
        <v>28.5768</v>
      </c>
      <c r="S268" s="0" t="n">
        <f aca="false">Q268/R268</f>
        <v>1.1771786904062</v>
      </c>
      <c r="U268" s="0" t="n">
        <v>700</v>
      </c>
      <c r="V268" s="0" t="n">
        <f aca="false">U268/3600/R268</f>
        <v>0.00680427635160146</v>
      </c>
      <c r="X268" s="0" t="n">
        <v>1.5948872579697</v>
      </c>
    </row>
    <row r="269" customFormat="false" ht="15" hidden="false" customHeight="false" outlineLevel="0" collapsed="false">
      <c r="A269" s="0" t="n">
        <v>160</v>
      </c>
      <c r="B269" s="0" t="n">
        <v>30</v>
      </c>
      <c r="C269" s="0" t="n">
        <v>60</v>
      </c>
      <c r="D269" s="0" t="n">
        <v>10</v>
      </c>
      <c r="E269" s="0" t="n">
        <v>47</v>
      </c>
      <c r="F269" s="0" t="n">
        <v>1.3</v>
      </c>
      <c r="G269" s="0" t="n">
        <v>2.25</v>
      </c>
      <c r="H269" s="0" t="n">
        <v>400</v>
      </c>
      <c r="I269" s="0" t="n">
        <v>105.55</v>
      </c>
      <c r="J269" s="0" t="n">
        <v>123.94</v>
      </c>
      <c r="K269" s="0" t="n">
        <v>1.42</v>
      </c>
      <c r="L269" s="0" t="n">
        <v>27.85</v>
      </c>
      <c r="M269" s="0" t="n">
        <v>8</v>
      </c>
      <c r="N269" s="0" t="n">
        <v>45</v>
      </c>
      <c r="O269" s="0" t="n">
        <v>0.55</v>
      </c>
      <c r="Q269" s="0" t="n">
        <v>34.55</v>
      </c>
      <c r="R269" s="0" t="n">
        <f aca="false">(A269*B269*C269)*(1-0.55)*10^-9*7000*16*G269</f>
        <v>32.6592</v>
      </c>
      <c r="S269" s="0" t="n">
        <f aca="false">Q269/R269</f>
        <v>1.05789486576524</v>
      </c>
      <c r="U269" s="0" t="n">
        <v>700</v>
      </c>
      <c r="V269" s="0" t="n">
        <f aca="false">U269/3600/R269</f>
        <v>0.00595374180765127</v>
      </c>
      <c r="X269" s="0" t="n">
        <v>1.49349863402151</v>
      </c>
    </row>
    <row r="270" customFormat="false" ht="15" hidden="false" customHeight="false" outlineLevel="0" collapsed="false">
      <c r="A270" s="0" t="n">
        <v>150</v>
      </c>
      <c r="B270" s="0" t="n">
        <v>22</v>
      </c>
      <c r="C270" s="0" t="n">
        <v>67</v>
      </c>
      <c r="D270" s="0" t="n">
        <v>14</v>
      </c>
      <c r="E270" s="0" t="n">
        <v>43</v>
      </c>
      <c r="F270" s="0" t="n">
        <v>1.2</v>
      </c>
      <c r="G270" s="0" t="n">
        <v>1.5</v>
      </c>
      <c r="H270" s="0" t="n">
        <v>700</v>
      </c>
      <c r="I270" s="0" t="n">
        <v>106.31</v>
      </c>
      <c r="J270" s="0" t="n">
        <v>162.97</v>
      </c>
      <c r="K270" s="0" t="n">
        <v>28.63</v>
      </c>
      <c r="L270" s="0" t="n">
        <v>26.6</v>
      </c>
      <c r="M270" s="0" t="n">
        <f aca="false">12</f>
        <v>12</v>
      </c>
      <c r="N270" s="0" t="n">
        <v>41</v>
      </c>
      <c r="O270" s="0" t="n">
        <v>0.55</v>
      </c>
      <c r="Q270" s="0" t="n">
        <v>35.38</v>
      </c>
      <c r="R270" s="0" t="n">
        <f aca="false">(A270*B270*C270)*(1-0.55)*10^-9*7000*16*G270</f>
        <v>16.71516</v>
      </c>
      <c r="S270" s="0" t="n">
        <f aca="false">Q270/R270</f>
        <v>2.11664142012401</v>
      </c>
      <c r="U270" s="0" t="n">
        <v>700</v>
      </c>
      <c r="V270" s="0" t="n">
        <f aca="false">U270/3600/R270</f>
        <v>0.0116328198141355</v>
      </c>
      <c r="X270" s="0" t="n">
        <v>1.40537362759585</v>
      </c>
    </row>
    <row r="271" customFormat="false" ht="15" hidden="false" customHeight="false" outlineLevel="0" collapsed="false">
      <c r="A271" s="0" t="n">
        <v>160</v>
      </c>
      <c r="B271" s="0" t="n">
        <v>30</v>
      </c>
      <c r="C271" s="0" t="n">
        <v>60</v>
      </c>
      <c r="D271" s="0" t="n">
        <v>10</v>
      </c>
      <c r="E271" s="0" t="n">
        <v>43</v>
      </c>
      <c r="F271" s="0" t="n">
        <v>1.3</v>
      </c>
      <c r="G271" s="0" t="n">
        <v>3</v>
      </c>
      <c r="H271" s="0" t="n">
        <v>400</v>
      </c>
      <c r="I271" s="0" t="n">
        <v>107.75</v>
      </c>
      <c r="J271" s="0" t="n">
        <v>124.76</v>
      </c>
      <c r="K271" s="0" t="n">
        <v>1.46</v>
      </c>
      <c r="L271" s="0" t="n">
        <v>30.03</v>
      </c>
      <c r="M271" s="0" t="n">
        <v>8</v>
      </c>
      <c r="N271" s="0" t="n">
        <v>41</v>
      </c>
      <c r="O271" s="0" t="n">
        <v>0.55</v>
      </c>
      <c r="Q271" s="0" t="n">
        <v>26.6</v>
      </c>
      <c r="R271" s="0" t="n">
        <f aca="false">(A271*B271*C271)*(1-0.55)*10^-9*7000*16*G271</f>
        <v>43.5456</v>
      </c>
      <c r="S271" s="0" t="n">
        <f aca="false">Q271/R271</f>
        <v>0.610853909465021</v>
      </c>
      <c r="U271" s="0" t="n">
        <v>700</v>
      </c>
      <c r="V271" s="0" t="n">
        <f aca="false">U271/3600/R271</f>
        <v>0.00446530635573846</v>
      </c>
      <c r="X271" s="0" t="n">
        <v>1.59136975057373</v>
      </c>
    </row>
    <row r="272" customFormat="false" ht="15" hidden="false" customHeight="false" outlineLevel="0" collapsed="false">
      <c r="A272" s="0" t="n">
        <v>150</v>
      </c>
      <c r="B272" s="0" t="n">
        <v>22</v>
      </c>
      <c r="C272" s="0" t="n">
        <v>60</v>
      </c>
      <c r="D272" s="0" t="n">
        <v>14</v>
      </c>
      <c r="E272" s="0" t="n">
        <v>43</v>
      </c>
      <c r="F272" s="0" t="n">
        <v>1.28</v>
      </c>
      <c r="G272" s="0" t="n">
        <v>1.5</v>
      </c>
      <c r="H272" s="0" t="n">
        <v>700</v>
      </c>
      <c r="I272" s="0" t="n">
        <v>107.83</v>
      </c>
      <c r="J272" s="0" t="n">
        <v>173.59</v>
      </c>
      <c r="K272" s="0" t="n">
        <v>34.69</v>
      </c>
      <c r="L272" s="0" t="n">
        <v>27.96</v>
      </c>
      <c r="M272" s="0" t="n">
        <f aca="false">12</f>
        <v>12</v>
      </c>
      <c r="N272" s="0" t="n">
        <v>41</v>
      </c>
      <c r="O272" s="0" t="n">
        <v>0.55</v>
      </c>
      <c r="Q272" s="0" t="n">
        <v>27.81</v>
      </c>
      <c r="R272" s="0" t="n">
        <f aca="false">(A272*B272*C272)*(1-0.55)*10^-9*7000*16*G272</f>
        <v>14.9688</v>
      </c>
      <c r="S272" s="0" t="n">
        <f aca="false">Q272/R272</f>
        <v>1.85786435786436</v>
      </c>
      <c r="U272" s="0" t="n">
        <v>700</v>
      </c>
      <c r="V272" s="0" t="n">
        <f aca="false">U272/3600/R272</f>
        <v>0.0129899821257846</v>
      </c>
      <c r="X272" s="0" t="n">
        <v>1.46410803127221</v>
      </c>
    </row>
    <row r="273" customFormat="false" ht="15" hidden="false" customHeight="false" outlineLevel="0" collapsed="false">
      <c r="A273" s="0" t="n">
        <v>160</v>
      </c>
      <c r="B273" s="0" t="n">
        <v>30</v>
      </c>
      <c r="C273" s="0" t="n">
        <v>60</v>
      </c>
      <c r="D273" s="0" t="n">
        <v>10</v>
      </c>
      <c r="E273" s="0" t="n">
        <v>43</v>
      </c>
      <c r="F273" s="0" t="n">
        <v>1.1</v>
      </c>
      <c r="G273" s="0" t="n">
        <v>1.5</v>
      </c>
      <c r="H273" s="0" t="n">
        <v>800</v>
      </c>
      <c r="I273" s="0" t="n">
        <v>107.9</v>
      </c>
      <c r="J273" s="0" t="n">
        <v>152.81</v>
      </c>
      <c r="K273" s="0" t="n">
        <v>8.34</v>
      </c>
      <c r="L273" s="0" t="n">
        <v>32.42</v>
      </c>
      <c r="M273" s="0" t="n">
        <v>8</v>
      </c>
      <c r="N273" s="0" t="n">
        <v>41</v>
      </c>
      <c r="O273" s="0" t="n">
        <v>0.55</v>
      </c>
      <c r="Q273" s="0" t="n">
        <v>28.83</v>
      </c>
      <c r="R273" s="0" t="n">
        <f aca="false">(A273*B273*C273)*(1-0.55)*10^-9*7000*16*G273</f>
        <v>21.7728</v>
      </c>
      <c r="S273" s="0" t="n">
        <f aca="false">Q273/R273</f>
        <v>1.32412918871252</v>
      </c>
      <c r="U273" s="0" t="n">
        <v>700</v>
      </c>
      <c r="V273" s="0" t="n">
        <f aca="false">U273/3600/R273</f>
        <v>0.00893061271147691</v>
      </c>
      <c r="X273" s="0" t="n">
        <v>1.35518552362902</v>
      </c>
    </row>
    <row r="274" customFormat="false" ht="15" hidden="false" customHeight="false" outlineLevel="0" collapsed="false">
      <c r="A274" s="0" t="n">
        <v>160</v>
      </c>
      <c r="B274" s="0" t="n">
        <v>30</v>
      </c>
      <c r="C274" s="0" t="n">
        <v>60</v>
      </c>
      <c r="D274" s="0" t="n">
        <v>10</v>
      </c>
      <c r="E274" s="0" t="n">
        <v>47</v>
      </c>
      <c r="F274" s="0" t="n">
        <v>1.1</v>
      </c>
      <c r="G274" s="0" t="n">
        <v>3</v>
      </c>
      <c r="H274" s="0" t="n">
        <v>800</v>
      </c>
      <c r="I274" s="0" t="n">
        <v>108.75</v>
      </c>
      <c r="J274" s="0" t="n">
        <v>149.6</v>
      </c>
      <c r="K274" s="0" t="n">
        <v>8.24</v>
      </c>
      <c r="L274" s="0" t="n">
        <v>41.34</v>
      </c>
      <c r="M274" s="0" t="n">
        <v>8</v>
      </c>
      <c r="N274" s="0" t="n">
        <v>45</v>
      </c>
      <c r="O274" s="0" t="n">
        <v>0.55</v>
      </c>
      <c r="Q274" s="0" t="n">
        <v>29.72</v>
      </c>
      <c r="R274" s="0" t="n">
        <f aca="false">(A274*B274*C274)*(1-0.55)*10^-9*7000*16*G274</f>
        <v>43.5456</v>
      </c>
      <c r="S274" s="0" t="n">
        <f aca="false">Q274/R274</f>
        <v>0.682502939447384</v>
      </c>
      <c r="U274" s="0" t="n">
        <v>700</v>
      </c>
      <c r="V274" s="0" t="n">
        <f aca="false">U274/3600/R274</f>
        <v>0.00446530635573846</v>
      </c>
      <c r="X274" s="0" t="n">
        <v>1.26182536710542</v>
      </c>
    </row>
    <row r="275" customFormat="false" ht="15" hidden="false" customHeight="false" outlineLevel="0" collapsed="false">
      <c r="A275" s="0" t="n">
        <v>160</v>
      </c>
      <c r="B275" s="0" t="n">
        <v>30</v>
      </c>
      <c r="C275" s="0" t="n">
        <v>60</v>
      </c>
      <c r="D275" s="0" t="n">
        <v>14</v>
      </c>
      <c r="E275" s="0" t="n">
        <v>47</v>
      </c>
      <c r="F275" s="0" t="n">
        <v>1.3</v>
      </c>
      <c r="G275" s="0" t="n">
        <v>3</v>
      </c>
      <c r="H275" s="0" t="n">
        <v>400</v>
      </c>
      <c r="I275" s="0" t="n">
        <v>109.39</v>
      </c>
      <c r="J275" s="0" t="n">
        <v>126.08</v>
      </c>
      <c r="K275" s="0" t="n">
        <v>1.4</v>
      </c>
      <c r="L275" s="0" t="n">
        <v>29.81</v>
      </c>
      <c r="M275" s="0" t="n">
        <v>12</v>
      </c>
      <c r="N275" s="0" t="n">
        <v>45</v>
      </c>
      <c r="O275" s="0" t="n">
        <v>0.55</v>
      </c>
      <c r="Q275" s="0" t="n">
        <v>30.53</v>
      </c>
      <c r="R275" s="0" t="n">
        <f aca="false">(A275*B275*C275)*(1-0.55)*10^-9*7000*16*G275</f>
        <v>43.5456</v>
      </c>
      <c r="S275" s="0" t="n">
        <f aca="false">Q275/R275</f>
        <v>0.701104129923574</v>
      </c>
      <c r="U275" s="0" t="n">
        <v>700</v>
      </c>
      <c r="V275" s="0" t="n">
        <f aca="false">U275/3600/R275</f>
        <v>0.00446530635573846</v>
      </c>
      <c r="X275" s="0" t="n">
        <v>1.18184366062622</v>
      </c>
    </row>
    <row r="276" customFormat="false" ht="15" hidden="false" customHeight="false" outlineLevel="0" collapsed="false">
      <c r="A276" s="0" t="n">
        <v>150</v>
      </c>
      <c r="B276" s="0" t="n">
        <v>22</v>
      </c>
      <c r="C276" s="0" t="n">
        <v>67</v>
      </c>
      <c r="D276" s="0" t="n">
        <v>14</v>
      </c>
      <c r="E276" s="0" t="n">
        <v>43</v>
      </c>
      <c r="F276" s="0" t="n">
        <v>1.22</v>
      </c>
      <c r="G276" s="0" t="n">
        <v>1.5</v>
      </c>
      <c r="H276" s="0" t="n">
        <v>700</v>
      </c>
      <c r="I276" s="0" t="n">
        <v>110.79</v>
      </c>
      <c r="J276" s="0" t="n">
        <v>167.95</v>
      </c>
      <c r="K276" s="0" t="n">
        <v>28.63</v>
      </c>
      <c r="L276" s="0" t="n">
        <v>27.15</v>
      </c>
      <c r="M276" s="0" t="n">
        <f aca="false">12</f>
        <v>12</v>
      </c>
      <c r="N276" s="0" t="n">
        <v>41</v>
      </c>
      <c r="O276" s="0" t="n">
        <v>0.55</v>
      </c>
      <c r="Q276" s="0" t="n">
        <v>31.26</v>
      </c>
      <c r="R276" s="0" t="n">
        <f aca="false">(A276*B276*C276)*(1-0.55)*10^-9*7000*16*G276</f>
        <v>16.71516</v>
      </c>
      <c r="S276" s="0" t="n">
        <f aca="false">Q276/R276</f>
        <v>1.8701585865765</v>
      </c>
      <c r="U276" s="0" t="n">
        <v>700</v>
      </c>
      <c r="V276" s="0" t="n">
        <f aca="false">U276/3600/R276</f>
        <v>0.0116328198141355</v>
      </c>
      <c r="X276" s="0" t="n">
        <v>1.11198618661305</v>
      </c>
    </row>
    <row r="277" customFormat="false" ht="15" hidden="false" customHeight="false" outlineLevel="0" collapsed="false">
      <c r="A277" s="0" t="n">
        <v>120</v>
      </c>
      <c r="B277" s="0" t="n">
        <v>36</v>
      </c>
      <c r="C277" s="0" t="n">
        <v>32</v>
      </c>
      <c r="D277" s="0" t="n">
        <v>14</v>
      </c>
      <c r="E277" s="0" t="n">
        <v>43</v>
      </c>
      <c r="F277" s="0" t="n">
        <v>1.4</v>
      </c>
      <c r="G277" s="0" t="n">
        <v>3</v>
      </c>
      <c r="H277" s="0" t="n">
        <v>935</v>
      </c>
      <c r="I277" s="0" t="n">
        <v>110.89</v>
      </c>
      <c r="J277" s="0" t="n">
        <v>344.5</v>
      </c>
      <c r="K277" s="0" t="n">
        <v>191.26</v>
      </c>
      <c r="L277" s="0" t="n">
        <v>47.89</v>
      </c>
      <c r="M277" s="0" t="n">
        <v>12</v>
      </c>
      <c r="N277" s="0" t="n">
        <v>41</v>
      </c>
      <c r="O277" s="0" t="n">
        <v>0.45</v>
      </c>
      <c r="Q277" s="0" t="n">
        <v>27.15</v>
      </c>
      <c r="R277" s="0" t="n">
        <f aca="false">(A277*B277*C277)*(1-0.55)*10^-9*7000*16*G277</f>
        <v>20.901888</v>
      </c>
      <c r="S277" s="0" t="n">
        <f aca="false">Q277/R277</f>
        <v>1.29892572383892</v>
      </c>
      <c r="U277" s="0" t="n">
        <v>700</v>
      </c>
      <c r="V277" s="0" t="n">
        <f aca="false">U277/3600/R277</f>
        <v>0.00930272157445511</v>
      </c>
      <c r="X277" s="0" t="n">
        <v>1.62427401233371</v>
      </c>
    </row>
    <row r="278" customFormat="false" ht="15" hidden="false" customHeight="false" outlineLevel="0" collapsed="false">
      <c r="A278" s="0" t="n">
        <v>140</v>
      </c>
      <c r="B278" s="0" t="n">
        <v>23</v>
      </c>
      <c r="C278" s="0" t="n">
        <v>50</v>
      </c>
      <c r="D278" s="0" t="n">
        <v>10</v>
      </c>
      <c r="E278" s="0" t="n">
        <v>43</v>
      </c>
      <c r="F278" s="0" t="n">
        <v>1.5</v>
      </c>
      <c r="G278" s="0" t="n">
        <v>3</v>
      </c>
      <c r="H278" s="0" t="n">
        <v>400</v>
      </c>
      <c r="I278" s="0" t="n">
        <v>111.05</v>
      </c>
      <c r="J278" s="0" t="n">
        <v>133.52</v>
      </c>
      <c r="K278" s="0" t="n">
        <v>2.49</v>
      </c>
      <c r="L278" s="0" t="n">
        <v>29.39</v>
      </c>
      <c r="M278" s="0" t="n">
        <v>8</v>
      </c>
      <c r="N278" s="0" t="n">
        <v>41</v>
      </c>
      <c r="O278" s="0" t="n">
        <v>0.55</v>
      </c>
      <c r="Q278" s="0" t="n">
        <v>28.37</v>
      </c>
      <c r="R278" s="0" t="n">
        <f aca="false">(A278*B278*C278)*(1-0.55)*10^-9*7000*16*G278</f>
        <v>24.3432</v>
      </c>
      <c r="S278" s="0" t="n">
        <f aca="false">Q278/R278</f>
        <v>1.16541785796444</v>
      </c>
      <c r="U278" s="0" t="n">
        <v>700</v>
      </c>
      <c r="V278" s="0" t="n">
        <f aca="false">U278/3600/R278</f>
        <v>0.00798762876057562</v>
      </c>
      <c r="X278" s="0" t="n">
        <v>1.49359024980916</v>
      </c>
    </row>
    <row r="279" customFormat="false" ht="15" hidden="false" customHeight="false" outlineLevel="0" collapsed="false">
      <c r="A279" s="0" t="n">
        <v>160</v>
      </c>
      <c r="B279" s="0" t="n">
        <v>30</v>
      </c>
      <c r="C279" s="0" t="n">
        <v>60</v>
      </c>
      <c r="D279" s="0" t="n">
        <v>14</v>
      </c>
      <c r="E279" s="0" t="n">
        <v>47</v>
      </c>
      <c r="F279" s="0" t="n">
        <v>1.1</v>
      </c>
      <c r="G279" s="0" t="n">
        <v>1.5</v>
      </c>
      <c r="H279" s="0" t="n">
        <v>800</v>
      </c>
      <c r="I279" s="0" t="n">
        <v>111.31</v>
      </c>
      <c r="J279" s="0" t="n">
        <v>155.67</v>
      </c>
      <c r="K279" s="0" t="n">
        <v>8.09</v>
      </c>
      <c r="L279" s="0" t="n">
        <v>32.21</v>
      </c>
      <c r="M279" s="0" t="n">
        <v>12</v>
      </c>
      <c r="N279" s="0" t="n">
        <v>45</v>
      </c>
      <c r="O279" s="0" t="n">
        <v>0.55</v>
      </c>
      <c r="Q279" s="0" t="n">
        <v>29.41</v>
      </c>
      <c r="R279" s="0" t="n">
        <f aca="false">(A279*B279*C279)*(1-0.55)*10^-9*7000*16*G279</f>
        <v>21.7728</v>
      </c>
      <c r="S279" s="0" t="n">
        <f aca="false">Q279/R279</f>
        <v>1.35076793062904</v>
      </c>
      <c r="U279" s="0" t="n">
        <v>700</v>
      </c>
      <c r="V279" s="0" t="n">
        <f aca="false">U279/3600/R279</f>
        <v>0.00893061271147691</v>
      </c>
      <c r="X279" s="0" t="n">
        <v>1.38244905480158</v>
      </c>
    </row>
    <row r="280" customFormat="false" ht="15" hidden="false" customHeight="false" outlineLevel="0" collapsed="false">
      <c r="A280" s="0" t="n">
        <v>140</v>
      </c>
      <c r="B280" s="0" t="n">
        <v>20</v>
      </c>
      <c r="C280" s="0" t="n">
        <v>45</v>
      </c>
      <c r="D280" s="0" t="n">
        <v>14</v>
      </c>
      <c r="E280" s="0" t="n">
        <v>43</v>
      </c>
      <c r="F280" s="0" t="n">
        <v>1.5</v>
      </c>
      <c r="G280" s="0" t="n">
        <v>3</v>
      </c>
      <c r="H280" s="0" t="n">
        <v>400</v>
      </c>
      <c r="I280" s="0" t="n">
        <v>111.7</v>
      </c>
      <c r="J280" s="0" t="n">
        <v>134.48</v>
      </c>
      <c r="K280" s="0" t="n">
        <v>3.6</v>
      </c>
      <c r="L280" s="0" t="n">
        <v>25.12</v>
      </c>
      <c r="M280" s="0" t="n">
        <v>12</v>
      </c>
      <c r="N280" s="0" t="n">
        <v>41</v>
      </c>
      <c r="O280" s="0" t="n">
        <v>0.55</v>
      </c>
      <c r="Q280" s="0" t="n">
        <v>30.31</v>
      </c>
      <c r="R280" s="0" t="n">
        <f aca="false">(A280*B280*C280)*(1-0.55)*10^-9*7000*16*G280</f>
        <v>19.0512</v>
      </c>
      <c r="S280" s="0" t="n">
        <f aca="false">Q280/R280</f>
        <v>1.59097589653145</v>
      </c>
      <c r="U280" s="0" t="n">
        <v>700</v>
      </c>
      <c r="V280" s="0" t="n">
        <f aca="false">U280/3600/R280</f>
        <v>0.0102064145274022</v>
      </c>
      <c r="X280" s="0" t="n">
        <v>1.28687506315495</v>
      </c>
    </row>
    <row r="281" customFormat="false" ht="15" hidden="false" customHeight="false" outlineLevel="0" collapsed="false">
      <c r="A281" s="0" t="n">
        <v>150</v>
      </c>
      <c r="B281" s="0" t="n">
        <v>25</v>
      </c>
      <c r="C281" s="0" t="n">
        <v>60</v>
      </c>
      <c r="D281" s="0" t="n">
        <v>14</v>
      </c>
      <c r="E281" s="0" t="n">
        <v>43</v>
      </c>
      <c r="F281" s="0" t="n">
        <v>1.2</v>
      </c>
      <c r="G281" s="0" t="n">
        <v>1.5</v>
      </c>
      <c r="H281" s="0" t="n">
        <v>700</v>
      </c>
      <c r="I281" s="0" t="n">
        <v>111.81</v>
      </c>
      <c r="J281" s="0" t="n">
        <v>167.81</v>
      </c>
      <c r="K281" s="0" t="n">
        <v>27.77</v>
      </c>
      <c r="L281" s="0" t="n">
        <v>27.11</v>
      </c>
      <c r="M281" s="0" t="n">
        <v>12</v>
      </c>
      <c r="N281" s="0" t="n">
        <v>41</v>
      </c>
      <c r="O281" s="0" t="n">
        <v>0.55</v>
      </c>
      <c r="Q281" s="0" t="n">
        <v>31.12</v>
      </c>
      <c r="R281" s="0" t="n">
        <f aca="false">(A281*B281*C281)*(1-0.55)*10^-9*7000*16*G281</f>
        <v>17.01</v>
      </c>
      <c r="S281" s="0" t="n">
        <f aca="false">Q281/R281</f>
        <v>1.82951205173427</v>
      </c>
      <c r="U281" s="0" t="n">
        <v>700</v>
      </c>
      <c r="V281" s="0" t="n">
        <f aca="false">U281/3600/R281</f>
        <v>0.0114311842706904</v>
      </c>
      <c r="X281" s="0" t="n">
        <v>1.20468308937727</v>
      </c>
    </row>
    <row r="282" customFormat="false" ht="15" hidden="false" customHeight="false" outlineLevel="0" collapsed="false">
      <c r="A282" s="0" t="n">
        <v>150</v>
      </c>
      <c r="B282" s="0" t="n">
        <v>22</v>
      </c>
      <c r="C282" s="0" t="n">
        <v>60</v>
      </c>
      <c r="D282" s="0" t="n">
        <v>14</v>
      </c>
      <c r="E282" s="0" t="n">
        <v>43</v>
      </c>
      <c r="F282" s="0" t="n">
        <v>1.3</v>
      </c>
      <c r="G282" s="0" t="n">
        <v>1.5</v>
      </c>
      <c r="H282" s="0" t="n">
        <v>700</v>
      </c>
      <c r="I282" s="0" t="n">
        <v>112.09</v>
      </c>
      <c r="J282" s="0" t="n">
        <v>178.34</v>
      </c>
      <c r="K282" s="0" t="n">
        <v>34.69</v>
      </c>
      <c r="L282" s="0" t="n">
        <v>28.48</v>
      </c>
      <c r="M282" s="0" t="n">
        <f aca="false">12</f>
        <v>12</v>
      </c>
      <c r="N282" s="0" t="n">
        <v>41</v>
      </c>
      <c r="O282" s="0" t="n">
        <v>0.55</v>
      </c>
      <c r="Q282" s="0" t="n">
        <v>31.87</v>
      </c>
      <c r="R282" s="0" t="n">
        <f aca="false">(A282*B282*C282)*(1-0.55)*10^-9*7000*16*G282</f>
        <v>14.9688</v>
      </c>
      <c r="S282" s="0" t="n">
        <f aca="false">Q282/R282</f>
        <v>2.12909518465074</v>
      </c>
      <c r="U282" s="0" t="n">
        <v>700</v>
      </c>
      <c r="V282" s="0" t="n">
        <f aca="false">U282/3600/R282</f>
        <v>0.0129899821257846</v>
      </c>
      <c r="X282" s="0" t="n">
        <v>1.1336852132872</v>
      </c>
    </row>
    <row r="283" customFormat="false" ht="15" hidden="false" customHeight="false" outlineLevel="0" collapsed="false">
      <c r="A283" s="0" t="n">
        <v>160</v>
      </c>
      <c r="B283" s="0" t="n">
        <v>20</v>
      </c>
      <c r="C283" s="0" t="n">
        <v>45</v>
      </c>
      <c r="D283" s="0" t="n">
        <v>14</v>
      </c>
      <c r="E283" s="0" t="n">
        <v>43</v>
      </c>
      <c r="F283" s="0" t="n">
        <v>1.3</v>
      </c>
      <c r="G283" s="0" t="n">
        <v>2.25</v>
      </c>
      <c r="H283" s="0" t="n">
        <v>600</v>
      </c>
      <c r="I283" s="0" t="n">
        <v>112.18</v>
      </c>
      <c r="J283" s="0" t="n">
        <v>152.61</v>
      </c>
      <c r="K283" s="0" t="n">
        <v>12.11</v>
      </c>
      <c r="L283" s="0" t="n">
        <v>27.11</v>
      </c>
      <c r="M283" s="0" t="n">
        <v>12</v>
      </c>
      <c r="N283" s="0" t="n">
        <v>41</v>
      </c>
      <c r="O283" s="0" t="n">
        <v>0.55</v>
      </c>
      <c r="Q283" s="0" t="n">
        <v>27.7</v>
      </c>
      <c r="R283" s="0" t="n">
        <f aca="false">(A283*B283*C283)*(1-0.55)*10^-9*7000*16*G283</f>
        <v>16.3296</v>
      </c>
      <c r="S283" s="0" t="n">
        <f aca="false">Q283/R283</f>
        <v>1.69630609445424</v>
      </c>
      <c r="U283" s="0" t="n">
        <v>700</v>
      </c>
      <c r="V283" s="0" t="n">
        <f aca="false">U283/3600/R283</f>
        <v>0.0119074836153025</v>
      </c>
      <c r="X283" s="0" t="n">
        <v>1.6571782740937</v>
      </c>
    </row>
    <row r="284" customFormat="false" ht="15" hidden="false" customHeight="false" outlineLevel="0" collapsed="false">
      <c r="A284" s="0" t="n">
        <v>160</v>
      </c>
      <c r="B284" s="0" t="n">
        <v>30</v>
      </c>
      <c r="C284" s="0" t="n">
        <v>60</v>
      </c>
      <c r="D284" s="0" t="n">
        <v>10</v>
      </c>
      <c r="E284" s="0" t="n">
        <v>43</v>
      </c>
      <c r="F284" s="0" t="n">
        <v>1.3</v>
      </c>
      <c r="G284" s="0" t="n">
        <v>1.5</v>
      </c>
      <c r="H284" s="0" t="n">
        <v>400</v>
      </c>
      <c r="I284" s="0" t="n">
        <v>113.1</v>
      </c>
      <c r="J284" s="0" t="n">
        <v>132.2</v>
      </c>
      <c r="K284" s="0" t="n">
        <v>1.45</v>
      </c>
      <c r="L284" s="0" t="n">
        <v>22.72</v>
      </c>
      <c r="M284" s="0" t="n">
        <v>8</v>
      </c>
      <c r="N284" s="0" t="n">
        <v>41</v>
      </c>
      <c r="O284" s="0" t="n">
        <v>0.55</v>
      </c>
      <c r="Q284" s="0" t="n">
        <v>28.93</v>
      </c>
      <c r="R284" s="0" t="n">
        <f aca="false">(A284*B284*C284)*(1-0.55)*10^-9*7000*16*G284</f>
        <v>21.7728</v>
      </c>
      <c r="S284" s="0" t="n">
        <f aca="false">Q284/R284</f>
        <v>1.32872207524985</v>
      </c>
      <c r="U284" s="0" t="n">
        <v>700</v>
      </c>
      <c r="V284" s="0" t="n">
        <f aca="false">U284/3600/R284</f>
        <v>0.00893061271147691</v>
      </c>
      <c r="X284" s="0" t="n">
        <v>1.5230724683461</v>
      </c>
    </row>
    <row r="285" customFormat="false" ht="15" hidden="false" customHeight="false" outlineLevel="0" collapsed="false">
      <c r="A285" s="0" t="n">
        <v>140</v>
      </c>
      <c r="B285" s="0" t="n">
        <v>20</v>
      </c>
      <c r="C285" s="0" t="n">
        <v>60</v>
      </c>
      <c r="D285" s="0" t="n">
        <v>10</v>
      </c>
      <c r="E285" s="0" t="n">
        <v>47</v>
      </c>
      <c r="F285" s="0" t="n">
        <v>1.5</v>
      </c>
      <c r="G285" s="0" t="n">
        <v>2.25</v>
      </c>
      <c r="H285" s="0" t="n">
        <v>600</v>
      </c>
      <c r="I285" s="0" t="n">
        <v>113.12</v>
      </c>
      <c r="J285" s="0" t="n">
        <v>160.77</v>
      </c>
      <c r="K285" s="0" t="n">
        <v>6.54</v>
      </c>
      <c r="L285" s="0" t="n">
        <v>38.34</v>
      </c>
      <c r="M285" s="0" t="n">
        <v>8</v>
      </c>
      <c r="N285" s="0" t="n">
        <v>45</v>
      </c>
      <c r="O285" s="0" t="n">
        <v>0.55</v>
      </c>
      <c r="Q285" s="0" t="n">
        <v>29.98</v>
      </c>
      <c r="R285" s="0" t="n">
        <f aca="false">(A285*B285*C285)*(1-0.55)*10^-9*7000*16*G285</f>
        <v>19.0512</v>
      </c>
      <c r="S285" s="0" t="n">
        <f aca="false">Q285/R285</f>
        <v>1.57365415301923</v>
      </c>
      <c r="U285" s="0" t="n">
        <v>700</v>
      </c>
      <c r="V285" s="0" t="n">
        <f aca="false">U285/3600/R285</f>
        <v>0.0102064145274022</v>
      </c>
      <c r="X285" s="0" t="n">
        <v>1.40924252509185</v>
      </c>
    </row>
    <row r="286" customFormat="false" ht="15" hidden="false" customHeight="false" outlineLevel="0" collapsed="false">
      <c r="A286" s="0" t="n">
        <v>140</v>
      </c>
      <c r="B286" s="0" t="n">
        <v>23</v>
      </c>
      <c r="C286" s="0" t="n">
        <v>50</v>
      </c>
      <c r="D286" s="0" t="n">
        <v>14</v>
      </c>
      <c r="E286" s="0" t="n">
        <v>47</v>
      </c>
      <c r="F286" s="0" t="n">
        <v>1.5</v>
      </c>
      <c r="G286" s="0" t="n">
        <v>3</v>
      </c>
      <c r="H286" s="0" t="n">
        <v>400</v>
      </c>
      <c r="I286" s="0" t="n">
        <v>113.18</v>
      </c>
      <c r="J286" s="0" t="n">
        <v>135.21</v>
      </c>
      <c r="K286" s="0" t="n">
        <v>2.4</v>
      </c>
      <c r="L286" s="0" t="n">
        <v>29.2</v>
      </c>
      <c r="M286" s="0" t="n">
        <v>12</v>
      </c>
      <c r="N286" s="0" t="n">
        <v>45</v>
      </c>
      <c r="O286" s="0" t="n">
        <v>0.55</v>
      </c>
      <c r="Q286" s="0" t="n">
        <v>30.89</v>
      </c>
      <c r="R286" s="0" t="n">
        <f aca="false">(A286*B286*C286)*(1-0.55)*10^-9*7000*16*G286</f>
        <v>24.3432</v>
      </c>
      <c r="S286" s="0" t="n">
        <f aca="false">Q286/R286</f>
        <v>1.2689375267015</v>
      </c>
      <c r="U286" s="0" t="n">
        <v>700</v>
      </c>
      <c r="V286" s="0" t="n">
        <f aca="false">U286/3600/R286</f>
        <v>0.00798762876057562</v>
      </c>
      <c r="X286" s="0" t="n">
        <v>1.31150018808501</v>
      </c>
    </row>
    <row r="287" customFormat="false" ht="15" hidden="false" customHeight="false" outlineLevel="0" collapsed="false">
      <c r="A287" s="0" t="n">
        <v>160</v>
      </c>
      <c r="B287" s="0" t="n">
        <v>30</v>
      </c>
      <c r="C287" s="0" t="n">
        <v>60</v>
      </c>
      <c r="D287" s="0" t="n">
        <v>10</v>
      </c>
      <c r="E287" s="0" t="n">
        <v>43</v>
      </c>
      <c r="F287" s="0" t="n">
        <v>1.3</v>
      </c>
      <c r="G287" s="0" t="n">
        <v>2.25</v>
      </c>
      <c r="H287" s="0" t="n">
        <v>400</v>
      </c>
      <c r="I287" s="0" t="n">
        <v>113.35</v>
      </c>
      <c r="J287" s="0" t="n">
        <v>129.47</v>
      </c>
      <c r="K287" s="0" t="n">
        <v>1.45</v>
      </c>
      <c r="L287" s="0" t="n">
        <v>26.3</v>
      </c>
      <c r="M287" s="0" t="n">
        <v>8</v>
      </c>
      <c r="N287" s="0" t="n">
        <v>41</v>
      </c>
      <c r="O287" s="0" t="n">
        <v>0.55</v>
      </c>
      <c r="Q287" s="0" t="n">
        <v>31.72</v>
      </c>
      <c r="R287" s="0" t="n">
        <f aca="false">(A287*B287*C287)*(1-0.55)*10^-9*7000*16*G287</f>
        <v>32.6592</v>
      </c>
      <c r="S287" s="0" t="n">
        <f aca="false">Q287/R287</f>
        <v>0.971242406427592</v>
      </c>
      <c r="U287" s="0" t="n">
        <v>700</v>
      </c>
      <c r="V287" s="0" t="n">
        <f aca="false">U287/3600/R287</f>
        <v>0.00595374180765127</v>
      </c>
      <c r="X287" s="0" t="n">
        <v>1.22790962709019</v>
      </c>
    </row>
    <row r="288" customFormat="false" ht="15" hidden="false" customHeight="false" outlineLevel="0" collapsed="false">
      <c r="A288" s="0" t="n">
        <v>160</v>
      </c>
      <c r="B288" s="0" t="n">
        <v>30</v>
      </c>
      <c r="C288" s="0" t="n">
        <v>60</v>
      </c>
      <c r="D288" s="0" t="n">
        <v>10</v>
      </c>
      <c r="E288" s="0" t="n">
        <v>43</v>
      </c>
      <c r="F288" s="0" t="n">
        <v>1.1</v>
      </c>
      <c r="G288" s="0" t="n">
        <v>3</v>
      </c>
      <c r="H288" s="0" t="n">
        <v>600</v>
      </c>
      <c r="I288" s="0" t="n">
        <v>113.49</v>
      </c>
      <c r="J288" s="0" t="n">
        <v>136.37</v>
      </c>
      <c r="K288" s="0" t="n">
        <v>3.99</v>
      </c>
      <c r="L288" s="0" t="n">
        <v>31.58</v>
      </c>
      <c r="M288" s="0" t="n">
        <v>8</v>
      </c>
      <c r="N288" s="0" t="n">
        <v>41</v>
      </c>
      <c r="O288" s="0" t="n">
        <v>0.55</v>
      </c>
      <c r="Q288" s="0" t="n">
        <v>32.47</v>
      </c>
      <c r="R288" s="0" t="n">
        <f aca="false">(A288*B288*C288)*(1-0.55)*10^-9*7000*16*G288</f>
        <v>43.5456</v>
      </c>
      <c r="S288" s="0" t="n">
        <f aca="false">Q288/R288</f>
        <v>0.745655129335685</v>
      </c>
      <c r="U288" s="0" t="n">
        <v>700</v>
      </c>
      <c r="V288" s="0" t="n">
        <f aca="false">U288/3600/R288</f>
        <v>0.00446530635573846</v>
      </c>
      <c r="X288" s="0" t="n">
        <v>1.1550285182126</v>
      </c>
    </row>
    <row r="289" customFormat="false" ht="15" hidden="false" customHeight="false" outlineLevel="0" collapsed="false">
      <c r="A289" s="0" t="n">
        <v>120</v>
      </c>
      <c r="B289" s="0" t="n">
        <v>40</v>
      </c>
      <c r="C289" s="0" t="n">
        <v>44</v>
      </c>
      <c r="D289" s="0" t="n">
        <v>14</v>
      </c>
      <c r="E289" s="0" t="n">
        <v>43</v>
      </c>
      <c r="F289" s="0" t="n">
        <v>1.34</v>
      </c>
      <c r="G289" s="0" t="n">
        <v>1.5</v>
      </c>
      <c r="H289" s="0" t="n">
        <v>1030</v>
      </c>
      <c r="I289" s="0" t="n">
        <v>113.55</v>
      </c>
      <c r="J289" s="0" t="n">
        <v>213.48</v>
      </c>
      <c r="K289" s="0" t="n">
        <v>48.56</v>
      </c>
      <c r="L289" s="0" t="n">
        <v>41.54</v>
      </c>
      <c r="M289" s="0" t="n">
        <v>12</v>
      </c>
      <c r="N289" s="0" t="n">
        <v>41</v>
      </c>
      <c r="O289" s="0" t="n">
        <v>0.55</v>
      </c>
      <c r="Q289" s="0" t="n">
        <v>28.25</v>
      </c>
      <c r="R289" s="0" t="n">
        <f aca="false">(A289*B289*C289)*(1-0.55)*10^-9*7000*16*G289</f>
        <v>15.96672</v>
      </c>
      <c r="S289" s="0" t="n">
        <f aca="false">Q289/R289</f>
        <v>1.76930515472182</v>
      </c>
      <c r="U289" s="0" t="n">
        <v>700</v>
      </c>
      <c r="V289" s="0" t="n">
        <f aca="false">U289/3600/R289</f>
        <v>0.0121781082429231</v>
      </c>
      <c r="X289" s="0" t="n">
        <v>1.69008253585368</v>
      </c>
    </row>
    <row r="290" customFormat="false" ht="15" hidden="false" customHeight="false" outlineLevel="0" collapsed="false">
      <c r="A290" s="0" t="n">
        <v>120</v>
      </c>
      <c r="B290" s="0" t="n">
        <v>32</v>
      </c>
      <c r="C290" s="0" t="n">
        <v>36</v>
      </c>
      <c r="D290" s="0" t="n">
        <v>14</v>
      </c>
      <c r="E290" s="0" t="n">
        <v>43</v>
      </c>
      <c r="F290" s="0" t="n">
        <v>1.4</v>
      </c>
      <c r="G290" s="0" t="n">
        <v>4</v>
      </c>
      <c r="H290" s="0" t="n">
        <v>925</v>
      </c>
      <c r="I290" s="0" t="n">
        <v>114.29</v>
      </c>
      <c r="J290" s="0" t="n">
        <v>233.68</v>
      </c>
      <c r="K290" s="0" t="n">
        <v>77.02</v>
      </c>
      <c r="L290" s="0" t="n">
        <v>48.16</v>
      </c>
      <c r="M290" s="0" t="n">
        <v>12</v>
      </c>
      <c r="N290" s="0" t="n">
        <v>41</v>
      </c>
      <c r="O290" s="0" t="n">
        <v>0.55</v>
      </c>
      <c r="Q290" s="0" t="n">
        <v>29.49</v>
      </c>
      <c r="R290" s="0" t="n">
        <f aca="false">(A290*B290*C290)*(1-0.55)*10^-9*7000*16*G290</f>
        <v>27.869184</v>
      </c>
      <c r="S290" s="0" t="n">
        <f aca="false">Q290/R290</f>
        <v>1.05815799988977</v>
      </c>
      <c r="U290" s="0" t="n">
        <v>700</v>
      </c>
      <c r="V290" s="0" t="n">
        <f aca="false">U290/3600/R290</f>
        <v>0.00697704118084133</v>
      </c>
      <c r="X290" s="0" t="n">
        <v>1.55255468688305</v>
      </c>
    </row>
    <row r="291" customFormat="false" ht="15" hidden="false" customHeight="false" outlineLevel="0" collapsed="false">
      <c r="A291" s="0" t="n">
        <v>160</v>
      </c>
      <c r="B291" s="0" t="n">
        <v>30</v>
      </c>
      <c r="C291" s="0" t="n">
        <v>60</v>
      </c>
      <c r="D291" s="0" t="n">
        <v>14</v>
      </c>
      <c r="E291" s="0" t="n">
        <v>47</v>
      </c>
      <c r="F291" s="0" t="n">
        <v>1.3</v>
      </c>
      <c r="G291" s="0" t="n">
        <v>1.5</v>
      </c>
      <c r="H291" s="0" t="n">
        <v>400</v>
      </c>
      <c r="I291" s="0" t="n">
        <v>114.67</v>
      </c>
      <c r="J291" s="0" t="n">
        <v>133.51</v>
      </c>
      <c r="K291" s="0" t="n">
        <v>1.39</v>
      </c>
      <c r="L291" s="0" t="n">
        <v>22.56</v>
      </c>
      <c r="M291" s="0" t="n">
        <v>12</v>
      </c>
      <c r="N291" s="0" t="n">
        <v>45</v>
      </c>
      <c r="O291" s="0" t="n">
        <v>0.55</v>
      </c>
      <c r="Q291" s="0" t="n">
        <v>30.55</v>
      </c>
      <c r="R291" s="0" t="n">
        <f aca="false">(A291*B291*C291)*(1-0.55)*10^-9*7000*16*G291</f>
        <v>21.7728</v>
      </c>
      <c r="S291" s="0" t="n">
        <f aca="false">Q291/R291</f>
        <v>1.40312683715462</v>
      </c>
      <c r="U291" s="0" t="n">
        <v>700</v>
      </c>
      <c r="V291" s="0" t="n">
        <f aca="false">U291/3600/R291</f>
        <v>0.00893061271147691</v>
      </c>
      <c r="X291" s="0" t="n">
        <v>1.43603599538212</v>
      </c>
    </row>
    <row r="292" customFormat="false" ht="15" hidden="false" customHeight="false" outlineLevel="0" collapsed="false">
      <c r="A292" s="0" t="n">
        <v>140</v>
      </c>
      <c r="B292" s="0" t="n">
        <v>20</v>
      </c>
      <c r="C292" s="0" t="n">
        <v>45</v>
      </c>
      <c r="D292" s="0" t="n">
        <v>14</v>
      </c>
      <c r="E292" s="0" t="n">
        <v>43</v>
      </c>
      <c r="F292" s="0" t="n">
        <v>1.5</v>
      </c>
      <c r="G292" s="0" t="n">
        <v>2.25</v>
      </c>
      <c r="H292" s="0" t="n">
        <v>800</v>
      </c>
      <c r="I292" s="0" t="n">
        <v>114.68</v>
      </c>
      <c r="J292" s="0" t="n">
        <v>183.37</v>
      </c>
      <c r="K292" s="0" t="n">
        <v>23.27</v>
      </c>
      <c r="L292" s="0" t="n">
        <v>36.77</v>
      </c>
      <c r="M292" s="0" t="n">
        <v>12</v>
      </c>
      <c r="N292" s="0" t="n">
        <v>41</v>
      </c>
      <c r="O292" s="0" t="n">
        <v>0.55</v>
      </c>
      <c r="Q292" s="0" t="n">
        <v>31.47</v>
      </c>
      <c r="R292" s="0" t="n">
        <f aca="false">(A292*B292*C292)*(1-0.55)*10^-9*7000*16*G292</f>
        <v>14.2884</v>
      </c>
      <c r="S292" s="0" t="n">
        <f aca="false">Q292/R292</f>
        <v>2.20248593264466</v>
      </c>
      <c r="U292" s="0" t="n">
        <v>700</v>
      </c>
      <c r="V292" s="0" t="n">
        <f aca="false">U292/3600/R292</f>
        <v>0.0136085527032029</v>
      </c>
      <c r="X292" s="0" t="n">
        <v>1.33612531301506</v>
      </c>
    </row>
    <row r="293" customFormat="false" ht="15" hidden="false" customHeight="false" outlineLevel="0" collapsed="false">
      <c r="A293" s="0" t="n">
        <v>160</v>
      </c>
      <c r="B293" s="0" t="n">
        <v>30</v>
      </c>
      <c r="C293" s="0" t="n">
        <v>60</v>
      </c>
      <c r="D293" s="0" t="n">
        <v>14</v>
      </c>
      <c r="E293" s="0" t="n">
        <v>47</v>
      </c>
      <c r="F293" s="0" t="n">
        <v>1.3</v>
      </c>
      <c r="G293" s="0" t="n">
        <v>2.25</v>
      </c>
      <c r="H293" s="0" t="n">
        <v>400</v>
      </c>
      <c r="I293" s="0" t="n">
        <v>114.96</v>
      </c>
      <c r="J293" s="0" t="n">
        <v>130.77</v>
      </c>
      <c r="K293" s="0" t="n">
        <v>1.39</v>
      </c>
      <c r="L293" s="0" t="n">
        <v>26.11</v>
      </c>
      <c r="M293" s="0" t="n">
        <v>12</v>
      </c>
      <c r="N293" s="0" t="n">
        <v>45</v>
      </c>
      <c r="O293" s="0" t="n">
        <v>0.55</v>
      </c>
      <c r="Q293" s="0" t="n">
        <v>32.3</v>
      </c>
      <c r="R293" s="0" t="n">
        <f aca="false">(A293*B293*C293)*(1-0.55)*10^-9*7000*16*G293</f>
        <v>32.6592</v>
      </c>
      <c r="S293" s="0" t="n">
        <f aca="false">Q293/R293</f>
        <v>0.989001567705271</v>
      </c>
      <c r="U293" s="0" t="n">
        <v>700</v>
      </c>
      <c r="V293" s="0" t="n">
        <f aca="false">U293/3600/R293</f>
        <v>0.00595374180765127</v>
      </c>
      <c r="X293" s="0" t="n">
        <v>1.25036194687936</v>
      </c>
    </row>
    <row r="294" customFormat="false" ht="15" hidden="false" customHeight="false" outlineLevel="0" collapsed="false">
      <c r="A294" s="0" t="n">
        <v>150</v>
      </c>
      <c r="B294" s="0" t="n">
        <v>22</v>
      </c>
      <c r="C294" s="0" t="n">
        <v>67</v>
      </c>
      <c r="D294" s="0" t="n">
        <v>14</v>
      </c>
      <c r="E294" s="0" t="n">
        <v>43</v>
      </c>
      <c r="F294" s="0" t="n">
        <v>1.24</v>
      </c>
      <c r="G294" s="0" t="n">
        <v>1.5</v>
      </c>
      <c r="H294" s="0" t="n">
        <v>700</v>
      </c>
      <c r="I294" s="0" t="n">
        <v>115.21</v>
      </c>
      <c r="J294" s="0" t="n">
        <v>172.88</v>
      </c>
      <c r="K294" s="0" t="n">
        <v>28.63</v>
      </c>
      <c r="L294" s="0" t="n">
        <v>27.7</v>
      </c>
      <c r="M294" s="0" t="n">
        <f aca="false">12</f>
        <v>12</v>
      </c>
      <c r="N294" s="0" t="n">
        <v>41</v>
      </c>
      <c r="O294" s="0" t="n">
        <v>0.55</v>
      </c>
      <c r="Q294" s="0" t="n">
        <v>33.07</v>
      </c>
      <c r="R294" s="0" t="n">
        <f aca="false">(A294*B294*C294)*(1-0.55)*10^-9*7000*16*G294</f>
        <v>16.71516</v>
      </c>
      <c r="S294" s="0" t="n">
        <f aca="false">Q294/R294</f>
        <v>1.97844352073208</v>
      </c>
      <c r="U294" s="0" t="n">
        <v>700</v>
      </c>
      <c r="V294" s="0" t="n">
        <f aca="false">U294/3600/R294</f>
        <v>0.0116328198141355</v>
      </c>
      <c r="X294" s="0" t="n">
        <v>1.17637182313799</v>
      </c>
    </row>
    <row r="295" customFormat="false" ht="15" hidden="false" customHeight="false" outlineLevel="0" collapsed="false">
      <c r="A295" s="0" t="n">
        <v>160</v>
      </c>
      <c r="B295" s="0" t="n">
        <v>30</v>
      </c>
      <c r="C295" s="0" t="n">
        <v>45</v>
      </c>
      <c r="D295" s="0" t="n">
        <v>14</v>
      </c>
      <c r="E295" s="0" t="n">
        <v>43</v>
      </c>
      <c r="F295" s="0" t="n">
        <v>1.1</v>
      </c>
      <c r="G295" s="0" t="n">
        <v>2.25</v>
      </c>
      <c r="H295" s="0" t="n">
        <v>600</v>
      </c>
      <c r="I295" s="0" t="n">
        <v>115.36</v>
      </c>
      <c r="J295" s="0" t="n">
        <v>141.97</v>
      </c>
      <c r="K295" s="0" t="n">
        <v>6.17</v>
      </c>
      <c r="L295" s="0" t="n">
        <v>25.19</v>
      </c>
      <c r="M295" s="0" t="n">
        <v>12</v>
      </c>
      <c r="N295" s="0" t="n">
        <v>41</v>
      </c>
      <c r="O295" s="0" t="n">
        <v>0.55</v>
      </c>
      <c r="Q295" s="0" t="n">
        <v>28.79</v>
      </c>
      <c r="R295" s="0" t="n">
        <f aca="false">(A295*B295*C295)*(1-0.55)*10^-9*7000*16*G295</f>
        <v>24.4944</v>
      </c>
      <c r="S295" s="0" t="n">
        <f aca="false">Q295/R295</f>
        <v>1.17537069697564</v>
      </c>
      <c r="U295" s="0" t="n">
        <v>700</v>
      </c>
      <c r="V295" s="0" t="n">
        <f aca="false">U295/3600/R295</f>
        <v>0.0079383224102017</v>
      </c>
      <c r="X295" s="0" t="n">
        <v>1.72238853830894</v>
      </c>
    </row>
    <row r="296" customFormat="false" ht="15" hidden="false" customHeight="false" outlineLevel="0" collapsed="false">
      <c r="A296" s="0" t="n">
        <v>160</v>
      </c>
      <c r="B296" s="0" t="n">
        <v>30</v>
      </c>
      <c r="C296" s="0" t="n">
        <v>60</v>
      </c>
      <c r="D296" s="0" t="n">
        <v>14</v>
      </c>
      <c r="E296" s="0" t="n">
        <v>43</v>
      </c>
      <c r="F296" s="0" t="n">
        <v>1.3</v>
      </c>
      <c r="G296" s="0" t="n">
        <v>3</v>
      </c>
      <c r="H296" s="0" t="n">
        <v>400</v>
      </c>
      <c r="I296" s="0" t="n">
        <v>115.86</v>
      </c>
      <c r="J296" s="0" t="n">
        <v>131.59</v>
      </c>
      <c r="K296" s="0" t="n">
        <v>1.43</v>
      </c>
      <c r="L296" s="0" t="n">
        <v>28.28</v>
      </c>
      <c r="M296" s="0" t="n">
        <v>12</v>
      </c>
      <c r="N296" s="0" t="n">
        <v>41</v>
      </c>
      <c r="O296" s="0" t="n">
        <v>0.55</v>
      </c>
      <c r="Q296" s="0" t="n">
        <v>30.04</v>
      </c>
      <c r="R296" s="0" t="n">
        <f aca="false">(A296*B296*C296)*(1-0.55)*10^-9*7000*16*G296</f>
        <v>43.5456</v>
      </c>
      <c r="S296" s="0" t="n">
        <f aca="false">Q296/R296</f>
        <v>0.689851557907113</v>
      </c>
      <c r="U296" s="0" t="n">
        <v>700</v>
      </c>
      <c r="V296" s="0" t="n">
        <f aca="false">U296/3600/R296</f>
        <v>0.00446530635573846</v>
      </c>
      <c r="X296" s="0" t="n">
        <v>1.58151043723183</v>
      </c>
    </row>
    <row r="297" customFormat="false" ht="15" hidden="false" customHeight="false" outlineLevel="0" collapsed="false">
      <c r="A297" s="0" t="n">
        <v>160</v>
      </c>
      <c r="B297" s="0" t="n">
        <v>30</v>
      </c>
      <c r="C297" s="0" t="n">
        <v>60</v>
      </c>
      <c r="D297" s="0" t="n">
        <v>14</v>
      </c>
      <c r="E297" s="0" t="n">
        <v>47</v>
      </c>
      <c r="F297" s="0" t="n">
        <v>1.1</v>
      </c>
      <c r="G297" s="0" t="n">
        <v>3</v>
      </c>
      <c r="H297" s="0" t="n">
        <v>600</v>
      </c>
      <c r="I297" s="0" t="n">
        <v>115.89</v>
      </c>
      <c r="J297" s="0" t="n">
        <v>138.29</v>
      </c>
      <c r="K297" s="0" t="n">
        <v>3.85</v>
      </c>
      <c r="L297" s="0" t="n">
        <v>31.35</v>
      </c>
      <c r="M297" s="0" t="n">
        <v>12</v>
      </c>
      <c r="N297" s="0" t="n">
        <v>45</v>
      </c>
      <c r="O297" s="0" t="n">
        <v>0.55</v>
      </c>
      <c r="Q297" s="0" t="n">
        <v>31.11</v>
      </c>
      <c r="R297" s="0" t="n">
        <f aca="false">(A297*B297*C297)*(1-0.55)*10^-9*7000*16*G297</f>
        <v>43.5456</v>
      </c>
      <c r="S297" s="0" t="n">
        <f aca="false">Q297/R297</f>
        <v>0.714423500881834</v>
      </c>
      <c r="U297" s="0" t="n">
        <v>700</v>
      </c>
      <c r="V297" s="0" t="n">
        <f aca="false">U297/3600/R297</f>
        <v>0.00446530635573846</v>
      </c>
      <c r="X297" s="0" t="n">
        <v>1.46235940479011</v>
      </c>
    </row>
    <row r="298" customFormat="false" ht="15" hidden="false" customHeight="false" outlineLevel="0" collapsed="false">
      <c r="A298" s="0" t="n">
        <v>150</v>
      </c>
      <c r="B298" s="0" t="n">
        <v>22</v>
      </c>
      <c r="C298" s="0" t="n">
        <v>60</v>
      </c>
      <c r="D298" s="0" t="n">
        <v>14</v>
      </c>
      <c r="E298" s="0" t="n">
        <v>43</v>
      </c>
      <c r="F298" s="0" t="n">
        <v>1.32</v>
      </c>
      <c r="G298" s="0" t="n">
        <v>1.5</v>
      </c>
      <c r="H298" s="0" t="n">
        <v>700</v>
      </c>
      <c r="I298" s="0" t="n">
        <v>116.26</v>
      </c>
      <c r="J298" s="0" t="n">
        <v>183.05</v>
      </c>
      <c r="K298" s="0" t="n">
        <v>34.69</v>
      </c>
      <c r="L298" s="0" t="n">
        <v>29</v>
      </c>
      <c r="M298" s="0" t="n">
        <f aca="false">12</f>
        <v>12</v>
      </c>
      <c r="N298" s="0" t="n">
        <v>41</v>
      </c>
      <c r="O298" s="0" t="n">
        <v>0.55</v>
      </c>
      <c r="Q298" s="0" t="n">
        <v>32.04</v>
      </c>
      <c r="R298" s="0" t="n">
        <f aca="false">(A298*B298*C298)*(1-0.55)*10^-9*7000*16*G298</f>
        <v>14.9688</v>
      </c>
      <c r="S298" s="0" t="n">
        <f aca="false">Q298/R298</f>
        <v>2.14045214045214</v>
      </c>
      <c r="U298" s="0" t="n">
        <v>700</v>
      </c>
      <c r="V298" s="0" t="n">
        <f aca="false">U298/3600/R298</f>
        <v>0.0129899821257846</v>
      </c>
      <c r="X298" s="0" t="n">
        <v>1.36032586682563</v>
      </c>
    </row>
    <row r="299" customFormat="false" ht="15" hidden="false" customHeight="false" outlineLevel="0" collapsed="false">
      <c r="A299" s="0" t="n">
        <v>150</v>
      </c>
      <c r="B299" s="0" t="n">
        <v>25</v>
      </c>
      <c r="C299" s="0" t="n">
        <v>60</v>
      </c>
      <c r="D299" s="0" t="n">
        <v>14</v>
      </c>
      <c r="E299" s="0" t="n">
        <v>43</v>
      </c>
      <c r="F299" s="0" t="n">
        <v>1.22</v>
      </c>
      <c r="G299" s="0" t="n">
        <v>1.5</v>
      </c>
      <c r="H299" s="0" t="n">
        <v>700</v>
      </c>
      <c r="I299" s="0" t="n">
        <v>116.27</v>
      </c>
      <c r="J299" s="0" t="n">
        <v>172.78</v>
      </c>
      <c r="K299" s="0" t="n">
        <v>27.77</v>
      </c>
      <c r="L299" s="0" t="n">
        <v>27.66</v>
      </c>
      <c r="M299" s="0" t="n">
        <v>12</v>
      </c>
      <c r="N299" s="0" t="n">
        <v>41</v>
      </c>
      <c r="O299" s="0" t="n">
        <v>0.55</v>
      </c>
      <c r="Q299" s="0" t="n">
        <v>32.89</v>
      </c>
      <c r="R299" s="0" t="n">
        <f aca="false">(A299*B299*C299)*(1-0.55)*10^-9*7000*16*G299</f>
        <v>17.01</v>
      </c>
      <c r="S299" s="0" t="n">
        <f aca="false">Q299/R299</f>
        <v>1.93356848912405</v>
      </c>
      <c r="U299" s="0" t="n">
        <v>700</v>
      </c>
      <c r="V299" s="0" t="n">
        <f aca="false">U299/3600/R299</f>
        <v>0.0114311842706904</v>
      </c>
      <c r="X299" s="0" t="n">
        <v>1.27320137563041</v>
      </c>
    </row>
    <row r="300" customFormat="false" ht="15" hidden="false" customHeight="false" outlineLevel="0" collapsed="false">
      <c r="A300" s="0" t="n">
        <v>160</v>
      </c>
      <c r="B300" s="0" t="n">
        <v>30</v>
      </c>
      <c r="C300" s="0" t="n">
        <v>45</v>
      </c>
      <c r="D300" s="0" t="n">
        <v>10</v>
      </c>
      <c r="E300" s="0" t="n">
        <v>47</v>
      </c>
      <c r="F300" s="0" t="n">
        <v>1.3</v>
      </c>
      <c r="G300" s="0" t="n">
        <v>2.25</v>
      </c>
      <c r="H300" s="0" t="n">
        <v>600</v>
      </c>
      <c r="I300" s="0" t="n">
        <v>116.54</v>
      </c>
      <c r="J300" s="0" t="n">
        <v>155.99</v>
      </c>
      <c r="K300" s="0" t="n">
        <v>6.17</v>
      </c>
      <c r="L300" s="0" t="n">
        <v>35.83</v>
      </c>
      <c r="M300" s="0" t="n">
        <v>8</v>
      </c>
      <c r="N300" s="0" t="n">
        <v>45</v>
      </c>
      <c r="O300" s="0" t="n">
        <v>0.55</v>
      </c>
      <c r="Q300" s="0" t="n">
        <v>33.66</v>
      </c>
      <c r="R300" s="0" t="n">
        <f aca="false">(A300*B300*C300)*(1-0.55)*10^-9*7000*16*G300</f>
        <v>24.4944</v>
      </c>
      <c r="S300" s="0" t="n">
        <f aca="false">Q300/R300</f>
        <v>1.37419165196943</v>
      </c>
      <c r="U300" s="0" t="n">
        <v>700</v>
      </c>
      <c r="V300" s="0" t="n">
        <f aca="false">U300/3600/R300</f>
        <v>0.0079383224102017</v>
      </c>
      <c r="X300" s="0" t="n">
        <v>1.19735940631463</v>
      </c>
    </row>
    <row r="301" customFormat="false" ht="15" hidden="false" customHeight="false" outlineLevel="0" collapsed="false">
      <c r="A301" s="0" t="n">
        <v>120</v>
      </c>
      <c r="B301" s="0" t="n">
        <v>36</v>
      </c>
      <c r="C301" s="0" t="n">
        <v>36</v>
      </c>
      <c r="D301" s="0" t="n">
        <v>14</v>
      </c>
      <c r="E301" s="0" t="n">
        <v>43</v>
      </c>
      <c r="F301" s="0" t="n">
        <v>1.37</v>
      </c>
      <c r="G301" s="0" t="n">
        <v>3</v>
      </c>
      <c r="H301" s="0" t="n">
        <v>985</v>
      </c>
      <c r="I301" s="0" t="n">
        <v>117.16</v>
      </c>
      <c r="J301" s="0" t="n">
        <v>239.75</v>
      </c>
      <c r="K301" s="0" t="n">
        <v>74.21</v>
      </c>
      <c r="L301" s="0" t="n">
        <v>47.25</v>
      </c>
      <c r="M301" s="0" t="n">
        <v>12</v>
      </c>
      <c r="N301" s="0" t="n">
        <v>41</v>
      </c>
      <c r="O301" s="0" t="n">
        <v>0.55</v>
      </c>
      <c r="Q301" s="0" t="n">
        <v>36.4265</v>
      </c>
      <c r="R301" s="0" t="n">
        <f aca="false">(A301*B301*C301)*(1-0.55)*10^-9*7000*16*G301</f>
        <v>23.514624</v>
      </c>
      <c r="S301" s="0" t="n">
        <f aca="false">Q301/R301</f>
        <v>1.54909982826007</v>
      </c>
      <c r="U301" s="0" t="n">
        <v>700</v>
      </c>
      <c r="V301" s="0" t="n">
        <f aca="false">U301/3600/R301</f>
        <v>0.0082690858439601</v>
      </c>
      <c r="X301" s="0" t="n">
        <v>2.17924925636368</v>
      </c>
    </row>
    <row r="302" customFormat="false" ht="15" hidden="false" customHeight="false" outlineLevel="0" collapsed="false">
      <c r="A302" s="0" t="n">
        <v>120</v>
      </c>
      <c r="B302" s="0" t="n">
        <v>40</v>
      </c>
      <c r="C302" s="0" t="n">
        <v>40</v>
      </c>
      <c r="D302" s="0" t="n">
        <v>14</v>
      </c>
      <c r="E302" s="0" t="n">
        <v>43</v>
      </c>
      <c r="F302" s="0" t="n">
        <v>1.37</v>
      </c>
      <c r="G302" s="0" t="n">
        <v>1.5</v>
      </c>
      <c r="H302" s="0" t="n">
        <v>900</v>
      </c>
      <c r="I302" s="0" t="n">
        <v>117.2</v>
      </c>
      <c r="J302" s="0" t="n">
        <v>203.38</v>
      </c>
      <c r="K302" s="0" t="n">
        <v>39.57</v>
      </c>
      <c r="L302" s="0" t="n">
        <v>37.83</v>
      </c>
      <c r="M302" s="0" t="n">
        <v>12</v>
      </c>
      <c r="N302" s="0" t="n">
        <v>41</v>
      </c>
      <c r="O302" s="0" t="n">
        <v>0.55</v>
      </c>
      <c r="Q302" s="0" t="n">
        <v>38.2248</v>
      </c>
      <c r="R302" s="0" t="n">
        <f aca="false">(A302*B302*C302)*(1-0.55)*10^-9*7000*16*G302</f>
        <v>14.5152</v>
      </c>
      <c r="S302" s="0" t="n">
        <f aca="false">Q302/R302</f>
        <v>2.63343253968254</v>
      </c>
      <c r="U302" s="0" t="n">
        <v>700</v>
      </c>
      <c r="V302" s="0" t="n">
        <f aca="false">U302/3600/R302</f>
        <v>0.0133959190672154</v>
      </c>
      <c r="X302" s="0" t="n">
        <v>2.01241411987681</v>
      </c>
    </row>
    <row r="303" customFormat="false" ht="15" hidden="false" customHeight="false" outlineLevel="0" collapsed="false">
      <c r="A303" s="0" t="n">
        <v>120</v>
      </c>
      <c r="B303" s="0" t="n">
        <v>32</v>
      </c>
      <c r="C303" s="0" t="n">
        <v>40</v>
      </c>
      <c r="D303" s="0" t="n">
        <v>14</v>
      </c>
      <c r="E303" s="0" t="n">
        <v>43</v>
      </c>
      <c r="F303" s="0" t="n">
        <v>1.4</v>
      </c>
      <c r="G303" s="0" t="n">
        <v>3</v>
      </c>
      <c r="H303" s="0" t="n">
        <v>985</v>
      </c>
      <c r="I303" s="0" t="n">
        <v>117.99</v>
      </c>
      <c r="J303" s="0" t="n">
        <v>242.97</v>
      </c>
      <c r="K303" s="0" t="n">
        <v>75.9</v>
      </c>
      <c r="L303" s="0" t="n">
        <v>47.63</v>
      </c>
      <c r="M303" s="0" t="n">
        <v>12</v>
      </c>
      <c r="N303" s="0" t="n">
        <v>41</v>
      </c>
      <c r="O303" s="0" t="n">
        <v>0.55</v>
      </c>
      <c r="Q303" s="0" t="n">
        <v>39.8066</v>
      </c>
      <c r="R303" s="0" t="n">
        <f aca="false">(A303*B303*C303)*(1-0.55)*10^-9*7000*16*G303</f>
        <v>23.22432</v>
      </c>
      <c r="S303" s="0" t="n">
        <f aca="false">Q303/R303</f>
        <v>1.71400497409612</v>
      </c>
      <c r="U303" s="0" t="n">
        <v>700</v>
      </c>
      <c r="V303" s="0" t="n">
        <f aca="false">U303/3600/R303</f>
        <v>0.0083724494170096</v>
      </c>
      <c r="X303" s="0" t="n">
        <v>1.87115255167849</v>
      </c>
    </row>
    <row r="304" customFormat="false" ht="15" hidden="false" customHeight="false" outlineLevel="0" collapsed="false">
      <c r="A304" s="0" t="n">
        <v>120</v>
      </c>
      <c r="B304" s="0" t="n">
        <v>44</v>
      </c>
      <c r="C304" s="0" t="n">
        <v>44</v>
      </c>
      <c r="D304" s="0" t="n">
        <v>14</v>
      </c>
      <c r="E304" s="0" t="n">
        <v>43</v>
      </c>
      <c r="F304" s="0" t="n">
        <v>1.37</v>
      </c>
      <c r="G304" s="0" t="n">
        <v>1</v>
      </c>
      <c r="H304" s="0" t="n">
        <v>845</v>
      </c>
      <c r="I304" s="0" t="n">
        <v>118.65</v>
      </c>
      <c r="J304" s="0" t="n">
        <v>181.51</v>
      </c>
      <c r="K304" s="0" t="n">
        <v>23.9</v>
      </c>
      <c r="L304" s="0" t="n">
        <v>33.07</v>
      </c>
      <c r="M304" s="0" t="n">
        <v>12</v>
      </c>
      <c r="N304" s="0" t="n">
        <v>41</v>
      </c>
      <c r="O304" s="0" t="n">
        <v>0.55</v>
      </c>
      <c r="Q304" s="0" t="n">
        <v>41.1515</v>
      </c>
      <c r="R304" s="0" t="n">
        <f aca="false">(A304*B304*C304)*(1-0.55)*10^-9*7000*16*G304</f>
        <v>11.708928</v>
      </c>
      <c r="S304" s="0" t="n">
        <f aca="false">Q304/R304</f>
        <v>3.51454035758013</v>
      </c>
      <c r="U304" s="0" t="n">
        <v>700</v>
      </c>
      <c r="V304" s="0" t="n">
        <f aca="false">U304/3600/R304</f>
        <v>0.0166065112403496</v>
      </c>
      <c r="X304" s="0" t="n">
        <v>1.74717384234316</v>
      </c>
    </row>
    <row r="305" customFormat="false" ht="15" hidden="false" customHeight="false" outlineLevel="0" collapsed="false">
      <c r="A305" s="0" t="n">
        <v>150</v>
      </c>
      <c r="B305" s="0" t="n">
        <v>22</v>
      </c>
      <c r="C305" s="0" t="n">
        <v>67</v>
      </c>
      <c r="D305" s="0" t="n">
        <v>14</v>
      </c>
      <c r="E305" s="0" t="n">
        <v>43</v>
      </c>
      <c r="F305" s="0" t="n">
        <v>1.26</v>
      </c>
      <c r="G305" s="0" t="n">
        <v>1.5</v>
      </c>
      <c r="H305" s="0" t="n">
        <v>700</v>
      </c>
      <c r="I305" s="0" t="n">
        <v>119.51</v>
      </c>
      <c r="J305" s="0" t="n">
        <v>177.77</v>
      </c>
      <c r="K305" s="0" t="n">
        <v>28.63</v>
      </c>
      <c r="L305" s="0" t="n">
        <v>28.25</v>
      </c>
      <c r="M305" s="0" t="n">
        <f aca="false">12</f>
        <v>12</v>
      </c>
      <c r="N305" s="0" t="n">
        <v>41</v>
      </c>
      <c r="O305" s="0" t="n">
        <v>0.55</v>
      </c>
      <c r="Q305" s="0" t="n">
        <v>42.3865</v>
      </c>
      <c r="R305" s="0" t="n">
        <f aca="false">(A305*B305*C305)*(1-0.55)*10^-9*7000*16*G305</f>
        <v>16.71516</v>
      </c>
      <c r="S305" s="0" t="n">
        <f aca="false">Q305/R305</f>
        <v>2.53581180198096</v>
      </c>
      <c r="U305" s="0" t="n">
        <v>700</v>
      </c>
      <c r="V305" s="0" t="n">
        <f aca="false">U305/3600/R305</f>
        <v>0.0116328198141355</v>
      </c>
      <c r="X305" s="0" t="n">
        <v>1.6408194012818</v>
      </c>
    </row>
    <row r="306" customFormat="false" ht="15" hidden="false" customHeight="false" outlineLevel="0" collapsed="false">
      <c r="A306" s="0" t="n">
        <v>120</v>
      </c>
      <c r="B306" s="0" t="n">
        <v>32</v>
      </c>
      <c r="C306" s="0" t="n">
        <v>36</v>
      </c>
      <c r="D306" s="0" t="n">
        <v>14</v>
      </c>
      <c r="E306" s="0" t="n">
        <v>43</v>
      </c>
      <c r="F306" s="0" t="n">
        <v>1.4</v>
      </c>
      <c r="G306" s="0" t="n">
        <v>4</v>
      </c>
      <c r="H306" s="0" t="n">
        <v>865</v>
      </c>
      <c r="I306" s="0" t="n">
        <v>120.41</v>
      </c>
      <c r="J306" s="0" t="n">
        <v>223.76</v>
      </c>
      <c r="K306" s="0" t="n">
        <v>63.78</v>
      </c>
      <c r="L306" s="0" t="n">
        <v>46.09</v>
      </c>
      <c r="M306" s="0" t="n">
        <v>12</v>
      </c>
      <c r="N306" s="0" t="n">
        <v>41</v>
      </c>
      <c r="O306" s="0" t="n">
        <v>0.55</v>
      </c>
      <c r="Q306" s="0" t="n">
        <v>43.5042</v>
      </c>
      <c r="R306" s="0" t="n">
        <f aca="false">(A306*B306*C306)*(1-0.55)*10^-9*7000*16*G306</f>
        <v>27.869184</v>
      </c>
      <c r="S306" s="0" t="n">
        <f aca="false">Q306/R306</f>
        <v>1.56101448826058</v>
      </c>
      <c r="U306" s="0" t="n">
        <v>700</v>
      </c>
      <c r="V306" s="0" t="n">
        <f aca="false">U306/3600/R306</f>
        <v>0.00697704118084133</v>
      </c>
      <c r="X306" s="0" t="n">
        <v>1.54753901022558</v>
      </c>
    </row>
    <row r="307" customFormat="false" ht="15" hidden="false" customHeight="false" outlineLevel="0" collapsed="false">
      <c r="A307" s="0" t="n">
        <v>150</v>
      </c>
      <c r="B307" s="0" t="n">
        <v>22</v>
      </c>
      <c r="C307" s="0" t="n">
        <v>60</v>
      </c>
      <c r="D307" s="0" t="n">
        <v>14</v>
      </c>
      <c r="E307" s="0" t="n">
        <v>43</v>
      </c>
      <c r="F307" s="0" t="n">
        <v>1.34</v>
      </c>
      <c r="G307" s="0" t="n">
        <v>1.5</v>
      </c>
      <c r="H307" s="0" t="n">
        <v>700</v>
      </c>
      <c r="I307" s="0" t="n">
        <v>120.42</v>
      </c>
      <c r="J307" s="0" t="n">
        <v>187.75</v>
      </c>
      <c r="K307" s="0" t="n">
        <v>34.69</v>
      </c>
      <c r="L307" s="0" t="n">
        <v>29.52</v>
      </c>
      <c r="M307" s="0" t="n">
        <f aca="false">12</f>
        <v>12</v>
      </c>
      <c r="N307" s="0" t="n">
        <v>41</v>
      </c>
      <c r="O307" s="0" t="n">
        <v>0.55</v>
      </c>
      <c r="Q307" s="0" t="n">
        <v>36.9813</v>
      </c>
      <c r="R307" s="0" t="n">
        <f aca="false">(A307*B307*C307)*(1-0.55)*10^-9*7000*16*G307</f>
        <v>14.9688</v>
      </c>
      <c r="S307" s="0" t="n">
        <f aca="false">Q307/R307</f>
        <v>2.47055876222543</v>
      </c>
      <c r="U307" s="0" t="n">
        <v>700</v>
      </c>
      <c r="V307" s="0" t="n">
        <f aca="false">U307/3600/R307</f>
        <v>0.0129899821257846</v>
      </c>
      <c r="X307" s="0" t="n">
        <v>2.21244068258994</v>
      </c>
    </row>
    <row r="308" customFormat="false" ht="15" hidden="false" customHeight="false" outlineLevel="0" collapsed="false">
      <c r="A308" s="0" t="n">
        <v>160</v>
      </c>
      <c r="B308" s="0" t="n">
        <v>20</v>
      </c>
      <c r="C308" s="0" t="n">
        <v>45</v>
      </c>
      <c r="D308" s="0" t="n">
        <v>10</v>
      </c>
      <c r="E308" s="0" t="n">
        <v>43</v>
      </c>
      <c r="F308" s="0" t="n">
        <v>1.5</v>
      </c>
      <c r="G308" s="0" t="n">
        <v>2.25</v>
      </c>
      <c r="H308" s="0" t="n">
        <v>600</v>
      </c>
      <c r="I308" s="0" t="n">
        <v>120.52</v>
      </c>
      <c r="J308" s="0" t="n">
        <v>171.5</v>
      </c>
      <c r="K308" s="0" t="n">
        <v>12.25</v>
      </c>
      <c r="L308" s="0" t="n">
        <v>34.55</v>
      </c>
      <c r="M308" s="0" t="n">
        <v>8</v>
      </c>
      <c r="N308" s="0" t="n">
        <v>41</v>
      </c>
      <c r="O308" s="0" t="n">
        <v>0.55</v>
      </c>
      <c r="Q308" s="0" t="n">
        <v>38.8185</v>
      </c>
      <c r="R308" s="0" t="n">
        <f aca="false">(A308*B308*C308)*(1-0.55)*10^-9*7000*16*G308</f>
        <v>16.3296</v>
      </c>
      <c r="S308" s="0" t="n">
        <f aca="false">Q308/R308</f>
        <v>2.37718621399177</v>
      </c>
      <c r="U308" s="0" t="n">
        <v>700</v>
      </c>
      <c r="V308" s="0" t="n">
        <f aca="false">U308/3600/R308</f>
        <v>0.0119074836153025</v>
      </c>
      <c r="X308" s="0" t="n">
        <v>2.04367053620785</v>
      </c>
    </row>
    <row r="309" customFormat="false" ht="15" hidden="false" customHeight="false" outlineLevel="0" collapsed="false">
      <c r="A309" s="0" t="n">
        <v>120</v>
      </c>
      <c r="B309" s="0" t="n">
        <v>36</v>
      </c>
      <c r="C309" s="0" t="n">
        <v>44</v>
      </c>
      <c r="D309" s="0" t="n">
        <v>14</v>
      </c>
      <c r="E309" s="0" t="n">
        <v>43</v>
      </c>
      <c r="F309" s="0" t="n">
        <v>1.4</v>
      </c>
      <c r="G309" s="0" t="n">
        <v>1.5</v>
      </c>
      <c r="H309" s="0" t="n">
        <v>885</v>
      </c>
      <c r="I309" s="0" t="n">
        <v>120.57</v>
      </c>
      <c r="J309" s="0" t="n">
        <v>205.42</v>
      </c>
      <c r="K309" s="0" t="n">
        <v>38.45</v>
      </c>
      <c r="L309" s="0" t="n">
        <v>37.73</v>
      </c>
      <c r="M309" s="0" t="n">
        <v>12</v>
      </c>
      <c r="N309" s="0" t="n">
        <v>41</v>
      </c>
      <c r="O309" s="0" t="n">
        <v>0.55</v>
      </c>
      <c r="Q309" s="0" t="n">
        <v>40.3588</v>
      </c>
      <c r="R309" s="0" t="n">
        <f aca="false">(A309*B309*C309)*(1-0.55)*10^-9*7000*16*G309</f>
        <v>14.370048</v>
      </c>
      <c r="S309" s="0" t="n">
        <f aca="false">Q309/R309</f>
        <v>2.8085361997399</v>
      </c>
      <c r="U309" s="0" t="n">
        <v>700</v>
      </c>
      <c r="V309" s="0" t="n">
        <f aca="false">U309/3600/R309</f>
        <v>0.0135312313810256</v>
      </c>
      <c r="X309" s="0" t="n">
        <v>1.8971093135983</v>
      </c>
    </row>
    <row r="310" customFormat="false" ht="15" hidden="false" customHeight="false" outlineLevel="0" collapsed="false">
      <c r="A310" s="0" t="n">
        <v>150</v>
      </c>
      <c r="B310" s="0" t="n">
        <v>25</v>
      </c>
      <c r="C310" s="0" t="n">
        <v>60</v>
      </c>
      <c r="D310" s="0" t="n">
        <v>14</v>
      </c>
      <c r="E310" s="0" t="n">
        <v>43</v>
      </c>
      <c r="F310" s="0" t="n">
        <v>1.24</v>
      </c>
      <c r="G310" s="0" t="n">
        <v>1.5</v>
      </c>
      <c r="H310" s="0" t="n">
        <v>700</v>
      </c>
      <c r="I310" s="0" t="n">
        <v>120.61</v>
      </c>
      <c r="J310" s="0" t="n">
        <v>177.71</v>
      </c>
      <c r="K310" s="0" t="n">
        <v>27.77</v>
      </c>
      <c r="L310" s="0" t="n">
        <v>28.21</v>
      </c>
      <c r="M310" s="0" t="n">
        <v>12</v>
      </c>
      <c r="N310" s="0" t="n">
        <v>41</v>
      </c>
      <c r="O310" s="0" t="n">
        <v>0.55</v>
      </c>
      <c r="Q310" s="0" t="n">
        <v>41.7416</v>
      </c>
      <c r="R310" s="0" t="n">
        <f aca="false">(A310*B310*C310)*(1-0.55)*10^-9*7000*16*G310</f>
        <v>17.01</v>
      </c>
      <c r="S310" s="0" t="n">
        <f aca="false">Q310/R310</f>
        <v>2.45394473838918</v>
      </c>
      <c r="U310" s="0" t="n">
        <v>700</v>
      </c>
      <c r="V310" s="0" t="n">
        <f aca="false">U310/3600/R310</f>
        <v>0.0114311842706904</v>
      </c>
      <c r="X310" s="0" t="n">
        <v>1.77222778410389</v>
      </c>
    </row>
    <row r="311" customFormat="false" ht="15" hidden="false" customHeight="false" outlineLevel="0" collapsed="false">
      <c r="A311" s="0" t="n">
        <v>140</v>
      </c>
      <c r="B311" s="0" t="n">
        <v>30</v>
      </c>
      <c r="C311" s="0" t="n">
        <v>60</v>
      </c>
      <c r="D311" s="0" t="n">
        <v>14</v>
      </c>
      <c r="E311" s="0" t="n">
        <v>43</v>
      </c>
      <c r="F311" s="0" t="n">
        <v>1.1</v>
      </c>
      <c r="G311" s="0" t="n">
        <v>2.25</v>
      </c>
      <c r="H311" s="0" t="n">
        <v>600</v>
      </c>
      <c r="I311" s="0" t="n">
        <v>120.64</v>
      </c>
      <c r="J311" s="0" t="n">
        <v>142.97</v>
      </c>
      <c r="K311" s="0" t="n">
        <v>3.42</v>
      </c>
      <c r="L311" s="0" t="n">
        <v>25.78</v>
      </c>
      <c r="M311" s="0" t="n">
        <v>12</v>
      </c>
      <c r="N311" s="0" t="n">
        <v>41</v>
      </c>
      <c r="O311" s="0" t="n">
        <v>0.55</v>
      </c>
      <c r="Q311" s="0" t="n">
        <v>43.0098</v>
      </c>
      <c r="R311" s="0" t="n">
        <f aca="false">(A311*B311*C311)*(1-0.55)*10^-9*7000*16*G311</f>
        <v>28.5768</v>
      </c>
      <c r="S311" s="0" t="n">
        <f aca="false">Q311/R311</f>
        <v>1.50506004871084</v>
      </c>
      <c r="U311" s="0" t="n">
        <v>700</v>
      </c>
      <c r="V311" s="0" t="n">
        <f aca="false">U311/3600/R311</f>
        <v>0.00680427635160146</v>
      </c>
      <c r="X311" s="0" t="n">
        <v>1.66494790287591</v>
      </c>
    </row>
    <row r="312" customFormat="false" ht="15" hidden="false" customHeight="false" outlineLevel="0" collapsed="false">
      <c r="A312" s="0" t="n">
        <v>150</v>
      </c>
      <c r="B312" s="0" t="n">
        <v>22</v>
      </c>
      <c r="C312" s="0" t="n">
        <v>75</v>
      </c>
      <c r="D312" s="0" t="n">
        <v>14</v>
      </c>
      <c r="E312" s="0" t="n">
        <v>43</v>
      </c>
      <c r="F312" s="0" t="n">
        <v>1.2</v>
      </c>
      <c r="G312" s="0" t="n">
        <v>1.5</v>
      </c>
      <c r="H312" s="0" t="n">
        <v>700</v>
      </c>
      <c r="I312" s="0" t="n">
        <v>120.768</v>
      </c>
      <c r="J312" s="0" t="n">
        <v>171.278</v>
      </c>
      <c r="K312" s="0" t="n">
        <v>23.5833</v>
      </c>
      <c r="L312" s="0" t="n">
        <v>34.7839</v>
      </c>
      <c r="M312" s="0" t="n">
        <f aca="false">12</f>
        <v>12</v>
      </c>
      <c r="N312" s="0" t="n">
        <v>41</v>
      </c>
      <c r="O312" s="0" t="n">
        <v>0.55</v>
      </c>
      <c r="Q312" s="0" t="n">
        <v>44.1353</v>
      </c>
      <c r="R312" s="0" t="n">
        <f aca="false">(A312*B312*C312)*(1-0.55)*10^-9*7000*16*G312</f>
        <v>18.711</v>
      </c>
      <c r="S312" s="0" t="n">
        <f aca="false">Q312/R312</f>
        <v>2.35878894767784</v>
      </c>
      <c r="U312" s="0" t="n">
        <v>700</v>
      </c>
      <c r="V312" s="0" t="n">
        <f aca="false">U312/3600/R312</f>
        <v>0.0103919857006277</v>
      </c>
      <c r="X312" s="0" t="n">
        <v>1.56998860978961</v>
      </c>
    </row>
    <row r="313" customFormat="false" ht="15" hidden="false" customHeight="false" outlineLevel="0" collapsed="false">
      <c r="A313" s="0" t="n">
        <v>120</v>
      </c>
      <c r="B313" s="0" t="n">
        <v>40</v>
      </c>
      <c r="C313" s="0" t="n">
        <v>40</v>
      </c>
      <c r="D313" s="0" t="n">
        <v>14</v>
      </c>
      <c r="E313" s="0" t="n">
        <v>43</v>
      </c>
      <c r="F313" s="0" t="n">
        <v>1.31</v>
      </c>
      <c r="G313" s="0" t="n">
        <v>2</v>
      </c>
      <c r="H313" s="0" t="n">
        <v>990</v>
      </c>
      <c r="I313" s="0" t="n">
        <v>121.16</v>
      </c>
      <c r="J313" s="0" t="n">
        <v>222.86</v>
      </c>
      <c r="K313" s="0" t="n">
        <v>51.54</v>
      </c>
      <c r="L313" s="0" t="n">
        <v>42.66</v>
      </c>
      <c r="M313" s="0" t="n">
        <v>12</v>
      </c>
      <c r="N313" s="0" t="n">
        <v>41</v>
      </c>
      <c r="O313" s="0" t="n">
        <v>0.55</v>
      </c>
      <c r="Q313" s="0" t="n">
        <v>37.5235</v>
      </c>
      <c r="R313" s="0" t="n">
        <f aca="false">(A313*B313*C313)*(1-0.55)*10^-9*7000*16*G313</f>
        <v>19.3536</v>
      </c>
      <c r="S313" s="0" t="n">
        <f aca="false">Q313/R313</f>
        <v>1.93883825231482</v>
      </c>
      <c r="U313" s="0" t="n">
        <v>700</v>
      </c>
      <c r="V313" s="0" t="n">
        <f aca="false">U313/3600/R313</f>
        <v>0.0100469393004115</v>
      </c>
      <c r="X313" s="0" t="n">
        <v>2.24487830209223</v>
      </c>
    </row>
    <row r="314" customFormat="false" ht="15" hidden="false" customHeight="false" outlineLevel="0" collapsed="false">
      <c r="A314" s="0" t="n">
        <v>140</v>
      </c>
      <c r="B314" s="0" t="n">
        <v>23</v>
      </c>
      <c r="C314" s="0" t="n">
        <v>50</v>
      </c>
      <c r="D314" s="0" t="n">
        <v>14</v>
      </c>
      <c r="E314" s="0" t="n">
        <v>43</v>
      </c>
      <c r="F314" s="0" t="n">
        <v>1.5</v>
      </c>
      <c r="G314" s="0" t="n">
        <v>3</v>
      </c>
      <c r="H314" s="0" t="n">
        <v>400</v>
      </c>
      <c r="I314" s="0" t="n">
        <v>121.63</v>
      </c>
      <c r="J314" s="0" t="n">
        <v>141.86</v>
      </c>
      <c r="K314" s="0" t="n">
        <v>2.44</v>
      </c>
      <c r="L314" s="0" t="n">
        <v>27.25</v>
      </c>
      <c r="M314" s="0" t="n">
        <v>12</v>
      </c>
      <c r="N314" s="0" t="n">
        <v>41</v>
      </c>
      <c r="O314" s="0" t="n">
        <v>0.55</v>
      </c>
      <c r="Q314" s="0" t="n">
        <v>39.3584</v>
      </c>
      <c r="R314" s="0" t="n">
        <f aca="false">(A314*B314*C314)*(1-0.55)*10^-9*7000*16*G314</f>
        <v>24.3432</v>
      </c>
      <c r="S314" s="0" t="n">
        <f aca="false">Q314/R314</f>
        <v>1.61681290873837</v>
      </c>
      <c r="U314" s="0" t="n">
        <v>700</v>
      </c>
      <c r="V314" s="0" t="n">
        <f aca="false">U314/3600/R314</f>
        <v>0.00798762876057562</v>
      </c>
      <c r="X314" s="0" t="n">
        <v>2.07209455368659</v>
      </c>
    </row>
    <row r="315" customFormat="false" ht="15" hidden="false" customHeight="false" outlineLevel="0" collapsed="false">
      <c r="A315" s="0" t="n">
        <v>140</v>
      </c>
      <c r="B315" s="0" t="n">
        <v>20</v>
      </c>
      <c r="C315" s="0" t="n">
        <v>60</v>
      </c>
      <c r="D315" s="0" t="n">
        <v>14</v>
      </c>
      <c r="E315" s="0" t="n">
        <v>43</v>
      </c>
      <c r="F315" s="0" t="n">
        <v>1.3</v>
      </c>
      <c r="G315" s="0" t="n">
        <v>2.25</v>
      </c>
      <c r="H315" s="0" t="n">
        <v>600</v>
      </c>
      <c r="I315" s="0" t="n">
        <v>121.86</v>
      </c>
      <c r="J315" s="0" t="n">
        <v>155.45</v>
      </c>
      <c r="K315" s="0" t="n">
        <v>6.54</v>
      </c>
      <c r="L315" s="0" t="n">
        <v>27.96</v>
      </c>
      <c r="M315" s="0" t="n">
        <v>12</v>
      </c>
      <c r="N315" s="0" t="n">
        <v>41</v>
      </c>
      <c r="O315" s="0" t="n">
        <v>0.55</v>
      </c>
      <c r="Q315" s="0" t="n">
        <v>40.9754</v>
      </c>
      <c r="R315" s="0" t="n">
        <f aca="false">(A315*B315*C315)*(1-0.55)*10^-9*7000*16*G315</f>
        <v>19.0512</v>
      </c>
      <c r="S315" s="0" t="n">
        <f aca="false">Q315/R315</f>
        <v>2.15080414882002</v>
      </c>
      <c r="U315" s="0" t="n">
        <v>700</v>
      </c>
      <c r="V315" s="0" t="n">
        <f aca="false">U315/3600/R315</f>
        <v>0.0102064145274022</v>
      </c>
      <c r="X315" s="0" t="n">
        <v>1.92609326760002</v>
      </c>
    </row>
    <row r="316" customFormat="false" ht="15" hidden="false" customHeight="false" outlineLevel="0" collapsed="false">
      <c r="A316" s="0" t="n">
        <v>160</v>
      </c>
      <c r="B316" s="0" t="n">
        <v>30</v>
      </c>
      <c r="C316" s="0" t="n">
        <v>60</v>
      </c>
      <c r="D316" s="0" t="n">
        <v>14</v>
      </c>
      <c r="E316" s="0" t="n">
        <v>43</v>
      </c>
      <c r="F316" s="0" t="n">
        <v>1.3</v>
      </c>
      <c r="G316" s="0" t="n">
        <v>2.25</v>
      </c>
      <c r="H316" s="0" t="n">
        <v>400</v>
      </c>
      <c r="I316" s="0" t="n">
        <v>122.08</v>
      </c>
      <c r="J316" s="0" t="n">
        <v>136.44</v>
      </c>
      <c r="K316" s="0" t="n">
        <v>1.42</v>
      </c>
      <c r="L316" s="0" t="n">
        <v>24.42</v>
      </c>
      <c r="M316" s="0" t="n">
        <v>12</v>
      </c>
      <c r="N316" s="0" t="n">
        <v>41</v>
      </c>
      <c r="O316" s="0" t="n">
        <v>0.55</v>
      </c>
      <c r="Q316" s="0" t="n">
        <v>42.3563</v>
      </c>
      <c r="R316" s="0" t="n">
        <f aca="false">(A316*B316*C316)*(1-0.55)*10^-9*7000*16*G316</f>
        <v>32.6592</v>
      </c>
      <c r="S316" s="0" t="n">
        <f aca="false">Q316/R316</f>
        <v>1.29691786694102</v>
      </c>
      <c r="U316" s="0" t="n">
        <v>700</v>
      </c>
      <c r="V316" s="0" t="n">
        <f aca="false">U316/3600/R316</f>
        <v>0.00595374180765127</v>
      </c>
      <c r="X316" s="0" t="n">
        <v>1.79832617081855</v>
      </c>
    </row>
    <row r="317" customFormat="false" ht="15" hidden="false" customHeight="false" outlineLevel="0" collapsed="false">
      <c r="A317" s="0" t="n">
        <v>120</v>
      </c>
      <c r="B317" s="0" t="n">
        <v>36</v>
      </c>
      <c r="C317" s="0" t="n">
        <v>40</v>
      </c>
      <c r="D317" s="0" t="n">
        <v>14</v>
      </c>
      <c r="E317" s="0" t="n">
        <v>43</v>
      </c>
      <c r="F317" s="0" t="n">
        <v>1.4</v>
      </c>
      <c r="G317" s="0" t="n">
        <v>2</v>
      </c>
      <c r="H317" s="0" t="n">
        <v>940</v>
      </c>
      <c r="I317" s="0" t="n">
        <v>122.56</v>
      </c>
      <c r="J317" s="0" t="n">
        <v>227</v>
      </c>
      <c r="K317" s="0" t="n">
        <v>53.83</v>
      </c>
      <c r="L317" s="0" t="n">
        <v>42.41</v>
      </c>
      <c r="M317" s="0" t="n">
        <v>12</v>
      </c>
      <c r="N317" s="0" t="n">
        <v>41</v>
      </c>
      <c r="O317" s="0" t="n">
        <v>0.55</v>
      </c>
      <c r="Q317" s="0" t="n">
        <v>43.6223</v>
      </c>
      <c r="R317" s="0" t="n">
        <f aca="false">(A317*B317*C317)*(1-0.55)*10^-9*7000*16*G317</f>
        <v>17.41824</v>
      </c>
      <c r="S317" s="0" t="n">
        <f aca="false">Q317/R317</f>
        <v>2.50440342996767</v>
      </c>
      <c r="U317" s="0" t="n">
        <v>700</v>
      </c>
      <c r="V317" s="0" t="n">
        <f aca="false">U317/3600/R317</f>
        <v>0.0111632658893461</v>
      </c>
      <c r="X317" s="0" t="n">
        <v>1.68865832679119</v>
      </c>
    </row>
    <row r="318" customFormat="false" ht="15" hidden="false" customHeight="false" outlineLevel="0" collapsed="false">
      <c r="A318" s="0" t="n">
        <v>160</v>
      </c>
      <c r="B318" s="0" t="n">
        <v>30</v>
      </c>
      <c r="C318" s="0" t="n">
        <v>60</v>
      </c>
      <c r="D318" s="0" t="n">
        <v>10</v>
      </c>
      <c r="E318" s="0" t="n">
        <v>47</v>
      </c>
      <c r="F318" s="0" t="n">
        <v>1.5</v>
      </c>
      <c r="G318" s="0" t="n">
        <v>3</v>
      </c>
      <c r="H318" s="0" t="n">
        <v>400</v>
      </c>
      <c r="I318" s="0" t="n">
        <v>122.97</v>
      </c>
      <c r="J318" s="0" t="n">
        <v>142.93</v>
      </c>
      <c r="K318" s="0" t="n">
        <v>1.43</v>
      </c>
      <c r="L318" s="0" t="n">
        <v>38.09</v>
      </c>
      <c r="M318" s="0" t="n">
        <v>8</v>
      </c>
      <c r="N318" s="0" t="n">
        <v>45</v>
      </c>
      <c r="O318" s="0" t="n">
        <v>0.55</v>
      </c>
      <c r="Q318" s="0" t="n">
        <v>44.7792</v>
      </c>
      <c r="R318" s="0" t="n">
        <f aca="false">(A318*B318*C318)*(1-0.55)*10^-9*7000*16*G318</f>
        <v>43.5456</v>
      </c>
      <c r="S318" s="0" t="n">
        <f aca="false">Q318/R318</f>
        <v>1.02832892416226</v>
      </c>
      <c r="U318" s="0" t="n">
        <v>700</v>
      </c>
      <c r="V318" s="0" t="n">
        <f aca="false">U318/3600/R318</f>
        <v>0.00446530635573846</v>
      </c>
      <c r="X318" s="0" t="n">
        <v>1.59289353319204</v>
      </c>
    </row>
    <row r="319" customFormat="false" ht="15" hidden="false" customHeight="false" outlineLevel="0" collapsed="false">
      <c r="A319" s="0" t="n">
        <v>120</v>
      </c>
      <c r="B319" s="0" t="n">
        <v>32</v>
      </c>
      <c r="C319" s="0" t="n">
        <v>36</v>
      </c>
      <c r="D319" s="0" t="n">
        <v>14</v>
      </c>
      <c r="E319" s="0" t="n">
        <v>43</v>
      </c>
      <c r="F319" s="0" t="n">
        <v>1.4</v>
      </c>
      <c r="G319" s="0" t="n">
        <v>4</v>
      </c>
      <c r="H319" s="0" t="n">
        <v>830</v>
      </c>
      <c r="I319" s="0" t="n">
        <v>123.01</v>
      </c>
      <c r="J319" s="0" t="n">
        <v>217.73</v>
      </c>
      <c r="K319" s="0" t="n">
        <v>56.8</v>
      </c>
      <c r="L319" s="0" t="n">
        <v>44.85</v>
      </c>
      <c r="M319" s="0" t="n">
        <v>12</v>
      </c>
      <c r="N319" s="0" t="n">
        <v>41</v>
      </c>
      <c r="O319" s="0" t="n">
        <v>0.55</v>
      </c>
      <c r="Q319" s="0" t="n">
        <v>38.0637</v>
      </c>
      <c r="R319" s="0" t="n">
        <f aca="false">(A319*B319*C319)*(1-0.55)*10^-9*7000*16*G319</f>
        <v>27.869184</v>
      </c>
      <c r="S319" s="0" t="n">
        <f aca="false">Q319/R319</f>
        <v>1.36579886946098</v>
      </c>
      <c r="U319" s="0" t="n">
        <v>700</v>
      </c>
      <c r="V319" s="0" t="n">
        <f aca="false">U319/3600/R319</f>
        <v>0.00697704118084133</v>
      </c>
      <c r="X319" s="0" t="n">
        <v>2.27719626973358</v>
      </c>
    </row>
    <row r="320" customFormat="false" ht="15" hidden="false" customHeight="false" outlineLevel="0" collapsed="false">
      <c r="A320" s="0" t="n">
        <v>160</v>
      </c>
      <c r="B320" s="0" t="n">
        <v>30</v>
      </c>
      <c r="C320" s="0" t="n">
        <v>60</v>
      </c>
      <c r="D320" s="0" t="n">
        <v>14</v>
      </c>
      <c r="E320" s="0" t="n">
        <v>43</v>
      </c>
      <c r="F320" s="0" t="n">
        <v>1.3</v>
      </c>
      <c r="G320" s="0" t="n">
        <v>1.5</v>
      </c>
      <c r="H320" s="0" t="n">
        <v>400</v>
      </c>
      <c r="I320" s="0" t="n">
        <v>123.26</v>
      </c>
      <c r="J320" s="0" t="n">
        <v>139.77</v>
      </c>
      <c r="K320" s="0" t="n">
        <v>1.42</v>
      </c>
      <c r="L320" s="0" t="n">
        <v>20.82</v>
      </c>
      <c r="M320" s="0" t="n">
        <v>12</v>
      </c>
      <c r="N320" s="0" t="n">
        <v>41</v>
      </c>
      <c r="O320" s="0" t="n">
        <v>0.55</v>
      </c>
      <c r="Q320" s="0" t="n">
        <v>39.936</v>
      </c>
      <c r="R320" s="0" t="n">
        <f aca="false">(A320*B320*C320)*(1-0.55)*10^-9*7000*16*G320</f>
        <v>21.7728</v>
      </c>
      <c r="S320" s="0" t="n">
        <f aca="false">Q320/R320</f>
        <v>1.8342151675485</v>
      </c>
      <c r="U320" s="0" t="n">
        <v>700</v>
      </c>
      <c r="V320" s="0" t="n">
        <f aca="false">U320/3600/R320</f>
        <v>0.00893061271147691</v>
      </c>
      <c r="X320" s="0" t="n">
        <v>2.1025033562347</v>
      </c>
    </row>
    <row r="321" customFormat="false" ht="15" hidden="false" customHeight="false" outlineLevel="0" collapsed="false">
      <c r="A321" s="0" t="n">
        <v>120</v>
      </c>
      <c r="B321" s="0" t="n">
        <v>36</v>
      </c>
      <c r="C321" s="0" t="n">
        <v>32</v>
      </c>
      <c r="D321" s="0" t="n">
        <v>14</v>
      </c>
      <c r="E321" s="0" t="n">
        <v>43</v>
      </c>
      <c r="F321" s="0" t="n">
        <v>1.4</v>
      </c>
      <c r="G321" s="0" t="n">
        <v>4</v>
      </c>
      <c r="H321" s="0" t="n">
        <v>875</v>
      </c>
      <c r="I321" s="0" t="n">
        <v>123.27</v>
      </c>
      <c r="J321" s="0" t="n">
        <v>229.85</v>
      </c>
      <c r="K321" s="0" t="n">
        <v>65.87</v>
      </c>
      <c r="L321" s="0" t="n">
        <v>47.07</v>
      </c>
      <c r="M321" s="0" t="n">
        <v>12</v>
      </c>
      <c r="N321" s="0" t="n">
        <v>41</v>
      </c>
      <c r="O321" s="0" t="n">
        <v>0.55</v>
      </c>
      <c r="Q321" s="0" t="n">
        <v>41.5494</v>
      </c>
      <c r="R321" s="0" t="n">
        <f aca="false">(A321*B321*C321)*(1-0.55)*10^-9*7000*16*G321</f>
        <v>27.869184</v>
      </c>
      <c r="S321" s="0" t="n">
        <f aca="false">Q321/R321</f>
        <v>1.49087249917328</v>
      </c>
      <c r="U321" s="0" t="n">
        <v>700</v>
      </c>
      <c r="V321" s="0" t="n">
        <f aca="false">U321/3600/R321</f>
        <v>0.00697704118084133</v>
      </c>
      <c r="X321" s="0" t="n">
        <v>1.95307476224321</v>
      </c>
    </row>
    <row r="322" customFormat="false" ht="15" hidden="false" customHeight="false" outlineLevel="0" collapsed="false">
      <c r="A322" s="0" t="n">
        <v>140</v>
      </c>
      <c r="B322" s="0" t="n">
        <v>30</v>
      </c>
      <c r="C322" s="0" t="n">
        <v>60</v>
      </c>
      <c r="D322" s="0" t="n">
        <v>10</v>
      </c>
      <c r="E322" s="0" t="n">
        <v>47</v>
      </c>
      <c r="F322" s="0" t="n">
        <v>1.3</v>
      </c>
      <c r="G322" s="0" t="n">
        <v>2.25</v>
      </c>
      <c r="H322" s="0" t="n">
        <v>600</v>
      </c>
      <c r="I322" s="0" t="n">
        <v>123.58</v>
      </c>
      <c r="J322" s="0" t="n">
        <v>158.32</v>
      </c>
      <c r="K322" s="0" t="n">
        <v>3.42</v>
      </c>
      <c r="L322" s="0" t="n">
        <v>36.7</v>
      </c>
      <c r="M322" s="0" t="n">
        <v>8</v>
      </c>
      <c r="N322" s="0" t="n">
        <v>45</v>
      </c>
      <c r="O322" s="0" t="n">
        <v>0.55</v>
      </c>
      <c r="Q322" s="0" t="n">
        <v>42.9658</v>
      </c>
      <c r="R322" s="0" t="n">
        <f aca="false">(A322*B322*C322)*(1-0.55)*10^-9*7000*16*G322</f>
        <v>28.5768</v>
      </c>
      <c r="S322" s="0" t="n">
        <f aca="false">Q322/R322</f>
        <v>1.50352033817642</v>
      </c>
      <c r="U322" s="0" t="n">
        <v>700</v>
      </c>
      <c r="V322" s="0" t="n">
        <f aca="false">U322/3600/R322</f>
        <v>0.00680427635160146</v>
      </c>
      <c r="X322" s="0" t="n">
        <v>1.82420378055108</v>
      </c>
    </row>
    <row r="323" customFormat="false" ht="15" hidden="false" customHeight="false" outlineLevel="0" collapsed="false">
      <c r="A323" s="0" t="n">
        <v>130</v>
      </c>
      <c r="B323" s="0" t="n">
        <v>40</v>
      </c>
      <c r="C323" s="0" t="n">
        <v>44</v>
      </c>
      <c r="D323" s="0" t="n">
        <v>14</v>
      </c>
      <c r="E323" s="0" t="n">
        <v>43</v>
      </c>
      <c r="F323" s="0" t="n">
        <v>1.4</v>
      </c>
      <c r="G323" s="0" t="n">
        <v>1</v>
      </c>
      <c r="H323" s="0" t="n">
        <v>825</v>
      </c>
      <c r="I323" s="0" t="n">
        <v>123.64</v>
      </c>
      <c r="J323" s="0" t="n">
        <v>191.33</v>
      </c>
      <c r="K323" s="0" t="n">
        <v>28.58</v>
      </c>
      <c r="L323" s="0" t="n">
        <v>32.92</v>
      </c>
      <c r="M323" s="0" t="n">
        <v>12</v>
      </c>
      <c r="N323" s="0" t="n">
        <v>41</v>
      </c>
      <c r="O323" s="0" t="n">
        <v>0.55</v>
      </c>
      <c r="Q323" s="0" t="n">
        <v>44.2285</v>
      </c>
      <c r="R323" s="0" t="n">
        <f aca="false">(A323*B323*C323)*(1-0.55)*10^-9*7000*16*G323</f>
        <v>11.53152</v>
      </c>
      <c r="S323" s="0" t="n">
        <f aca="false">Q323/R323</f>
        <v>3.83544406981907</v>
      </c>
      <c r="U323" s="0" t="n">
        <v>700</v>
      </c>
      <c r="V323" s="0" t="n">
        <f aca="false">U323/3600/R323</f>
        <v>0.0168619960286627</v>
      </c>
      <c r="X323" s="0" t="n">
        <v>1.71212487206049</v>
      </c>
    </row>
    <row r="324" customFormat="false" ht="15" hidden="false" customHeight="false" outlineLevel="0" collapsed="false">
      <c r="A324" s="0" t="n">
        <v>150</v>
      </c>
      <c r="B324" s="0" t="n">
        <v>22</v>
      </c>
      <c r="C324" s="0" t="n">
        <v>67</v>
      </c>
      <c r="D324" s="0" t="n">
        <v>14</v>
      </c>
      <c r="E324" s="0" t="n">
        <v>43</v>
      </c>
      <c r="F324" s="0" t="n">
        <v>1.28</v>
      </c>
      <c r="G324" s="0" t="n">
        <v>1.5</v>
      </c>
      <c r="H324" s="0" t="n">
        <v>700</v>
      </c>
      <c r="I324" s="0" t="n">
        <v>123.83</v>
      </c>
      <c r="J324" s="0" t="n">
        <v>182.59</v>
      </c>
      <c r="K324" s="0" t="n">
        <v>28.63</v>
      </c>
      <c r="L324" s="0" t="n">
        <v>28.79</v>
      </c>
      <c r="M324" s="0" t="n">
        <f aca="false">12</f>
        <v>12</v>
      </c>
      <c r="N324" s="0" t="n">
        <v>41</v>
      </c>
      <c r="O324" s="0" t="n">
        <v>0.55</v>
      </c>
      <c r="Q324" s="0" t="n">
        <v>45.408</v>
      </c>
      <c r="R324" s="0" t="n">
        <f aca="false">(A324*B324*C324)*(1-0.55)*10^-9*7000*16*G324</f>
        <v>16.71516</v>
      </c>
      <c r="S324" s="0" t="n">
        <f aca="false">Q324/R324</f>
        <v>2.71657585090421</v>
      </c>
      <c r="U324" s="0" t="n">
        <v>700</v>
      </c>
      <c r="V324" s="0" t="n">
        <f aca="false">U324/3600/R324</f>
        <v>0.0116328198141355</v>
      </c>
      <c r="X324" s="0" t="n">
        <v>1.61526131675385</v>
      </c>
    </row>
    <row r="325" customFormat="false" ht="15" hidden="false" customHeight="false" outlineLevel="0" collapsed="false">
      <c r="A325" s="0" t="n">
        <v>120</v>
      </c>
      <c r="B325" s="0" t="n">
        <v>32</v>
      </c>
      <c r="C325" s="0" t="n">
        <v>36</v>
      </c>
      <c r="D325" s="0" t="n">
        <v>14</v>
      </c>
      <c r="E325" s="0" t="n">
        <v>43</v>
      </c>
      <c r="F325" s="0" t="n">
        <v>1.4</v>
      </c>
      <c r="G325" s="0" t="n">
        <v>4</v>
      </c>
      <c r="H325" s="0" t="n">
        <v>925</v>
      </c>
      <c r="I325" s="0" t="n">
        <v>124</v>
      </c>
      <c r="J325" s="0" t="n">
        <v>347.29</v>
      </c>
      <c r="K325" s="0" t="n">
        <v>185.64</v>
      </c>
      <c r="L325" s="0" t="n">
        <v>49.74</v>
      </c>
      <c r="M325" s="0" t="n">
        <v>12</v>
      </c>
      <c r="N325" s="0" t="n">
        <v>41</v>
      </c>
      <c r="O325" s="0" t="n">
        <v>0.45</v>
      </c>
      <c r="Q325" s="0" t="n">
        <v>34.7839</v>
      </c>
      <c r="R325" s="0" t="n">
        <f aca="false">(A325*B325*C325)*(1-0.55)*10^-9*7000*16*G325</f>
        <v>27.869184</v>
      </c>
      <c r="S325" s="0" t="n">
        <f aca="false">Q325/R325</f>
        <v>1.24811332832709</v>
      </c>
      <c r="U325" s="0" t="n">
        <v>700</v>
      </c>
      <c r="V325" s="0" t="n">
        <f aca="false">U325/3600/R325</f>
        <v>0.00697704118084133</v>
      </c>
      <c r="X325" s="0" t="n">
        <v>1.85900807011918</v>
      </c>
    </row>
    <row r="326" customFormat="false" ht="15" hidden="false" customHeight="false" outlineLevel="0" collapsed="false">
      <c r="A326" s="0" t="n">
        <v>160</v>
      </c>
      <c r="B326" s="0" t="n">
        <v>20</v>
      </c>
      <c r="C326" s="0" t="n">
        <v>45</v>
      </c>
      <c r="D326" s="0" t="n">
        <v>14</v>
      </c>
      <c r="E326" s="0" t="n">
        <v>47</v>
      </c>
      <c r="F326" s="0" t="n">
        <v>1.5</v>
      </c>
      <c r="G326" s="0" t="n">
        <v>2.25</v>
      </c>
      <c r="H326" s="0" t="n">
        <v>600</v>
      </c>
      <c r="I326" s="0" t="n">
        <v>124.18</v>
      </c>
      <c r="J326" s="0" t="n">
        <v>174.54</v>
      </c>
      <c r="K326" s="0" t="n">
        <v>11.98</v>
      </c>
      <c r="L326" s="0" t="n">
        <v>34.36</v>
      </c>
      <c r="M326" s="0" t="n">
        <v>12</v>
      </c>
      <c r="N326" s="0" t="n">
        <v>45</v>
      </c>
      <c r="O326" s="0" t="n">
        <v>0.55</v>
      </c>
      <c r="Q326" s="0" t="n">
        <v>36.4759</v>
      </c>
      <c r="R326" s="0" t="n">
        <f aca="false">(A326*B326*C326)*(1-0.55)*10^-9*7000*16*G326</f>
        <v>16.3296</v>
      </c>
      <c r="S326" s="0" t="n">
        <f aca="false">Q326/R326</f>
        <v>2.23372893396042</v>
      </c>
      <c r="U326" s="0" t="n">
        <v>700</v>
      </c>
      <c r="V326" s="0" t="n">
        <f aca="false">U326/3600/R326</f>
        <v>0.0119074836153025</v>
      </c>
      <c r="X326" s="0" t="n">
        <v>1.7155038212816</v>
      </c>
    </row>
    <row r="327" customFormat="false" ht="15" hidden="false" customHeight="false" outlineLevel="0" collapsed="false">
      <c r="A327" s="0" t="n">
        <v>120</v>
      </c>
      <c r="B327" s="0" t="n">
        <v>32</v>
      </c>
      <c r="C327" s="0" t="n">
        <v>36</v>
      </c>
      <c r="D327" s="0" t="n">
        <v>14</v>
      </c>
      <c r="E327" s="0" t="n">
        <v>43</v>
      </c>
      <c r="F327" s="0" t="n">
        <v>1.4</v>
      </c>
      <c r="G327" s="0" t="n">
        <v>4</v>
      </c>
      <c r="H327" s="0" t="n">
        <v>805</v>
      </c>
      <c r="I327" s="0" t="n">
        <v>124.4</v>
      </c>
      <c r="J327" s="0" t="n">
        <v>213.33</v>
      </c>
      <c r="K327" s="0" t="n">
        <v>52.14</v>
      </c>
      <c r="L327" s="0" t="n">
        <v>43.94</v>
      </c>
      <c r="M327" s="0" t="n">
        <v>12</v>
      </c>
      <c r="N327" s="0" t="n">
        <v>41</v>
      </c>
      <c r="O327" s="0" t="n">
        <v>0.55</v>
      </c>
      <c r="Q327" s="0" t="n">
        <v>37.8732</v>
      </c>
      <c r="R327" s="0" t="n">
        <f aca="false">(A327*B327*C327)*(1-0.55)*10^-9*7000*16*G327</f>
        <v>27.869184</v>
      </c>
      <c r="S327" s="0" t="n">
        <f aca="false">Q327/R327</f>
        <v>1.35896336254409</v>
      </c>
      <c r="U327" s="0" t="n">
        <v>700</v>
      </c>
      <c r="V327" s="0" t="n">
        <f aca="false">U327/3600/R327</f>
        <v>0.00697704118084133</v>
      </c>
      <c r="X327" s="0" t="n">
        <v>1.59037540942303</v>
      </c>
    </row>
    <row r="328" customFormat="false" ht="15" hidden="false" customHeight="false" outlineLevel="0" collapsed="false">
      <c r="A328" s="0" t="n">
        <v>150</v>
      </c>
      <c r="B328" s="0" t="n">
        <v>22</v>
      </c>
      <c r="C328" s="0" t="n">
        <v>60</v>
      </c>
      <c r="D328" s="0" t="n">
        <v>14</v>
      </c>
      <c r="E328" s="0" t="n">
        <v>43</v>
      </c>
      <c r="F328" s="0" t="n">
        <v>1.36</v>
      </c>
      <c r="G328" s="0" t="n">
        <v>1.5</v>
      </c>
      <c r="H328" s="0" t="n">
        <v>700</v>
      </c>
      <c r="I328" s="0" t="n">
        <v>124.61</v>
      </c>
      <c r="J328" s="0" t="n">
        <v>192.5</v>
      </c>
      <c r="K328" s="0" t="n">
        <v>34.69</v>
      </c>
      <c r="L328" s="0" t="n">
        <v>30.04</v>
      </c>
      <c r="M328" s="0" t="n">
        <f aca="false">12</f>
        <v>12</v>
      </c>
      <c r="N328" s="0" t="n">
        <v>41</v>
      </c>
      <c r="O328" s="0" t="n">
        <v>0.55</v>
      </c>
      <c r="Q328" s="0" t="n">
        <v>39.091</v>
      </c>
      <c r="R328" s="0" t="n">
        <f aca="false">(A328*B328*C328)*(1-0.55)*10^-9*7000*16*G328</f>
        <v>14.9688</v>
      </c>
      <c r="S328" s="0" t="n">
        <f aca="false">Q328/R328</f>
        <v>2.61149858372081</v>
      </c>
      <c r="U328" s="0" t="n">
        <v>700</v>
      </c>
      <c r="V328" s="0" t="n">
        <f aca="false">U328/3600/R328</f>
        <v>0.0129899821257846</v>
      </c>
      <c r="X328" s="0" t="n">
        <v>1.48265726043504</v>
      </c>
    </row>
    <row r="329" customFormat="false" ht="15" hidden="false" customHeight="false" outlineLevel="0" collapsed="false">
      <c r="A329" s="0" t="n">
        <v>150</v>
      </c>
      <c r="B329" s="0" t="n">
        <v>25</v>
      </c>
      <c r="C329" s="0" t="n">
        <v>60</v>
      </c>
      <c r="D329" s="0" t="n">
        <v>14</v>
      </c>
      <c r="E329" s="0" t="n">
        <v>43</v>
      </c>
      <c r="F329" s="0" t="n">
        <v>1.26</v>
      </c>
      <c r="G329" s="0" t="n">
        <v>1.5</v>
      </c>
      <c r="H329" s="0" t="n">
        <v>700</v>
      </c>
      <c r="I329" s="0" t="n">
        <v>124.96</v>
      </c>
      <c r="J329" s="0" t="n">
        <v>182.58</v>
      </c>
      <c r="K329" s="0" t="n">
        <v>27.77</v>
      </c>
      <c r="L329" s="0" t="n">
        <v>28.76</v>
      </c>
      <c r="M329" s="0" t="n">
        <v>12</v>
      </c>
      <c r="N329" s="0" t="n">
        <v>41</v>
      </c>
      <c r="O329" s="0" t="n">
        <v>0.55</v>
      </c>
      <c r="Q329" s="0" t="n">
        <v>40.2114</v>
      </c>
      <c r="R329" s="0" t="n">
        <f aca="false">(A329*B329*C329)*(1-0.55)*10^-9*7000*16*G329</f>
        <v>17.01</v>
      </c>
      <c r="S329" s="0" t="n">
        <f aca="false">Q329/R329</f>
        <v>2.36398589065256</v>
      </c>
      <c r="U329" s="0" t="n">
        <v>700</v>
      </c>
      <c r="V329" s="0" t="n">
        <f aca="false">U329/3600/R329</f>
        <v>0.0114311842706904</v>
      </c>
      <c r="X329" s="0" t="n">
        <v>1.39057993567798</v>
      </c>
    </row>
    <row r="330" customFormat="false" ht="15" hidden="false" customHeight="false" outlineLevel="0" collapsed="false">
      <c r="A330" s="0" t="n">
        <v>150</v>
      </c>
      <c r="B330" s="0" t="n">
        <v>22</v>
      </c>
      <c r="C330" s="0" t="n">
        <v>75</v>
      </c>
      <c r="D330" s="0" t="n">
        <v>14</v>
      </c>
      <c r="E330" s="0" t="n">
        <v>43</v>
      </c>
      <c r="F330" s="0" t="n">
        <v>1.22</v>
      </c>
      <c r="G330" s="0" t="n">
        <v>1.5</v>
      </c>
      <c r="H330" s="0" t="n">
        <v>700</v>
      </c>
      <c r="I330" s="0" t="n">
        <v>125.163</v>
      </c>
      <c r="J330" s="0" t="n">
        <v>176.292</v>
      </c>
      <c r="K330" s="0" t="n">
        <v>23.5833</v>
      </c>
      <c r="L330" s="0" t="n">
        <v>35.4055</v>
      </c>
      <c r="M330" s="0" t="n">
        <f aca="false">12</f>
        <v>12</v>
      </c>
      <c r="N330" s="0" t="n">
        <v>41</v>
      </c>
      <c r="O330" s="0" t="n">
        <v>0.55</v>
      </c>
      <c r="Q330" s="0" t="n">
        <v>41.194</v>
      </c>
      <c r="R330" s="0" t="n">
        <f aca="false">(A330*B330*C330)*(1-0.55)*10^-9*7000*16*G330</f>
        <v>18.711</v>
      </c>
      <c r="S330" s="0" t="n">
        <f aca="false">Q330/R330</f>
        <v>2.20159264603709</v>
      </c>
      <c r="U330" s="0" t="n">
        <v>700</v>
      </c>
      <c r="V330" s="0" t="n">
        <f aca="false">U330/3600/R330</f>
        <v>0.0103919857006277</v>
      </c>
      <c r="X330" s="0" t="n">
        <v>1.30905508683286</v>
      </c>
    </row>
    <row r="331" customFormat="false" ht="15" hidden="false" customHeight="false" outlineLevel="0" collapsed="false">
      <c r="A331" s="0" t="n">
        <v>150</v>
      </c>
      <c r="B331" s="0" t="n">
        <v>25</v>
      </c>
      <c r="C331" s="0" t="n">
        <v>67</v>
      </c>
      <c r="D331" s="0" t="n">
        <v>14</v>
      </c>
      <c r="E331" s="0" t="n">
        <v>43</v>
      </c>
      <c r="F331" s="0" t="n">
        <v>1.2</v>
      </c>
      <c r="G331" s="0" t="n">
        <v>1.5</v>
      </c>
      <c r="H331" s="0" t="n">
        <v>700</v>
      </c>
      <c r="I331" s="0" t="n">
        <v>125.49</v>
      </c>
      <c r="J331" s="0" t="n">
        <v>175.72</v>
      </c>
      <c r="K331" s="0" t="n">
        <v>22.99</v>
      </c>
      <c r="L331" s="0" t="n">
        <v>27.81</v>
      </c>
      <c r="M331" s="0" t="n">
        <v>12</v>
      </c>
      <c r="N331" s="0" t="n">
        <v>41</v>
      </c>
      <c r="O331" s="0" t="n">
        <v>0.55</v>
      </c>
      <c r="Q331" s="0" t="n">
        <v>35.4055</v>
      </c>
      <c r="R331" s="0" t="n">
        <f aca="false">(A331*B331*C331)*(1-0.55)*10^-9*7000*16*G331</f>
        <v>18.9945</v>
      </c>
      <c r="S331" s="0" t="n">
        <f aca="false">Q331/R331</f>
        <v>1.86398694358893</v>
      </c>
      <c r="U331" s="0" t="n">
        <v>700</v>
      </c>
      <c r="V331" s="0" t="n">
        <f aca="false">U331/3600/R331</f>
        <v>0.0102368814364392</v>
      </c>
      <c r="X331" s="0" t="n">
        <v>1.89222917000695</v>
      </c>
    </row>
    <row r="332" customFormat="false" ht="15" hidden="false" customHeight="false" outlineLevel="0" collapsed="false">
      <c r="A332" s="0" t="n">
        <v>120</v>
      </c>
      <c r="B332" s="0" t="n">
        <v>40</v>
      </c>
      <c r="C332" s="0" t="n">
        <v>40</v>
      </c>
      <c r="D332" s="0" t="n">
        <v>14</v>
      </c>
      <c r="E332" s="0" t="n">
        <v>43</v>
      </c>
      <c r="F332" s="0" t="n">
        <v>1.4</v>
      </c>
      <c r="G332" s="0" t="n">
        <v>1.5</v>
      </c>
      <c r="H332" s="0" t="n">
        <v>885</v>
      </c>
      <c r="I332" s="0" t="n">
        <v>125.77</v>
      </c>
      <c r="J332" s="0" t="n">
        <v>210.52</v>
      </c>
      <c r="K332" s="0" t="n">
        <v>37.78</v>
      </c>
      <c r="L332" s="0" t="n">
        <v>38.22</v>
      </c>
      <c r="M332" s="0" t="n">
        <v>12</v>
      </c>
      <c r="N332" s="0" t="n">
        <v>41</v>
      </c>
      <c r="O332" s="0" t="n">
        <v>0.55</v>
      </c>
      <c r="Q332" s="0" t="n">
        <v>37.0482</v>
      </c>
      <c r="R332" s="0" t="n">
        <f aca="false">(A332*B332*C332)*(1-0.55)*10^-9*7000*16*G332</f>
        <v>14.5152</v>
      </c>
      <c r="S332" s="0" t="n">
        <f aca="false">Q332/R332</f>
        <v>2.55237268518519</v>
      </c>
      <c r="U332" s="0" t="n">
        <v>700</v>
      </c>
      <c r="V332" s="0" t="n">
        <f aca="false">U332/3600/R332</f>
        <v>0.0133959190672154</v>
      </c>
      <c r="X332" s="0" t="n">
        <v>1.74241975308642</v>
      </c>
    </row>
    <row r="333" customFormat="false" ht="15" hidden="false" customHeight="false" outlineLevel="0" collapsed="false">
      <c r="A333" s="0" t="n">
        <v>160</v>
      </c>
      <c r="B333" s="0" t="n">
        <v>30</v>
      </c>
      <c r="C333" s="0" t="n">
        <v>60</v>
      </c>
      <c r="D333" s="0" t="n">
        <v>10</v>
      </c>
      <c r="E333" s="0" t="n">
        <v>47</v>
      </c>
      <c r="F333" s="0" t="n">
        <v>1.5</v>
      </c>
      <c r="G333" s="0" t="n">
        <v>2.25</v>
      </c>
      <c r="H333" s="0" t="n">
        <v>400</v>
      </c>
      <c r="I333" s="0" t="n">
        <v>125.87</v>
      </c>
      <c r="J333" s="0" t="n">
        <v>149.96</v>
      </c>
      <c r="K333" s="0" t="n">
        <v>1.42</v>
      </c>
      <c r="L333" s="0" t="n">
        <v>32.91</v>
      </c>
      <c r="M333" s="0" t="n">
        <v>8</v>
      </c>
      <c r="N333" s="0" t="n">
        <v>45</v>
      </c>
      <c r="O333" s="0" t="n">
        <v>0.55</v>
      </c>
      <c r="Q333" s="0" t="n">
        <v>38.4978</v>
      </c>
      <c r="R333" s="0" t="n">
        <f aca="false">(A333*B333*C333)*(1-0.55)*10^-9*7000*16*G333</f>
        <v>32.6592</v>
      </c>
      <c r="S333" s="0" t="n">
        <f aca="false">Q333/R333</f>
        <v>1.17877351557907</v>
      </c>
      <c r="U333" s="0" t="n">
        <v>700</v>
      </c>
      <c r="V333" s="0" t="n">
        <f aca="false">U333/3600/R333</f>
        <v>0.00595374180765127</v>
      </c>
      <c r="X333" s="0" t="n">
        <v>1.61660367850844</v>
      </c>
    </row>
    <row r="334" customFormat="false" ht="15" hidden="false" customHeight="false" outlineLevel="0" collapsed="false">
      <c r="A334" s="0" t="n">
        <v>160</v>
      </c>
      <c r="B334" s="0" t="n">
        <v>30</v>
      </c>
      <c r="C334" s="0" t="n">
        <v>60</v>
      </c>
      <c r="D334" s="0" t="n">
        <v>10</v>
      </c>
      <c r="E334" s="0" t="n">
        <v>47</v>
      </c>
      <c r="F334" s="0" t="n">
        <v>1.5</v>
      </c>
      <c r="G334" s="0" t="n">
        <v>1.5</v>
      </c>
      <c r="H334" s="0" t="n">
        <v>400</v>
      </c>
      <c r="I334" s="0" t="n">
        <v>126.78</v>
      </c>
      <c r="J334" s="0" t="n">
        <v>151.62</v>
      </c>
      <c r="K334" s="0" t="n">
        <v>1.42</v>
      </c>
      <c r="L334" s="0" t="n">
        <v>28.57</v>
      </c>
      <c r="M334" s="0" t="n">
        <v>8</v>
      </c>
      <c r="N334" s="0" t="n">
        <v>45</v>
      </c>
      <c r="O334" s="0" t="n">
        <v>0.55</v>
      </c>
      <c r="Q334" s="0" t="n">
        <v>39.7236</v>
      </c>
      <c r="R334" s="0" t="n">
        <f aca="false">(A334*B334*C334)*(1-0.55)*10^-9*7000*16*G334</f>
        <v>21.7728</v>
      </c>
      <c r="S334" s="0" t="n">
        <f aca="false">Q334/R334</f>
        <v>1.82445987654321</v>
      </c>
      <c r="U334" s="0" t="n">
        <v>700</v>
      </c>
      <c r="V334" s="0" t="n">
        <f aca="false">U334/3600/R334</f>
        <v>0.00893061271147691</v>
      </c>
      <c r="X334" s="0" t="n">
        <v>1.50665073675826</v>
      </c>
    </row>
    <row r="335" customFormat="false" ht="15" hidden="false" customHeight="false" outlineLevel="0" collapsed="false">
      <c r="A335" s="0" t="n">
        <v>120</v>
      </c>
      <c r="B335" s="0" t="n">
        <v>36</v>
      </c>
      <c r="C335" s="0" t="n">
        <v>32</v>
      </c>
      <c r="D335" s="0" t="n">
        <v>14</v>
      </c>
      <c r="E335" s="0" t="n">
        <v>43</v>
      </c>
      <c r="F335" s="0" t="n">
        <v>1.4</v>
      </c>
      <c r="G335" s="0" t="n">
        <v>4</v>
      </c>
      <c r="H335" s="0" t="n">
        <v>820</v>
      </c>
      <c r="I335" s="0" t="n">
        <v>127</v>
      </c>
      <c r="J335" s="0" t="n">
        <v>220.1</v>
      </c>
      <c r="K335" s="0" t="n">
        <v>54.9</v>
      </c>
      <c r="L335" s="0" t="n">
        <v>52.06</v>
      </c>
      <c r="M335" s="0" t="n">
        <v>12</v>
      </c>
      <c r="N335" s="0" t="n">
        <v>41</v>
      </c>
      <c r="O335" s="0" t="n">
        <v>0.55</v>
      </c>
      <c r="Q335" s="0" t="n">
        <v>40.8501</v>
      </c>
      <c r="R335" s="0" t="n">
        <f aca="false">(A335*B335*C335)*(1-0.55)*10^-9*7000*16*G335</f>
        <v>27.869184</v>
      </c>
      <c r="S335" s="0" t="n">
        <f aca="false">Q335/R335</f>
        <v>1.4657802682705</v>
      </c>
      <c r="U335" s="0" t="n">
        <v>700</v>
      </c>
      <c r="V335" s="0" t="n">
        <f aca="false">U335/3600/R335</f>
        <v>0.00697704118084133</v>
      </c>
      <c r="X335" s="0" t="n">
        <v>1.41266728913788</v>
      </c>
    </row>
    <row r="336" customFormat="false" ht="15" hidden="false" customHeight="false" outlineLevel="0" collapsed="false">
      <c r="A336" s="0" t="n">
        <v>120</v>
      </c>
      <c r="B336" s="0" t="n">
        <v>36</v>
      </c>
      <c r="C336" s="0" t="n">
        <v>36</v>
      </c>
      <c r="D336" s="0" t="n">
        <v>14</v>
      </c>
      <c r="E336" s="0" t="n">
        <v>43</v>
      </c>
      <c r="F336" s="0" t="n">
        <v>1.37</v>
      </c>
      <c r="G336" s="0" t="n">
        <v>3</v>
      </c>
      <c r="H336" s="0" t="n">
        <v>900</v>
      </c>
      <c r="I336" s="0" t="n">
        <v>127.43</v>
      </c>
      <c r="J336" s="0" t="n">
        <v>229</v>
      </c>
      <c r="K336" s="0" t="n">
        <v>57.61</v>
      </c>
      <c r="L336" s="0" t="n">
        <v>44.45</v>
      </c>
      <c r="M336" s="0" t="n">
        <v>12</v>
      </c>
      <c r="N336" s="0" t="n">
        <v>41</v>
      </c>
      <c r="O336" s="0" t="n">
        <v>0.55</v>
      </c>
      <c r="Q336" s="0" t="n">
        <v>41.8414</v>
      </c>
      <c r="R336" s="0" t="n">
        <f aca="false">(A336*B336*C336)*(1-0.55)*10^-9*7000*16*G336</f>
        <v>23.514624</v>
      </c>
      <c r="S336" s="0" t="n">
        <f aca="false">Q336/R336</f>
        <v>1.77937780336186</v>
      </c>
      <c r="U336" s="0" t="n">
        <v>700</v>
      </c>
      <c r="V336" s="0" t="n">
        <f aca="false">U336/3600/R336</f>
        <v>0.0082690858439601</v>
      </c>
      <c r="X336" s="0" t="n">
        <v>1.32962804073915</v>
      </c>
    </row>
    <row r="337" customFormat="false" ht="15" hidden="false" customHeight="false" outlineLevel="0" collapsed="false">
      <c r="A337" s="0" t="n">
        <v>130</v>
      </c>
      <c r="B337" s="0" t="n">
        <v>44</v>
      </c>
      <c r="C337" s="0" t="n">
        <v>48</v>
      </c>
      <c r="D337" s="0" t="n">
        <v>14</v>
      </c>
      <c r="E337" s="0" t="n">
        <v>43</v>
      </c>
      <c r="F337" s="0" t="n">
        <v>1.28</v>
      </c>
      <c r="G337" s="0" t="n">
        <v>1</v>
      </c>
      <c r="H337" s="0" t="n">
        <v>925</v>
      </c>
      <c r="I337" s="0" t="n">
        <v>127.81</v>
      </c>
      <c r="J337" s="0" t="n">
        <v>200.5</v>
      </c>
      <c r="K337" s="0" t="n">
        <v>28.51</v>
      </c>
      <c r="L337" s="0" t="n">
        <v>34.9</v>
      </c>
      <c r="M337" s="0" t="n">
        <v>12</v>
      </c>
      <c r="N337" s="0" t="n">
        <v>41</v>
      </c>
      <c r="O337" s="0" t="n">
        <v>0.55</v>
      </c>
      <c r="Q337" s="0" t="n">
        <v>35.9663</v>
      </c>
      <c r="R337" s="0" t="n">
        <f aca="false">(A337*B337*C337)*(1-0.55)*10^-9*7000*16*G337</f>
        <v>13.837824</v>
      </c>
      <c r="S337" s="0" t="n">
        <f aca="false">Q337/R337</f>
        <v>2.59912974756725</v>
      </c>
      <c r="U337" s="0" t="n">
        <v>700</v>
      </c>
      <c r="V337" s="0" t="n">
        <f aca="false">U337/3600/R337</f>
        <v>0.0140516633572189</v>
      </c>
      <c r="X337" s="0" t="n">
        <v>1.92220084442307</v>
      </c>
    </row>
    <row r="338" customFormat="false" ht="15" hidden="false" customHeight="false" outlineLevel="0" collapsed="false">
      <c r="A338" s="0" t="n">
        <v>120</v>
      </c>
      <c r="B338" s="0" t="n">
        <v>36</v>
      </c>
      <c r="C338" s="0" t="n">
        <v>44</v>
      </c>
      <c r="D338" s="0" t="n">
        <v>14</v>
      </c>
      <c r="E338" s="0" t="n">
        <v>43</v>
      </c>
      <c r="F338" s="0" t="n">
        <v>1.34</v>
      </c>
      <c r="G338" s="0" t="n">
        <v>2</v>
      </c>
      <c r="H338" s="0" t="n">
        <v>955</v>
      </c>
      <c r="I338" s="0" t="n">
        <v>127.87</v>
      </c>
      <c r="J338" s="0" t="n">
        <v>224.31</v>
      </c>
      <c r="K338" s="0" t="n">
        <v>47.48</v>
      </c>
      <c r="L338" s="0" t="n">
        <v>42.09</v>
      </c>
      <c r="M338" s="0" t="n">
        <v>12</v>
      </c>
      <c r="N338" s="0" t="n">
        <v>41</v>
      </c>
      <c r="O338" s="0" t="n">
        <v>0.55</v>
      </c>
      <c r="Q338" s="0" t="n">
        <v>37.6623</v>
      </c>
      <c r="R338" s="0" t="n">
        <f aca="false">(A338*B338*C338)*(1-0.55)*10^-9*7000*16*G338</f>
        <v>19.160064</v>
      </c>
      <c r="S338" s="0" t="n">
        <f aca="false">Q338/R338</f>
        <v>1.96566671176046</v>
      </c>
      <c r="U338" s="0" t="n">
        <v>700</v>
      </c>
      <c r="V338" s="0" t="n">
        <f aca="false">U338/3600/R338</f>
        <v>0.0101484235357692</v>
      </c>
      <c r="X338" s="0" t="n">
        <v>1.77130158730159</v>
      </c>
    </row>
    <row r="339" customFormat="false" ht="15" hidden="false" customHeight="false" outlineLevel="0" collapsed="false">
      <c r="A339" s="0" t="n">
        <v>150</v>
      </c>
      <c r="B339" s="0" t="n">
        <v>22</v>
      </c>
      <c r="C339" s="0" t="n">
        <v>67</v>
      </c>
      <c r="D339" s="0" t="n">
        <v>14</v>
      </c>
      <c r="E339" s="0" t="n">
        <v>43</v>
      </c>
      <c r="F339" s="0" t="n">
        <v>1.3</v>
      </c>
      <c r="G339" s="0" t="n">
        <v>1.5</v>
      </c>
      <c r="H339" s="0" t="n">
        <v>700</v>
      </c>
      <c r="I339" s="0" t="n">
        <v>128.033</v>
      </c>
      <c r="J339" s="0" t="n">
        <v>187.374</v>
      </c>
      <c r="K339" s="0" t="n">
        <v>28.6265</v>
      </c>
      <c r="L339" s="0" t="n">
        <v>36.4265</v>
      </c>
      <c r="M339" s="0" t="n">
        <f aca="false">12</f>
        <v>12</v>
      </c>
      <c r="N339" s="0" t="n">
        <v>41</v>
      </c>
      <c r="O339" s="0" t="n">
        <v>0.55</v>
      </c>
      <c r="Q339" s="0" t="n">
        <v>39.1115</v>
      </c>
      <c r="R339" s="0" t="n">
        <f aca="false">(A339*B339*C339)*(1-0.55)*10^-9*7000*16*G339</f>
        <v>16.71516</v>
      </c>
      <c r="S339" s="0" t="n">
        <f aca="false">Q339/R339</f>
        <v>2.33988187968287</v>
      </c>
      <c r="U339" s="0" t="n">
        <v>700</v>
      </c>
      <c r="V339" s="0" t="n">
        <f aca="false">U339/3600/R339</f>
        <v>0.0116328198141355</v>
      </c>
      <c r="X339" s="0" t="n">
        <v>1.64237423364408</v>
      </c>
    </row>
    <row r="340" customFormat="false" ht="15" hidden="false" customHeight="false" outlineLevel="0" collapsed="false">
      <c r="A340" s="0" t="n">
        <v>160</v>
      </c>
      <c r="B340" s="0" t="n">
        <v>30</v>
      </c>
      <c r="C340" s="0" t="n">
        <v>60</v>
      </c>
      <c r="D340" s="0" t="n">
        <v>14</v>
      </c>
      <c r="E340" s="0" t="n">
        <v>43</v>
      </c>
      <c r="F340" s="0" t="n">
        <v>1.1</v>
      </c>
      <c r="G340" s="0" t="n">
        <v>3</v>
      </c>
      <c r="H340" s="0" t="n">
        <v>600</v>
      </c>
      <c r="I340" s="0" t="n">
        <v>128.14</v>
      </c>
      <c r="J340" s="0" t="n">
        <v>148.47</v>
      </c>
      <c r="K340" s="0" t="n">
        <v>3.92</v>
      </c>
      <c r="L340" s="0" t="n">
        <v>29.36</v>
      </c>
      <c r="M340" s="0" t="n">
        <v>12</v>
      </c>
      <c r="N340" s="0" t="n">
        <v>41</v>
      </c>
      <c r="O340" s="0" t="n">
        <v>0.55</v>
      </c>
      <c r="Q340" s="0" t="n">
        <v>40.3811</v>
      </c>
      <c r="R340" s="0" t="n">
        <f aca="false">(A340*B340*C340)*(1-0.55)*10^-9*7000*16*G340</f>
        <v>43.5456</v>
      </c>
      <c r="S340" s="0" t="n">
        <f aca="false">Q340/R340</f>
        <v>0.927329052763081</v>
      </c>
      <c r="U340" s="0" t="n">
        <v>700</v>
      </c>
      <c r="V340" s="0" t="n">
        <f aca="false">U340/3600/R340</f>
        <v>0.00446530635573846</v>
      </c>
      <c r="X340" s="0" t="n">
        <v>1.53158862907967</v>
      </c>
    </row>
    <row r="341" customFormat="false" ht="15" hidden="false" customHeight="false" outlineLevel="0" collapsed="false">
      <c r="A341" s="0" t="n">
        <v>120</v>
      </c>
      <c r="B341" s="0" t="n">
        <v>36</v>
      </c>
      <c r="C341" s="0" t="n">
        <v>32</v>
      </c>
      <c r="D341" s="0" t="n">
        <v>14</v>
      </c>
      <c r="E341" s="0" t="n">
        <v>43</v>
      </c>
      <c r="F341" s="0" t="n">
        <v>1.4</v>
      </c>
      <c r="G341" s="0" t="n">
        <v>4</v>
      </c>
      <c r="H341" s="0" t="n">
        <v>785</v>
      </c>
      <c r="I341" s="0" t="n">
        <v>128.55</v>
      </c>
      <c r="J341" s="0" t="n">
        <v>213.64</v>
      </c>
      <c r="K341" s="0" t="n">
        <v>48.59</v>
      </c>
      <c r="L341" s="0" t="n">
        <v>50.6</v>
      </c>
      <c r="M341" s="0" t="n">
        <v>12</v>
      </c>
      <c r="N341" s="0" t="n">
        <v>41</v>
      </c>
      <c r="O341" s="0" t="n">
        <v>0.55</v>
      </c>
      <c r="Q341" s="0" t="n">
        <v>41.4769</v>
      </c>
      <c r="R341" s="0" t="n">
        <f aca="false">(A341*B341*C341)*(1-0.55)*10^-9*7000*16*G341</f>
        <v>27.869184</v>
      </c>
      <c r="S341" s="0" t="n">
        <f aca="false">Q341/R341</f>
        <v>1.488271059533</v>
      </c>
      <c r="U341" s="0" t="n">
        <v>700</v>
      </c>
      <c r="V341" s="0" t="n">
        <f aca="false">U341/3600/R341</f>
        <v>0.00697704118084133</v>
      </c>
      <c r="X341" s="0" t="n">
        <v>1.43434311996404</v>
      </c>
    </row>
    <row r="342" customFormat="false" ht="15" hidden="false" customHeight="false" outlineLevel="0" collapsed="false">
      <c r="A342" s="0" t="n">
        <v>150</v>
      </c>
      <c r="B342" s="0" t="n">
        <v>28</v>
      </c>
      <c r="C342" s="0" t="n">
        <v>60</v>
      </c>
      <c r="D342" s="0" t="n">
        <v>14</v>
      </c>
      <c r="E342" s="0" t="n">
        <v>43</v>
      </c>
      <c r="F342" s="0" t="n">
        <v>1.2</v>
      </c>
      <c r="G342" s="0" t="n">
        <v>1.5</v>
      </c>
      <c r="H342" s="0" t="n">
        <v>700</v>
      </c>
      <c r="I342" s="0" t="n">
        <v>128.7</v>
      </c>
      <c r="J342" s="0" t="n">
        <v>179.16</v>
      </c>
      <c r="K342" s="0" t="n">
        <v>22.87</v>
      </c>
      <c r="L342" s="0" t="n">
        <v>28.19</v>
      </c>
      <c r="M342" s="0" t="n">
        <f aca="false">12</f>
        <v>12</v>
      </c>
      <c r="N342" s="0" t="n">
        <v>41</v>
      </c>
      <c r="O342" s="0" t="n">
        <v>0.55</v>
      </c>
      <c r="Q342" s="0" t="n">
        <v>42.5111</v>
      </c>
      <c r="R342" s="0" t="n">
        <f aca="false">(A342*B342*C342)*(1-0.55)*10^-9*7000*16*G342</f>
        <v>19.0512</v>
      </c>
      <c r="S342" s="0" t="n">
        <f aca="false">Q342/R342</f>
        <v>2.23141324431007</v>
      </c>
      <c r="U342" s="0" t="n">
        <v>700</v>
      </c>
      <c r="V342" s="0" t="n">
        <f aca="false">U342/3600/R342</f>
        <v>0.0102064145274022</v>
      </c>
      <c r="X342" s="0" t="n">
        <v>1.35090963979853</v>
      </c>
    </row>
    <row r="343" customFormat="false" ht="15" hidden="false" customHeight="false" outlineLevel="0" collapsed="false">
      <c r="A343" s="0" t="n">
        <v>160</v>
      </c>
      <c r="B343" s="0" t="n">
        <v>30</v>
      </c>
      <c r="C343" s="0" t="n">
        <v>60</v>
      </c>
      <c r="D343" s="0" t="n">
        <v>10</v>
      </c>
      <c r="E343" s="0" t="n">
        <v>43</v>
      </c>
      <c r="F343" s="0" t="n">
        <v>1.1</v>
      </c>
      <c r="G343" s="0" t="n">
        <v>3</v>
      </c>
      <c r="H343" s="0" t="n">
        <v>800</v>
      </c>
      <c r="I343" s="0" t="n">
        <v>128.77</v>
      </c>
      <c r="J343" s="0" t="n">
        <v>165.71</v>
      </c>
      <c r="K343" s="0" t="n">
        <v>8.37</v>
      </c>
      <c r="L343" s="0" t="n">
        <v>38.89</v>
      </c>
      <c r="M343" s="0" t="n">
        <v>8</v>
      </c>
      <c r="N343" s="0" t="n">
        <v>41</v>
      </c>
      <c r="O343" s="0" t="n">
        <v>0.55</v>
      </c>
      <c r="Q343" s="0" t="n">
        <v>36.5599</v>
      </c>
      <c r="R343" s="0" t="n">
        <f aca="false">(A343*B343*C343)*(1-0.55)*10^-9*7000*16*G343</f>
        <v>43.5456</v>
      </c>
      <c r="S343" s="0" t="n">
        <f aca="false">Q343/R343</f>
        <v>0.839577362580835</v>
      </c>
      <c r="U343" s="0" t="n">
        <v>700</v>
      </c>
      <c r="V343" s="0" t="n">
        <f aca="false">U343/3600/R343</f>
        <v>0.00446530635573846</v>
      </c>
      <c r="X343" s="0" t="n">
        <v>1.95392549836994</v>
      </c>
    </row>
    <row r="344" customFormat="false" ht="15" hidden="false" customHeight="false" outlineLevel="0" collapsed="false">
      <c r="A344" s="0" t="n">
        <v>120</v>
      </c>
      <c r="B344" s="0" t="n">
        <v>36</v>
      </c>
      <c r="C344" s="0" t="n">
        <v>36</v>
      </c>
      <c r="D344" s="0" t="n">
        <v>14</v>
      </c>
      <c r="E344" s="0" t="n">
        <v>43</v>
      </c>
      <c r="F344" s="0" t="n">
        <v>1.34</v>
      </c>
      <c r="G344" s="0" t="n">
        <v>4</v>
      </c>
      <c r="H344" s="0" t="n">
        <v>880</v>
      </c>
      <c r="I344" s="0" t="n">
        <v>128.78</v>
      </c>
      <c r="J344" s="0" t="n">
        <v>221.08</v>
      </c>
      <c r="K344" s="0" t="n">
        <v>54.13</v>
      </c>
      <c r="L344" s="0" t="n">
        <v>53.98</v>
      </c>
      <c r="M344" s="0" t="n">
        <v>12</v>
      </c>
      <c r="N344" s="0" t="n">
        <v>41</v>
      </c>
      <c r="O344" s="0" t="n">
        <v>0.55</v>
      </c>
      <c r="Q344" s="0" t="n">
        <v>38.256</v>
      </c>
      <c r="R344" s="0" t="n">
        <f aca="false">(A344*B344*C344)*(1-0.55)*10^-9*7000*16*G344</f>
        <v>31.352832</v>
      </c>
      <c r="S344" s="0" t="n">
        <f aca="false">Q344/R344</f>
        <v>1.22017685675093</v>
      </c>
      <c r="U344" s="0" t="n">
        <v>700</v>
      </c>
      <c r="V344" s="0" t="n">
        <f aca="false">U344/3600/R344</f>
        <v>0.00620181438297008</v>
      </c>
      <c r="X344" s="0" t="n">
        <v>1.79922398589065</v>
      </c>
    </row>
    <row r="345" customFormat="false" ht="15" hidden="false" customHeight="false" outlineLevel="0" collapsed="false">
      <c r="A345" s="0" t="n">
        <v>120</v>
      </c>
      <c r="B345" s="0" t="n">
        <v>36</v>
      </c>
      <c r="C345" s="0" t="n">
        <v>32</v>
      </c>
      <c r="D345" s="0" t="n">
        <v>14</v>
      </c>
      <c r="E345" s="0" t="n">
        <v>43</v>
      </c>
      <c r="F345" s="0" t="n">
        <v>1.4</v>
      </c>
      <c r="G345" s="0" t="n">
        <v>4</v>
      </c>
      <c r="H345" s="0" t="n">
        <v>765</v>
      </c>
      <c r="I345" s="0" t="n">
        <v>129.15</v>
      </c>
      <c r="J345" s="0" t="n">
        <v>209.85</v>
      </c>
      <c r="K345" s="0" t="n">
        <v>45.22</v>
      </c>
      <c r="L345" s="0" t="n">
        <v>49.74</v>
      </c>
      <c r="M345" s="0" t="n">
        <v>12</v>
      </c>
      <c r="N345" s="0" t="n">
        <v>41</v>
      </c>
      <c r="O345" s="0" t="n">
        <v>0.55</v>
      </c>
      <c r="Q345" s="0" t="n">
        <v>39.7133</v>
      </c>
      <c r="R345" s="0" t="n">
        <f aca="false">(A345*B345*C345)*(1-0.55)*10^-9*7000*16*G345</f>
        <v>27.869184</v>
      </c>
      <c r="S345" s="0" t="n">
        <f aca="false">Q345/R345</f>
        <v>1.42498969471083</v>
      </c>
      <c r="U345" s="0" t="n">
        <v>700</v>
      </c>
      <c r="V345" s="0" t="n">
        <f aca="false">U345/3600/R345</f>
        <v>0.00697704118084133</v>
      </c>
      <c r="X345" s="0" t="n">
        <v>1.66764508272445</v>
      </c>
    </row>
    <row r="346" customFormat="false" ht="15" hidden="false" customHeight="false" outlineLevel="0" collapsed="false">
      <c r="A346" s="0" t="n">
        <v>150</v>
      </c>
      <c r="B346" s="0" t="n">
        <v>25</v>
      </c>
      <c r="C346" s="0" t="n">
        <v>60</v>
      </c>
      <c r="D346" s="0" t="n">
        <v>14</v>
      </c>
      <c r="E346" s="0" t="n">
        <v>43</v>
      </c>
      <c r="F346" s="0" t="n">
        <v>1.28</v>
      </c>
      <c r="G346" s="0" t="n">
        <v>1.5</v>
      </c>
      <c r="H346" s="0" t="n">
        <v>700</v>
      </c>
      <c r="I346" s="0" t="n">
        <v>129.19</v>
      </c>
      <c r="J346" s="0" t="n">
        <v>187.39</v>
      </c>
      <c r="K346" s="0" t="n">
        <v>27.77</v>
      </c>
      <c r="L346" s="0" t="n">
        <v>29.3</v>
      </c>
      <c r="M346" s="0" t="n">
        <v>12</v>
      </c>
      <c r="N346" s="0" t="n">
        <v>41</v>
      </c>
      <c r="O346" s="0" t="n">
        <v>0.55</v>
      </c>
      <c r="Q346" s="0" t="n">
        <v>40.9828</v>
      </c>
      <c r="R346" s="0" t="n">
        <f aca="false">(A346*B346*C346)*(1-0.55)*10^-9*7000*16*G346</f>
        <v>17.01</v>
      </c>
      <c r="S346" s="0" t="n">
        <f aca="false">Q346/R346</f>
        <v>2.40933568489124</v>
      </c>
      <c r="U346" s="0" t="n">
        <v>700</v>
      </c>
      <c r="V346" s="0" t="n">
        <f aca="false">U346/3600/R346</f>
        <v>0.0114311842706904</v>
      </c>
      <c r="X346" s="0" t="n">
        <v>1.55441011928467</v>
      </c>
    </row>
    <row r="347" customFormat="false" ht="15" hidden="false" customHeight="false" outlineLevel="0" collapsed="false">
      <c r="A347" s="0" t="n">
        <v>120</v>
      </c>
      <c r="B347" s="0" t="n">
        <v>32</v>
      </c>
      <c r="C347" s="0" t="n">
        <v>40</v>
      </c>
      <c r="D347" s="0" t="n">
        <v>14</v>
      </c>
      <c r="E347" s="0" t="n">
        <v>43</v>
      </c>
      <c r="F347" s="0" t="n">
        <v>1.4</v>
      </c>
      <c r="G347" s="0" t="n">
        <v>3</v>
      </c>
      <c r="H347" s="0" t="n">
        <v>890</v>
      </c>
      <c r="I347" s="0" t="n">
        <v>129.44</v>
      </c>
      <c r="J347" s="0" t="n">
        <v>230.6</v>
      </c>
      <c r="K347" s="0" t="n">
        <v>57.1</v>
      </c>
      <c r="L347" s="0" t="n">
        <v>44.48</v>
      </c>
      <c r="M347" s="0" t="n">
        <v>12</v>
      </c>
      <c r="N347" s="0" t="n">
        <v>41</v>
      </c>
      <c r="O347" s="0" t="n">
        <v>0.55</v>
      </c>
      <c r="Q347" s="0" t="n">
        <v>42.1264</v>
      </c>
      <c r="R347" s="0" t="n">
        <f aca="false">(A347*B347*C347)*(1-0.55)*10^-9*7000*16*G347</f>
        <v>23.22432</v>
      </c>
      <c r="S347" s="0" t="n">
        <f aca="false">Q347/R347</f>
        <v>1.81389164462081</v>
      </c>
      <c r="U347" s="0" t="n">
        <v>700</v>
      </c>
      <c r="V347" s="0" t="n">
        <f aca="false">U347/3600/R347</f>
        <v>0.0083724494170096</v>
      </c>
      <c r="X347" s="0" t="n">
        <v>1.45680395615036</v>
      </c>
    </row>
    <row r="348" customFormat="false" ht="15" hidden="false" customHeight="false" outlineLevel="0" collapsed="false">
      <c r="A348" s="0" t="n">
        <v>150</v>
      </c>
      <c r="B348" s="0" t="n">
        <v>22</v>
      </c>
      <c r="C348" s="0" t="n">
        <v>75</v>
      </c>
      <c r="D348" s="0" t="n">
        <v>14</v>
      </c>
      <c r="E348" s="0" t="n">
        <v>43</v>
      </c>
      <c r="F348" s="0" t="n">
        <v>1.24</v>
      </c>
      <c r="G348" s="0" t="n">
        <v>1.5</v>
      </c>
      <c r="H348" s="0" t="n">
        <v>700</v>
      </c>
      <c r="I348" s="0" t="n">
        <v>129.58</v>
      </c>
      <c r="J348" s="0" t="n">
        <v>181.241</v>
      </c>
      <c r="K348" s="0" t="n">
        <v>23.5833</v>
      </c>
      <c r="L348" s="0" t="n">
        <v>35.9663</v>
      </c>
      <c r="M348" s="0" t="n">
        <f aca="false">12</f>
        <v>12</v>
      </c>
      <c r="N348" s="0" t="n">
        <v>41</v>
      </c>
      <c r="O348" s="0" t="n">
        <v>0.55</v>
      </c>
      <c r="Q348" s="0" t="n">
        <v>43.1656</v>
      </c>
      <c r="R348" s="0" t="n">
        <f aca="false">(A348*B348*C348)*(1-0.55)*10^-9*7000*16*G348</f>
        <v>18.711</v>
      </c>
      <c r="S348" s="0" t="n">
        <f aca="false">Q348/R348</f>
        <v>2.30696381807493</v>
      </c>
      <c r="U348" s="0" t="n">
        <v>700</v>
      </c>
      <c r="V348" s="0" t="n">
        <f aca="false">U348/3600/R348</f>
        <v>0.0103919857006277</v>
      </c>
      <c r="X348" s="0" t="n">
        <v>1.37170821615266</v>
      </c>
    </row>
    <row r="349" customFormat="false" ht="15" hidden="false" customHeight="false" outlineLevel="0" collapsed="false">
      <c r="A349" s="0" t="n">
        <v>160</v>
      </c>
      <c r="B349" s="0" t="n">
        <v>30</v>
      </c>
      <c r="C349" s="0" t="n">
        <v>60</v>
      </c>
      <c r="D349" s="0" t="n">
        <v>10</v>
      </c>
      <c r="E349" s="0" t="n">
        <v>43</v>
      </c>
      <c r="F349" s="0" t="n">
        <v>1.5</v>
      </c>
      <c r="G349" s="0" t="n">
        <v>3</v>
      </c>
      <c r="H349" s="0" t="n">
        <v>400</v>
      </c>
      <c r="I349" s="0" t="n">
        <v>129.76</v>
      </c>
      <c r="J349" s="0" t="n">
        <v>148.07</v>
      </c>
      <c r="K349" s="0" t="n">
        <v>1.46</v>
      </c>
      <c r="L349" s="0" t="n">
        <v>36.42</v>
      </c>
      <c r="M349" s="0" t="n">
        <v>8</v>
      </c>
      <c r="N349" s="0" t="n">
        <v>41</v>
      </c>
      <c r="O349" s="0" t="n">
        <v>0.55</v>
      </c>
      <c r="Q349" s="0" t="n">
        <v>37.1406</v>
      </c>
      <c r="R349" s="0" t="n">
        <f aca="false">(A349*B349*C349)*(1-0.55)*10^-9*7000*16*G349</f>
        <v>43.5456</v>
      </c>
      <c r="S349" s="0" t="n">
        <f aca="false">Q349/R349</f>
        <v>0.852912808641975</v>
      </c>
      <c r="U349" s="0" t="n">
        <v>700</v>
      </c>
      <c r="V349" s="0" t="n">
        <f aca="false">U349/3600/R349</f>
        <v>0.00446530635573846</v>
      </c>
      <c r="X349" s="0" t="n">
        <v>1.98496071829405</v>
      </c>
    </row>
    <row r="350" customFormat="false" ht="15" hidden="false" customHeight="false" outlineLevel="0" collapsed="false">
      <c r="A350" s="0" t="n">
        <v>150</v>
      </c>
      <c r="B350" s="0" t="n">
        <v>25</v>
      </c>
      <c r="C350" s="0" t="n">
        <v>67</v>
      </c>
      <c r="D350" s="0" t="n">
        <v>14</v>
      </c>
      <c r="E350" s="0" t="n">
        <v>43</v>
      </c>
      <c r="F350" s="0" t="n">
        <v>1.22</v>
      </c>
      <c r="G350" s="0" t="n">
        <v>1.5</v>
      </c>
      <c r="H350" s="0" t="n">
        <v>700</v>
      </c>
      <c r="I350" s="0" t="n">
        <v>129.95</v>
      </c>
      <c r="J350" s="0" t="n">
        <v>180.71</v>
      </c>
      <c r="K350" s="0" t="n">
        <v>22.99</v>
      </c>
      <c r="L350" s="0" t="n">
        <v>28.37</v>
      </c>
      <c r="M350" s="0" t="n">
        <v>12</v>
      </c>
      <c r="N350" s="0" t="n">
        <v>41</v>
      </c>
      <c r="O350" s="0" t="n">
        <v>0.55</v>
      </c>
      <c r="Q350" s="0" t="n">
        <v>38.8397</v>
      </c>
      <c r="R350" s="0" t="n">
        <f aca="false">(A350*B350*C350)*(1-0.55)*10^-9*7000*16*G350</f>
        <v>18.9945</v>
      </c>
      <c r="S350" s="0" t="n">
        <f aca="false">Q350/R350</f>
        <v>2.04478664876675</v>
      </c>
      <c r="U350" s="0" t="n">
        <v>700</v>
      </c>
      <c r="V350" s="0" t="n">
        <f aca="false">U350/3600/R350</f>
        <v>0.0102368814364392</v>
      </c>
      <c r="X350" s="0" t="n">
        <v>1.82667607289829</v>
      </c>
    </row>
    <row r="351" customFormat="false" ht="15" hidden="false" customHeight="false" outlineLevel="0" collapsed="false">
      <c r="A351" s="0" t="n">
        <v>120</v>
      </c>
      <c r="B351" s="0" t="n">
        <v>36</v>
      </c>
      <c r="C351" s="0" t="n">
        <v>36</v>
      </c>
      <c r="D351" s="0" t="n">
        <v>14</v>
      </c>
      <c r="E351" s="0" t="n">
        <v>43</v>
      </c>
      <c r="F351" s="0" t="n">
        <v>1.34</v>
      </c>
      <c r="G351" s="0" t="n">
        <v>4</v>
      </c>
      <c r="H351" s="0" t="n">
        <v>840</v>
      </c>
      <c r="I351" s="0" t="n">
        <v>130.5</v>
      </c>
      <c r="J351" s="0" t="n">
        <v>214.39</v>
      </c>
      <c r="K351" s="0" t="n">
        <v>47.54</v>
      </c>
      <c r="L351" s="0" t="n">
        <v>52.34</v>
      </c>
      <c r="M351" s="0" t="n">
        <v>12</v>
      </c>
      <c r="N351" s="0" t="n">
        <v>41</v>
      </c>
      <c r="O351" s="0" t="n">
        <v>0.55</v>
      </c>
      <c r="Q351" s="2" t="n">
        <v>40.302</v>
      </c>
      <c r="R351" s="0" t="n">
        <f aca="false">(A351*B351*C351)*(1-0.55)*10^-9*7000*16*G351</f>
        <v>31.352832</v>
      </c>
      <c r="S351" s="0" t="n">
        <f aca="false">Q351/R351</f>
        <v>1.28543411963551</v>
      </c>
      <c r="U351" s="2" t="n">
        <v>700</v>
      </c>
      <c r="V351" s="0" t="n">
        <f aca="false">U351/3600/R351</f>
        <v>0.00620181438297008</v>
      </c>
      <c r="X351" s="0" t="n">
        <v>1.69236583522298</v>
      </c>
    </row>
    <row r="352" customFormat="false" ht="15" hidden="false" customHeight="false" outlineLevel="0" collapsed="false">
      <c r="A352" s="0" t="n">
        <v>120</v>
      </c>
      <c r="B352" s="0" t="n">
        <v>32</v>
      </c>
      <c r="C352" s="0" t="n">
        <v>40</v>
      </c>
      <c r="D352" s="0" t="n">
        <v>14</v>
      </c>
      <c r="E352" s="0" t="n">
        <v>43</v>
      </c>
      <c r="F352" s="0" t="n">
        <v>1.4</v>
      </c>
      <c r="G352" s="0" t="n">
        <v>3</v>
      </c>
      <c r="H352" s="0" t="n">
        <v>985</v>
      </c>
      <c r="I352" s="0" t="n">
        <v>130.81</v>
      </c>
      <c r="J352" s="0" t="n">
        <v>357.48</v>
      </c>
      <c r="K352" s="0" t="n">
        <v>183.15</v>
      </c>
      <c r="L352" s="0" t="n">
        <v>50.39</v>
      </c>
      <c r="M352" s="0" t="n">
        <v>12</v>
      </c>
      <c r="N352" s="0" t="n">
        <v>41</v>
      </c>
      <c r="O352" s="0" t="n">
        <v>0.45</v>
      </c>
      <c r="Q352" s="0" t="n">
        <v>41.6099</v>
      </c>
      <c r="R352" s="0" t="n">
        <f aca="false">(A352*B352*C352)*(1-0.55)*10^-9*7000*16*G352</f>
        <v>23.22432</v>
      </c>
      <c r="S352" s="0" t="n">
        <f aca="false">Q352/R352</f>
        <v>1.79165202684083</v>
      </c>
      <c r="U352" s="0" t="n">
        <v>700</v>
      </c>
      <c r="V352" s="0" t="n">
        <f aca="false">U352/3600/R352</f>
        <v>0.0083724494170096</v>
      </c>
      <c r="X352" s="0" t="n">
        <v>1.57819498966452</v>
      </c>
    </row>
    <row r="353" customFormat="false" ht="15" hidden="false" customHeight="false" outlineLevel="0" collapsed="false">
      <c r="A353" s="0" t="n">
        <v>120</v>
      </c>
      <c r="B353" s="0" t="n">
        <v>36</v>
      </c>
      <c r="C353" s="0" t="n">
        <v>36</v>
      </c>
      <c r="D353" s="0" t="n">
        <v>14</v>
      </c>
      <c r="E353" s="0" t="n">
        <v>43</v>
      </c>
      <c r="F353" s="0" t="n">
        <v>1.37</v>
      </c>
      <c r="G353" s="0" t="n">
        <v>3</v>
      </c>
      <c r="H353" s="0" t="n">
        <v>855</v>
      </c>
      <c r="I353" s="0" t="n">
        <v>131.24</v>
      </c>
      <c r="J353" s="0" t="n">
        <v>222.7</v>
      </c>
      <c r="K353" s="0" t="n">
        <v>49.92</v>
      </c>
      <c r="L353" s="0" t="n">
        <v>42.91</v>
      </c>
      <c r="M353" s="0" t="n">
        <v>12</v>
      </c>
      <c r="N353" s="0" t="n">
        <v>41</v>
      </c>
      <c r="O353" s="0" t="n">
        <v>0.55</v>
      </c>
      <c r="Q353" s="0" t="n">
        <v>42.7604</v>
      </c>
      <c r="R353" s="0" t="n">
        <f aca="false">(A353*B353*C353)*(1-0.55)*10^-9*7000*16*G353</f>
        <v>23.514624</v>
      </c>
      <c r="S353" s="0" t="n">
        <f aca="false">Q353/R353</f>
        <v>1.81845986565637</v>
      </c>
      <c r="U353" s="0" t="n">
        <v>700</v>
      </c>
      <c r="V353" s="0" t="n">
        <f aca="false">U353/3600/R353</f>
        <v>0.0082690858439601</v>
      </c>
      <c r="X353" s="0" t="n">
        <v>1.4787287754608</v>
      </c>
    </row>
    <row r="354" customFormat="false" ht="15" hidden="false" customHeight="false" outlineLevel="0" collapsed="false">
      <c r="A354" s="0" t="n">
        <v>120</v>
      </c>
      <c r="B354" s="0" t="n">
        <v>44</v>
      </c>
      <c r="C354" s="0" t="n">
        <v>44</v>
      </c>
      <c r="D354" s="0" t="n">
        <v>14</v>
      </c>
      <c r="E354" s="0" t="n">
        <v>43</v>
      </c>
      <c r="F354" s="0" t="n">
        <v>1.4</v>
      </c>
      <c r="G354" s="0" t="n">
        <v>1</v>
      </c>
      <c r="H354" s="0" t="n">
        <v>765</v>
      </c>
      <c r="I354" s="0" t="n">
        <v>131.57</v>
      </c>
      <c r="J354" s="0" t="n">
        <v>188.32</v>
      </c>
      <c r="K354" s="0" t="n">
        <v>18.27</v>
      </c>
      <c r="L354" s="0" t="n">
        <v>31.73</v>
      </c>
      <c r="M354" s="0" t="n">
        <v>12</v>
      </c>
      <c r="N354" s="0" t="n">
        <v>41</v>
      </c>
      <c r="O354" s="0" t="n">
        <v>0.55</v>
      </c>
      <c r="Q354" s="0" t="n">
        <v>43.839</v>
      </c>
      <c r="R354" s="0" t="n">
        <f aca="false">(A354*B354*C354)*(1-0.55)*10^-9*7000*16*G354</f>
        <v>11.708928</v>
      </c>
      <c r="S354" s="0" t="n">
        <f aca="false">Q354/R354</f>
        <v>3.74406606650925</v>
      </c>
      <c r="U354" s="0" t="n">
        <v>700</v>
      </c>
      <c r="V354" s="0" t="n">
        <f aca="false">U354/3600/R354</f>
        <v>0.0166065112403496</v>
      </c>
      <c r="X354" s="0" t="n">
        <v>1.39310739310739</v>
      </c>
    </row>
    <row r="355" customFormat="false" ht="15" hidden="false" customHeight="false" outlineLevel="0" collapsed="false">
      <c r="A355" s="0" t="n">
        <v>160</v>
      </c>
      <c r="B355" s="0" t="n">
        <v>30</v>
      </c>
      <c r="C355" s="0" t="n">
        <v>60</v>
      </c>
      <c r="D355" s="0" t="n">
        <v>14</v>
      </c>
      <c r="E355" s="0" t="n">
        <v>47</v>
      </c>
      <c r="F355" s="0" t="n">
        <v>1.5</v>
      </c>
      <c r="G355" s="0" t="n">
        <v>3</v>
      </c>
      <c r="H355" s="0" t="n">
        <v>400</v>
      </c>
      <c r="I355" s="0" t="n">
        <v>131.63</v>
      </c>
      <c r="J355" s="0" t="n">
        <v>149.54</v>
      </c>
      <c r="K355" s="0" t="n">
        <v>1.4</v>
      </c>
      <c r="L355" s="0" t="n">
        <v>36.15</v>
      </c>
      <c r="M355" s="0" t="n">
        <v>12</v>
      </c>
      <c r="N355" s="0" t="n">
        <v>45</v>
      </c>
      <c r="O355" s="0" t="n">
        <v>0.55</v>
      </c>
      <c r="Q355" s="0" t="n">
        <v>37.6671</v>
      </c>
      <c r="R355" s="0" t="n">
        <f aca="false">(A355*B355*C355)*(1-0.55)*10^-9*7000*16*G355</f>
        <v>43.5456</v>
      </c>
      <c r="S355" s="0" t="n">
        <f aca="false">Q355/R355</f>
        <v>0.865003582451499</v>
      </c>
      <c r="U355" s="0" t="n">
        <v>700</v>
      </c>
      <c r="V355" s="0" t="n">
        <f aca="false">U355/3600/R355</f>
        <v>0.00446530635573846</v>
      </c>
      <c r="X355" s="0" t="n">
        <v>2.01309924643258</v>
      </c>
    </row>
    <row r="356" customFormat="false" ht="15" hidden="false" customHeight="false" outlineLevel="0" collapsed="false">
      <c r="A356" s="0" t="n">
        <v>140</v>
      </c>
      <c r="B356" s="0" t="n">
        <v>20</v>
      </c>
      <c r="C356" s="0" t="n">
        <v>60</v>
      </c>
      <c r="D356" s="0" t="n">
        <v>10</v>
      </c>
      <c r="E356" s="0" t="n">
        <v>43</v>
      </c>
      <c r="F356" s="0" t="n">
        <v>1.5</v>
      </c>
      <c r="G356" s="0" t="n">
        <v>2.25</v>
      </c>
      <c r="H356" s="0" t="n">
        <v>600</v>
      </c>
      <c r="I356" s="0" t="n">
        <v>131.66</v>
      </c>
      <c r="J356" s="0" t="n">
        <v>175.47</v>
      </c>
      <c r="K356" s="0" t="n">
        <v>6.63</v>
      </c>
      <c r="L356" s="0" t="n">
        <v>35.72</v>
      </c>
      <c r="M356" s="0" t="n">
        <v>8</v>
      </c>
      <c r="N356" s="0" t="n">
        <v>41</v>
      </c>
      <c r="O356" s="0" t="n">
        <v>0.55</v>
      </c>
      <c r="Q356" s="0" t="n">
        <v>39.4115</v>
      </c>
      <c r="R356" s="0" t="n">
        <f aca="false">(A356*B356*C356)*(1-0.55)*10^-9*7000*16*G356</f>
        <v>19.0512</v>
      </c>
      <c r="S356" s="0" t="n">
        <f aca="false">Q356/R356</f>
        <v>2.06871483161166</v>
      </c>
      <c r="U356" s="0" t="n">
        <v>700</v>
      </c>
      <c r="V356" s="0" t="n">
        <f aca="false">U356/3600/R356</f>
        <v>0.0102064145274022</v>
      </c>
      <c r="X356" s="0" t="n">
        <v>1.85356848912404</v>
      </c>
    </row>
    <row r="357" customFormat="false" ht="15" hidden="false" customHeight="false" outlineLevel="0" collapsed="false">
      <c r="A357" s="0" t="n">
        <v>135</v>
      </c>
      <c r="B357" s="0" t="n">
        <v>44</v>
      </c>
      <c r="C357" s="0" t="n">
        <v>44</v>
      </c>
      <c r="D357" s="0" t="n">
        <v>14</v>
      </c>
      <c r="E357" s="0" t="n">
        <v>43</v>
      </c>
      <c r="F357" s="0" t="n">
        <v>1.31</v>
      </c>
      <c r="G357" s="0" t="n">
        <v>1</v>
      </c>
      <c r="H357" s="0" t="n">
        <v>865</v>
      </c>
      <c r="I357" s="0" t="n">
        <v>131.75</v>
      </c>
      <c r="J357" s="0" t="n">
        <v>202.77</v>
      </c>
      <c r="K357" s="0" t="n">
        <v>28.65</v>
      </c>
      <c r="L357" s="0" t="n">
        <v>33.75</v>
      </c>
      <c r="M357" s="0" t="n">
        <v>12</v>
      </c>
      <c r="N357" s="0" t="n">
        <v>41</v>
      </c>
      <c r="O357" s="0" t="n">
        <v>0.55</v>
      </c>
      <c r="Q357" s="0" t="n">
        <v>40.9075</v>
      </c>
      <c r="R357" s="0" t="n">
        <f aca="false">(A357*B357*C357)*(1-0.55)*10^-9*7000*16*G357</f>
        <v>13.172544</v>
      </c>
      <c r="S357" s="0" t="n">
        <f aca="false">Q357/R357</f>
        <v>3.10551249629532</v>
      </c>
      <c r="U357" s="0" t="n">
        <v>700</v>
      </c>
      <c r="V357" s="0" t="n">
        <f aca="false">U357/3600/R357</f>
        <v>0.0147613433247552</v>
      </c>
      <c r="X357" s="0" t="n">
        <v>1.71779205509364</v>
      </c>
    </row>
    <row r="358" customFormat="false" ht="15" hidden="false" customHeight="false" outlineLevel="0" collapsed="false">
      <c r="A358" s="0" t="n">
        <v>160</v>
      </c>
      <c r="B358" s="0" t="n">
        <v>30</v>
      </c>
      <c r="C358" s="0" t="n">
        <v>60</v>
      </c>
      <c r="D358" s="0" t="n">
        <v>10</v>
      </c>
      <c r="E358" s="0" t="n">
        <v>47</v>
      </c>
      <c r="F358" s="0" t="n">
        <v>1.3</v>
      </c>
      <c r="G358" s="0" t="n">
        <v>1.5</v>
      </c>
      <c r="H358" s="0" t="n">
        <v>800</v>
      </c>
      <c r="I358" s="0" t="n">
        <v>131.92</v>
      </c>
      <c r="J358" s="0" t="n">
        <v>189.2</v>
      </c>
      <c r="K358" s="0" t="n">
        <v>8.21</v>
      </c>
      <c r="L358" s="0" t="n">
        <v>42.3</v>
      </c>
      <c r="M358" s="0" t="n">
        <v>8</v>
      </c>
      <c r="N358" s="0" t="n">
        <v>45</v>
      </c>
      <c r="O358" s="0" t="n">
        <v>0.55</v>
      </c>
      <c r="Q358" s="0" t="n">
        <v>42.2283</v>
      </c>
      <c r="R358" s="0" t="n">
        <f aca="false">(A358*B358*C358)*(1-0.55)*10^-9*7000*16*G358</f>
        <v>21.7728</v>
      </c>
      <c r="S358" s="0" t="n">
        <f aca="false">Q358/R358</f>
        <v>1.93949790564374</v>
      </c>
      <c r="U358" s="0" t="n">
        <v>700</v>
      </c>
      <c r="V358" s="0" t="n">
        <f aca="false">U358/3600/R358</f>
        <v>0.00893061271147691</v>
      </c>
      <c r="X358" s="0" t="n">
        <v>1.60164988337031</v>
      </c>
    </row>
    <row r="359" customFormat="false" ht="15" hidden="false" customHeight="false" outlineLevel="0" collapsed="false">
      <c r="A359" s="0" t="n">
        <v>125</v>
      </c>
      <c r="B359" s="0" t="n">
        <v>44</v>
      </c>
      <c r="C359" s="0" t="n">
        <v>48</v>
      </c>
      <c r="D359" s="0" t="n">
        <v>14</v>
      </c>
      <c r="E359" s="0" t="n">
        <v>43</v>
      </c>
      <c r="F359" s="0" t="n">
        <v>1.31</v>
      </c>
      <c r="G359" s="0" t="n">
        <v>1</v>
      </c>
      <c r="H359" s="0" t="n">
        <v>865</v>
      </c>
      <c r="I359" s="0" t="n">
        <v>131.93</v>
      </c>
      <c r="J359" s="0" t="n">
        <v>197.05</v>
      </c>
      <c r="K359" s="0" t="n">
        <v>22.86</v>
      </c>
      <c r="L359" s="0" t="n">
        <v>33.81</v>
      </c>
      <c r="M359" s="0" t="n">
        <v>12</v>
      </c>
      <c r="N359" s="0" t="n">
        <v>41</v>
      </c>
      <c r="O359" s="0" t="n">
        <v>0.55</v>
      </c>
      <c r="Q359" s="0" t="n">
        <v>43.4155</v>
      </c>
      <c r="R359" s="0" t="n">
        <f aca="false">(A359*B359*C359)*(1-0.55)*10^-9*7000*16*G359</f>
        <v>13.3056</v>
      </c>
      <c r="S359" s="0" t="n">
        <f aca="false">Q359/R359</f>
        <v>3.26294943482444</v>
      </c>
      <c r="U359" s="0" t="n">
        <v>700</v>
      </c>
      <c r="V359" s="0" t="n">
        <f aca="false">U359/3600/R359</f>
        <v>0.0146137298915077</v>
      </c>
      <c r="X359" s="0" t="n">
        <v>1.50138326935713</v>
      </c>
    </row>
    <row r="360" customFormat="false" ht="15" hidden="false" customHeight="false" outlineLevel="0" collapsed="false">
      <c r="A360" s="0" t="n">
        <v>120</v>
      </c>
      <c r="B360" s="0" t="n">
        <v>44</v>
      </c>
      <c r="C360" s="0" t="n">
        <v>48</v>
      </c>
      <c r="D360" s="0" t="n">
        <v>14</v>
      </c>
      <c r="E360" s="0" t="n">
        <v>43</v>
      </c>
      <c r="F360" s="0" t="n">
        <v>1.34</v>
      </c>
      <c r="G360" s="0" t="n">
        <v>1</v>
      </c>
      <c r="H360" s="0" t="n">
        <v>830</v>
      </c>
      <c r="I360" s="0" t="n">
        <v>131.95</v>
      </c>
      <c r="J360" s="0" t="n">
        <v>192.49</v>
      </c>
      <c r="K360" s="0" t="n">
        <v>19.64</v>
      </c>
      <c r="L360" s="0" t="n">
        <v>33.15</v>
      </c>
      <c r="M360" s="0" t="n">
        <v>12</v>
      </c>
      <c r="N360" s="0" t="n">
        <v>41</v>
      </c>
      <c r="O360" s="0" t="n">
        <v>0.55</v>
      </c>
      <c r="Q360" s="0" t="n">
        <v>44.4936</v>
      </c>
      <c r="R360" s="0" t="n">
        <f aca="false">(A360*B360*C360)*(1-0.55)*10^-9*7000*16*G360</f>
        <v>12.773376</v>
      </c>
      <c r="S360" s="0" t="n">
        <f aca="false">Q360/R360</f>
        <v>3.48330778018278</v>
      </c>
      <c r="U360" s="0" t="n">
        <v>700</v>
      </c>
      <c r="V360" s="0" t="n">
        <f aca="false">U360/3600/R360</f>
        <v>0.0152226353036538</v>
      </c>
      <c r="X360" s="0" t="n">
        <v>1.41390914724248</v>
      </c>
    </row>
    <row r="361" customFormat="false" ht="15" hidden="false" customHeight="false" outlineLevel="0" collapsed="false">
      <c r="A361" s="0" t="n">
        <v>120</v>
      </c>
      <c r="B361" s="0" t="n">
        <v>36</v>
      </c>
      <c r="C361" s="0" t="n">
        <v>36</v>
      </c>
      <c r="D361" s="0" t="n">
        <v>14</v>
      </c>
      <c r="E361" s="0" t="n">
        <v>43</v>
      </c>
      <c r="F361" s="0" t="n">
        <v>1.37</v>
      </c>
      <c r="G361" s="0" t="n">
        <v>3</v>
      </c>
      <c r="H361" s="0" t="n">
        <v>985</v>
      </c>
      <c r="I361" s="0" t="n">
        <v>132.05</v>
      </c>
      <c r="J361" s="0" t="n">
        <v>354.27</v>
      </c>
      <c r="K361" s="0" t="n">
        <v>179.13</v>
      </c>
      <c r="L361" s="0" t="n">
        <v>50.13</v>
      </c>
      <c r="M361" s="0" t="n">
        <v>12</v>
      </c>
      <c r="N361" s="0" t="n">
        <v>41</v>
      </c>
      <c r="O361" s="0" t="n">
        <v>0.45</v>
      </c>
      <c r="Q361" s="0" t="n">
        <v>38.2258</v>
      </c>
      <c r="R361" s="0" t="n">
        <f aca="false">(A361*B361*C361)*(1-0.55)*10^-9*7000*16*G361</f>
        <v>23.514624</v>
      </c>
      <c r="S361" s="0" t="n">
        <f aca="false">Q361/R361</f>
        <v>1.62561816850654</v>
      </c>
      <c r="U361" s="0" t="n">
        <v>700</v>
      </c>
      <c r="V361" s="0" t="n">
        <f aca="false">U361/3600/R361</f>
        <v>0.0082690858439601</v>
      </c>
      <c r="X361" s="0" t="n">
        <v>2.04295868740313</v>
      </c>
    </row>
    <row r="362" customFormat="false" ht="15" hidden="false" customHeight="false" outlineLevel="0" collapsed="false">
      <c r="A362" s="0" t="n">
        <v>150</v>
      </c>
      <c r="B362" s="0" t="n">
        <v>22</v>
      </c>
      <c r="C362" s="0" t="n">
        <v>67</v>
      </c>
      <c r="D362" s="0" t="n">
        <v>14</v>
      </c>
      <c r="E362" s="0" t="n">
        <v>43</v>
      </c>
      <c r="F362" s="0" t="n">
        <v>1.32</v>
      </c>
      <c r="G362" s="0" t="n">
        <v>1.5</v>
      </c>
      <c r="H362" s="0" t="n">
        <v>700</v>
      </c>
      <c r="I362" s="0" t="n">
        <v>132.189</v>
      </c>
      <c r="J362" s="0" t="n">
        <v>192.109</v>
      </c>
      <c r="K362" s="0" t="n">
        <v>28.6265</v>
      </c>
      <c r="L362" s="0" t="n">
        <v>36.9813</v>
      </c>
      <c r="M362" s="0" t="n">
        <f aca="false">12</f>
        <v>12</v>
      </c>
      <c r="N362" s="0" t="n">
        <v>41</v>
      </c>
      <c r="O362" s="0" t="n">
        <v>0.55</v>
      </c>
      <c r="Q362" s="0" t="n">
        <v>40.0113</v>
      </c>
      <c r="R362" s="0" t="n">
        <f aca="false">(A362*B362*C362)*(1-0.55)*10^-9*7000*16*G362</f>
        <v>16.71516</v>
      </c>
      <c r="S362" s="0" t="n">
        <f aca="false">Q362/R362</f>
        <v>2.39371325192221</v>
      </c>
      <c r="U362" s="0" t="n">
        <v>700</v>
      </c>
      <c r="V362" s="0" t="n">
        <f aca="false">U362/3600/R362</f>
        <v>0.0116328198141355</v>
      </c>
      <c r="X362" s="0" t="n">
        <v>1.88177777777778</v>
      </c>
    </row>
    <row r="363" customFormat="false" ht="15" hidden="false" customHeight="false" outlineLevel="0" collapsed="false">
      <c r="A363" s="0" t="n">
        <v>120</v>
      </c>
      <c r="B363" s="0" t="n">
        <v>36</v>
      </c>
      <c r="C363" s="0" t="n">
        <v>40</v>
      </c>
      <c r="D363" s="0" t="n">
        <v>14</v>
      </c>
      <c r="E363" s="0" t="n">
        <v>43</v>
      </c>
      <c r="F363" s="0" t="n">
        <v>1.4</v>
      </c>
      <c r="G363" s="0" t="n">
        <v>2</v>
      </c>
      <c r="H363" s="0" t="n">
        <v>860</v>
      </c>
      <c r="I363" s="0" t="n">
        <v>132.23</v>
      </c>
      <c r="J363" s="0" t="n">
        <v>220.93</v>
      </c>
      <c r="K363" s="0" t="n">
        <v>42.04</v>
      </c>
      <c r="L363" s="0" t="n">
        <v>39.99</v>
      </c>
      <c r="M363" s="0" t="n">
        <v>12</v>
      </c>
      <c r="N363" s="0" t="n">
        <v>41</v>
      </c>
      <c r="O363" s="0" t="n">
        <v>0.55</v>
      </c>
      <c r="Q363" s="0" t="n">
        <v>41.5068</v>
      </c>
      <c r="R363" s="0" t="n">
        <f aca="false">(A363*B363*C363)*(1-0.55)*10^-9*7000*16*G363</f>
        <v>17.41824</v>
      </c>
      <c r="S363" s="0" t="n">
        <f aca="false">Q363/R363</f>
        <v>2.38295028659612</v>
      </c>
      <c r="U363" s="0" t="n">
        <v>700</v>
      </c>
      <c r="V363" s="0" t="n">
        <f aca="false">U363/3600/R363</f>
        <v>0.0111632658893461</v>
      </c>
      <c r="X363" s="0" t="n">
        <v>1.7429579239103</v>
      </c>
    </row>
    <row r="364" customFormat="false" ht="15" hidden="false" customHeight="false" outlineLevel="0" collapsed="false">
      <c r="A364" s="0" t="n">
        <v>160</v>
      </c>
      <c r="B364" s="0" t="n">
        <v>30</v>
      </c>
      <c r="C364" s="0" t="n">
        <v>60</v>
      </c>
      <c r="D364" s="0" t="n">
        <v>14</v>
      </c>
      <c r="E364" s="0" t="n">
        <v>47</v>
      </c>
      <c r="F364" s="0" t="n">
        <v>1.1</v>
      </c>
      <c r="G364" s="0" t="n">
        <v>3</v>
      </c>
      <c r="H364" s="0" t="n">
        <v>800</v>
      </c>
      <c r="I364" s="0" t="n">
        <v>132.25</v>
      </c>
      <c r="J364" s="0" t="n">
        <v>168.48</v>
      </c>
      <c r="K364" s="0" t="n">
        <v>8.12</v>
      </c>
      <c r="L364" s="0" t="n">
        <v>38.63</v>
      </c>
      <c r="M364" s="0" t="n">
        <v>12</v>
      </c>
      <c r="N364" s="0" t="n">
        <v>45</v>
      </c>
      <c r="O364" s="0" t="n">
        <v>0.55</v>
      </c>
      <c r="Q364" s="0" t="n">
        <v>42.8331</v>
      </c>
      <c r="R364" s="0" t="n">
        <f aca="false">(A364*B364*C364)*(1-0.55)*10^-9*7000*16*G364</f>
        <v>43.5456</v>
      </c>
      <c r="S364" s="0" t="n">
        <f aca="false">Q364/R364</f>
        <v>0.983637841710758</v>
      </c>
      <c r="U364" s="0" t="n">
        <v>700</v>
      </c>
      <c r="V364" s="0" t="n">
        <f aca="false">U364/3600/R364</f>
        <v>0.00446530635573846</v>
      </c>
      <c r="X364" s="0" t="n">
        <v>1.62458895147067</v>
      </c>
    </row>
    <row r="365" customFormat="false" ht="15" hidden="false" customHeight="false" outlineLevel="0" collapsed="false">
      <c r="A365" s="0" t="n">
        <v>120</v>
      </c>
      <c r="B365" s="0" t="n">
        <v>40</v>
      </c>
      <c r="C365" s="0" t="n">
        <v>44</v>
      </c>
      <c r="D365" s="0" t="n">
        <v>14</v>
      </c>
      <c r="E365" s="0" t="n">
        <v>43</v>
      </c>
      <c r="F365" s="0" t="n">
        <v>1.34</v>
      </c>
      <c r="G365" s="0" t="n">
        <v>1.5</v>
      </c>
      <c r="H365" s="0" t="n">
        <v>890</v>
      </c>
      <c r="I365" s="0" t="n">
        <v>132.46</v>
      </c>
      <c r="J365" s="0" t="n">
        <v>211.66</v>
      </c>
      <c r="K365" s="0" t="n">
        <v>32.47</v>
      </c>
      <c r="L365" s="0" t="n">
        <v>37.92</v>
      </c>
      <c r="M365" s="0" t="n">
        <v>12</v>
      </c>
      <c r="N365" s="0" t="n">
        <v>41</v>
      </c>
      <c r="O365" s="0" t="n">
        <v>0.55</v>
      </c>
      <c r="Q365" s="0" t="n">
        <v>44.0501</v>
      </c>
      <c r="R365" s="0" t="n">
        <f aca="false">(A365*B365*C365)*(1-0.55)*10^-9*7000*16*G365</f>
        <v>15.96672</v>
      </c>
      <c r="S365" s="0" t="n">
        <f aca="false">Q365/R365</f>
        <v>2.75886969897387</v>
      </c>
      <c r="U365" s="0" t="n">
        <v>700</v>
      </c>
      <c r="V365" s="0" t="n">
        <f aca="false">U365/3600/R365</f>
        <v>0.0121781082429231</v>
      </c>
      <c r="X365" s="0" t="n">
        <v>1.52332883770792</v>
      </c>
    </row>
    <row r="366" customFormat="false" ht="15" hidden="false" customHeight="false" outlineLevel="0" collapsed="false">
      <c r="A366" s="0" t="n">
        <v>120</v>
      </c>
      <c r="B366" s="0" t="n">
        <v>32</v>
      </c>
      <c r="C366" s="0" t="n">
        <v>40</v>
      </c>
      <c r="D366" s="0" t="n">
        <v>14</v>
      </c>
      <c r="E366" s="0" t="n">
        <v>43</v>
      </c>
      <c r="F366" s="0" t="n">
        <v>1.37</v>
      </c>
      <c r="G366" s="0" t="n">
        <v>4</v>
      </c>
      <c r="H366" s="0" t="n">
        <v>825</v>
      </c>
      <c r="I366" s="0" t="n">
        <v>132.56</v>
      </c>
      <c r="J366" s="0" t="n">
        <v>214.9</v>
      </c>
      <c r="K366" s="0" t="n">
        <v>46.23</v>
      </c>
      <c r="L366" s="0" t="n">
        <v>44.82</v>
      </c>
      <c r="M366" s="0" t="n">
        <v>12</v>
      </c>
      <c r="N366" s="0" t="n">
        <v>41</v>
      </c>
      <c r="O366" s="0" t="n">
        <v>0.55</v>
      </c>
      <c r="Q366" s="0" t="n">
        <v>45.1656</v>
      </c>
      <c r="R366" s="0" t="n">
        <f aca="false">(A366*B366*C366)*(1-0.55)*10^-9*7000*16*G366</f>
        <v>30.96576</v>
      </c>
      <c r="S366" s="0" t="n">
        <f aca="false">Q366/R366</f>
        <v>1.45856584821429</v>
      </c>
      <c r="U366" s="0" t="n">
        <v>700</v>
      </c>
      <c r="V366" s="0" t="n">
        <f aca="false">U366/3600/R366</f>
        <v>0.0062793370627572</v>
      </c>
      <c r="X366" s="0" t="n">
        <v>1.43526383526384</v>
      </c>
    </row>
    <row r="367" customFormat="false" ht="15" hidden="false" customHeight="false" outlineLevel="0" collapsed="false">
      <c r="A367" s="0" t="n">
        <v>160</v>
      </c>
      <c r="B367" s="0" t="n">
        <v>30</v>
      </c>
      <c r="C367" s="0" t="n">
        <v>45</v>
      </c>
      <c r="D367" s="0" t="n">
        <v>10</v>
      </c>
      <c r="E367" s="0" t="n">
        <v>43</v>
      </c>
      <c r="F367" s="0" t="n">
        <v>1.3</v>
      </c>
      <c r="G367" s="0" t="n">
        <v>2.25</v>
      </c>
      <c r="H367" s="0" t="n">
        <v>600</v>
      </c>
      <c r="I367" s="0" t="n">
        <v>132.83</v>
      </c>
      <c r="J367" s="0" t="n">
        <v>168.75</v>
      </c>
      <c r="K367" s="0" t="n">
        <v>6.27</v>
      </c>
      <c r="L367" s="0" t="n">
        <v>33.48</v>
      </c>
      <c r="M367" s="0" t="n">
        <v>8</v>
      </c>
      <c r="N367" s="0" t="n">
        <v>41</v>
      </c>
      <c r="O367" s="0" t="n">
        <v>0.55</v>
      </c>
      <c r="Q367" s="0" t="n">
        <v>38.8146</v>
      </c>
      <c r="R367" s="0" t="n">
        <f aca="false">(A367*B367*C367)*(1-0.55)*10^-9*7000*16*G367</f>
        <v>24.4944</v>
      </c>
      <c r="S367" s="0" t="n">
        <f aca="false">Q367/R367</f>
        <v>1.58463158926122</v>
      </c>
      <c r="U367" s="0" t="n">
        <v>700</v>
      </c>
      <c r="V367" s="0" t="n">
        <f aca="false">U367/3600/R367</f>
        <v>0.0079383224102017</v>
      </c>
      <c r="X367" s="0" t="n">
        <v>2.07442680776014</v>
      </c>
    </row>
    <row r="368" customFormat="false" ht="15" hidden="false" customHeight="false" outlineLevel="0" collapsed="false">
      <c r="A368" s="0" t="n">
        <v>120</v>
      </c>
      <c r="B368" s="0" t="n">
        <v>32</v>
      </c>
      <c r="C368" s="0" t="n">
        <v>40</v>
      </c>
      <c r="D368" s="0" t="n">
        <v>14</v>
      </c>
      <c r="E368" s="0" t="n">
        <v>43</v>
      </c>
      <c r="F368" s="0" t="n">
        <v>1.4</v>
      </c>
      <c r="G368" s="0" t="n">
        <v>3</v>
      </c>
      <c r="H368" s="0" t="n">
        <v>845</v>
      </c>
      <c r="I368" s="0" t="n">
        <v>133.07</v>
      </c>
      <c r="J368" s="0" t="n">
        <v>224.08</v>
      </c>
      <c r="K368" s="0" t="n">
        <v>49.4</v>
      </c>
      <c r="L368" s="0" t="n">
        <v>42.92</v>
      </c>
      <c r="M368" s="0" t="n">
        <v>12</v>
      </c>
      <c r="N368" s="0" t="n">
        <v>41</v>
      </c>
      <c r="O368" s="0" t="n">
        <v>0.55</v>
      </c>
      <c r="Q368" s="0" t="n">
        <v>40.5956</v>
      </c>
      <c r="R368" s="0" t="n">
        <f aca="false">(A368*B368*C368)*(1-0.55)*10^-9*7000*16*G368</f>
        <v>23.22432</v>
      </c>
      <c r="S368" s="0" t="n">
        <f aca="false">Q368/R368</f>
        <v>1.74797798170194</v>
      </c>
      <c r="U368" s="0" t="n">
        <v>700</v>
      </c>
      <c r="V368" s="0" t="n">
        <f aca="false">U368/3600/R368</f>
        <v>0.0083724494170096</v>
      </c>
      <c r="X368" s="0" t="n">
        <v>1.90925808348031</v>
      </c>
    </row>
    <row r="369" customFormat="false" ht="15" hidden="false" customHeight="false" outlineLevel="0" collapsed="false">
      <c r="A369" s="0" t="n">
        <v>120</v>
      </c>
      <c r="B369" s="0" t="n">
        <v>40</v>
      </c>
      <c r="C369" s="0" t="n">
        <v>40</v>
      </c>
      <c r="D369" s="0" t="n">
        <v>14</v>
      </c>
      <c r="E369" s="0" t="n">
        <v>43</v>
      </c>
      <c r="F369" s="0" t="n">
        <v>1.4</v>
      </c>
      <c r="G369" s="0" t="n">
        <v>1.5</v>
      </c>
      <c r="H369" s="0" t="n">
        <v>815</v>
      </c>
      <c r="I369" s="0" t="n">
        <v>133.11</v>
      </c>
      <c r="J369" s="0" t="n">
        <v>207.95</v>
      </c>
      <c r="K369" s="0" t="n">
        <v>30.11</v>
      </c>
      <c r="L369" s="0" t="n">
        <v>36.27</v>
      </c>
      <c r="M369" s="0" t="n">
        <v>12</v>
      </c>
      <c r="N369" s="0" t="n">
        <v>41</v>
      </c>
      <c r="O369" s="0" t="n">
        <v>0.55</v>
      </c>
      <c r="Q369" s="0" t="n">
        <v>42.091</v>
      </c>
      <c r="R369" s="0" t="n">
        <f aca="false">(A369*B369*C369)*(1-0.55)*10^-9*7000*16*G369</f>
        <v>14.5152</v>
      </c>
      <c r="S369" s="0" t="n">
        <f aca="false">Q369/R369</f>
        <v>2.89978780864198</v>
      </c>
      <c r="U369" s="0" t="n">
        <v>700</v>
      </c>
      <c r="V369" s="0" t="n">
        <f aca="false">U369/3600/R369</f>
        <v>0.0133959190672154</v>
      </c>
      <c r="X369" s="0" t="n">
        <v>1.76748971193416</v>
      </c>
    </row>
    <row r="370" customFormat="false" ht="15" hidden="false" customHeight="false" outlineLevel="0" collapsed="false">
      <c r="A370" s="0" t="n">
        <v>150</v>
      </c>
      <c r="B370" s="0" t="n">
        <v>28</v>
      </c>
      <c r="C370" s="0" t="n">
        <v>60</v>
      </c>
      <c r="D370" s="0" t="n">
        <v>14</v>
      </c>
      <c r="E370" s="0" t="n">
        <v>43</v>
      </c>
      <c r="F370" s="0" t="n">
        <v>1.22</v>
      </c>
      <c r="G370" s="0" t="n">
        <v>1.5</v>
      </c>
      <c r="H370" s="0" t="n">
        <v>700</v>
      </c>
      <c r="I370" s="0" t="n">
        <v>133.14</v>
      </c>
      <c r="J370" s="0" t="n">
        <v>184.14</v>
      </c>
      <c r="K370" s="0" t="n">
        <v>22.87</v>
      </c>
      <c r="L370" s="0" t="n">
        <v>28.76</v>
      </c>
      <c r="M370" s="0" t="n">
        <f aca="false">12</f>
        <v>12</v>
      </c>
      <c r="N370" s="0" t="n">
        <v>41</v>
      </c>
      <c r="O370" s="0" t="n">
        <v>0.55</v>
      </c>
      <c r="Q370" s="0" t="n">
        <v>43.4831</v>
      </c>
      <c r="R370" s="0" t="n">
        <f aca="false">(A370*B370*C370)*(1-0.55)*10^-9*7000*16*G370</f>
        <v>19.0512</v>
      </c>
      <c r="S370" s="0" t="n">
        <f aca="false">Q370/R370</f>
        <v>2.28243365247333</v>
      </c>
      <c r="U370" s="0" t="n">
        <v>700</v>
      </c>
      <c r="V370" s="0" t="n">
        <f aca="false">U370/3600/R370</f>
        <v>0.0102064145274022</v>
      </c>
      <c r="X370" s="0" t="n">
        <v>1.64924238114202</v>
      </c>
    </row>
    <row r="371" customFormat="false" ht="15" hidden="false" customHeight="false" outlineLevel="0" collapsed="false">
      <c r="A371" s="0" t="n">
        <v>150</v>
      </c>
      <c r="B371" s="0" t="n">
        <v>25</v>
      </c>
      <c r="C371" s="0" t="n">
        <v>60</v>
      </c>
      <c r="D371" s="0" t="n">
        <v>14</v>
      </c>
      <c r="E371" s="0" t="n">
        <v>43</v>
      </c>
      <c r="F371" s="0" t="n">
        <v>1.3</v>
      </c>
      <c r="G371" s="0" t="n">
        <v>1.5</v>
      </c>
      <c r="H371" s="0" t="n">
        <v>700</v>
      </c>
      <c r="I371" s="0" t="n">
        <v>133.37</v>
      </c>
      <c r="J371" s="0" t="n">
        <v>192.16</v>
      </c>
      <c r="K371" s="0" t="n">
        <v>27.77</v>
      </c>
      <c r="L371" s="0" t="n">
        <v>29.83</v>
      </c>
      <c r="M371" s="0" t="n">
        <v>12</v>
      </c>
      <c r="N371" s="0" t="n">
        <v>41</v>
      </c>
      <c r="O371" s="0" t="n">
        <v>0.55</v>
      </c>
      <c r="Q371" s="0" t="n">
        <v>44.7019</v>
      </c>
      <c r="R371" s="0" t="n">
        <f aca="false">(A371*B371*C371)*(1-0.55)*10^-9*7000*16*G371</f>
        <v>17.01</v>
      </c>
      <c r="S371" s="0" t="n">
        <f aca="false">Q371/R371</f>
        <v>2.62797766019988</v>
      </c>
      <c r="U371" s="0" t="n">
        <v>700</v>
      </c>
      <c r="V371" s="0" t="n">
        <f aca="false">U371/3600/R371</f>
        <v>0.0114311842706904</v>
      </c>
      <c r="X371" s="0" t="n">
        <v>1.54586921188228</v>
      </c>
    </row>
    <row r="372" customFormat="false" ht="15" hidden="false" customHeight="false" outlineLevel="0" collapsed="false">
      <c r="A372" s="0" t="n">
        <v>125</v>
      </c>
      <c r="B372" s="0" t="n">
        <v>44</v>
      </c>
      <c r="C372" s="0" t="n">
        <v>44</v>
      </c>
      <c r="D372" s="0" t="n">
        <v>14</v>
      </c>
      <c r="E372" s="0" t="n">
        <v>43</v>
      </c>
      <c r="F372" s="0" t="n">
        <v>1.37</v>
      </c>
      <c r="G372" s="0" t="n">
        <v>1</v>
      </c>
      <c r="H372" s="0" t="n">
        <v>790</v>
      </c>
      <c r="I372" s="0" t="n">
        <v>133.43</v>
      </c>
      <c r="J372" s="0" t="n">
        <v>193.88</v>
      </c>
      <c r="K372" s="0" t="n">
        <v>20.75</v>
      </c>
      <c r="L372" s="0" t="n">
        <v>32.32</v>
      </c>
      <c r="M372" s="0" t="n">
        <v>12</v>
      </c>
      <c r="N372" s="0" t="n">
        <v>41</v>
      </c>
      <c r="O372" s="0" t="n">
        <v>0.55</v>
      </c>
      <c r="Q372" s="0" t="n">
        <v>45.8589</v>
      </c>
      <c r="R372" s="0" t="n">
        <f aca="false">(A372*B372*C372)*(1-0.55)*10^-9*7000*16*G372</f>
        <v>12.1968</v>
      </c>
      <c r="S372" s="0" t="n">
        <f aca="false">Q372/R372</f>
        <v>3.7599124360488</v>
      </c>
      <c r="U372" s="0" t="n">
        <v>700</v>
      </c>
      <c r="V372" s="0" t="n">
        <f aca="false">U372/3600/R372</f>
        <v>0.0159422507907356</v>
      </c>
      <c r="X372" s="0" t="n">
        <v>1.45729539062872</v>
      </c>
    </row>
    <row r="373" customFormat="false" ht="15" hidden="false" customHeight="false" outlineLevel="0" collapsed="false">
      <c r="A373" s="0" t="n">
        <v>120</v>
      </c>
      <c r="B373" s="0" t="n">
        <v>44</v>
      </c>
      <c r="C373" s="0" t="n">
        <v>44</v>
      </c>
      <c r="D373" s="0" t="n">
        <v>14</v>
      </c>
      <c r="E373" s="0" t="n">
        <v>43</v>
      </c>
      <c r="F373" s="0" t="n">
        <v>1.4</v>
      </c>
      <c r="G373" s="0" t="n">
        <v>1</v>
      </c>
      <c r="H373" s="0" t="n">
        <v>730</v>
      </c>
      <c r="I373" s="0" t="n">
        <v>133.71</v>
      </c>
      <c r="J373" s="0" t="n">
        <v>187.84</v>
      </c>
      <c r="K373" s="0" t="n">
        <v>16.11</v>
      </c>
      <c r="L373" s="0" t="n">
        <v>30.83</v>
      </c>
      <c r="M373" s="0" t="n">
        <v>12</v>
      </c>
      <c r="N373" s="0" t="n">
        <v>41</v>
      </c>
      <c r="O373" s="0" t="n">
        <v>0.55</v>
      </c>
      <c r="Q373" s="0" t="n">
        <v>39.3506</v>
      </c>
      <c r="R373" s="0" t="n">
        <f aca="false">(A373*B373*C373)*(1-0.55)*10^-9*7000*16*G373</f>
        <v>11.708928</v>
      </c>
      <c r="S373" s="0" t="n">
        <f aca="false">Q373/R373</f>
        <v>3.36073464624601</v>
      </c>
      <c r="U373" s="0" t="n">
        <v>700</v>
      </c>
      <c r="V373" s="0" t="n">
        <f aca="false">U373/3600/R373</f>
        <v>0.0166065112403496</v>
      </c>
      <c r="X373" s="0" t="n">
        <v>2.10307305862861</v>
      </c>
    </row>
    <row r="374" customFormat="false" ht="15" hidden="false" customHeight="false" outlineLevel="0" collapsed="false">
      <c r="A374" s="0" t="n">
        <v>150</v>
      </c>
      <c r="B374" s="0" t="n">
        <v>22</v>
      </c>
      <c r="C374" s="0" t="n">
        <v>75</v>
      </c>
      <c r="D374" s="0" t="n">
        <v>14</v>
      </c>
      <c r="E374" s="0" t="n">
        <v>43</v>
      </c>
      <c r="F374" s="0" t="n">
        <v>1.26</v>
      </c>
      <c r="G374" s="0" t="n">
        <v>1.5</v>
      </c>
      <c r="H374" s="0" t="n">
        <v>700</v>
      </c>
      <c r="I374" s="0" t="n">
        <v>133.875</v>
      </c>
      <c r="J374" s="0" t="n">
        <v>186.145</v>
      </c>
      <c r="K374" s="0" t="n">
        <v>23.5833</v>
      </c>
      <c r="L374" s="0" t="n">
        <v>36.5599</v>
      </c>
      <c r="M374" s="0" t="n">
        <f aca="false">12</f>
        <v>12</v>
      </c>
      <c r="N374" s="0" t="n">
        <v>41</v>
      </c>
      <c r="O374" s="0" t="n">
        <v>0.55</v>
      </c>
      <c r="Q374" s="0" t="n">
        <v>41.1655</v>
      </c>
      <c r="R374" s="0" t="n">
        <f aca="false">(A374*B374*C374)*(1-0.55)*10^-9*7000*16*G374</f>
        <v>18.711</v>
      </c>
      <c r="S374" s="0" t="n">
        <f aca="false">Q374/R374</f>
        <v>2.20006947784726</v>
      </c>
      <c r="U374" s="0" t="n">
        <v>700</v>
      </c>
      <c r="V374" s="0" t="n">
        <f aca="false">U374/3600/R374</f>
        <v>0.0103919857006277</v>
      </c>
      <c r="X374" s="0" t="n">
        <v>1.93606114050559</v>
      </c>
    </row>
    <row r="375" customFormat="false" ht="15" hidden="false" customHeight="false" outlineLevel="0" collapsed="false">
      <c r="A375" s="0" t="n">
        <v>130</v>
      </c>
      <c r="B375" s="0" t="n">
        <v>44</v>
      </c>
      <c r="C375" s="0" t="n">
        <v>44</v>
      </c>
      <c r="D375" s="0" t="n">
        <v>14</v>
      </c>
      <c r="E375" s="0" t="n">
        <v>43</v>
      </c>
      <c r="F375" s="0" t="n">
        <v>1.34</v>
      </c>
      <c r="G375" s="0" t="n">
        <v>1</v>
      </c>
      <c r="H375" s="0" t="n">
        <v>820</v>
      </c>
      <c r="I375" s="0" t="n">
        <v>133.94</v>
      </c>
      <c r="J375" s="0" t="n">
        <v>198.7</v>
      </c>
      <c r="K375" s="0" t="n">
        <v>23.87</v>
      </c>
      <c r="L375" s="0" t="n">
        <v>32.93</v>
      </c>
      <c r="M375" s="0" t="n">
        <v>12</v>
      </c>
      <c r="N375" s="0" t="n">
        <v>41</v>
      </c>
      <c r="O375" s="0" t="n">
        <v>0.55</v>
      </c>
      <c r="Q375" s="0" t="n">
        <v>42.7052</v>
      </c>
      <c r="R375" s="0" t="n">
        <f aca="false">(A375*B375*C375)*(1-0.55)*10^-9*7000*16*G375</f>
        <v>12.684672</v>
      </c>
      <c r="S375" s="0" t="n">
        <f aca="false">Q375/R375</f>
        <v>3.36667751440479</v>
      </c>
      <c r="U375" s="0" t="n">
        <v>700</v>
      </c>
      <c r="V375" s="0" t="n">
        <f aca="false">U375/3600/R375</f>
        <v>0.0153290872987843</v>
      </c>
      <c r="X375" s="0" t="n">
        <v>1.79328126312253</v>
      </c>
    </row>
    <row r="376" customFormat="false" ht="15" hidden="false" customHeight="false" outlineLevel="0" collapsed="false">
      <c r="A376" s="0" t="n">
        <v>160</v>
      </c>
      <c r="B376" s="0" t="n">
        <v>23</v>
      </c>
      <c r="C376" s="0" t="n">
        <v>45</v>
      </c>
      <c r="D376" s="0" t="n">
        <v>14</v>
      </c>
      <c r="E376" s="0" t="n">
        <v>43</v>
      </c>
      <c r="F376" s="0" t="n">
        <v>1.5</v>
      </c>
      <c r="G376" s="0" t="n">
        <v>1.5</v>
      </c>
      <c r="H376" s="0" t="n">
        <v>800</v>
      </c>
      <c r="I376" s="0" t="n">
        <v>134.24</v>
      </c>
      <c r="J376" s="0" t="n">
        <v>197.09</v>
      </c>
      <c r="K376" s="0" t="n">
        <v>20.8</v>
      </c>
      <c r="L376" s="0" t="n">
        <v>34.69</v>
      </c>
      <c r="M376" s="0" t="n">
        <v>12</v>
      </c>
      <c r="N376" s="0" t="n">
        <v>41</v>
      </c>
      <c r="O376" s="0" t="n">
        <v>0.55</v>
      </c>
      <c r="Q376" s="0" t="n">
        <v>44.0948</v>
      </c>
      <c r="R376" s="0" t="n">
        <f aca="false">(A376*B376*C376)*(1-0.55)*10^-9*7000*16*G376</f>
        <v>12.51936</v>
      </c>
      <c r="S376" s="0" t="n">
        <f aca="false">Q376/R376</f>
        <v>3.5221289267183</v>
      </c>
      <c r="U376" s="0" t="n">
        <v>700</v>
      </c>
      <c r="V376" s="0" t="n">
        <f aca="false">U376/3600/R376</f>
        <v>0.0155315003677859</v>
      </c>
      <c r="X376" s="0" t="n">
        <v>1.67244315488043</v>
      </c>
    </row>
    <row r="377" customFormat="false" ht="15" hidden="false" customHeight="false" outlineLevel="0" collapsed="false">
      <c r="A377" s="0" t="n">
        <v>150</v>
      </c>
      <c r="B377" s="0" t="n">
        <v>25</v>
      </c>
      <c r="C377" s="0" t="n">
        <v>67</v>
      </c>
      <c r="D377" s="0" t="n">
        <v>14</v>
      </c>
      <c r="E377" s="0" t="n">
        <v>43</v>
      </c>
      <c r="F377" s="0" t="n">
        <v>1.24</v>
      </c>
      <c r="G377" s="0" t="n">
        <v>1.5</v>
      </c>
      <c r="H377" s="0" t="n">
        <v>700</v>
      </c>
      <c r="I377" s="0" t="n">
        <v>134.27</v>
      </c>
      <c r="J377" s="0" t="n">
        <v>185.65</v>
      </c>
      <c r="K377" s="0" t="n">
        <v>22.99</v>
      </c>
      <c r="L377" s="0" t="n">
        <v>28.93</v>
      </c>
      <c r="M377" s="0" t="n">
        <v>12</v>
      </c>
      <c r="N377" s="0" t="n">
        <v>41</v>
      </c>
      <c r="O377" s="0" t="n">
        <v>0.55</v>
      </c>
      <c r="Q377" s="0" t="n">
        <v>45.3444</v>
      </c>
      <c r="R377" s="0" t="n">
        <f aca="false">(A377*B377*C377)*(1-0.55)*10^-9*7000*16*G377</f>
        <v>18.9945</v>
      </c>
      <c r="S377" s="0" t="n">
        <f aca="false">Q377/R377</f>
        <v>2.38723841111901</v>
      </c>
      <c r="U377" s="0" t="n">
        <v>700</v>
      </c>
      <c r="V377" s="0" t="n">
        <f aca="false">U377/3600/R377</f>
        <v>0.0102368814364392</v>
      </c>
      <c r="X377" s="0" t="n">
        <v>1.56808797593111</v>
      </c>
    </row>
    <row r="378" customFormat="false" ht="15" hidden="false" customHeight="false" outlineLevel="0" collapsed="false">
      <c r="A378" s="0" t="n">
        <v>120</v>
      </c>
      <c r="B378" s="0" t="n">
        <v>36</v>
      </c>
      <c r="C378" s="0" t="n">
        <v>44</v>
      </c>
      <c r="D378" s="0" t="n">
        <v>14</v>
      </c>
      <c r="E378" s="0" t="n">
        <v>43</v>
      </c>
      <c r="F378" s="0" t="n">
        <v>1.34</v>
      </c>
      <c r="G378" s="0" t="n">
        <v>2</v>
      </c>
      <c r="H378" s="0" t="n">
        <v>890</v>
      </c>
      <c r="I378" s="0" t="n">
        <v>134.68</v>
      </c>
      <c r="J378" s="0" t="n">
        <v>219.21</v>
      </c>
      <c r="K378" s="0" t="n">
        <v>39.06</v>
      </c>
      <c r="L378" s="0" t="n">
        <v>40.13</v>
      </c>
      <c r="M378" s="0" t="n">
        <v>12</v>
      </c>
      <c r="N378" s="0" t="n">
        <v>41</v>
      </c>
      <c r="O378" s="0" t="n">
        <v>0.55</v>
      </c>
      <c r="Q378" s="0" t="n">
        <v>46.5277</v>
      </c>
      <c r="R378" s="0" t="n">
        <f aca="false">(A378*B378*C378)*(1-0.55)*10^-9*7000*16*G378</f>
        <v>19.160064</v>
      </c>
      <c r="S378" s="0" t="n">
        <f aca="false">Q378/R378</f>
        <v>2.42836871526108</v>
      </c>
      <c r="U378" s="0" t="n">
        <v>700</v>
      </c>
      <c r="V378" s="0" t="n">
        <f aca="false">U378/3600/R378</f>
        <v>0.0101484235357692</v>
      </c>
      <c r="X378" s="0" t="n">
        <v>1.4785483896595</v>
      </c>
    </row>
    <row r="379" customFormat="false" ht="15" hidden="false" customHeight="false" outlineLevel="0" collapsed="false">
      <c r="A379" s="0" t="n">
        <v>120</v>
      </c>
      <c r="B379" s="0" t="n">
        <v>32</v>
      </c>
      <c r="C379" s="0" t="n">
        <v>40</v>
      </c>
      <c r="D379" s="0" t="n">
        <v>14</v>
      </c>
      <c r="E379" s="0" t="n">
        <v>43</v>
      </c>
      <c r="F379" s="0" t="n">
        <v>1.4</v>
      </c>
      <c r="G379" s="0" t="n">
        <v>3</v>
      </c>
      <c r="H379" s="0" t="n">
        <v>815</v>
      </c>
      <c r="I379" s="0" t="n">
        <v>134.83</v>
      </c>
      <c r="J379" s="0" t="n">
        <v>219.5</v>
      </c>
      <c r="K379" s="0" t="n">
        <v>44.67</v>
      </c>
      <c r="L379" s="0" t="n">
        <v>41.86</v>
      </c>
      <c r="M379" s="0" t="n">
        <v>12</v>
      </c>
      <c r="N379" s="0" t="n">
        <v>41</v>
      </c>
      <c r="O379" s="0" t="n">
        <v>0.55</v>
      </c>
    </row>
    <row r="380" customFormat="false" ht="15" hidden="false" customHeight="false" outlineLevel="0" collapsed="false">
      <c r="A380" s="0" t="n">
        <v>120</v>
      </c>
      <c r="B380" s="0" t="n">
        <v>44</v>
      </c>
      <c r="C380" s="0" t="n">
        <v>44</v>
      </c>
      <c r="D380" s="0" t="n">
        <v>14</v>
      </c>
      <c r="E380" s="0" t="n">
        <v>43</v>
      </c>
      <c r="F380" s="0" t="n">
        <v>1.4</v>
      </c>
      <c r="G380" s="0" t="n">
        <v>1</v>
      </c>
      <c r="H380" s="0" t="n">
        <v>705</v>
      </c>
      <c r="I380" s="0" t="n">
        <v>134.84</v>
      </c>
      <c r="J380" s="0" t="n">
        <v>187.12</v>
      </c>
      <c r="K380" s="0" t="n">
        <v>14.67</v>
      </c>
      <c r="L380" s="0" t="n">
        <v>30.17</v>
      </c>
      <c r="M380" s="0" t="n">
        <v>12</v>
      </c>
      <c r="N380" s="0" t="n">
        <v>41</v>
      </c>
      <c r="O380" s="0" t="n">
        <v>0.55</v>
      </c>
    </row>
    <row r="381" customFormat="false" ht="15" hidden="false" customHeight="false" outlineLevel="0" collapsed="false">
      <c r="A381" s="0" t="n">
        <v>160</v>
      </c>
      <c r="B381" s="0" t="n">
        <v>30</v>
      </c>
      <c r="C381" s="0" t="n">
        <v>60</v>
      </c>
      <c r="D381" s="0" t="n">
        <v>10</v>
      </c>
      <c r="E381" s="0" t="n">
        <v>47</v>
      </c>
      <c r="F381" s="0" t="n">
        <v>1.3</v>
      </c>
      <c r="G381" s="0" t="n">
        <v>3</v>
      </c>
      <c r="H381" s="0" t="n">
        <v>600</v>
      </c>
      <c r="I381" s="0" t="n">
        <v>135.08</v>
      </c>
      <c r="J381" s="0" t="n">
        <v>166.71</v>
      </c>
      <c r="K381" s="0" t="n">
        <v>3.92</v>
      </c>
      <c r="L381" s="0" t="n">
        <v>41.49</v>
      </c>
      <c r="M381" s="0" t="n">
        <v>8</v>
      </c>
      <c r="N381" s="0" t="n">
        <v>45</v>
      </c>
      <c r="O381" s="0" t="n">
        <v>0.55</v>
      </c>
    </row>
    <row r="382" customFormat="false" ht="15" hidden="false" customHeight="false" outlineLevel="0" collapsed="false">
      <c r="A382" s="0" t="n">
        <v>140</v>
      </c>
      <c r="B382" s="0" t="n">
        <v>20</v>
      </c>
      <c r="C382" s="0" t="n">
        <v>60</v>
      </c>
      <c r="D382" s="0" t="n">
        <v>14</v>
      </c>
      <c r="E382" s="0" t="n">
        <v>47</v>
      </c>
      <c r="F382" s="0" t="n">
        <v>1.5</v>
      </c>
      <c r="G382" s="0" t="n">
        <v>2.25</v>
      </c>
      <c r="H382" s="0" t="n">
        <v>600</v>
      </c>
      <c r="I382" s="0" t="n">
        <v>135.15</v>
      </c>
      <c r="J382" s="0" t="n">
        <v>178.38</v>
      </c>
      <c r="K382" s="0" t="n">
        <v>6.45</v>
      </c>
      <c r="L382" s="0" t="n">
        <v>35.52</v>
      </c>
      <c r="M382" s="0" t="n">
        <v>12</v>
      </c>
      <c r="N382" s="0" t="n">
        <v>45</v>
      </c>
      <c r="O382" s="0" t="n">
        <v>0.55</v>
      </c>
    </row>
    <row r="383" customFormat="false" ht="15" hidden="false" customHeight="false" outlineLevel="0" collapsed="false">
      <c r="A383" s="0" t="n">
        <v>120</v>
      </c>
      <c r="B383" s="0" t="n">
        <v>44</v>
      </c>
      <c r="C383" s="0" t="n">
        <v>48</v>
      </c>
      <c r="D383" s="0" t="n">
        <v>14</v>
      </c>
      <c r="E383" s="0" t="n">
        <v>43</v>
      </c>
      <c r="F383" s="0" t="n">
        <v>1.34</v>
      </c>
      <c r="G383" s="0" t="n">
        <v>1</v>
      </c>
      <c r="H383" s="0" t="n">
        <v>785</v>
      </c>
      <c r="I383" s="0" t="n">
        <v>135.24</v>
      </c>
      <c r="J383" s="0" t="n">
        <v>192.23</v>
      </c>
      <c r="K383" s="0" t="n">
        <v>16.91</v>
      </c>
      <c r="L383" s="0" t="n">
        <v>32.04</v>
      </c>
      <c r="M383" s="0" t="n">
        <v>12</v>
      </c>
      <c r="N383" s="0" t="n">
        <v>41</v>
      </c>
      <c r="O383" s="0" t="n">
        <v>0.55</v>
      </c>
    </row>
    <row r="384" customFormat="false" ht="15" hidden="false" customHeight="false" outlineLevel="0" collapsed="false">
      <c r="A384" s="0" t="n">
        <v>130</v>
      </c>
      <c r="B384" s="0" t="n">
        <v>44</v>
      </c>
      <c r="C384" s="0" t="n">
        <v>48</v>
      </c>
      <c r="D384" s="0" t="n">
        <v>14</v>
      </c>
      <c r="E384" s="0" t="n">
        <v>43</v>
      </c>
      <c r="F384" s="0" t="n">
        <v>1.28</v>
      </c>
      <c r="G384" s="0" t="n">
        <v>1</v>
      </c>
      <c r="H384" s="0" t="n">
        <v>845</v>
      </c>
      <c r="I384" s="0" t="n">
        <v>135.33</v>
      </c>
      <c r="J384" s="0" t="n">
        <v>199.58</v>
      </c>
      <c r="K384" s="0" t="n">
        <v>22.33</v>
      </c>
      <c r="L384" s="0" t="n">
        <v>33.03</v>
      </c>
      <c r="M384" s="0" t="n">
        <v>12</v>
      </c>
      <c r="N384" s="0" t="n">
        <v>41</v>
      </c>
      <c r="O384" s="0" t="n">
        <v>0.55</v>
      </c>
    </row>
    <row r="385" customFormat="false" ht="15" hidden="false" customHeight="false" outlineLevel="0" collapsed="false">
      <c r="A385" s="0" t="n">
        <v>120</v>
      </c>
      <c r="B385" s="0" t="n">
        <v>44</v>
      </c>
      <c r="C385" s="0" t="n">
        <v>44</v>
      </c>
      <c r="D385" s="0" t="n">
        <v>14</v>
      </c>
      <c r="E385" s="0" t="n">
        <v>43</v>
      </c>
      <c r="F385" s="0" t="n">
        <v>1.4</v>
      </c>
      <c r="G385" s="0" t="n">
        <v>1</v>
      </c>
      <c r="H385" s="0" t="n">
        <v>685</v>
      </c>
      <c r="I385" s="0" t="n">
        <v>135.51</v>
      </c>
      <c r="J385" s="0" t="n">
        <v>186.27</v>
      </c>
      <c r="K385" s="0" t="n">
        <v>13.59</v>
      </c>
      <c r="L385" s="0" t="n">
        <v>29.62</v>
      </c>
      <c r="M385" s="0" t="n">
        <v>12</v>
      </c>
      <c r="N385" s="0" t="n">
        <v>41</v>
      </c>
      <c r="O385" s="0" t="n">
        <v>0.55</v>
      </c>
    </row>
    <row r="386" customFormat="false" ht="15" hidden="false" customHeight="false" outlineLevel="0" collapsed="false">
      <c r="A386" s="0" t="n">
        <v>160</v>
      </c>
      <c r="B386" s="0" t="n">
        <v>30</v>
      </c>
      <c r="C386" s="0" t="n">
        <v>60</v>
      </c>
      <c r="D386" s="0" t="n">
        <v>10</v>
      </c>
      <c r="E386" s="0" t="n">
        <v>43</v>
      </c>
      <c r="F386" s="0" t="n">
        <v>1.5</v>
      </c>
      <c r="G386" s="0" t="n">
        <v>1.5</v>
      </c>
      <c r="H386" s="0" t="n">
        <v>400</v>
      </c>
      <c r="I386" s="0" t="n">
        <v>135.54</v>
      </c>
      <c r="J386" s="0" t="n">
        <v>157.71</v>
      </c>
      <c r="K386" s="0" t="n">
        <v>1.45</v>
      </c>
      <c r="L386" s="0" t="n">
        <v>26.66</v>
      </c>
      <c r="M386" s="0" t="n">
        <v>8</v>
      </c>
      <c r="N386" s="0" t="n">
        <v>41</v>
      </c>
      <c r="O386" s="0" t="n">
        <v>0.55</v>
      </c>
    </row>
    <row r="387" customFormat="false" ht="15" hidden="false" customHeight="false" outlineLevel="0" collapsed="false">
      <c r="A387" s="0" t="n">
        <v>160</v>
      </c>
      <c r="B387" s="0" t="n">
        <v>30</v>
      </c>
      <c r="C387" s="0" t="n">
        <v>45</v>
      </c>
      <c r="D387" s="0" t="n">
        <v>14</v>
      </c>
      <c r="E387" s="0" t="n">
        <v>47</v>
      </c>
      <c r="F387" s="0" t="n">
        <v>1.3</v>
      </c>
      <c r="G387" s="0" t="n">
        <v>2.25</v>
      </c>
      <c r="H387" s="0" t="n">
        <v>600</v>
      </c>
      <c r="I387" s="0" t="n">
        <v>135.72</v>
      </c>
      <c r="J387" s="0" t="n">
        <v>171.14</v>
      </c>
      <c r="K387" s="0" t="n">
        <v>6.08</v>
      </c>
      <c r="L387" s="0" t="n">
        <v>33.26</v>
      </c>
      <c r="M387" s="0" t="n">
        <v>12</v>
      </c>
      <c r="N387" s="0" t="n">
        <v>45</v>
      </c>
      <c r="O387" s="0" t="n">
        <v>0.55</v>
      </c>
    </row>
    <row r="388" customFormat="false" ht="15" hidden="false" customHeight="false" outlineLevel="0" collapsed="false">
      <c r="A388" s="0" t="n">
        <v>120</v>
      </c>
      <c r="B388" s="0" t="n">
        <v>36</v>
      </c>
      <c r="C388" s="0" t="n">
        <v>40</v>
      </c>
      <c r="D388" s="0" t="n">
        <v>14</v>
      </c>
      <c r="E388" s="0" t="n">
        <v>43</v>
      </c>
      <c r="F388" s="0" t="n">
        <v>1.4</v>
      </c>
      <c r="G388" s="0" t="n">
        <v>2</v>
      </c>
      <c r="H388" s="0" t="n">
        <v>820</v>
      </c>
      <c r="I388" s="0" t="n">
        <v>135.72</v>
      </c>
      <c r="J388" s="0" t="n">
        <v>217.06</v>
      </c>
      <c r="K388" s="0" t="n">
        <v>36.85</v>
      </c>
      <c r="L388" s="0" t="n">
        <v>38.71</v>
      </c>
      <c r="M388" s="0" t="n">
        <v>12</v>
      </c>
      <c r="N388" s="0" t="n">
        <v>41</v>
      </c>
      <c r="O388" s="0" t="n">
        <v>0.55</v>
      </c>
    </row>
    <row r="389" customFormat="false" ht="15" hidden="false" customHeight="false" outlineLevel="0" collapsed="false">
      <c r="A389" s="0" t="n">
        <v>160</v>
      </c>
      <c r="B389" s="0" t="n">
        <v>30</v>
      </c>
      <c r="C389" s="0" t="n">
        <v>60</v>
      </c>
      <c r="D389" s="0" t="n">
        <v>10</v>
      </c>
      <c r="E389" s="0" t="n">
        <v>43</v>
      </c>
      <c r="F389" s="0" t="n">
        <v>1.5</v>
      </c>
      <c r="G389" s="0" t="n">
        <v>2.25</v>
      </c>
      <c r="H389" s="0" t="n">
        <v>400</v>
      </c>
      <c r="I389" s="0" t="n">
        <v>135.74</v>
      </c>
      <c r="J389" s="0" t="n">
        <v>153.84</v>
      </c>
      <c r="K389" s="0" t="n">
        <v>1.45</v>
      </c>
      <c r="L389" s="0" t="n">
        <v>31.37</v>
      </c>
      <c r="M389" s="0" t="n">
        <v>8</v>
      </c>
      <c r="N389" s="0" t="n">
        <v>41</v>
      </c>
      <c r="O389" s="0" t="n">
        <v>0.55</v>
      </c>
    </row>
    <row r="390" customFormat="false" ht="15" hidden="false" customHeight="false" outlineLevel="0" collapsed="false">
      <c r="A390" s="0" t="n">
        <v>140</v>
      </c>
      <c r="B390" s="0" t="n">
        <v>20</v>
      </c>
      <c r="C390" s="0" t="n">
        <v>45</v>
      </c>
      <c r="D390" s="0" t="n">
        <v>14</v>
      </c>
      <c r="E390" s="0" t="n">
        <v>43</v>
      </c>
      <c r="F390" s="0" t="n">
        <v>1.5</v>
      </c>
      <c r="G390" s="0" t="n">
        <v>3</v>
      </c>
      <c r="H390" s="0" t="n">
        <v>800</v>
      </c>
      <c r="I390" s="0" t="n">
        <v>135.89</v>
      </c>
      <c r="J390" s="0" t="n">
        <v>206.49</v>
      </c>
      <c r="K390" s="0" t="n">
        <v>23.3</v>
      </c>
      <c r="L390" s="0" t="n">
        <v>40.91</v>
      </c>
      <c r="M390" s="0" t="n">
        <v>12</v>
      </c>
      <c r="N390" s="0" t="n">
        <v>41</v>
      </c>
      <c r="O390" s="0" t="n">
        <v>0.55</v>
      </c>
    </row>
    <row r="391" customFormat="false" ht="15" hidden="false" customHeight="false" outlineLevel="0" collapsed="false">
      <c r="A391" s="0" t="n">
        <v>160</v>
      </c>
      <c r="B391" s="0" t="n">
        <v>30</v>
      </c>
      <c r="C391" s="0" t="n">
        <v>60</v>
      </c>
      <c r="D391" s="0" t="n">
        <v>14</v>
      </c>
      <c r="E391" s="0" t="n">
        <v>43</v>
      </c>
      <c r="F391" s="0" t="n">
        <v>1.1</v>
      </c>
      <c r="G391" s="0" t="n">
        <v>1.5</v>
      </c>
      <c r="H391" s="0" t="n">
        <v>800</v>
      </c>
      <c r="I391" s="0" t="n">
        <v>135.98</v>
      </c>
      <c r="J391" s="0" t="n">
        <v>174.92</v>
      </c>
      <c r="K391" s="0" t="n">
        <v>8.21</v>
      </c>
      <c r="L391" s="0" t="n">
        <v>29.68</v>
      </c>
      <c r="M391" s="0" t="n">
        <v>12</v>
      </c>
      <c r="N391" s="0" t="n">
        <v>41</v>
      </c>
      <c r="O391" s="0" t="n">
        <v>0.55</v>
      </c>
    </row>
    <row r="392" customFormat="false" ht="15" hidden="false" customHeight="false" outlineLevel="0" collapsed="false">
      <c r="A392" s="0" t="n">
        <v>125</v>
      </c>
      <c r="B392" s="0" t="n">
        <v>40</v>
      </c>
      <c r="C392" s="0" t="n">
        <v>48</v>
      </c>
      <c r="D392" s="0" t="n">
        <v>14</v>
      </c>
      <c r="E392" s="0" t="n">
        <v>43</v>
      </c>
      <c r="F392" s="0" t="n">
        <v>1.4</v>
      </c>
      <c r="G392" s="0" t="n">
        <v>1</v>
      </c>
      <c r="H392" s="0" t="n">
        <v>775</v>
      </c>
      <c r="I392" s="0" t="n">
        <v>136.05</v>
      </c>
      <c r="J392" s="0" t="n">
        <v>195.55</v>
      </c>
      <c r="K392" s="0" t="n">
        <v>19.99</v>
      </c>
      <c r="L392" s="0" t="n">
        <v>32.19</v>
      </c>
      <c r="M392" s="0" t="n">
        <v>12</v>
      </c>
      <c r="N392" s="0" t="n">
        <v>41</v>
      </c>
      <c r="O392" s="0" t="n">
        <v>0.55</v>
      </c>
    </row>
    <row r="393" customFormat="false" ht="15" hidden="false" customHeight="false" outlineLevel="0" collapsed="false">
      <c r="A393" s="0" t="n">
        <v>120</v>
      </c>
      <c r="B393" s="0" t="n">
        <v>48</v>
      </c>
      <c r="C393" s="0" t="n">
        <v>44</v>
      </c>
      <c r="D393" s="0" t="n">
        <v>14</v>
      </c>
      <c r="E393" s="0" t="n">
        <v>43</v>
      </c>
      <c r="F393" s="0" t="n">
        <v>1.4</v>
      </c>
      <c r="G393" s="0" t="n">
        <v>1</v>
      </c>
      <c r="H393" s="0" t="n">
        <v>610</v>
      </c>
      <c r="I393" s="0" t="n">
        <v>136.12</v>
      </c>
      <c r="J393" s="0" t="n">
        <v>180.98</v>
      </c>
      <c r="K393" s="0" t="n">
        <v>9.99</v>
      </c>
      <c r="L393" s="0" t="n">
        <v>27.46</v>
      </c>
      <c r="M393" s="0" t="n">
        <v>12</v>
      </c>
      <c r="N393" s="0" t="n">
        <v>41</v>
      </c>
      <c r="O393" s="0" t="n">
        <v>0.55</v>
      </c>
    </row>
    <row r="394" customFormat="false" ht="15" hidden="false" customHeight="false" outlineLevel="0" collapsed="false">
      <c r="A394" s="0" t="n">
        <v>120</v>
      </c>
      <c r="B394" s="0" t="n">
        <v>40</v>
      </c>
      <c r="C394" s="0" t="n">
        <v>40</v>
      </c>
      <c r="D394" s="0" t="n">
        <v>14</v>
      </c>
      <c r="E394" s="0" t="n">
        <v>43</v>
      </c>
      <c r="F394" s="0" t="n">
        <v>1.4</v>
      </c>
      <c r="G394" s="0" t="n">
        <v>1.5</v>
      </c>
      <c r="H394" s="0" t="n">
        <v>775</v>
      </c>
      <c r="I394" s="0" t="n">
        <v>136.12</v>
      </c>
      <c r="J394" s="0" t="n">
        <v>205.44</v>
      </c>
      <c r="K394" s="0" t="n">
        <v>26.24</v>
      </c>
      <c r="L394" s="0" t="n">
        <v>35.09</v>
      </c>
      <c r="M394" s="0" t="n">
        <v>12</v>
      </c>
      <c r="N394" s="0" t="n">
        <v>41</v>
      </c>
      <c r="O394" s="0" t="n">
        <v>0.55</v>
      </c>
    </row>
    <row r="395" customFormat="false" ht="15" hidden="false" customHeight="false" outlineLevel="0" collapsed="false">
      <c r="A395" s="0" t="n">
        <v>120</v>
      </c>
      <c r="B395" s="0" t="n">
        <v>48</v>
      </c>
      <c r="C395" s="0" t="n">
        <v>44</v>
      </c>
      <c r="D395" s="0" t="n">
        <v>14</v>
      </c>
      <c r="E395" s="0" t="n">
        <v>43</v>
      </c>
      <c r="F395" s="0" t="n">
        <v>1.4</v>
      </c>
      <c r="G395" s="0" t="n">
        <v>1</v>
      </c>
      <c r="H395" s="0" t="n">
        <v>625</v>
      </c>
      <c r="I395" s="0" t="n">
        <v>136.24</v>
      </c>
      <c r="J395" s="0" t="n">
        <v>182.32</v>
      </c>
      <c r="K395" s="0" t="n">
        <v>10.65</v>
      </c>
      <c r="L395" s="0" t="n">
        <v>27.91</v>
      </c>
      <c r="M395" s="0" t="n">
        <v>12</v>
      </c>
      <c r="N395" s="0" t="n">
        <v>41</v>
      </c>
      <c r="O395" s="0" t="n">
        <v>0.55</v>
      </c>
    </row>
    <row r="396" customFormat="false" ht="15" hidden="false" customHeight="false" outlineLevel="0" collapsed="false">
      <c r="A396" s="0" t="n">
        <v>125</v>
      </c>
      <c r="B396" s="0" t="n">
        <v>44</v>
      </c>
      <c r="C396" s="0" t="n">
        <v>48</v>
      </c>
      <c r="D396" s="0" t="n">
        <v>14</v>
      </c>
      <c r="E396" s="0" t="n">
        <v>43</v>
      </c>
      <c r="F396" s="0" t="n">
        <v>1.31</v>
      </c>
      <c r="G396" s="0" t="n">
        <v>1</v>
      </c>
      <c r="H396" s="0" t="n">
        <v>810</v>
      </c>
      <c r="I396" s="0" t="n">
        <v>136.27</v>
      </c>
      <c r="J396" s="0" t="n">
        <v>196.34</v>
      </c>
      <c r="K396" s="0" t="n">
        <v>19.16</v>
      </c>
      <c r="L396" s="0" t="n">
        <v>32.48</v>
      </c>
      <c r="M396" s="0" t="n">
        <v>12</v>
      </c>
      <c r="N396" s="0" t="n">
        <v>41</v>
      </c>
      <c r="O396" s="0" t="n">
        <v>0.55</v>
      </c>
    </row>
    <row r="397" customFormat="false" ht="15" hidden="false" customHeight="false" outlineLevel="0" collapsed="false">
      <c r="A397" s="0" t="n">
        <v>150</v>
      </c>
      <c r="B397" s="0" t="n">
        <v>22</v>
      </c>
      <c r="C397" s="0" t="n">
        <v>67</v>
      </c>
      <c r="D397" s="0" t="n">
        <v>14</v>
      </c>
      <c r="E397" s="0" t="n">
        <v>43</v>
      </c>
      <c r="F397" s="0" t="n">
        <v>1.34</v>
      </c>
      <c r="G397" s="0" t="n">
        <v>1.5</v>
      </c>
      <c r="H397" s="0" t="n">
        <v>700</v>
      </c>
      <c r="I397" s="0" t="n">
        <v>136.334</v>
      </c>
      <c r="J397" s="0" t="n">
        <v>196.819</v>
      </c>
      <c r="K397" s="0" t="n">
        <v>28.6265</v>
      </c>
      <c r="L397" s="0" t="n">
        <v>37.5235</v>
      </c>
      <c r="M397" s="0" t="n">
        <f aca="false">12</f>
        <v>12</v>
      </c>
      <c r="N397" s="0" t="n">
        <v>41</v>
      </c>
      <c r="O397" s="0" t="n">
        <v>0.55</v>
      </c>
    </row>
    <row r="398" customFormat="false" ht="15" hidden="false" customHeight="false" outlineLevel="0" collapsed="false">
      <c r="A398" s="0" t="n">
        <v>120</v>
      </c>
      <c r="B398" s="0" t="n">
        <v>40</v>
      </c>
      <c r="C398" s="0" t="n">
        <v>44</v>
      </c>
      <c r="D398" s="0" t="n">
        <v>14</v>
      </c>
      <c r="E398" s="0" t="n">
        <v>43</v>
      </c>
      <c r="F398" s="0" t="n">
        <v>1.34</v>
      </c>
      <c r="G398" s="0" t="n">
        <v>1.5</v>
      </c>
      <c r="H398" s="0" t="n">
        <v>840</v>
      </c>
      <c r="I398" s="0" t="n">
        <v>136.86</v>
      </c>
      <c r="J398" s="0" t="n">
        <v>209.06</v>
      </c>
      <c r="K398" s="0" t="n">
        <v>27.72</v>
      </c>
      <c r="L398" s="0" t="n">
        <v>36.5</v>
      </c>
      <c r="M398" s="0" t="n">
        <v>12</v>
      </c>
      <c r="N398" s="0" t="n">
        <v>41</v>
      </c>
      <c r="O398" s="0" t="n">
        <v>0.55</v>
      </c>
    </row>
    <row r="399" customFormat="false" ht="15" hidden="false" customHeight="false" outlineLevel="0" collapsed="false">
      <c r="A399" s="0" t="n">
        <v>120</v>
      </c>
      <c r="B399" s="0" t="n">
        <v>44</v>
      </c>
      <c r="C399" s="0" t="n">
        <v>48</v>
      </c>
      <c r="D399" s="0" t="n">
        <v>14</v>
      </c>
      <c r="E399" s="0" t="n">
        <v>43</v>
      </c>
      <c r="F399" s="0" t="n">
        <v>1.34</v>
      </c>
      <c r="G399" s="0" t="n">
        <v>1</v>
      </c>
      <c r="H399" s="0" t="n">
        <v>755</v>
      </c>
      <c r="I399" s="0" t="n">
        <v>136.88</v>
      </c>
      <c r="J399" s="0" t="n">
        <v>191.44</v>
      </c>
      <c r="K399" s="0" t="n">
        <v>15.23</v>
      </c>
      <c r="L399" s="0" t="n">
        <v>31.27</v>
      </c>
      <c r="M399" s="0" t="n">
        <v>12</v>
      </c>
      <c r="N399" s="0" t="n">
        <v>41</v>
      </c>
      <c r="O399" s="0" t="n">
        <v>0.55</v>
      </c>
    </row>
    <row r="400" customFormat="false" ht="15" hidden="false" customHeight="false" outlineLevel="0" collapsed="false">
      <c r="A400" s="0" t="n">
        <v>160</v>
      </c>
      <c r="B400" s="0" t="n">
        <v>30</v>
      </c>
      <c r="C400" s="0" t="n">
        <v>60</v>
      </c>
      <c r="D400" s="0" t="n">
        <v>14</v>
      </c>
      <c r="E400" s="0" t="n">
        <v>47</v>
      </c>
      <c r="F400" s="0" t="n">
        <v>1.5</v>
      </c>
      <c r="G400" s="0" t="n">
        <v>1.5</v>
      </c>
      <c r="H400" s="0" t="n">
        <v>400</v>
      </c>
      <c r="I400" s="0" t="n">
        <v>137.23</v>
      </c>
      <c r="J400" s="0" t="n">
        <v>159.18</v>
      </c>
      <c r="K400" s="0" t="n">
        <v>1.39</v>
      </c>
      <c r="L400" s="0" t="n">
        <v>26.47</v>
      </c>
      <c r="M400" s="0" t="n">
        <v>12</v>
      </c>
      <c r="N400" s="0" t="n">
        <v>45</v>
      </c>
      <c r="O400" s="0" t="n">
        <v>0.55</v>
      </c>
    </row>
    <row r="401" customFormat="false" ht="15" hidden="false" customHeight="false" outlineLevel="0" collapsed="false">
      <c r="A401" s="0" t="n">
        <v>125</v>
      </c>
      <c r="B401" s="0" t="n">
        <v>44</v>
      </c>
      <c r="C401" s="0" t="n">
        <v>44</v>
      </c>
      <c r="D401" s="0" t="n">
        <v>14</v>
      </c>
      <c r="E401" s="0" t="n">
        <v>43</v>
      </c>
      <c r="F401" s="0" t="n">
        <v>1.37</v>
      </c>
      <c r="G401" s="0" t="n">
        <v>1</v>
      </c>
      <c r="H401" s="0" t="n">
        <v>720</v>
      </c>
      <c r="I401" s="0" t="n">
        <v>137.33</v>
      </c>
      <c r="J401" s="0" t="n">
        <v>191.75</v>
      </c>
      <c r="K401" s="0" t="n">
        <v>16.17</v>
      </c>
      <c r="L401" s="0" t="n">
        <v>30.51</v>
      </c>
      <c r="M401" s="0" t="n">
        <v>12</v>
      </c>
      <c r="N401" s="0" t="n">
        <v>41</v>
      </c>
      <c r="O401" s="0" t="n">
        <v>0.55</v>
      </c>
    </row>
    <row r="402" customFormat="false" ht="15" hidden="false" customHeight="false" outlineLevel="0" collapsed="false">
      <c r="A402" s="0" t="n">
        <v>150</v>
      </c>
      <c r="B402" s="0" t="n">
        <v>28</v>
      </c>
      <c r="C402" s="0" t="n">
        <v>60</v>
      </c>
      <c r="D402" s="0" t="n">
        <v>14</v>
      </c>
      <c r="E402" s="0" t="n">
        <v>43</v>
      </c>
      <c r="F402" s="0" t="n">
        <v>1.24</v>
      </c>
      <c r="G402" s="0" t="n">
        <v>1.5</v>
      </c>
      <c r="H402" s="0" t="n">
        <v>700</v>
      </c>
      <c r="I402" s="0" t="n">
        <v>137.45</v>
      </c>
      <c r="J402" s="0" t="n">
        <v>189.06</v>
      </c>
      <c r="K402" s="0" t="n">
        <v>22.87</v>
      </c>
      <c r="L402" s="0" t="n">
        <v>29.32</v>
      </c>
      <c r="M402" s="0" t="n">
        <f aca="false">12</f>
        <v>12</v>
      </c>
      <c r="N402" s="0" t="n">
        <v>41</v>
      </c>
      <c r="O402" s="0" t="n">
        <v>0.55</v>
      </c>
    </row>
    <row r="403" customFormat="false" ht="15" hidden="false" customHeight="false" outlineLevel="0" collapsed="false">
      <c r="A403" s="0" t="n">
        <v>150</v>
      </c>
      <c r="B403" s="0" t="n">
        <v>25</v>
      </c>
      <c r="C403" s="0" t="n">
        <v>60</v>
      </c>
      <c r="D403" s="0" t="n">
        <v>14</v>
      </c>
      <c r="E403" s="0" t="n">
        <v>43</v>
      </c>
      <c r="F403" s="0" t="n">
        <v>1.32</v>
      </c>
      <c r="G403" s="0" t="n">
        <v>1.5</v>
      </c>
      <c r="H403" s="0" t="n">
        <v>700</v>
      </c>
      <c r="I403" s="0" t="n">
        <v>137.53</v>
      </c>
      <c r="J403" s="0" t="n">
        <v>196.9</v>
      </c>
      <c r="K403" s="0" t="n">
        <v>27.77</v>
      </c>
      <c r="L403" s="0" t="n">
        <v>30.36</v>
      </c>
      <c r="M403" s="0" t="n">
        <v>12</v>
      </c>
      <c r="N403" s="0" t="n">
        <v>41</v>
      </c>
      <c r="O403" s="0" t="n">
        <v>0.55</v>
      </c>
    </row>
    <row r="404" customFormat="false" ht="15" hidden="false" customHeight="false" outlineLevel="0" collapsed="false">
      <c r="A404" s="0" t="n">
        <v>120</v>
      </c>
      <c r="B404" s="0" t="n">
        <v>40</v>
      </c>
      <c r="C404" s="0" t="n">
        <v>40</v>
      </c>
      <c r="D404" s="0" t="n">
        <v>14</v>
      </c>
      <c r="E404" s="0" t="n">
        <v>43</v>
      </c>
      <c r="F404" s="0" t="n">
        <v>1.4</v>
      </c>
      <c r="G404" s="0" t="n">
        <v>1.5</v>
      </c>
      <c r="H404" s="0" t="n">
        <v>750</v>
      </c>
      <c r="I404" s="0" t="n">
        <v>137.55</v>
      </c>
      <c r="J404" s="0" t="n">
        <v>203.52</v>
      </c>
      <c r="K404" s="0" t="n">
        <v>23.99</v>
      </c>
      <c r="L404" s="0" t="n">
        <v>34.33</v>
      </c>
      <c r="M404" s="0" t="n">
        <v>12</v>
      </c>
      <c r="N404" s="0" t="n">
        <v>41</v>
      </c>
      <c r="O404" s="0" t="n">
        <v>0.55</v>
      </c>
    </row>
    <row r="405" customFormat="false" ht="15" hidden="false" customHeight="false" outlineLevel="0" collapsed="false">
      <c r="A405" s="0" t="n">
        <v>160</v>
      </c>
      <c r="B405" s="0" t="n">
        <v>30</v>
      </c>
      <c r="C405" s="0" t="n">
        <v>60</v>
      </c>
      <c r="D405" s="0" t="n">
        <v>14</v>
      </c>
      <c r="E405" s="0" t="n">
        <v>47</v>
      </c>
      <c r="F405" s="0" t="n">
        <v>1.5</v>
      </c>
      <c r="G405" s="0" t="n">
        <v>2.25</v>
      </c>
      <c r="H405" s="0" t="n">
        <v>400</v>
      </c>
      <c r="I405" s="0" t="n">
        <v>137.56</v>
      </c>
      <c r="J405" s="0" t="n">
        <v>155.29</v>
      </c>
      <c r="K405" s="0" t="n">
        <v>1.39</v>
      </c>
      <c r="L405" s="0" t="n">
        <v>31.14</v>
      </c>
      <c r="M405" s="0" t="n">
        <v>12</v>
      </c>
      <c r="N405" s="0" t="n">
        <v>45</v>
      </c>
      <c r="O405" s="0" t="n">
        <v>0.55</v>
      </c>
    </row>
    <row r="406" customFormat="false" ht="15" hidden="false" customHeight="false" outlineLevel="0" collapsed="false">
      <c r="A406" s="0" t="n">
        <v>120</v>
      </c>
      <c r="B406" s="0" t="n">
        <v>36</v>
      </c>
      <c r="C406" s="0" t="n">
        <v>36</v>
      </c>
      <c r="D406" s="0" t="n">
        <v>14</v>
      </c>
      <c r="E406" s="0" t="n">
        <v>43</v>
      </c>
      <c r="F406" s="0" t="n">
        <v>1.37</v>
      </c>
      <c r="G406" s="0" t="n">
        <v>4</v>
      </c>
      <c r="H406" s="0" t="n">
        <v>745</v>
      </c>
      <c r="I406" s="0" t="n">
        <v>137.59</v>
      </c>
      <c r="J406" s="0" t="n">
        <v>204.5</v>
      </c>
      <c r="K406" s="0" t="n">
        <v>34.08</v>
      </c>
      <c r="L406" s="0" t="n">
        <v>49.41</v>
      </c>
      <c r="M406" s="0" t="n">
        <v>12</v>
      </c>
      <c r="N406" s="0" t="n">
        <v>41</v>
      </c>
      <c r="O406" s="0" t="n">
        <v>0.55</v>
      </c>
    </row>
    <row r="407" customFormat="false" ht="15" hidden="false" customHeight="false" outlineLevel="0" collapsed="false">
      <c r="A407" s="0" t="n">
        <v>120</v>
      </c>
      <c r="B407" s="0" t="n">
        <v>36</v>
      </c>
      <c r="C407" s="0" t="n">
        <v>40</v>
      </c>
      <c r="D407" s="0" t="n">
        <v>14</v>
      </c>
      <c r="E407" s="0" t="n">
        <v>43</v>
      </c>
      <c r="F407" s="0" t="n">
        <v>1.4</v>
      </c>
      <c r="G407" s="0" t="n">
        <v>2</v>
      </c>
      <c r="H407" s="0" t="n">
        <v>790</v>
      </c>
      <c r="I407" s="0" t="n">
        <v>137.74</v>
      </c>
      <c r="J407" s="0" t="n">
        <v>213.78</v>
      </c>
      <c r="K407" s="0" t="n">
        <v>33.25</v>
      </c>
      <c r="L407" s="0" t="n">
        <v>37.73</v>
      </c>
      <c r="M407" s="0" t="n">
        <v>12</v>
      </c>
      <c r="N407" s="0" t="n">
        <v>41</v>
      </c>
      <c r="O407" s="0" t="n">
        <v>0.55</v>
      </c>
    </row>
    <row r="408" customFormat="false" ht="15" hidden="false" customHeight="false" outlineLevel="0" collapsed="false">
      <c r="A408" s="0" t="n">
        <v>150</v>
      </c>
      <c r="B408" s="0" t="n">
        <v>25</v>
      </c>
      <c r="C408" s="0" t="n">
        <v>75</v>
      </c>
      <c r="D408" s="0" t="n">
        <v>14</v>
      </c>
      <c r="E408" s="0" t="n">
        <v>43</v>
      </c>
      <c r="F408" s="0" t="n">
        <v>1.2</v>
      </c>
      <c r="G408" s="0" t="n">
        <v>1.5</v>
      </c>
      <c r="H408" s="0" t="n">
        <v>700</v>
      </c>
      <c r="I408" s="0" t="n">
        <v>137.751</v>
      </c>
      <c r="J408" s="0" t="n">
        <v>183.054</v>
      </c>
      <c r="K408" s="0" t="n">
        <v>18.9935</v>
      </c>
      <c r="L408" s="0" t="n">
        <v>36.4759</v>
      </c>
      <c r="M408" s="0" t="n">
        <v>12</v>
      </c>
      <c r="N408" s="0" t="n">
        <v>41</v>
      </c>
      <c r="O408" s="0" t="n">
        <v>0.55</v>
      </c>
    </row>
    <row r="409" customFormat="false" ht="15" hidden="false" customHeight="false" outlineLevel="0" collapsed="false">
      <c r="A409" s="0" t="n">
        <v>160</v>
      </c>
      <c r="B409" s="0" t="n">
        <v>30</v>
      </c>
      <c r="C409" s="0" t="n">
        <v>60</v>
      </c>
      <c r="D409" s="0" t="n">
        <v>14</v>
      </c>
      <c r="E409" s="0" t="n">
        <v>43</v>
      </c>
      <c r="F409" s="0" t="n">
        <v>1.5</v>
      </c>
      <c r="G409" s="0" t="n">
        <v>3</v>
      </c>
      <c r="H409" s="0" t="n">
        <v>400</v>
      </c>
      <c r="I409" s="0" t="n">
        <v>137.79</v>
      </c>
      <c r="J409" s="0" t="n">
        <v>154.07</v>
      </c>
      <c r="K409" s="0" t="n">
        <v>1.43</v>
      </c>
      <c r="L409" s="0" t="n">
        <v>34.36</v>
      </c>
      <c r="M409" s="0" t="n">
        <v>12</v>
      </c>
      <c r="N409" s="0" t="n">
        <v>41</v>
      </c>
      <c r="O409" s="0" t="n">
        <v>0.55</v>
      </c>
    </row>
    <row r="410" customFormat="false" ht="15" hidden="false" customHeight="false" outlineLevel="0" collapsed="false">
      <c r="A410" s="0" t="n">
        <v>120</v>
      </c>
      <c r="B410" s="0" t="n">
        <v>36</v>
      </c>
      <c r="C410" s="0" t="n">
        <v>36</v>
      </c>
      <c r="D410" s="0" t="n">
        <v>14</v>
      </c>
      <c r="E410" s="0" t="n">
        <v>43</v>
      </c>
      <c r="F410" s="0" t="n">
        <v>1.37</v>
      </c>
      <c r="G410" s="0" t="n">
        <v>4</v>
      </c>
      <c r="H410" s="0" t="n">
        <v>770</v>
      </c>
      <c r="I410" s="0" t="n">
        <v>137.96</v>
      </c>
      <c r="J410" s="0" t="n">
        <v>209.37</v>
      </c>
      <c r="K410" s="0" t="n">
        <v>37.33</v>
      </c>
      <c r="L410" s="0" t="n">
        <v>50.52</v>
      </c>
      <c r="M410" s="0" t="n">
        <v>12</v>
      </c>
      <c r="N410" s="0" t="n">
        <v>41</v>
      </c>
      <c r="O410" s="0" t="n">
        <v>0.55</v>
      </c>
    </row>
    <row r="411" customFormat="false" ht="15" hidden="false" customHeight="false" outlineLevel="0" collapsed="false">
      <c r="A411" s="0" t="n">
        <v>120</v>
      </c>
      <c r="B411" s="0" t="n">
        <v>36</v>
      </c>
      <c r="C411" s="0" t="n">
        <v>36</v>
      </c>
      <c r="D411" s="0" t="n">
        <v>14</v>
      </c>
      <c r="E411" s="0" t="n">
        <v>43</v>
      </c>
      <c r="F411" s="0" t="n">
        <v>1.37</v>
      </c>
      <c r="G411" s="0" t="n">
        <v>4</v>
      </c>
      <c r="H411" s="0" t="n">
        <v>795</v>
      </c>
      <c r="I411" s="0" t="n">
        <v>138.02</v>
      </c>
      <c r="J411" s="0" t="n">
        <v>214.13</v>
      </c>
      <c r="K411" s="0" t="n">
        <v>40.79</v>
      </c>
      <c r="L411" s="0" t="n">
        <v>51.63</v>
      </c>
      <c r="M411" s="0" t="n">
        <v>12</v>
      </c>
      <c r="N411" s="0" t="n">
        <v>41</v>
      </c>
      <c r="O411" s="0" t="n">
        <v>0.55</v>
      </c>
    </row>
    <row r="412" customFormat="false" ht="15" hidden="false" customHeight="false" outlineLevel="0" collapsed="false">
      <c r="A412" s="0" t="n">
        <v>150</v>
      </c>
      <c r="B412" s="0" t="n">
        <v>22</v>
      </c>
      <c r="C412" s="0" t="n">
        <v>75</v>
      </c>
      <c r="D412" s="0" t="n">
        <v>14</v>
      </c>
      <c r="E412" s="0" t="n">
        <v>43</v>
      </c>
      <c r="F412" s="0" t="n">
        <v>1.28</v>
      </c>
      <c r="G412" s="0" t="n">
        <v>1.5</v>
      </c>
      <c r="H412" s="0" t="n">
        <v>700</v>
      </c>
      <c r="I412" s="0" t="n">
        <v>138.125</v>
      </c>
      <c r="J412" s="0" t="n">
        <v>190.992</v>
      </c>
      <c r="K412" s="0" t="n">
        <v>23.5833</v>
      </c>
      <c r="L412" s="0" t="n">
        <v>37.1406</v>
      </c>
      <c r="M412" s="0" t="n">
        <f aca="false">12</f>
        <v>12</v>
      </c>
      <c r="N412" s="0" t="n">
        <v>41</v>
      </c>
      <c r="O412" s="0" t="n">
        <v>0.55</v>
      </c>
    </row>
    <row r="413" customFormat="false" ht="15" hidden="false" customHeight="false" outlineLevel="0" collapsed="false">
      <c r="A413" s="0" t="n">
        <v>125</v>
      </c>
      <c r="B413" s="0" t="n">
        <v>40</v>
      </c>
      <c r="C413" s="0" t="n">
        <v>48</v>
      </c>
      <c r="D413" s="0" t="n">
        <v>14</v>
      </c>
      <c r="E413" s="0" t="n">
        <v>43</v>
      </c>
      <c r="F413" s="0" t="n">
        <v>1.4</v>
      </c>
      <c r="G413" s="0" t="n">
        <v>1</v>
      </c>
      <c r="H413" s="0" t="n">
        <v>735</v>
      </c>
      <c r="I413" s="0" t="n">
        <v>138.23</v>
      </c>
      <c r="J413" s="0" t="n">
        <v>194.38</v>
      </c>
      <c r="K413" s="0" t="n">
        <v>17.33</v>
      </c>
      <c r="L413" s="0" t="n">
        <v>31.15</v>
      </c>
      <c r="M413" s="0" t="n">
        <v>12</v>
      </c>
      <c r="N413" s="0" t="n">
        <v>41</v>
      </c>
      <c r="O413" s="0" t="n">
        <v>0.55</v>
      </c>
    </row>
    <row r="414" customFormat="false" ht="15" hidden="false" customHeight="false" outlineLevel="0" collapsed="false">
      <c r="A414" s="0" t="n">
        <v>125</v>
      </c>
      <c r="B414" s="0" t="n">
        <v>44</v>
      </c>
      <c r="C414" s="0" t="n">
        <v>48</v>
      </c>
      <c r="D414" s="0" t="n">
        <v>14</v>
      </c>
      <c r="E414" s="0" t="n">
        <v>43</v>
      </c>
      <c r="F414" s="0" t="n">
        <v>1.31</v>
      </c>
      <c r="G414" s="0" t="n">
        <v>1</v>
      </c>
      <c r="H414" s="0" t="n">
        <v>775</v>
      </c>
      <c r="I414" s="0" t="n">
        <v>138.24</v>
      </c>
      <c r="J414" s="0" t="n">
        <v>195.09</v>
      </c>
      <c r="K414" s="0" t="n">
        <v>17.02</v>
      </c>
      <c r="L414" s="0" t="n">
        <v>31.58</v>
      </c>
      <c r="M414" s="0" t="n">
        <v>12</v>
      </c>
      <c r="N414" s="0" t="n">
        <v>41</v>
      </c>
      <c r="O414" s="0" t="n">
        <v>0.55</v>
      </c>
    </row>
    <row r="415" customFormat="false" ht="15" hidden="false" customHeight="false" outlineLevel="0" collapsed="false">
      <c r="A415" s="0" t="n">
        <v>120</v>
      </c>
      <c r="B415" s="0" t="n">
        <v>40</v>
      </c>
      <c r="C415" s="0" t="n">
        <v>40</v>
      </c>
      <c r="D415" s="0" t="n">
        <v>14</v>
      </c>
      <c r="E415" s="0" t="n">
        <v>43</v>
      </c>
      <c r="F415" s="0" t="n">
        <v>1.4</v>
      </c>
      <c r="G415" s="0" t="n">
        <v>1.5</v>
      </c>
      <c r="H415" s="0" t="n">
        <v>735</v>
      </c>
      <c r="I415" s="0" t="n">
        <v>138.25</v>
      </c>
      <c r="J415" s="0" t="n">
        <v>202.2</v>
      </c>
      <c r="K415" s="0" t="n">
        <v>22.71</v>
      </c>
      <c r="L415" s="0" t="n">
        <v>33.86</v>
      </c>
      <c r="M415" s="0" t="n">
        <v>12</v>
      </c>
      <c r="N415" s="0" t="n">
        <v>41</v>
      </c>
      <c r="O415" s="0" t="n">
        <v>0.55</v>
      </c>
    </row>
    <row r="416" customFormat="false" ht="15" hidden="false" customHeight="false" outlineLevel="0" collapsed="false">
      <c r="A416" s="0" t="n">
        <v>120</v>
      </c>
      <c r="B416" s="0" t="n">
        <v>36</v>
      </c>
      <c r="C416" s="0" t="n">
        <v>36</v>
      </c>
      <c r="D416" s="0" t="n">
        <v>14</v>
      </c>
      <c r="E416" s="0" t="n">
        <v>43</v>
      </c>
      <c r="F416" s="0" t="n">
        <v>1.4</v>
      </c>
      <c r="G416" s="0" t="n">
        <v>3</v>
      </c>
      <c r="H416" s="0" t="n">
        <v>850</v>
      </c>
      <c r="I416" s="0" t="n">
        <v>138.51</v>
      </c>
      <c r="J416" s="0" t="n">
        <v>230.14</v>
      </c>
      <c r="K416" s="0" t="n">
        <v>49.11</v>
      </c>
      <c r="L416" s="0" t="n">
        <v>43.79</v>
      </c>
      <c r="M416" s="0" t="n">
        <v>12</v>
      </c>
      <c r="N416" s="0" t="n">
        <v>41</v>
      </c>
      <c r="O416" s="0" t="n">
        <v>0.55</v>
      </c>
    </row>
    <row r="417" customFormat="false" ht="15" hidden="false" customHeight="false" outlineLevel="0" collapsed="false">
      <c r="A417" s="0" t="n">
        <v>150</v>
      </c>
      <c r="B417" s="0" t="n">
        <v>25</v>
      </c>
      <c r="C417" s="0" t="n">
        <v>67</v>
      </c>
      <c r="D417" s="0" t="n">
        <v>14</v>
      </c>
      <c r="E417" s="0" t="n">
        <v>43</v>
      </c>
      <c r="F417" s="0" t="n">
        <v>1.26</v>
      </c>
      <c r="G417" s="0" t="n">
        <v>1.5</v>
      </c>
      <c r="H417" s="0" t="n">
        <v>700</v>
      </c>
      <c r="I417" s="0" t="n">
        <v>138.62</v>
      </c>
      <c r="J417" s="0" t="n">
        <v>190.53</v>
      </c>
      <c r="K417" s="0" t="n">
        <v>22.99</v>
      </c>
      <c r="L417" s="0" t="n">
        <v>29.49</v>
      </c>
      <c r="M417" s="0" t="n">
        <v>12</v>
      </c>
      <c r="N417" s="0" t="n">
        <v>41</v>
      </c>
      <c r="O417" s="0" t="n">
        <v>0.55</v>
      </c>
    </row>
    <row r="418" customFormat="false" ht="15" hidden="false" customHeight="false" outlineLevel="0" collapsed="false">
      <c r="A418" s="0" t="n">
        <v>120</v>
      </c>
      <c r="B418" s="0" t="n">
        <v>32</v>
      </c>
      <c r="C418" s="0" t="n">
        <v>40</v>
      </c>
      <c r="D418" s="0" t="n">
        <v>14</v>
      </c>
      <c r="E418" s="0" t="n">
        <v>43</v>
      </c>
      <c r="F418" s="0" t="n">
        <v>1.4</v>
      </c>
      <c r="G418" s="0" t="n">
        <v>4</v>
      </c>
      <c r="H418" s="0" t="n">
        <v>740</v>
      </c>
      <c r="I418" s="0" t="n">
        <v>138.97</v>
      </c>
      <c r="J418" s="0" t="n">
        <v>206.23</v>
      </c>
      <c r="K418" s="0" t="n">
        <v>34.19</v>
      </c>
      <c r="L418" s="0" t="n">
        <v>42.8</v>
      </c>
      <c r="M418" s="0" t="n">
        <v>12</v>
      </c>
      <c r="N418" s="0" t="n">
        <v>41</v>
      </c>
      <c r="O418" s="0" t="n">
        <v>0.55</v>
      </c>
    </row>
    <row r="419" customFormat="false" ht="15" hidden="false" customHeight="false" outlineLevel="0" collapsed="false">
      <c r="A419" s="0" t="n">
        <v>140</v>
      </c>
      <c r="B419" s="0" t="n">
        <v>30</v>
      </c>
      <c r="C419" s="0" t="n">
        <v>60</v>
      </c>
      <c r="D419" s="0" t="n">
        <v>10</v>
      </c>
      <c r="E419" s="0" t="n">
        <v>43</v>
      </c>
      <c r="F419" s="0" t="n">
        <v>1.3</v>
      </c>
      <c r="G419" s="0" t="n">
        <v>2.25</v>
      </c>
      <c r="H419" s="0" t="n">
        <v>600</v>
      </c>
      <c r="I419" s="0" t="n">
        <v>139.03</v>
      </c>
      <c r="J419" s="0" t="n">
        <v>170.31</v>
      </c>
      <c r="K419" s="0" t="n">
        <v>3.49</v>
      </c>
      <c r="L419" s="0" t="n">
        <v>34.35</v>
      </c>
      <c r="M419" s="0" t="n">
        <v>8</v>
      </c>
      <c r="N419" s="0" t="n">
        <v>41</v>
      </c>
      <c r="O419" s="0" t="n">
        <v>0.55</v>
      </c>
    </row>
    <row r="420" customFormat="false" ht="15" hidden="false" customHeight="false" outlineLevel="0" collapsed="false">
      <c r="A420" s="0" t="n">
        <v>120</v>
      </c>
      <c r="B420" s="0" t="n">
        <v>32</v>
      </c>
      <c r="C420" s="0" t="n">
        <v>36</v>
      </c>
      <c r="D420" s="0" t="n">
        <v>14</v>
      </c>
      <c r="E420" s="0" t="n">
        <v>43</v>
      </c>
      <c r="F420" s="0" t="n">
        <v>1.4</v>
      </c>
      <c r="G420" s="0" t="n">
        <v>4</v>
      </c>
      <c r="H420" s="0" t="n">
        <v>865</v>
      </c>
      <c r="I420" s="0" t="n">
        <v>139.17</v>
      </c>
      <c r="J420" s="0" t="n">
        <v>328.89</v>
      </c>
      <c r="K420" s="0" t="n">
        <v>153.97</v>
      </c>
      <c r="L420" s="0" t="n">
        <v>47.87</v>
      </c>
      <c r="M420" s="0" t="n">
        <v>12</v>
      </c>
      <c r="N420" s="0" t="n">
        <v>41</v>
      </c>
      <c r="O420" s="0" t="n">
        <v>0.45</v>
      </c>
    </row>
    <row r="421" customFormat="false" ht="15" hidden="false" customHeight="false" outlineLevel="0" collapsed="false">
      <c r="A421" s="0" t="n">
        <v>120</v>
      </c>
      <c r="B421" s="0" t="n">
        <v>32</v>
      </c>
      <c r="C421" s="0" t="n">
        <v>40</v>
      </c>
      <c r="D421" s="0" t="n">
        <v>14</v>
      </c>
      <c r="E421" s="0" t="n">
        <v>43</v>
      </c>
      <c r="F421" s="0" t="n">
        <v>1.4</v>
      </c>
      <c r="G421" s="0" t="n">
        <v>4</v>
      </c>
      <c r="H421" s="0" t="n">
        <v>825</v>
      </c>
      <c r="I421" s="0" t="n">
        <v>139.21</v>
      </c>
      <c r="J421" s="0" t="n">
        <v>222.7</v>
      </c>
      <c r="K421" s="0" t="n">
        <v>46.23</v>
      </c>
      <c r="L421" s="0" t="n">
        <v>46.02</v>
      </c>
      <c r="M421" s="0" t="n">
        <v>12</v>
      </c>
      <c r="N421" s="0" t="n">
        <v>41</v>
      </c>
      <c r="O421" s="0" t="n">
        <v>0.55</v>
      </c>
    </row>
    <row r="422" customFormat="false" ht="15" hidden="false" customHeight="false" outlineLevel="0" collapsed="false">
      <c r="A422" s="0" t="n">
        <v>120</v>
      </c>
      <c r="B422" s="0" t="n">
        <v>32</v>
      </c>
      <c r="C422" s="0" t="n">
        <v>40</v>
      </c>
      <c r="D422" s="0" t="n">
        <v>14</v>
      </c>
      <c r="E422" s="0" t="n">
        <v>43</v>
      </c>
      <c r="F422" s="0" t="n">
        <v>1.4</v>
      </c>
      <c r="G422" s="0" t="n">
        <v>4</v>
      </c>
      <c r="H422" s="0" t="n">
        <v>760</v>
      </c>
      <c r="I422" s="0" t="n">
        <v>139.28</v>
      </c>
      <c r="J422" s="0" t="n">
        <v>210.24</v>
      </c>
      <c r="K422" s="0" t="n">
        <v>36.81</v>
      </c>
      <c r="L422" s="0" t="n">
        <v>43.56</v>
      </c>
      <c r="M422" s="0" t="n">
        <v>12</v>
      </c>
      <c r="N422" s="0" t="n">
        <v>41</v>
      </c>
      <c r="O422" s="0" t="n">
        <v>0.55</v>
      </c>
    </row>
    <row r="423" customFormat="false" ht="15" hidden="false" customHeight="false" outlineLevel="0" collapsed="false">
      <c r="A423" s="0" t="n">
        <v>120</v>
      </c>
      <c r="B423" s="0" t="n">
        <v>32</v>
      </c>
      <c r="C423" s="0" t="n">
        <v>40</v>
      </c>
      <c r="D423" s="0" t="n">
        <v>14</v>
      </c>
      <c r="E423" s="0" t="n">
        <v>43</v>
      </c>
      <c r="F423" s="0" t="n">
        <v>1.4</v>
      </c>
      <c r="G423" s="0" t="n">
        <v>4</v>
      </c>
      <c r="H423" s="0" t="n">
        <v>785</v>
      </c>
      <c r="I423" s="0" t="n">
        <v>139.53</v>
      </c>
      <c r="J423" s="0" t="n">
        <v>215.1</v>
      </c>
      <c r="K423" s="0" t="n">
        <v>40.26</v>
      </c>
      <c r="L423" s="0" t="n">
        <v>44.52</v>
      </c>
      <c r="M423" s="0" t="n">
        <v>12</v>
      </c>
      <c r="N423" s="0" t="n">
        <v>41</v>
      </c>
      <c r="O423" s="0" t="n">
        <v>0.55</v>
      </c>
    </row>
    <row r="424" customFormat="false" ht="15" hidden="false" customHeight="false" outlineLevel="0" collapsed="false">
      <c r="A424" s="0" t="n">
        <v>120</v>
      </c>
      <c r="B424" s="0" t="n">
        <v>40</v>
      </c>
      <c r="C424" s="0" t="n">
        <v>36</v>
      </c>
      <c r="D424" s="0" t="n">
        <v>14</v>
      </c>
      <c r="E424" s="0" t="n">
        <v>43</v>
      </c>
      <c r="F424" s="0" t="n">
        <v>1.4</v>
      </c>
      <c r="G424" s="0" t="n">
        <v>2</v>
      </c>
      <c r="H424" s="0" t="n">
        <v>790</v>
      </c>
      <c r="I424" s="0" t="n">
        <v>140.5</v>
      </c>
      <c r="J424" s="0" t="n">
        <v>217.12</v>
      </c>
      <c r="K424" s="0" t="n">
        <v>33.25</v>
      </c>
      <c r="L424" s="0" t="n">
        <v>38.11</v>
      </c>
      <c r="M424" s="0" t="n">
        <v>12</v>
      </c>
      <c r="N424" s="0" t="n">
        <v>41</v>
      </c>
      <c r="O424" s="0" t="n">
        <v>0.55</v>
      </c>
    </row>
    <row r="425" customFormat="false" ht="15" hidden="false" customHeight="false" outlineLevel="0" collapsed="false">
      <c r="A425" s="0" t="n">
        <v>150</v>
      </c>
      <c r="B425" s="0" t="n">
        <v>22</v>
      </c>
      <c r="C425" s="0" t="n">
        <v>67</v>
      </c>
      <c r="D425" s="0" t="n">
        <v>14</v>
      </c>
      <c r="E425" s="0" t="n">
        <v>43</v>
      </c>
      <c r="F425" s="0" t="n">
        <v>1.36</v>
      </c>
      <c r="G425" s="0" t="n">
        <v>1.5</v>
      </c>
      <c r="H425" s="0" t="n">
        <v>700</v>
      </c>
      <c r="I425" s="0" t="n">
        <v>140.504</v>
      </c>
      <c r="J425" s="0" t="n">
        <v>201.561</v>
      </c>
      <c r="K425" s="0" t="n">
        <v>28.6265</v>
      </c>
      <c r="L425" s="0" t="n">
        <v>38.0637</v>
      </c>
      <c r="M425" s="0" t="n">
        <f aca="false">12</f>
        <v>12</v>
      </c>
      <c r="N425" s="0" t="n">
        <v>41</v>
      </c>
      <c r="O425" s="0" t="n">
        <v>0.55</v>
      </c>
    </row>
    <row r="426" customFormat="false" ht="15" hidden="false" customHeight="false" outlineLevel="0" collapsed="false">
      <c r="A426" s="0" t="n">
        <v>150</v>
      </c>
      <c r="B426" s="0" t="n">
        <v>28</v>
      </c>
      <c r="C426" s="0" t="n">
        <v>67</v>
      </c>
      <c r="D426" s="0" t="n">
        <v>14</v>
      </c>
      <c r="E426" s="0" t="n">
        <v>43</v>
      </c>
      <c r="F426" s="0" t="n">
        <v>1.2</v>
      </c>
      <c r="G426" s="0" t="n">
        <v>1.5</v>
      </c>
      <c r="H426" s="0" t="n">
        <v>700</v>
      </c>
      <c r="I426" s="0" t="n">
        <v>140.56</v>
      </c>
      <c r="J426" s="0" t="n">
        <v>186.22</v>
      </c>
      <c r="K426" s="0" t="n">
        <v>18.98</v>
      </c>
      <c r="L426" s="0" t="n">
        <v>28.83</v>
      </c>
      <c r="M426" s="0" t="n">
        <f aca="false">12</f>
        <v>12</v>
      </c>
      <c r="N426" s="0" t="n">
        <v>41</v>
      </c>
      <c r="O426" s="0" t="n">
        <v>0.55</v>
      </c>
    </row>
    <row r="427" customFormat="false" ht="15" hidden="false" customHeight="false" outlineLevel="0" collapsed="false">
      <c r="A427" s="0" t="n">
        <v>120</v>
      </c>
      <c r="B427" s="0" t="n">
        <v>36</v>
      </c>
      <c r="C427" s="0" t="n">
        <v>36</v>
      </c>
      <c r="D427" s="0" t="n">
        <v>14</v>
      </c>
      <c r="E427" s="0" t="n">
        <v>43</v>
      </c>
      <c r="F427" s="0" t="n">
        <v>1.4</v>
      </c>
      <c r="G427" s="0" t="n">
        <v>3</v>
      </c>
      <c r="H427" s="0" t="n">
        <v>805</v>
      </c>
      <c r="I427" s="0" t="n">
        <v>140.68</v>
      </c>
      <c r="J427" s="0" t="n">
        <v>222.88</v>
      </c>
      <c r="K427" s="0" t="n">
        <v>42.21</v>
      </c>
      <c r="L427" s="0" t="n">
        <v>42.17</v>
      </c>
      <c r="M427" s="0" t="n">
        <v>12</v>
      </c>
      <c r="N427" s="0" t="n">
        <v>41</v>
      </c>
      <c r="O427" s="0" t="n">
        <v>0.55</v>
      </c>
    </row>
    <row r="428" customFormat="false" ht="15" hidden="false" customHeight="false" outlineLevel="0" collapsed="false">
      <c r="A428" s="0" t="n">
        <v>120</v>
      </c>
      <c r="B428" s="0" t="n">
        <v>36</v>
      </c>
      <c r="C428" s="0" t="n">
        <v>36</v>
      </c>
      <c r="D428" s="0" t="n">
        <v>14</v>
      </c>
      <c r="E428" s="0" t="n">
        <v>43</v>
      </c>
      <c r="F428" s="0" t="n">
        <v>1.4</v>
      </c>
      <c r="G428" s="0" t="n">
        <v>4</v>
      </c>
      <c r="H428" s="0" t="n">
        <v>685</v>
      </c>
      <c r="I428" s="0" t="n">
        <v>140.92</v>
      </c>
      <c r="J428" s="0" t="n">
        <v>198.66</v>
      </c>
      <c r="K428" s="0" t="n">
        <v>27.03</v>
      </c>
      <c r="L428" s="0" t="n">
        <v>47.75</v>
      </c>
      <c r="M428" s="0" t="n">
        <v>12</v>
      </c>
      <c r="N428" s="0" t="n">
        <v>41</v>
      </c>
      <c r="O428" s="0" t="n">
        <v>0.55</v>
      </c>
    </row>
    <row r="429" customFormat="false" ht="15" hidden="false" customHeight="false" outlineLevel="0" collapsed="false">
      <c r="A429" s="0" t="n">
        <v>120</v>
      </c>
      <c r="B429" s="0" t="n">
        <v>36</v>
      </c>
      <c r="C429" s="0" t="n">
        <v>36</v>
      </c>
      <c r="D429" s="0" t="n">
        <v>14</v>
      </c>
      <c r="E429" s="0" t="n">
        <v>43</v>
      </c>
      <c r="F429" s="0" t="n">
        <v>1.4</v>
      </c>
      <c r="G429" s="0" t="n">
        <v>4</v>
      </c>
      <c r="H429" s="0" t="n">
        <v>695</v>
      </c>
      <c r="I429" s="0" t="n">
        <v>141.46</v>
      </c>
      <c r="J429" s="0" t="n">
        <v>200.84</v>
      </c>
      <c r="K429" s="0" t="n">
        <v>28.13</v>
      </c>
      <c r="L429" s="0" t="n">
        <v>48.24</v>
      </c>
      <c r="M429" s="0" t="n">
        <v>12</v>
      </c>
      <c r="N429" s="0" t="n">
        <v>41</v>
      </c>
      <c r="O429" s="0" t="n">
        <v>0.55</v>
      </c>
    </row>
    <row r="430" customFormat="false" ht="15" hidden="false" customHeight="false" outlineLevel="0" collapsed="false">
      <c r="A430" s="0" t="n">
        <v>120</v>
      </c>
      <c r="B430" s="0" t="n">
        <v>36</v>
      </c>
      <c r="C430" s="0" t="n">
        <v>36</v>
      </c>
      <c r="D430" s="0" t="n">
        <v>14</v>
      </c>
      <c r="E430" s="0" t="n">
        <v>43</v>
      </c>
      <c r="F430" s="0" t="n">
        <v>1.4</v>
      </c>
      <c r="G430" s="0" t="n">
        <v>3</v>
      </c>
      <c r="H430" s="0" t="n">
        <v>775</v>
      </c>
      <c r="I430" s="0" t="n">
        <v>141.54</v>
      </c>
      <c r="J430" s="0" t="n">
        <v>217.77</v>
      </c>
      <c r="K430" s="0" t="n">
        <v>37.99</v>
      </c>
      <c r="L430" s="0" t="n">
        <v>41.06</v>
      </c>
      <c r="M430" s="0" t="n">
        <v>12</v>
      </c>
      <c r="N430" s="0" t="n">
        <v>41</v>
      </c>
      <c r="O430" s="0" t="n">
        <v>0.55</v>
      </c>
    </row>
    <row r="431" customFormat="false" ht="15" hidden="false" customHeight="false" outlineLevel="0" collapsed="false">
      <c r="A431" s="0" t="n">
        <v>150</v>
      </c>
      <c r="B431" s="0" t="n">
        <v>25</v>
      </c>
      <c r="C431" s="0" t="n">
        <v>60</v>
      </c>
      <c r="D431" s="0" t="n">
        <v>14</v>
      </c>
      <c r="E431" s="0" t="n">
        <v>43</v>
      </c>
      <c r="F431" s="0" t="n">
        <v>1.34</v>
      </c>
      <c r="G431" s="0" t="n">
        <v>1.5</v>
      </c>
      <c r="H431" s="0" t="n">
        <v>700</v>
      </c>
      <c r="I431" s="0" t="n">
        <v>141.71</v>
      </c>
      <c r="J431" s="0" t="n">
        <v>201.64</v>
      </c>
      <c r="K431" s="0" t="n">
        <v>27.77</v>
      </c>
      <c r="L431" s="0" t="n">
        <v>30.9</v>
      </c>
      <c r="M431" s="0" t="n">
        <v>12</v>
      </c>
      <c r="N431" s="0" t="n">
        <v>41</v>
      </c>
      <c r="O431" s="0" t="n">
        <v>0.55</v>
      </c>
    </row>
    <row r="432" customFormat="false" ht="15" hidden="false" customHeight="false" outlineLevel="0" collapsed="false">
      <c r="A432" s="0" t="n">
        <v>150</v>
      </c>
      <c r="B432" s="0" t="n">
        <v>28</v>
      </c>
      <c r="C432" s="0" t="n">
        <v>60</v>
      </c>
      <c r="D432" s="0" t="n">
        <v>14</v>
      </c>
      <c r="E432" s="0" t="n">
        <v>43</v>
      </c>
      <c r="F432" s="0" t="n">
        <v>1.26</v>
      </c>
      <c r="G432" s="0" t="n">
        <v>1.5</v>
      </c>
      <c r="H432" s="0" t="n">
        <v>700</v>
      </c>
      <c r="I432" s="0" t="n">
        <v>141.72</v>
      </c>
      <c r="J432" s="0" t="n">
        <v>193.93</v>
      </c>
      <c r="K432" s="0" t="n">
        <v>22.87</v>
      </c>
      <c r="L432" s="0" t="n">
        <v>29.87</v>
      </c>
      <c r="M432" s="0" t="n">
        <f aca="false">12</f>
        <v>12</v>
      </c>
      <c r="N432" s="0" t="n">
        <v>41</v>
      </c>
      <c r="O432" s="0" t="n">
        <v>0.55</v>
      </c>
    </row>
    <row r="433" customFormat="false" ht="15" hidden="false" customHeight="false" outlineLevel="0" collapsed="false">
      <c r="A433" s="0" t="n">
        <v>140</v>
      </c>
      <c r="B433" s="0" t="n">
        <v>30</v>
      </c>
      <c r="C433" s="0" t="n">
        <v>60</v>
      </c>
      <c r="D433" s="0" t="n">
        <v>14</v>
      </c>
      <c r="E433" s="0" t="n">
        <v>47</v>
      </c>
      <c r="F433" s="0" t="n">
        <v>1.3</v>
      </c>
      <c r="G433" s="0" t="n">
        <v>2.25</v>
      </c>
      <c r="H433" s="0" t="n">
        <v>600</v>
      </c>
      <c r="I433" s="0" t="n">
        <v>141.73</v>
      </c>
      <c r="J433" s="0" t="n">
        <v>172.62</v>
      </c>
      <c r="K433" s="0" t="n">
        <v>3.36</v>
      </c>
      <c r="L433" s="0" t="n">
        <v>34.1</v>
      </c>
      <c r="M433" s="0" t="n">
        <v>12</v>
      </c>
      <c r="N433" s="0" t="n">
        <v>45</v>
      </c>
      <c r="O433" s="0" t="n">
        <v>0.55</v>
      </c>
    </row>
    <row r="434" customFormat="false" ht="15" hidden="false" customHeight="false" outlineLevel="0" collapsed="false">
      <c r="A434" s="0" t="n">
        <v>120</v>
      </c>
      <c r="B434" s="0" t="n">
        <v>36</v>
      </c>
      <c r="C434" s="0" t="n">
        <v>36</v>
      </c>
      <c r="D434" s="0" t="n">
        <v>14</v>
      </c>
      <c r="E434" s="0" t="n">
        <v>43</v>
      </c>
      <c r="F434" s="0" t="n">
        <v>1.4</v>
      </c>
      <c r="G434" s="0" t="n">
        <v>3</v>
      </c>
      <c r="H434" s="0" t="n">
        <v>750</v>
      </c>
      <c r="I434" s="0" t="n">
        <v>141.82</v>
      </c>
      <c r="J434" s="0" t="n">
        <v>213.39</v>
      </c>
      <c r="K434" s="0" t="n">
        <v>34.69</v>
      </c>
      <c r="L434" s="0" t="n">
        <v>40.12</v>
      </c>
      <c r="M434" s="0" t="n">
        <v>12</v>
      </c>
      <c r="N434" s="0" t="n">
        <v>41</v>
      </c>
      <c r="O434" s="0" t="n">
        <v>0.55</v>
      </c>
    </row>
    <row r="435" customFormat="false" ht="15" hidden="false" customHeight="false" outlineLevel="0" collapsed="false">
      <c r="A435" s="0" t="n">
        <v>120</v>
      </c>
      <c r="B435" s="0" t="n">
        <v>36</v>
      </c>
      <c r="C435" s="0" t="n">
        <v>36</v>
      </c>
      <c r="D435" s="0" t="n">
        <v>14</v>
      </c>
      <c r="E435" s="0" t="n">
        <v>43</v>
      </c>
      <c r="F435" s="0" t="n">
        <v>1.4</v>
      </c>
      <c r="G435" s="0" t="n">
        <v>3</v>
      </c>
      <c r="H435" s="0" t="n">
        <v>735</v>
      </c>
      <c r="I435" s="0" t="n">
        <v>141.89</v>
      </c>
      <c r="J435" s="0" t="n">
        <v>210.65</v>
      </c>
      <c r="K435" s="0" t="n">
        <v>32.81</v>
      </c>
      <c r="L435" s="0" t="n">
        <v>39.56</v>
      </c>
      <c r="M435" s="0" t="n">
        <v>12</v>
      </c>
      <c r="N435" s="0" t="n">
        <v>41</v>
      </c>
      <c r="O435" s="0" t="n">
        <v>0.55</v>
      </c>
    </row>
    <row r="436" customFormat="false" ht="15" hidden="false" customHeight="false" outlineLevel="0" collapsed="false">
      <c r="A436" s="0" t="n">
        <v>120</v>
      </c>
      <c r="B436" s="0" t="n">
        <v>40</v>
      </c>
      <c r="C436" s="0" t="n">
        <v>36</v>
      </c>
      <c r="D436" s="0" t="n">
        <v>14</v>
      </c>
      <c r="E436" s="0" t="n">
        <v>43</v>
      </c>
      <c r="F436" s="0" t="n">
        <v>1.4</v>
      </c>
      <c r="G436" s="0" t="n">
        <v>2</v>
      </c>
      <c r="H436" s="0" t="n">
        <v>760</v>
      </c>
      <c r="I436" s="0" t="n">
        <v>141.9</v>
      </c>
      <c r="J436" s="0" t="n">
        <v>213.39</v>
      </c>
      <c r="K436" s="0" t="n">
        <v>29.89</v>
      </c>
      <c r="L436" s="0" t="n">
        <v>37.1</v>
      </c>
      <c r="M436" s="0" t="n">
        <v>12</v>
      </c>
      <c r="N436" s="0" t="n">
        <v>41</v>
      </c>
      <c r="O436" s="0" t="n">
        <v>0.55</v>
      </c>
    </row>
    <row r="437" customFormat="false" ht="15" hidden="false" customHeight="false" outlineLevel="0" collapsed="false">
      <c r="A437" s="0" t="n">
        <v>150</v>
      </c>
      <c r="B437" s="0" t="n">
        <v>25</v>
      </c>
      <c r="C437" s="0" t="n">
        <v>75</v>
      </c>
      <c r="D437" s="0" t="n">
        <v>14</v>
      </c>
      <c r="E437" s="0" t="n">
        <v>43</v>
      </c>
      <c r="F437" s="0" t="n">
        <v>1.22</v>
      </c>
      <c r="G437" s="0" t="n">
        <v>1.5</v>
      </c>
      <c r="H437" s="0" t="n">
        <v>700</v>
      </c>
      <c r="I437" s="0" t="n">
        <v>142.202</v>
      </c>
      <c r="J437" s="0" t="n">
        <v>188.055</v>
      </c>
      <c r="K437" s="0" t="n">
        <v>18.9935</v>
      </c>
      <c r="L437" s="0" t="n">
        <v>37.0482</v>
      </c>
      <c r="M437" s="0" t="n">
        <v>12</v>
      </c>
      <c r="N437" s="0" t="n">
        <v>41</v>
      </c>
      <c r="O437" s="0" t="n">
        <v>0.55</v>
      </c>
    </row>
    <row r="438" customFormat="false" ht="15" hidden="false" customHeight="false" outlineLevel="0" collapsed="false">
      <c r="A438" s="0" t="n">
        <v>120</v>
      </c>
      <c r="B438" s="0" t="n">
        <v>36</v>
      </c>
      <c r="C438" s="0" t="n">
        <v>40</v>
      </c>
      <c r="D438" s="0" t="n">
        <v>14</v>
      </c>
      <c r="E438" s="0" t="n">
        <v>43</v>
      </c>
      <c r="F438" s="0" t="n">
        <v>1.34</v>
      </c>
      <c r="G438" s="0" t="n">
        <v>4</v>
      </c>
      <c r="H438" s="0" t="n">
        <v>740</v>
      </c>
      <c r="I438" s="0" t="n">
        <v>142.26</v>
      </c>
      <c r="J438" s="0" t="n">
        <v>201.1</v>
      </c>
      <c r="K438" s="0" t="n">
        <v>27.8</v>
      </c>
      <c r="L438" s="0" t="n">
        <v>49.44</v>
      </c>
      <c r="M438" s="0" t="n">
        <v>12</v>
      </c>
      <c r="N438" s="0" t="n">
        <v>41</v>
      </c>
      <c r="O438" s="0" t="n">
        <v>0.55</v>
      </c>
    </row>
    <row r="439" customFormat="false" ht="15" hidden="false" customHeight="false" outlineLevel="0" collapsed="false">
      <c r="A439" s="0" t="n">
        <v>150</v>
      </c>
      <c r="B439" s="0" t="n">
        <v>31</v>
      </c>
      <c r="C439" s="0" t="n">
        <v>60</v>
      </c>
      <c r="D439" s="0" t="n">
        <v>14</v>
      </c>
      <c r="E439" s="0" t="n">
        <v>43</v>
      </c>
      <c r="F439" s="0" t="n">
        <v>1.2</v>
      </c>
      <c r="G439" s="0" t="n">
        <v>1.5</v>
      </c>
      <c r="H439" s="0" t="n">
        <v>700</v>
      </c>
      <c r="I439" s="0" t="n">
        <v>142.31</v>
      </c>
      <c r="J439" s="0" t="n">
        <v>188.69</v>
      </c>
      <c r="K439" s="0" t="n">
        <v>19.25</v>
      </c>
      <c r="L439" s="0" t="n">
        <v>29.13</v>
      </c>
      <c r="M439" s="0" t="n">
        <v>12</v>
      </c>
      <c r="N439" s="0" t="n">
        <v>41</v>
      </c>
      <c r="O439" s="0" t="n">
        <v>0.55</v>
      </c>
    </row>
    <row r="440" customFormat="false" ht="15" hidden="false" customHeight="false" outlineLevel="0" collapsed="false">
      <c r="A440" s="0" t="n">
        <v>120</v>
      </c>
      <c r="B440" s="0" t="n">
        <v>36</v>
      </c>
      <c r="C440" s="0" t="n">
        <v>36</v>
      </c>
      <c r="D440" s="0" t="n">
        <v>14</v>
      </c>
      <c r="E440" s="0" t="n">
        <v>43</v>
      </c>
      <c r="F440" s="0" t="n">
        <v>1.4</v>
      </c>
      <c r="G440" s="0" t="n">
        <v>4</v>
      </c>
      <c r="H440" s="0" t="n">
        <v>715</v>
      </c>
      <c r="I440" s="0" t="n">
        <v>142.38</v>
      </c>
      <c r="J440" s="0" t="n">
        <v>205.14</v>
      </c>
      <c r="K440" s="0" t="n">
        <v>30.42</v>
      </c>
      <c r="L440" s="0" t="n">
        <v>49.2</v>
      </c>
      <c r="M440" s="0" t="n">
        <v>12</v>
      </c>
      <c r="N440" s="0" t="n">
        <v>41</v>
      </c>
      <c r="O440" s="0" t="n">
        <v>0.55</v>
      </c>
    </row>
    <row r="441" customFormat="false" ht="15" hidden="false" customHeight="false" outlineLevel="0" collapsed="false">
      <c r="A441" s="0" t="n">
        <v>150</v>
      </c>
      <c r="B441" s="0" t="n">
        <v>22</v>
      </c>
      <c r="C441" s="0" t="n">
        <v>75</v>
      </c>
      <c r="D441" s="0" t="n">
        <v>14</v>
      </c>
      <c r="E441" s="0" t="n">
        <v>43</v>
      </c>
      <c r="F441" s="0" t="n">
        <v>1.3</v>
      </c>
      <c r="G441" s="0" t="n">
        <v>1.5</v>
      </c>
      <c r="H441" s="0" t="n">
        <v>700</v>
      </c>
      <c r="I441" s="0" t="n">
        <v>142.391</v>
      </c>
      <c r="J441" s="0" t="n">
        <v>195.78</v>
      </c>
      <c r="K441" s="0" t="n">
        <v>23.5833</v>
      </c>
      <c r="L441" s="0" t="n">
        <v>37.6671</v>
      </c>
      <c r="M441" s="0" t="n">
        <f aca="false">12</f>
        <v>12</v>
      </c>
      <c r="N441" s="0" t="n">
        <v>41</v>
      </c>
      <c r="O441" s="0" t="n">
        <v>0.55</v>
      </c>
    </row>
    <row r="442" customFormat="false" ht="15" hidden="false" customHeight="false" outlineLevel="0" collapsed="false">
      <c r="A442" s="0" t="n">
        <v>120</v>
      </c>
      <c r="B442" s="0" t="n">
        <v>40</v>
      </c>
      <c r="C442" s="0" t="n">
        <v>36</v>
      </c>
      <c r="D442" s="0" t="n">
        <v>14</v>
      </c>
      <c r="E442" s="0" t="n">
        <v>43</v>
      </c>
      <c r="F442" s="0" t="n">
        <v>1.4</v>
      </c>
      <c r="G442" s="0" t="n">
        <v>2</v>
      </c>
      <c r="H442" s="0" t="n">
        <v>740</v>
      </c>
      <c r="I442" s="0" t="n">
        <v>142.54</v>
      </c>
      <c r="J442" s="0" t="n">
        <v>210.73</v>
      </c>
      <c r="K442" s="0" t="n">
        <v>27.77</v>
      </c>
      <c r="L442" s="0" t="n">
        <v>36.4</v>
      </c>
      <c r="M442" s="0" t="n">
        <v>12</v>
      </c>
      <c r="N442" s="0" t="n">
        <v>41</v>
      </c>
      <c r="O442" s="0" t="n">
        <v>0.55</v>
      </c>
    </row>
    <row r="443" customFormat="false" ht="15" hidden="false" customHeight="false" outlineLevel="0" collapsed="false">
      <c r="A443" s="0" t="n">
        <v>120</v>
      </c>
      <c r="B443" s="0" t="n">
        <v>36</v>
      </c>
      <c r="C443" s="0" t="n">
        <v>40</v>
      </c>
      <c r="D443" s="0" t="n">
        <v>14</v>
      </c>
      <c r="E443" s="0" t="n">
        <v>43</v>
      </c>
      <c r="F443" s="0" t="n">
        <v>1.34</v>
      </c>
      <c r="G443" s="0" t="n">
        <v>3</v>
      </c>
      <c r="H443" s="0" t="n">
        <v>830</v>
      </c>
      <c r="I443" s="0" t="n">
        <v>142.68</v>
      </c>
      <c r="J443" s="0" t="n">
        <v>218.91</v>
      </c>
      <c r="K443" s="0" t="n">
        <v>38.12</v>
      </c>
      <c r="L443" s="0" t="n">
        <v>42.09</v>
      </c>
      <c r="M443" s="0" t="n">
        <v>12</v>
      </c>
      <c r="N443" s="0" t="n">
        <v>41</v>
      </c>
      <c r="O443" s="0" t="n">
        <v>0.55</v>
      </c>
    </row>
    <row r="444" customFormat="false" ht="15" hidden="false" customHeight="false" outlineLevel="0" collapsed="false">
      <c r="A444" s="0" t="n">
        <v>125</v>
      </c>
      <c r="B444" s="0" t="n">
        <v>44</v>
      </c>
      <c r="C444" s="0" t="n">
        <v>44</v>
      </c>
      <c r="D444" s="0" t="n">
        <v>14</v>
      </c>
      <c r="E444" s="0" t="n">
        <v>43</v>
      </c>
      <c r="F444" s="0" t="n">
        <v>1.4</v>
      </c>
      <c r="G444" s="0" t="n">
        <v>1</v>
      </c>
      <c r="H444" s="0" t="n">
        <v>685</v>
      </c>
      <c r="I444" s="0" t="n">
        <v>142.71</v>
      </c>
      <c r="J444" s="0" t="n">
        <v>194.82</v>
      </c>
      <c r="K444" s="0" t="n">
        <v>14.15</v>
      </c>
      <c r="L444" s="0" t="n">
        <v>30.07</v>
      </c>
      <c r="M444" s="0" t="n">
        <v>12</v>
      </c>
      <c r="N444" s="0" t="n">
        <v>41</v>
      </c>
      <c r="O444" s="0" t="n">
        <v>0.55</v>
      </c>
    </row>
    <row r="445" customFormat="false" ht="15" hidden="false" customHeight="false" outlineLevel="0" collapsed="false">
      <c r="A445" s="0" t="n">
        <v>120</v>
      </c>
      <c r="B445" s="0" t="n">
        <v>40</v>
      </c>
      <c r="C445" s="0" t="n">
        <v>40</v>
      </c>
      <c r="D445" s="0" t="n">
        <v>14</v>
      </c>
      <c r="E445" s="0" t="n">
        <v>43</v>
      </c>
      <c r="F445" s="0" t="n">
        <v>1.34</v>
      </c>
      <c r="G445" s="0" t="n">
        <v>2</v>
      </c>
      <c r="H445" s="0" t="n">
        <v>850</v>
      </c>
      <c r="I445" s="0" t="n">
        <v>142.75</v>
      </c>
      <c r="J445" s="0" t="n">
        <v>220.37</v>
      </c>
      <c r="K445" s="0" t="n">
        <v>33.81</v>
      </c>
      <c r="L445" s="0" t="n">
        <v>39.4</v>
      </c>
      <c r="M445" s="0" t="n">
        <v>12</v>
      </c>
      <c r="N445" s="0" t="n">
        <v>41</v>
      </c>
      <c r="O445" s="0" t="n">
        <v>0.55</v>
      </c>
    </row>
    <row r="446" customFormat="false" ht="15" hidden="false" customHeight="false" outlineLevel="0" collapsed="false">
      <c r="A446" s="0" t="n">
        <v>150</v>
      </c>
      <c r="B446" s="0" t="n">
        <v>25</v>
      </c>
      <c r="C446" s="0" t="n">
        <v>67</v>
      </c>
      <c r="D446" s="0" t="n">
        <v>14</v>
      </c>
      <c r="E446" s="0" t="n">
        <v>43</v>
      </c>
      <c r="F446" s="0" t="n">
        <v>1.28</v>
      </c>
      <c r="G446" s="0" t="n">
        <v>1.5</v>
      </c>
      <c r="H446" s="0" t="n">
        <v>700</v>
      </c>
      <c r="I446" s="0" t="n">
        <v>142.86</v>
      </c>
      <c r="J446" s="0" t="n">
        <v>195.36</v>
      </c>
      <c r="K446" s="0" t="n">
        <v>22.99</v>
      </c>
      <c r="L446" s="0" t="n">
        <v>30.04</v>
      </c>
      <c r="M446" s="0" t="n">
        <v>12</v>
      </c>
      <c r="N446" s="0" t="n">
        <v>41</v>
      </c>
      <c r="O446" s="0" t="n">
        <v>0.55</v>
      </c>
    </row>
    <row r="447" customFormat="false" ht="15" hidden="false" customHeight="false" outlineLevel="0" collapsed="false">
      <c r="A447" s="0" t="n">
        <v>120</v>
      </c>
      <c r="B447" s="0" t="n">
        <v>40</v>
      </c>
      <c r="C447" s="0" t="n">
        <v>36</v>
      </c>
      <c r="D447" s="0" t="n">
        <v>14</v>
      </c>
      <c r="E447" s="0" t="n">
        <v>43</v>
      </c>
      <c r="F447" s="0" t="n">
        <v>1.4</v>
      </c>
      <c r="G447" s="0" t="n">
        <v>2</v>
      </c>
      <c r="H447" s="0" t="n">
        <v>720</v>
      </c>
      <c r="I447" s="0" t="n">
        <v>142.96</v>
      </c>
      <c r="J447" s="0" t="n">
        <v>207.92</v>
      </c>
      <c r="K447" s="0" t="n">
        <v>25.76</v>
      </c>
      <c r="L447" s="0" t="n">
        <v>35.7</v>
      </c>
      <c r="M447" s="0" t="n">
        <v>12</v>
      </c>
      <c r="N447" s="0" t="n">
        <v>41</v>
      </c>
      <c r="O447" s="0" t="n">
        <v>0.55</v>
      </c>
    </row>
    <row r="448" customFormat="false" ht="15" hidden="false" customHeight="false" outlineLevel="0" collapsed="false">
      <c r="A448" s="0" t="n">
        <v>120</v>
      </c>
      <c r="B448" s="0" t="n">
        <v>48</v>
      </c>
      <c r="C448" s="0" t="n">
        <v>44</v>
      </c>
      <c r="D448" s="0" t="n">
        <v>14</v>
      </c>
      <c r="E448" s="0" t="n">
        <v>43</v>
      </c>
      <c r="F448" s="0" t="n">
        <v>1.4</v>
      </c>
      <c r="G448" s="0" t="n">
        <v>4</v>
      </c>
      <c r="H448" s="0" t="n">
        <v>505</v>
      </c>
      <c r="I448" s="0" t="n">
        <v>142.99</v>
      </c>
      <c r="J448" s="0" t="n">
        <v>168.05</v>
      </c>
      <c r="K448" s="0" t="n">
        <v>5.32</v>
      </c>
      <c r="L448" s="0" t="n">
        <v>47.52</v>
      </c>
      <c r="M448" s="0" t="n">
        <v>12</v>
      </c>
      <c r="N448" s="0" t="n">
        <v>41</v>
      </c>
      <c r="O448" s="0" t="n">
        <v>0.55</v>
      </c>
    </row>
    <row r="449" customFormat="false" ht="15" hidden="false" customHeight="false" outlineLevel="0" collapsed="false">
      <c r="A449" s="0" t="n">
        <v>120</v>
      </c>
      <c r="B449" s="0" t="n">
        <v>48</v>
      </c>
      <c r="C449" s="0" t="n">
        <v>44</v>
      </c>
      <c r="D449" s="0" t="n">
        <v>14</v>
      </c>
      <c r="E449" s="0" t="n">
        <v>43</v>
      </c>
      <c r="F449" s="0" t="n">
        <v>1.25</v>
      </c>
      <c r="G449" s="0" t="n">
        <v>4</v>
      </c>
      <c r="H449" s="0" t="n">
        <v>615</v>
      </c>
      <c r="I449" s="0" t="n">
        <v>143.09</v>
      </c>
      <c r="J449" s="0" t="n">
        <v>172.86</v>
      </c>
      <c r="K449" s="0" t="n">
        <v>8.87</v>
      </c>
      <c r="L449" s="0" t="n">
        <v>45.65</v>
      </c>
      <c r="M449" s="0" t="n">
        <v>12</v>
      </c>
      <c r="N449" s="0" t="n">
        <v>41</v>
      </c>
      <c r="O449" s="0" t="n">
        <v>0.55</v>
      </c>
    </row>
    <row r="450" customFormat="false" ht="15" hidden="false" customHeight="false" outlineLevel="0" collapsed="false">
      <c r="A450" s="0" t="n">
        <v>120</v>
      </c>
      <c r="B450" s="0" t="n">
        <v>40</v>
      </c>
      <c r="C450" s="0" t="n">
        <v>36</v>
      </c>
      <c r="D450" s="0" t="n">
        <v>14</v>
      </c>
      <c r="E450" s="0" t="n">
        <v>43</v>
      </c>
      <c r="F450" s="0" t="n">
        <v>1.34</v>
      </c>
      <c r="G450" s="0" t="n">
        <v>4</v>
      </c>
      <c r="H450" s="0" t="n">
        <v>705</v>
      </c>
      <c r="I450" s="0" t="n">
        <v>143.12</v>
      </c>
      <c r="J450" s="0" t="n">
        <v>197.03</v>
      </c>
      <c r="K450" s="0" t="n">
        <v>24.35</v>
      </c>
      <c r="L450" s="0" t="n">
        <v>48.29</v>
      </c>
      <c r="M450" s="0" t="n">
        <v>12</v>
      </c>
      <c r="N450" s="0" t="n">
        <v>41</v>
      </c>
      <c r="O450" s="0" t="n">
        <v>0.55</v>
      </c>
    </row>
    <row r="451" customFormat="false" ht="15" hidden="false" customHeight="false" outlineLevel="0" collapsed="false">
      <c r="A451" s="0" t="n">
        <v>120</v>
      </c>
      <c r="B451" s="0" t="n">
        <v>36</v>
      </c>
      <c r="C451" s="0" t="n">
        <v>40</v>
      </c>
      <c r="D451" s="0" t="n">
        <v>14</v>
      </c>
      <c r="E451" s="0" t="n">
        <v>43</v>
      </c>
      <c r="F451" s="0" t="n">
        <v>1.34</v>
      </c>
      <c r="G451" s="0" t="n">
        <v>4</v>
      </c>
      <c r="H451" s="0" t="n">
        <v>760</v>
      </c>
      <c r="I451" s="0" t="n">
        <v>143.15</v>
      </c>
      <c r="J451" s="0" t="n">
        <v>205.02</v>
      </c>
      <c r="K451" s="0" t="n">
        <v>29.92</v>
      </c>
      <c r="L451" s="0" t="n">
        <v>50.33</v>
      </c>
      <c r="M451" s="0" t="n">
        <v>12</v>
      </c>
      <c r="N451" s="0" t="n">
        <v>41</v>
      </c>
      <c r="O451" s="0" t="n">
        <v>0.55</v>
      </c>
    </row>
    <row r="452" customFormat="false" ht="15" hidden="false" customHeight="false" outlineLevel="0" collapsed="false">
      <c r="A452" s="0" t="n">
        <v>120</v>
      </c>
      <c r="B452" s="0" t="n">
        <v>36</v>
      </c>
      <c r="C452" s="0" t="n">
        <v>32</v>
      </c>
      <c r="D452" s="0" t="n">
        <v>14</v>
      </c>
      <c r="E452" s="0" t="n">
        <v>43</v>
      </c>
      <c r="F452" s="0" t="n">
        <v>1.4</v>
      </c>
      <c r="G452" s="0" t="n">
        <v>4</v>
      </c>
      <c r="H452" s="0" t="n">
        <v>875</v>
      </c>
      <c r="I452" s="0" t="n">
        <v>143.17</v>
      </c>
      <c r="J452" s="0" t="n">
        <v>338.8</v>
      </c>
      <c r="K452" s="0" t="n">
        <v>158.98</v>
      </c>
      <c r="L452" s="0" t="n">
        <v>49.07</v>
      </c>
      <c r="M452" s="0" t="n">
        <v>12</v>
      </c>
      <c r="N452" s="0" t="n">
        <v>41</v>
      </c>
      <c r="O452" s="0" t="n">
        <v>0.45</v>
      </c>
    </row>
    <row r="453" customFormat="false" ht="15" hidden="false" customHeight="false" outlineLevel="0" collapsed="false">
      <c r="A453" s="0" t="n">
        <v>120</v>
      </c>
      <c r="B453" s="0" t="n">
        <v>44</v>
      </c>
      <c r="C453" s="0" t="n">
        <v>48</v>
      </c>
      <c r="D453" s="0" t="n">
        <v>14</v>
      </c>
      <c r="E453" s="0" t="n">
        <v>43</v>
      </c>
      <c r="F453" s="0" t="n">
        <v>1.37</v>
      </c>
      <c r="G453" s="0" t="n">
        <v>1</v>
      </c>
      <c r="H453" s="0" t="n">
        <v>715</v>
      </c>
      <c r="I453" s="0" t="n">
        <v>143.24</v>
      </c>
      <c r="J453" s="0" t="n">
        <v>195.3</v>
      </c>
      <c r="K453" s="0" t="n">
        <v>13.18</v>
      </c>
      <c r="L453" s="0" t="n">
        <v>30.78</v>
      </c>
      <c r="M453" s="0" t="n">
        <v>12</v>
      </c>
      <c r="N453" s="0" t="n">
        <v>41</v>
      </c>
      <c r="O453" s="0" t="n">
        <v>0.55</v>
      </c>
    </row>
    <row r="454" customFormat="false" ht="15" hidden="false" customHeight="false" outlineLevel="0" collapsed="false">
      <c r="A454" s="0" t="n">
        <v>120</v>
      </c>
      <c r="B454" s="0" t="n">
        <v>36</v>
      </c>
      <c r="C454" s="0" t="n">
        <v>36</v>
      </c>
      <c r="D454" s="0" t="n">
        <v>14</v>
      </c>
      <c r="E454" s="0" t="n">
        <v>43</v>
      </c>
      <c r="F454" s="0" t="n">
        <v>1.4</v>
      </c>
      <c r="G454" s="0" t="n">
        <v>4</v>
      </c>
      <c r="H454" s="0" t="n">
        <v>740</v>
      </c>
      <c r="I454" s="0" t="n">
        <v>143.31</v>
      </c>
      <c r="J454" s="0" t="n">
        <v>210.39</v>
      </c>
      <c r="K454" s="0" t="n">
        <v>33.45</v>
      </c>
      <c r="L454" s="0" t="n">
        <v>50.35</v>
      </c>
      <c r="M454" s="0" t="n">
        <v>12</v>
      </c>
      <c r="N454" s="0" t="n">
        <v>41</v>
      </c>
      <c r="O454" s="0" t="n">
        <v>0.55</v>
      </c>
    </row>
    <row r="455" customFormat="false" ht="15" hidden="false" customHeight="false" outlineLevel="0" collapsed="false">
      <c r="A455" s="0" t="n">
        <v>120</v>
      </c>
      <c r="B455" s="0" t="n">
        <v>48</v>
      </c>
      <c r="C455" s="0" t="n">
        <v>40</v>
      </c>
      <c r="D455" s="0" t="n">
        <v>14</v>
      </c>
      <c r="E455" s="0" t="n">
        <v>43</v>
      </c>
      <c r="F455" s="0" t="n">
        <v>1.34</v>
      </c>
      <c r="G455" s="0" t="n">
        <v>4</v>
      </c>
      <c r="H455" s="0" t="n">
        <v>555</v>
      </c>
      <c r="I455" s="0" t="n">
        <v>143.44</v>
      </c>
      <c r="J455" s="0" t="n">
        <v>171.95</v>
      </c>
      <c r="K455" s="0" t="n">
        <v>7.91</v>
      </c>
      <c r="L455" s="0" t="n">
        <v>45.5</v>
      </c>
      <c r="M455" s="0" t="n">
        <v>12</v>
      </c>
      <c r="N455" s="0" t="n">
        <v>41</v>
      </c>
      <c r="O455" s="0" t="n">
        <v>0.55</v>
      </c>
    </row>
    <row r="456" customFormat="false" ht="15" hidden="false" customHeight="false" outlineLevel="0" collapsed="false">
      <c r="A456" s="0" t="n">
        <v>120</v>
      </c>
      <c r="B456" s="0" t="n">
        <v>48</v>
      </c>
      <c r="C456" s="0" t="n">
        <v>36</v>
      </c>
      <c r="D456" s="0" t="n">
        <v>14</v>
      </c>
      <c r="E456" s="0" t="n">
        <v>43</v>
      </c>
      <c r="F456" s="0" t="n">
        <v>1.4</v>
      </c>
      <c r="G456" s="0" t="n">
        <v>4</v>
      </c>
      <c r="H456" s="0" t="n">
        <v>530</v>
      </c>
      <c r="I456" s="0" t="n">
        <v>143.47</v>
      </c>
      <c r="J456" s="0" t="n">
        <v>172.77</v>
      </c>
      <c r="K456" s="0" t="n">
        <v>8.32</v>
      </c>
      <c r="L456" s="0" t="n">
        <v>45.27</v>
      </c>
      <c r="M456" s="0" t="n">
        <v>12</v>
      </c>
      <c r="N456" s="0" t="n">
        <v>41</v>
      </c>
      <c r="O456" s="0" t="n">
        <v>0.55</v>
      </c>
    </row>
    <row r="457" customFormat="false" ht="15" hidden="false" customHeight="false" outlineLevel="0" collapsed="false">
      <c r="A457" s="0" t="n">
        <v>160</v>
      </c>
      <c r="B457" s="0" t="n">
        <v>20</v>
      </c>
      <c r="C457" s="0" t="n">
        <v>45</v>
      </c>
      <c r="D457" s="0" t="n">
        <v>14</v>
      </c>
      <c r="E457" s="0" t="n">
        <v>43</v>
      </c>
      <c r="F457" s="0" t="n">
        <v>1.5</v>
      </c>
      <c r="G457" s="0" t="n">
        <v>2.25</v>
      </c>
      <c r="H457" s="0" t="n">
        <v>600</v>
      </c>
      <c r="I457" s="0" t="n">
        <v>143.48</v>
      </c>
      <c r="J457" s="0" t="n">
        <v>189.93</v>
      </c>
      <c r="K457" s="0" t="n">
        <v>12.11</v>
      </c>
      <c r="L457" s="0" t="n">
        <v>31.64</v>
      </c>
      <c r="M457" s="0" t="n">
        <v>12</v>
      </c>
      <c r="N457" s="0" t="n">
        <v>41</v>
      </c>
      <c r="O457" s="0" t="n">
        <v>0.55</v>
      </c>
    </row>
    <row r="458" customFormat="false" ht="15" hidden="false" customHeight="false" outlineLevel="0" collapsed="false">
      <c r="A458" s="0" t="n">
        <v>120</v>
      </c>
      <c r="B458" s="0" t="n">
        <v>48</v>
      </c>
      <c r="C458" s="0" t="n">
        <v>44</v>
      </c>
      <c r="D458" s="0" t="n">
        <v>14</v>
      </c>
      <c r="E458" s="0" t="n">
        <v>43</v>
      </c>
      <c r="F458" s="0" t="n">
        <v>1.31</v>
      </c>
      <c r="G458" s="0" t="n">
        <v>4</v>
      </c>
      <c r="H458" s="0" t="n">
        <v>565</v>
      </c>
      <c r="I458" s="0" t="n">
        <v>143.57</v>
      </c>
      <c r="J458" s="0" t="n">
        <v>171.1</v>
      </c>
      <c r="K458" s="0" t="n">
        <v>7.11</v>
      </c>
      <c r="L458" s="0" t="n">
        <v>46.15</v>
      </c>
      <c r="M458" s="0" t="n">
        <v>12</v>
      </c>
      <c r="N458" s="0" t="n">
        <v>41</v>
      </c>
      <c r="O458" s="0" t="n">
        <v>0.55</v>
      </c>
    </row>
    <row r="459" customFormat="false" ht="15" hidden="false" customHeight="false" outlineLevel="0" collapsed="false">
      <c r="A459" s="0" t="n">
        <v>120</v>
      </c>
      <c r="B459" s="0" t="n">
        <v>44</v>
      </c>
      <c r="C459" s="0" t="n">
        <v>48</v>
      </c>
      <c r="D459" s="0" t="n">
        <v>14</v>
      </c>
      <c r="E459" s="0" t="n">
        <v>43</v>
      </c>
      <c r="F459" s="0" t="n">
        <v>1.37</v>
      </c>
      <c r="G459" s="0" t="n">
        <v>1</v>
      </c>
      <c r="H459" s="0" t="n">
        <v>690</v>
      </c>
      <c r="I459" s="0" t="n">
        <v>143.58</v>
      </c>
      <c r="J459" s="0" t="n">
        <v>193.59</v>
      </c>
      <c r="K459" s="0" t="n">
        <v>11.99</v>
      </c>
      <c r="L459" s="0" t="n">
        <v>30.07</v>
      </c>
      <c r="M459" s="0" t="n">
        <v>12</v>
      </c>
      <c r="N459" s="0" t="n">
        <v>41</v>
      </c>
      <c r="O459" s="0" t="n">
        <v>0.55</v>
      </c>
    </row>
    <row r="460" customFormat="false" ht="15" hidden="false" customHeight="false" outlineLevel="0" collapsed="false">
      <c r="A460" s="0" t="n">
        <v>120</v>
      </c>
      <c r="B460" s="0" t="n">
        <v>48</v>
      </c>
      <c r="C460" s="0" t="n">
        <v>40</v>
      </c>
      <c r="D460" s="0" t="n">
        <v>14</v>
      </c>
      <c r="E460" s="0" t="n">
        <v>43</v>
      </c>
      <c r="F460" s="0" t="n">
        <v>1.37</v>
      </c>
      <c r="G460" s="0" t="n">
        <v>4</v>
      </c>
      <c r="H460" s="0" t="n">
        <v>535</v>
      </c>
      <c r="I460" s="0" t="n">
        <v>143.6</v>
      </c>
      <c r="J460" s="0" t="n">
        <v>171.22</v>
      </c>
      <c r="K460" s="0" t="n">
        <v>7.19</v>
      </c>
      <c r="L460" s="0" t="n">
        <v>45.92</v>
      </c>
      <c r="M460" s="0" t="n">
        <v>12</v>
      </c>
      <c r="N460" s="0" t="n">
        <v>41</v>
      </c>
      <c r="O460" s="0" t="n">
        <v>0.55</v>
      </c>
    </row>
    <row r="461" customFormat="false" ht="15" hidden="false" customHeight="false" outlineLevel="0" collapsed="false">
      <c r="A461" s="0" t="n">
        <v>120</v>
      </c>
      <c r="B461" s="0" t="n">
        <v>44</v>
      </c>
      <c r="C461" s="0" t="n">
        <v>48</v>
      </c>
      <c r="D461" s="0" t="n">
        <v>14</v>
      </c>
      <c r="E461" s="0" t="n">
        <v>43</v>
      </c>
      <c r="F461" s="0" t="n">
        <v>1.37</v>
      </c>
      <c r="G461" s="0" t="n">
        <v>1</v>
      </c>
      <c r="H461" s="0" t="n">
        <v>675</v>
      </c>
      <c r="I461" s="0" t="n">
        <v>143.63</v>
      </c>
      <c r="J461" s="0" t="n">
        <v>192.39</v>
      </c>
      <c r="K461" s="0" t="n">
        <v>11.31</v>
      </c>
      <c r="L461" s="0" t="n">
        <v>29.64</v>
      </c>
      <c r="M461" s="0" t="n">
        <v>12</v>
      </c>
      <c r="N461" s="0" t="n">
        <v>41</v>
      </c>
      <c r="O461" s="0" t="n">
        <v>0.55</v>
      </c>
    </row>
    <row r="462" customFormat="false" ht="15" hidden="false" customHeight="false" outlineLevel="0" collapsed="false">
      <c r="A462" s="0" t="n">
        <v>120</v>
      </c>
      <c r="B462" s="0" t="n">
        <v>48</v>
      </c>
      <c r="C462" s="0" t="n">
        <v>40</v>
      </c>
      <c r="D462" s="0" t="n">
        <v>14</v>
      </c>
      <c r="E462" s="0" t="n">
        <v>43</v>
      </c>
      <c r="F462" s="0" t="n">
        <v>1.31</v>
      </c>
      <c r="G462" s="0" t="n">
        <v>4</v>
      </c>
      <c r="H462" s="0" t="n">
        <v>580</v>
      </c>
      <c r="I462" s="0" t="n">
        <v>143.64</v>
      </c>
      <c r="J462" s="0" t="n">
        <v>173.4</v>
      </c>
      <c r="K462" s="0" t="n">
        <v>8.88</v>
      </c>
      <c r="L462" s="0" t="n">
        <v>45.28</v>
      </c>
      <c r="M462" s="0" t="n">
        <v>12</v>
      </c>
      <c r="N462" s="0" t="n">
        <v>41</v>
      </c>
      <c r="O462" s="0" t="n">
        <v>0.55</v>
      </c>
    </row>
    <row r="463" customFormat="false" ht="15" hidden="false" customHeight="false" outlineLevel="0" collapsed="false">
      <c r="A463" s="0" t="n">
        <v>120</v>
      </c>
      <c r="B463" s="0" t="n">
        <v>48</v>
      </c>
      <c r="C463" s="0" t="n">
        <v>44</v>
      </c>
      <c r="D463" s="0" t="n">
        <v>14</v>
      </c>
      <c r="E463" s="0" t="n">
        <v>43</v>
      </c>
      <c r="F463" s="0" t="n">
        <v>1.37</v>
      </c>
      <c r="G463" s="0" t="n">
        <v>4</v>
      </c>
      <c r="H463" s="0" t="n">
        <v>525</v>
      </c>
      <c r="I463" s="0" t="n">
        <v>143.68</v>
      </c>
      <c r="J463" s="0" t="n">
        <v>169.57</v>
      </c>
      <c r="K463" s="0" t="n">
        <v>5.88</v>
      </c>
      <c r="L463" s="0" t="n">
        <v>47.07</v>
      </c>
      <c r="M463" s="0" t="n">
        <v>12</v>
      </c>
      <c r="N463" s="0" t="n">
        <v>41</v>
      </c>
      <c r="O463" s="0" t="n">
        <v>0.55</v>
      </c>
    </row>
    <row r="464" customFormat="false" ht="15" hidden="false" customHeight="false" outlineLevel="0" collapsed="false">
      <c r="A464" s="0" t="n">
        <v>120</v>
      </c>
      <c r="B464" s="0" t="n">
        <v>44</v>
      </c>
      <c r="C464" s="0" t="n">
        <v>48</v>
      </c>
      <c r="D464" s="0" t="n">
        <v>14</v>
      </c>
      <c r="E464" s="0" t="n">
        <v>43</v>
      </c>
      <c r="F464" s="0" t="n">
        <v>1.28</v>
      </c>
      <c r="G464" s="0" t="n">
        <v>4</v>
      </c>
      <c r="H464" s="0" t="n">
        <v>600</v>
      </c>
      <c r="I464" s="0" t="n">
        <v>143.7</v>
      </c>
      <c r="J464" s="0" t="n">
        <v>172.77</v>
      </c>
      <c r="K464" s="0" t="n">
        <v>8.32</v>
      </c>
      <c r="L464" s="0" t="n">
        <v>45.74</v>
      </c>
      <c r="M464" s="0" t="n">
        <v>12</v>
      </c>
      <c r="N464" s="0" t="n">
        <v>41</v>
      </c>
      <c r="O464" s="0" t="n">
        <v>0.55</v>
      </c>
    </row>
    <row r="465" customFormat="false" ht="15" hidden="false" customHeight="false" outlineLevel="0" collapsed="false">
      <c r="A465" s="0" t="n">
        <v>120</v>
      </c>
      <c r="B465" s="0" t="n">
        <v>44</v>
      </c>
      <c r="C465" s="0" t="n">
        <v>48</v>
      </c>
      <c r="D465" s="0" t="n">
        <v>14</v>
      </c>
      <c r="E465" s="0" t="n">
        <v>43</v>
      </c>
      <c r="F465" s="0" t="n">
        <v>1.31</v>
      </c>
      <c r="G465" s="0" t="n">
        <v>4</v>
      </c>
      <c r="H465" s="0" t="n">
        <v>575</v>
      </c>
      <c r="I465" s="0" t="n">
        <v>143.85</v>
      </c>
      <c r="J465" s="0" t="n">
        <v>171.85</v>
      </c>
      <c r="K465" s="0" t="n">
        <v>7.44</v>
      </c>
      <c r="L465" s="0" t="n">
        <v>46.03</v>
      </c>
      <c r="M465" s="0" t="n">
        <v>12</v>
      </c>
      <c r="N465" s="0" t="n">
        <v>41</v>
      </c>
      <c r="O465" s="0" t="n">
        <v>0.55</v>
      </c>
    </row>
    <row r="466" customFormat="false" ht="15" hidden="false" customHeight="false" outlineLevel="0" collapsed="false">
      <c r="A466" s="0" t="n">
        <v>120</v>
      </c>
      <c r="B466" s="0" t="n">
        <v>44</v>
      </c>
      <c r="C466" s="0" t="n">
        <v>48</v>
      </c>
      <c r="D466" s="0" t="n">
        <v>14</v>
      </c>
      <c r="E466" s="0" t="n">
        <v>43</v>
      </c>
      <c r="F466" s="0" t="n">
        <v>1.4</v>
      </c>
      <c r="G466" s="0" t="n">
        <v>4</v>
      </c>
      <c r="H466" s="0" t="n">
        <v>515</v>
      </c>
      <c r="I466" s="0" t="n">
        <v>143.88</v>
      </c>
      <c r="J466" s="0" t="n">
        <v>169.45</v>
      </c>
      <c r="K466" s="0" t="n">
        <v>5.59</v>
      </c>
      <c r="L466" s="0" t="n">
        <v>47.4</v>
      </c>
      <c r="M466" s="0" t="n">
        <v>12</v>
      </c>
      <c r="N466" s="0" t="n">
        <v>41</v>
      </c>
      <c r="O466" s="0" t="n">
        <v>0.55</v>
      </c>
    </row>
    <row r="467" customFormat="false" ht="15" hidden="false" customHeight="false" outlineLevel="0" collapsed="false">
      <c r="A467" s="0" t="n">
        <v>160</v>
      </c>
      <c r="B467" s="0" t="n">
        <v>30</v>
      </c>
      <c r="C467" s="0" t="n">
        <v>60</v>
      </c>
      <c r="D467" s="0" t="n">
        <v>14</v>
      </c>
      <c r="E467" s="0" t="n">
        <v>43</v>
      </c>
      <c r="F467" s="0" t="n">
        <v>1.5</v>
      </c>
      <c r="G467" s="0" t="n">
        <v>2.25</v>
      </c>
      <c r="H467" s="0" t="n">
        <v>400</v>
      </c>
      <c r="I467" s="0" t="n">
        <v>143.95</v>
      </c>
      <c r="J467" s="0" t="n">
        <v>160.35</v>
      </c>
      <c r="K467" s="0" t="n">
        <v>1.42</v>
      </c>
      <c r="L467" s="0" t="n">
        <v>29.14</v>
      </c>
      <c r="M467" s="0" t="n">
        <v>12</v>
      </c>
      <c r="N467" s="0" t="n">
        <v>41</v>
      </c>
      <c r="O467" s="0" t="n">
        <v>0.55</v>
      </c>
    </row>
    <row r="468" customFormat="false" ht="15" hidden="false" customHeight="false" outlineLevel="0" collapsed="false">
      <c r="A468" s="0" t="n">
        <v>120</v>
      </c>
      <c r="B468" s="0" t="n">
        <v>44</v>
      </c>
      <c r="C468" s="0" t="n">
        <v>44</v>
      </c>
      <c r="D468" s="0" t="n">
        <v>14</v>
      </c>
      <c r="E468" s="0" t="n">
        <v>43</v>
      </c>
      <c r="F468" s="0" t="n">
        <v>1.4</v>
      </c>
      <c r="G468" s="0" t="n">
        <v>4</v>
      </c>
      <c r="H468" s="0" t="n">
        <v>525</v>
      </c>
      <c r="I468" s="0" t="n">
        <v>144.19</v>
      </c>
      <c r="J468" s="0" t="n">
        <v>171.31</v>
      </c>
      <c r="K468" s="0" t="n">
        <v>6.75</v>
      </c>
      <c r="L468" s="0" t="n">
        <v>46.37</v>
      </c>
      <c r="M468" s="0" t="n">
        <v>12</v>
      </c>
      <c r="N468" s="0" t="n">
        <v>41</v>
      </c>
      <c r="O468" s="0" t="n">
        <v>0.55</v>
      </c>
    </row>
    <row r="469" customFormat="false" ht="15" hidden="false" customHeight="false" outlineLevel="0" collapsed="false">
      <c r="A469" s="0" t="n">
        <v>120</v>
      </c>
      <c r="B469" s="0" t="n">
        <v>36</v>
      </c>
      <c r="C469" s="0" t="n">
        <v>40</v>
      </c>
      <c r="D469" s="0" t="n">
        <v>14</v>
      </c>
      <c r="E469" s="0" t="n">
        <v>43</v>
      </c>
      <c r="F469" s="0" t="n">
        <v>1.37</v>
      </c>
      <c r="G469" s="0" t="n">
        <v>4</v>
      </c>
      <c r="H469" s="0" t="n">
        <v>680</v>
      </c>
      <c r="I469" s="0" t="n">
        <v>144.22</v>
      </c>
      <c r="J469" s="0" t="n">
        <v>195.15</v>
      </c>
      <c r="K469" s="0" t="n">
        <v>22.06</v>
      </c>
      <c r="L469" s="0" t="n">
        <v>47.74</v>
      </c>
      <c r="M469" s="0" t="n">
        <v>12</v>
      </c>
      <c r="N469" s="0" t="n">
        <v>41</v>
      </c>
      <c r="O469" s="0" t="n">
        <v>0.55</v>
      </c>
    </row>
    <row r="470" customFormat="false" ht="15" hidden="false" customHeight="false" outlineLevel="0" collapsed="false">
      <c r="A470" s="0" t="n">
        <v>120</v>
      </c>
      <c r="B470" s="0" t="n">
        <v>48</v>
      </c>
      <c r="C470" s="0" t="n">
        <v>40</v>
      </c>
      <c r="D470" s="0" t="n">
        <v>14</v>
      </c>
      <c r="E470" s="0" t="n">
        <v>43</v>
      </c>
      <c r="F470" s="0" t="n">
        <v>1.4</v>
      </c>
      <c r="G470" s="0" t="n">
        <v>4</v>
      </c>
      <c r="H470" s="0" t="n">
        <v>520</v>
      </c>
      <c r="I470" s="0" t="n">
        <v>144.34</v>
      </c>
      <c r="J470" s="0" t="n">
        <v>171.41</v>
      </c>
      <c r="K470" s="0" t="n">
        <v>6.68</v>
      </c>
      <c r="L470" s="0" t="n">
        <v>46.58</v>
      </c>
      <c r="M470" s="0" t="n">
        <v>12</v>
      </c>
      <c r="N470" s="0" t="n">
        <v>41</v>
      </c>
      <c r="O470" s="0" t="n">
        <v>0.55</v>
      </c>
    </row>
    <row r="471" customFormat="false" ht="15" hidden="false" customHeight="false" outlineLevel="0" collapsed="false">
      <c r="A471" s="0" t="n">
        <v>120</v>
      </c>
      <c r="B471" s="0" t="n">
        <v>44</v>
      </c>
      <c r="C471" s="0" t="n">
        <v>44</v>
      </c>
      <c r="D471" s="0" t="n">
        <v>14</v>
      </c>
      <c r="E471" s="0" t="n">
        <v>43</v>
      </c>
      <c r="F471" s="0" t="n">
        <v>1.37</v>
      </c>
      <c r="G471" s="0" t="n">
        <v>4</v>
      </c>
      <c r="H471" s="0" t="n">
        <v>545</v>
      </c>
      <c r="I471" s="0" t="n">
        <v>144.35</v>
      </c>
      <c r="J471" s="0" t="n">
        <v>172.39</v>
      </c>
      <c r="K471" s="0" t="n">
        <v>7.45</v>
      </c>
      <c r="L471" s="0" t="n">
        <v>45.95</v>
      </c>
      <c r="M471" s="0" t="n">
        <v>12</v>
      </c>
      <c r="N471" s="0" t="n">
        <v>41</v>
      </c>
      <c r="O471" s="0" t="n">
        <v>0.55</v>
      </c>
    </row>
    <row r="472" customFormat="false" ht="15" hidden="false" customHeight="false" outlineLevel="0" collapsed="false">
      <c r="A472" s="0" t="n">
        <v>120</v>
      </c>
      <c r="B472" s="0" t="n">
        <v>40</v>
      </c>
      <c r="C472" s="0" t="n">
        <v>40</v>
      </c>
      <c r="D472" s="0" t="n">
        <v>14</v>
      </c>
      <c r="E472" s="0" t="n">
        <v>43</v>
      </c>
      <c r="F472" s="0" t="n">
        <v>1.31</v>
      </c>
      <c r="G472" s="0" t="n">
        <v>4</v>
      </c>
      <c r="H472" s="0" t="n">
        <v>690</v>
      </c>
      <c r="I472" s="0" t="n">
        <v>144.73</v>
      </c>
      <c r="J472" s="0" t="n">
        <v>190.96</v>
      </c>
      <c r="K472" s="0" t="n">
        <v>19.15</v>
      </c>
      <c r="L472" s="0" t="n">
        <v>47.58</v>
      </c>
      <c r="M472" s="0" t="n">
        <v>12</v>
      </c>
      <c r="N472" s="0" t="n">
        <v>41</v>
      </c>
      <c r="O472" s="0" t="n">
        <v>0.55</v>
      </c>
    </row>
    <row r="473" customFormat="false" ht="15" hidden="false" customHeight="false" outlineLevel="0" collapsed="false">
      <c r="A473" s="0" t="n">
        <v>120</v>
      </c>
      <c r="B473" s="0" t="n">
        <v>48</v>
      </c>
      <c r="C473" s="0" t="n">
        <v>44</v>
      </c>
      <c r="D473" s="0" t="n">
        <v>14</v>
      </c>
      <c r="E473" s="0" t="n">
        <v>43</v>
      </c>
      <c r="F473" s="0" t="n">
        <v>1.25</v>
      </c>
      <c r="G473" s="0" t="n">
        <v>4</v>
      </c>
      <c r="H473" s="0" t="n">
        <v>625</v>
      </c>
      <c r="I473" s="0" t="n">
        <v>144.75</v>
      </c>
      <c r="J473" s="0" t="n">
        <v>175.15</v>
      </c>
      <c r="K473" s="0" t="n">
        <v>9.26</v>
      </c>
      <c r="L473" s="0" t="n">
        <v>46.04</v>
      </c>
      <c r="M473" s="0" t="n">
        <v>12</v>
      </c>
      <c r="N473" s="0" t="n">
        <v>41</v>
      </c>
      <c r="O473" s="0" t="n">
        <v>0.55</v>
      </c>
    </row>
    <row r="474" customFormat="false" ht="15" hidden="false" customHeight="false" outlineLevel="0" collapsed="false">
      <c r="A474" s="0" t="n">
        <v>120</v>
      </c>
      <c r="B474" s="0" t="n">
        <v>44</v>
      </c>
      <c r="C474" s="0" t="n">
        <v>44</v>
      </c>
      <c r="D474" s="0" t="n">
        <v>14</v>
      </c>
      <c r="E474" s="0" t="n">
        <v>43</v>
      </c>
      <c r="F474" s="0" t="n">
        <v>1.34</v>
      </c>
      <c r="G474" s="0" t="n">
        <v>4</v>
      </c>
      <c r="H474" s="0" t="n">
        <v>570</v>
      </c>
      <c r="I474" s="0" t="n">
        <v>144.93</v>
      </c>
      <c r="J474" s="0" t="n">
        <v>174.24</v>
      </c>
      <c r="K474" s="0" t="n">
        <v>8.37</v>
      </c>
      <c r="L474" s="0" t="n">
        <v>45.77</v>
      </c>
      <c r="M474" s="0" t="n">
        <v>12</v>
      </c>
      <c r="N474" s="0" t="n">
        <v>41</v>
      </c>
      <c r="O474" s="0" t="n">
        <v>0.55</v>
      </c>
    </row>
    <row r="475" customFormat="false" ht="15" hidden="false" customHeight="false" outlineLevel="0" collapsed="false">
      <c r="A475" s="0" t="n">
        <v>150</v>
      </c>
      <c r="B475" s="0" t="n">
        <v>28</v>
      </c>
      <c r="C475" s="0" t="n">
        <v>67</v>
      </c>
      <c r="D475" s="0" t="n">
        <v>14</v>
      </c>
      <c r="E475" s="0" t="n">
        <v>43</v>
      </c>
      <c r="F475" s="0" t="n">
        <v>1.22</v>
      </c>
      <c r="G475" s="0" t="n">
        <v>1.5</v>
      </c>
      <c r="H475" s="0" t="n">
        <v>700</v>
      </c>
      <c r="I475" s="0" t="n">
        <v>145</v>
      </c>
      <c r="J475" s="0" t="n">
        <v>191.2</v>
      </c>
      <c r="K475" s="0" t="n">
        <v>18.98</v>
      </c>
      <c r="L475" s="0" t="n">
        <v>29.41</v>
      </c>
      <c r="M475" s="0" t="n">
        <f aca="false">12</f>
        <v>12</v>
      </c>
      <c r="N475" s="0" t="n">
        <v>41</v>
      </c>
      <c r="O475" s="0" t="n">
        <v>0.55</v>
      </c>
    </row>
    <row r="476" customFormat="false" ht="15" hidden="false" customHeight="false" outlineLevel="0" collapsed="false">
      <c r="A476" s="0" t="n">
        <v>125</v>
      </c>
      <c r="B476" s="0" t="n">
        <v>44</v>
      </c>
      <c r="C476" s="0" t="n">
        <v>48</v>
      </c>
      <c r="D476" s="0" t="n">
        <v>14</v>
      </c>
      <c r="E476" s="0" t="n">
        <v>43</v>
      </c>
      <c r="F476" s="0" t="n">
        <v>1.34</v>
      </c>
      <c r="G476" s="0" t="n">
        <v>1</v>
      </c>
      <c r="H476" s="0" t="n">
        <v>730</v>
      </c>
      <c r="I476" s="0" t="n">
        <v>145.34</v>
      </c>
      <c r="J476" s="0" t="n">
        <v>198.86</v>
      </c>
      <c r="K476" s="0" t="n">
        <v>14.51</v>
      </c>
      <c r="L476" s="0" t="n">
        <v>31.03</v>
      </c>
      <c r="M476" s="0" t="n">
        <v>12</v>
      </c>
      <c r="N476" s="0" t="n">
        <v>41</v>
      </c>
      <c r="O476" s="0" t="n">
        <v>0.55</v>
      </c>
    </row>
    <row r="477" customFormat="false" ht="15" hidden="false" customHeight="false" outlineLevel="0" collapsed="false">
      <c r="A477" s="0" t="n">
        <v>120</v>
      </c>
      <c r="B477" s="0" t="n">
        <v>36</v>
      </c>
      <c r="C477" s="0" t="n">
        <v>40</v>
      </c>
      <c r="D477" s="0" t="n">
        <v>14</v>
      </c>
      <c r="E477" s="0" t="n">
        <v>43</v>
      </c>
      <c r="F477" s="0" t="n">
        <v>1.37</v>
      </c>
      <c r="G477" s="0" t="n">
        <v>4</v>
      </c>
      <c r="H477" s="0" t="n">
        <v>695</v>
      </c>
      <c r="I477" s="0" t="n">
        <v>145.37</v>
      </c>
      <c r="J477" s="0" t="n">
        <v>198.42</v>
      </c>
      <c r="K477" s="0" t="n">
        <v>23.42</v>
      </c>
      <c r="L477" s="0" t="n">
        <v>48.47</v>
      </c>
      <c r="M477" s="0" t="n">
        <v>12</v>
      </c>
      <c r="N477" s="0" t="n">
        <v>41</v>
      </c>
      <c r="O477" s="0" t="n">
        <v>0.55</v>
      </c>
    </row>
    <row r="478" customFormat="false" ht="15" hidden="false" customHeight="false" outlineLevel="0" collapsed="false">
      <c r="A478" s="0" t="n">
        <v>120</v>
      </c>
      <c r="B478" s="0" t="n">
        <v>44</v>
      </c>
      <c r="C478" s="0" t="n">
        <v>48</v>
      </c>
      <c r="D478" s="0" t="n">
        <v>14</v>
      </c>
      <c r="E478" s="0" t="n">
        <v>43</v>
      </c>
      <c r="F478" s="0" t="n">
        <v>1.28</v>
      </c>
      <c r="G478" s="0" t="n">
        <v>4</v>
      </c>
      <c r="H478" s="0" t="n">
        <v>610</v>
      </c>
      <c r="I478" s="0" t="n">
        <v>145.44</v>
      </c>
      <c r="J478" s="0" t="n">
        <v>175.22</v>
      </c>
      <c r="K478" s="0" t="n">
        <v>8.69</v>
      </c>
      <c r="L478" s="0" t="n">
        <v>46.21</v>
      </c>
      <c r="M478" s="0" t="n">
        <v>12</v>
      </c>
      <c r="N478" s="0" t="n">
        <v>41</v>
      </c>
      <c r="O478" s="0" t="n">
        <v>0.55</v>
      </c>
    </row>
    <row r="479" customFormat="false" ht="15" hidden="false" customHeight="false" outlineLevel="0" collapsed="false">
      <c r="A479" s="0" t="n">
        <v>120</v>
      </c>
      <c r="B479" s="0" t="n">
        <v>36</v>
      </c>
      <c r="C479" s="0" t="n">
        <v>44</v>
      </c>
      <c r="D479" s="0" t="n">
        <v>14</v>
      </c>
      <c r="E479" s="0" t="n">
        <v>43</v>
      </c>
      <c r="F479" s="0" t="n">
        <v>1.37</v>
      </c>
      <c r="G479" s="0" t="n">
        <v>2</v>
      </c>
      <c r="H479" s="0" t="n">
        <v>835</v>
      </c>
      <c r="I479" s="0" t="n">
        <v>145.51</v>
      </c>
      <c r="J479" s="0" t="n">
        <v>221.91</v>
      </c>
      <c r="K479" s="0" t="n">
        <v>32.77</v>
      </c>
      <c r="L479" s="0" t="n">
        <v>39.31</v>
      </c>
      <c r="M479" s="0" t="n">
        <v>12</v>
      </c>
      <c r="N479" s="0" t="n">
        <v>41</v>
      </c>
      <c r="O479" s="0" t="n">
        <v>0.55</v>
      </c>
    </row>
    <row r="480" customFormat="false" ht="15" hidden="false" customHeight="false" outlineLevel="0" collapsed="false">
      <c r="A480" s="0" t="n">
        <v>120</v>
      </c>
      <c r="B480" s="0" t="n">
        <v>40</v>
      </c>
      <c r="C480" s="0" t="n">
        <v>36</v>
      </c>
      <c r="D480" s="0" t="n">
        <v>14</v>
      </c>
      <c r="E480" s="0" t="n">
        <v>43</v>
      </c>
      <c r="F480" s="0" t="n">
        <v>1.37</v>
      </c>
      <c r="G480" s="0" t="n">
        <v>4</v>
      </c>
      <c r="H480" s="0" t="n">
        <v>665</v>
      </c>
      <c r="I480" s="0" t="n">
        <v>145.51</v>
      </c>
      <c r="J480" s="0" t="n">
        <v>194.56</v>
      </c>
      <c r="K480" s="0" t="n">
        <v>20.76</v>
      </c>
      <c r="L480" s="0" t="n">
        <v>47.49</v>
      </c>
      <c r="M480" s="0" t="n">
        <v>12</v>
      </c>
      <c r="N480" s="0" t="n">
        <v>41</v>
      </c>
      <c r="O480" s="0" t="n">
        <v>0.55</v>
      </c>
    </row>
    <row r="481" customFormat="false" ht="15" hidden="false" customHeight="false" outlineLevel="0" collapsed="false">
      <c r="A481" s="0" t="n">
        <v>120</v>
      </c>
      <c r="B481" s="0" t="n">
        <v>44</v>
      </c>
      <c r="C481" s="0" t="n">
        <v>44</v>
      </c>
      <c r="D481" s="0" t="n">
        <v>14</v>
      </c>
      <c r="E481" s="0" t="n">
        <v>43</v>
      </c>
      <c r="F481" s="0" t="n">
        <v>1.28</v>
      </c>
      <c r="G481" s="0" t="n">
        <v>4</v>
      </c>
      <c r="H481" s="0" t="n">
        <v>630</v>
      </c>
      <c r="I481" s="0" t="n">
        <v>145.53</v>
      </c>
      <c r="J481" s="0" t="n">
        <v>178.29</v>
      </c>
      <c r="K481" s="0" t="n">
        <v>10.9</v>
      </c>
      <c r="L481" s="0" t="n">
        <v>45.81</v>
      </c>
      <c r="M481" s="0" t="n">
        <v>12</v>
      </c>
      <c r="N481" s="0" t="n">
        <v>41</v>
      </c>
      <c r="O481" s="0" t="n">
        <v>0.55</v>
      </c>
    </row>
    <row r="482" customFormat="false" ht="15" hidden="false" customHeight="false" outlineLevel="0" collapsed="false">
      <c r="A482" s="0" t="n">
        <v>160</v>
      </c>
      <c r="B482" s="0" t="n">
        <v>30</v>
      </c>
      <c r="C482" s="0" t="n">
        <v>60</v>
      </c>
      <c r="D482" s="0" t="n">
        <v>14</v>
      </c>
      <c r="E482" s="0" t="n">
        <v>43</v>
      </c>
      <c r="F482" s="0" t="n">
        <v>1.5</v>
      </c>
      <c r="G482" s="0" t="n">
        <v>1.5</v>
      </c>
      <c r="H482" s="0" t="n">
        <v>400</v>
      </c>
      <c r="I482" s="0" t="n">
        <v>145.55</v>
      </c>
      <c r="J482" s="0" t="n">
        <v>163.63</v>
      </c>
      <c r="K482" s="0" t="n">
        <v>1.42</v>
      </c>
      <c r="L482" s="0" t="n">
        <v>24.5</v>
      </c>
      <c r="M482" s="0" t="n">
        <v>12</v>
      </c>
      <c r="N482" s="0" t="n">
        <v>41</v>
      </c>
      <c r="O482" s="0" t="n">
        <v>0.55</v>
      </c>
    </row>
    <row r="483" customFormat="false" ht="15" hidden="false" customHeight="false" outlineLevel="0" collapsed="false">
      <c r="A483" s="0" t="n">
        <v>125</v>
      </c>
      <c r="B483" s="0" t="n">
        <v>44</v>
      </c>
      <c r="C483" s="0" t="n">
        <v>48</v>
      </c>
      <c r="D483" s="0" t="n">
        <v>14</v>
      </c>
      <c r="E483" s="0" t="n">
        <v>43</v>
      </c>
      <c r="F483" s="0" t="n">
        <v>1.34</v>
      </c>
      <c r="G483" s="0" t="n">
        <v>1</v>
      </c>
      <c r="H483" s="0" t="n">
        <v>705</v>
      </c>
      <c r="I483" s="0" t="n">
        <v>145.64</v>
      </c>
      <c r="J483" s="0" t="n">
        <v>196.83</v>
      </c>
      <c r="K483" s="0" t="n">
        <v>13.22</v>
      </c>
      <c r="L483" s="0" t="n">
        <v>30.32</v>
      </c>
      <c r="M483" s="0" t="n">
        <v>12</v>
      </c>
      <c r="N483" s="0" t="n">
        <v>41</v>
      </c>
      <c r="O483" s="0" t="n">
        <v>0.55</v>
      </c>
    </row>
    <row r="484" customFormat="false" ht="15" hidden="false" customHeight="false" outlineLevel="0" collapsed="false">
      <c r="A484" s="0" t="n">
        <v>120</v>
      </c>
      <c r="B484" s="0" t="n">
        <v>44</v>
      </c>
      <c r="C484" s="0" t="n">
        <v>44</v>
      </c>
      <c r="D484" s="0" t="n">
        <v>14</v>
      </c>
      <c r="E484" s="0" t="n">
        <v>43</v>
      </c>
      <c r="F484" s="0" t="n">
        <v>1.31</v>
      </c>
      <c r="G484" s="0" t="n">
        <v>4</v>
      </c>
      <c r="H484" s="0" t="n">
        <v>600</v>
      </c>
      <c r="I484" s="0" t="n">
        <v>145.67</v>
      </c>
      <c r="J484" s="0" t="n">
        <v>176.67</v>
      </c>
      <c r="K484" s="0" t="n">
        <v>9.58</v>
      </c>
      <c r="L484" s="0" t="n">
        <v>45.8</v>
      </c>
      <c r="M484" s="0" t="n">
        <v>12</v>
      </c>
      <c r="N484" s="0" t="n">
        <v>41</v>
      </c>
      <c r="O484" s="0" t="n">
        <v>0.55</v>
      </c>
    </row>
    <row r="485" customFormat="false" ht="15" hidden="false" customHeight="false" outlineLevel="0" collapsed="false">
      <c r="A485" s="0" t="n">
        <v>120</v>
      </c>
      <c r="B485" s="0" t="n">
        <v>40</v>
      </c>
      <c r="C485" s="0" t="n">
        <v>44</v>
      </c>
      <c r="D485" s="0" t="n">
        <v>14</v>
      </c>
      <c r="E485" s="0" t="n">
        <v>43</v>
      </c>
      <c r="F485" s="0" t="n">
        <v>1.34</v>
      </c>
      <c r="G485" s="0" t="n">
        <v>1.5</v>
      </c>
      <c r="H485" s="0" t="n">
        <v>1030</v>
      </c>
      <c r="I485" s="0" t="n">
        <v>145.7</v>
      </c>
      <c r="J485" s="0" t="n">
        <v>321.79</v>
      </c>
      <c r="K485" s="0" t="n">
        <v>118.12</v>
      </c>
      <c r="L485" s="0" t="n">
        <v>59.25</v>
      </c>
      <c r="M485" s="0" t="n">
        <v>12</v>
      </c>
      <c r="N485" s="0" t="n">
        <v>41</v>
      </c>
      <c r="O485" s="0" t="n">
        <v>0.45</v>
      </c>
    </row>
    <row r="486" customFormat="false" ht="15" hidden="false" customHeight="false" outlineLevel="0" collapsed="false">
      <c r="A486" s="0" t="n">
        <v>120</v>
      </c>
      <c r="B486" s="0" t="n">
        <v>36</v>
      </c>
      <c r="C486" s="0" t="n">
        <v>40</v>
      </c>
      <c r="D486" s="0" t="n">
        <v>14</v>
      </c>
      <c r="E486" s="0" t="n">
        <v>43</v>
      </c>
      <c r="F486" s="0" t="n">
        <v>1.4</v>
      </c>
      <c r="G486" s="0" t="n">
        <v>4</v>
      </c>
      <c r="H486" s="0" t="n">
        <v>640</v>
      </c>
      <c r="I486" s="0" t="n">
        <v>145.75</v>
      </c>
      <c r="J486" s="0" t="n">
        <v>191.91</v>
      </c>
      <c r="K486" s="0" t="n">
        <v>18.71</v>
      </c>
      <c r="L486" s="0" t="n">
        <v>46.86</v>
      </c>
      <c r="M486" s="0" t="n">
        <v>12</v>
      </c>
      <c r="N486" s="0" t="n">
        <v>41</v>
      </c>
      <c r="O486" s="0" t="n">
        <v>0.55</v>
      </c>
    </row>
    <row r="487" customFormat="false" ht="15" hidden="false" customHeight="false" outlineLevel="0" collapsed="false">
      <c r="A487" s="0" t="n">
        <v>120</v>
      </c>
      <c r="B487" s="0" t="n">
        <v>44</v>
      </c>
      <c r="C487" s="0" t="n">
        <v>44</v>
      </c>
      <c r="D487" s="0" t="n">
        <v>14</v>
      </c>
      <c r="E487" s="0" t="n">
        <v>43</v>
      </c>
      <c r="F487" s="0" t="n">
        <v>1.25</v>
      </c>
      <c r="G487" s="0" t="n">
        <v>4</v>
      </c>
      <c r="H487" s="0" t="n">
        <v>670</v>
      </c>
      <c r="I487" s="0" t="n">
        <v>145.83</v>
      </c>
      <c r="J487" s="0" t="n">
        <v>181.33</v>
      </c>
      <c r="K487" s="0" t="n">
        <v>12.84</v>
      </c>
      <c r="L487" s="0" t="n">
        <v>46.32</v>
      </c>
      <c r="M487" s="0" t="n">
        <v>12</v>
      </c>
      <c r="N487" s="0" t="n">
        <v>41</v>
      </c>
      <c r="O487" s="0" t="n">
        <v>0.55</v>
      </c>
    </row>
    <row r="488" customFormat="false" ht="15" hidden="false" customHeight="false" outlineLevel="0" collapsed="false">
      <c r="A488" s="0" t="n">
        <v>150</v>
      </c>
      <c r="B488" s="0" t="n">
        <v>25</v>
      </c>
      <c r="C488" s="0" t="n">
        <v>60</v>
      </c>
      <c r="D488" s="0" t="n">
        <v>14</v>
      </c>
      <c r="E488" s="0" t="n">
        <v>43</v>
      </c>
      <c r="F488" s="0" t="n">
        <v>1.36</v>
      </c>
      <c r="G488" s="0" t="n">
        <v>1.5</v>
      </c>
      <c r="H488" s="0" t="n">
        <v>700</v>
      </c>
      <c r="I488" s="0" t="n">
        <v>145.84</v>
      </c>
      <c r="J488" s="0" t="n">
        <v>206.42</v>
      </c>
      <c r="K488" s="0" t="n">
        <v>27.77</v>
      </c>
      <c r="L488" s="0" t="n">
        <v>31.44</v>
      </c>
      <c r="M488" s="0" t="n">
        <v>12</v>
      </c>
      <c r="N488" s="0" t="n">
        <v>41</v>
      </c>
      <c r="O488" s="0" t="n">
        <v>0.55</v>
      </c>
    </row>
    <row r="489" customFormat="false" ht="15" hidden="false" customHeight="false" outlineLevel="0" collapsed="false">
      <c r="A489" s="0" t="n">
        <v>120</v>
      </c>
      <c r="B489" s="0" t="n">
        <v>44</v>
      </c>
      <c r="C489" s="0" t="n">
        <v>40</v>
      </c>
      <c r="D489" s="0" t="n">
        <v>14</v>
      </c>
      <c r="E489" s="0" t="n">
        <v>43</v>
      </c>
      <c r="F489" s="0" t="n">
        <v>1.34</v>
      </c>
      <c r="G489" s="0" t="n">
        <v>4</v>
      </c>
      <c r="H489" s="0" t="n">
        <v>595</v>
      </c>
      <c r="I489" s="0" t="n">
        <v>145.84</v>
      </c>
      <c r="J489" s="0" t="n">
        <v>178.95</v>
      </c>
      <c r="K489" s="0" t="n">
        <v>10.97</v>
      </c>
      <c r="L489" s="0" t="n">
        <v>45.5</v>
      </c>
      <c r="M489" s="0" t="n">
        <v>12</v>
      </c>
      <c r="N489" s="0" t="n">
        <v>41</v>
      </c>
      <c r="O489" s="0" t="n">
        <v>0.55</v>
      </c>
    </row>
    <row r="490" customFormat="false" ht="15" hidden="false" customHeight="false" outlineLevel="0" collapsed="false">
      <c r="A490" s="0" t="n">
        <v>120</v>
      </c>
      <c r="B490" s="0" t="n">
        <v>40</v>
      </c>
      <c r="C490" s="0" t="n">
        <v>44</v>
      </c>
      <c r="D490" s="0" t="n">
        <v>14</v>
      </c>
      <c r="E490" s="0" t="n">
        <v>43</v>
      </c>
      <c r="F490" s="0" t="n">
        <v>1.37</v>
      </c>
      <c r="G490" s="0" t="n">
        <v>1.5</v>
      </c>
      <c r="H490" s="0" t="n">
        <v>795</v>
      </c>
      <c r="I490" s="0" t="n">
        <v>145.85</v>
      </c>
      <c r="J490" s="0" t="n">
        <v>213.03</v>
      </c>
      <c r="K490" s="0" t="n">
        <v>23.86</v>
      </c>
      <c r="L490" s="0" t="n">
        <v>35.95</v>
      </c>
      <c r="M490" s="0" t="n">
        <v>12</v>
      </c>
      <c r="N490" s="0" t="n">
        <v>41</v>
      </c>
      <c r="O490" s="0" t="n">
        <v>0.55</v>
      </c>
    </row>
    <row r="491" customFormat="false" ht="15" hidden="false" customHeight="false" outlineLevel="0" collapsed="false">
      <c r="A491" s="0" t="n">
        <v>120</v>
      </c>
      <c r="B491" s="0" t="n">
        <v>40</v>
      </c>
      <c r="C491" s="0" t="n">
        <v>36</v>
      </c>
      <c r="D491" s="0" t="n">
        <v>14</v>
      </c>
      <c r="E491" s="0" t="n">
        <v>43</v>
      </c>
      <c r="F491" s="0" t="n">
        <v>1.4</v>
      </c>
      <c r="G491" s="0" t="n">
        <v>4</v>
      </c>
      <c r="H491" s="0" t="n">
        <v>620</v>
      </c>
      <c r="I491" s="0" t="n">
        <v>145.93</v>
      </c>
      <c r="J491" s="0" t="n">
        <v>189.5</v>
      </c>
      <c r="K491" s="0" t="n">
        <v>17.16</v>
      </c>
      <c r="L491" s="0" t="n">
        <v>46.27</v>
      </c>
      <c r="M491" s="0" t="n">
        <v>12</v>
      </c>
      <c r="N491" s="0" t="n">
        <v>41</v>
      </c>
      <c r="O491" s="0" t="n">
        <v>0.55</v>
      </c>
    </row>
    <row r="492" customFormat="false" ht="15" hidden="false" customHeight="false" outlineLevel="0" collapsed="false">
      <c r="A492" s="0" t="n">
        <v>150</v>
      </c>
      <c r="B492" s="0" t="n">
        <v>28</v>
      </c>
      <c r="C492" s="0" t="n">
        <v>60</v>
      </c>
      <c r="D492" s="0" t="n">
        <v>14</v>
      </c>
      <c r="E492" s="0" t="n">
        <v>43</v>
      </c>
      <c r="F492" s="0" t="n">
        <v>1.28</v>
      </c>
      <c r="G492" s="0" t="n">
        <v>1.5</v>
      </c>
      <c r="H492" s="0" t="n">
        <v>700</v>
      </c>
      <c r="I492" s="0" t="n">
        <v>145.94</v>
      </c>
      <c r="J492" s="0" t="n">
        <v>198.75</v>
      </c>
      <c r="K492" s="0" t="n">
        <v>22.87</v>
      </c>
      <c r="L492" s="0" t="n">
        <v>30.42</v>
      </c>
      <c r="M492" s="0" t="n">
        <f aca="false">12</f>
        <v>12</v>
      </c>
      <c r="N492" s="0" t="n">
        <v>41</v>
      </c>
      <c r="O492" s="0" t="n">
        <v>0.55</v>
      </c>
    </row>
    <row r="493" customFormat="false" ht="15" hidden="false" customHeight="false" outlineLevel="0" collapsed="false">
      <c r="A493" s="0" t="n">
        <v>120</v>
      </c>
      <c r="B493" s="0" t="n">
        <v>40</v>
      </c>
      <c r="C493" s="0" t="n">
        <v>40</v>
      </c>
      <c r="D493" s="0" t="n">
        <v>14</v>
      </c>
      <c r="E493" s="0" t="n">
        <v>43</v>
      </c>
      <c r="F493" s="0" t="n">
        <v>1.31</v>
      </c>
      <c r="G493" s="0" t="n">
        <v>4</v>
      </c>
      <c r="H493" s="0" t="n">
        <v>705</v>
      </c>
      <c r="I493" s="0" t="n">
        <v>145.99</v>
      </c>
      <c r="J493" s="0" t="n">
        <v>194.16</v>
      </c>
      <c r="K493" s="0" t="n">
        <v>20.3</v>
      </c>
      <c r="L493" s="0" t="n">
        <v>48.34</v>
      </c>
      <c r="M493" s="0" t="n">
        <v>12</v>
      </c>
      <c r="N493" s="0" t="n">
        <v>41</v>
      </c>
      <c r="O493" s="0" t="n">
        <v>0.55</v>
      </c>
    </row>
    <row r="494" customFormat="false" ht="15" hidden="false" customHeight="false" outlineLevel="0" collapsed="false">
      <c r="A494" s="0" t="n">
        <v>120</v>
      </c>
      <c r="B494" s="0" t="n">
        <v>44</v>
      </c>
      <c r="C494" s="0" t="n">
        <v>40</v>
      </c>
      <c r="D494" s="0" t="n">
        <v>14</v>
      </c>
      <c r="E494" s="0" t="n">
        <v>43</v>
      </c>
      <c r="F494" s="0" t="n">
        <v>1.37</v>
      </c>
      <c r="G494" s="0" t="n">
        <v>4</v>
      </c>
      <c r="H494" s="0" t="n">
        <v>570</v>
      </c>
      <c r="I494" s="0" t="n">
        <v>146.07</v>
      </c>
      <c r="J494" s="0" t="n">
        <v>177.55</v>
      </c>
      <c r="K494" s="0" t="n">
        <v>9.79</v>
      </c>
      <c r="L494" s="0" t="n">
        <v>45.58</v>
      </c>
      <c r="M494" s="0" t="n">
        <v>12</v>
      </c>
      <c r="N494" s="0" t="n">
        <v>41</v>
      </c>
      <c r="O494" s="0" t="n">
        <v>0.55</v>
      </c>
    </row>
    <row r="495" customFormat="false" ht="15" hidden="false" customHeight="false" outlineLevel="0" collapsed="false">
      <c r="A495" s="0" t="n">
        <v>120</v>
      </c>
      <c r="B495" s="0" t="n">
        <v>40</v>
      </c>
      <c r="C495" s="0" t="n">
        <v>40</v>
      </c>
      <c r="D495" s="0" t="n">
        <v>14</v>
      </c>
      <c r="E495" s="0" t="n">
        <v>43</v>
      </c>
      <c r="F495" s="0" t="n">
        <v>1.34</v>
      </c>
      <c r="G495" s="0" t="n">
        <v>4</v>
      </c>
      <c r="H495" s="0" t="n">
        <v>650</v>
      </c>
      <c r="I495" s="0" t="n">
        <v>146.21</v>
      </c>
      <c r="J495" s="0" t="n">
        <v>188.18</v>
      </c>
      <c r="K495" s="0" t="n">
        <v>16.3</v>
      </c>
      <c r="L495" s="0" t="n">
        <v>46.72</v>
      </c>
      <c r="M495" s="0" t="n">
        <v>12</v>
      </c>
      <c r="N495" s="0" t="n">
        <v>41</v>
      </c>
      <c r="O495" s="0" t="n">
        <v>0.55</v>
      </c>
    </row>
    <row r="496" customFormat="false" ht="15" hidden="false" customHeight="false" outlineLevel="0" collapsed="false">
      <c r="A496" s="0" t="n">
        <v>120</v>
      </c>
      <c r="B496" s="0" t="n">
        <v>44</v>
      </c>
      <c r="C496" s="0" t="n">
        <v>40</v>
      </c>
      <c r="D496" s="0" t="n">
        <v>14</v>
      </c>
      <c r="E496" s="0" t="n">
        <v>43</v>
      </c>
      <c r="F496" s="0" t="n">
        <v>1.31</v>
      </c>
      <c r="G496" s="0" t="n">
        <v>4</v>
      </c>
      <c r="H496" s="0" t="n">
        <v>630</v>
      </c>
      <c r="I496" s="0" t="n">
        <v>146.27</v>
      </c>
      <c r="J496" s="0" t="n">
        <v>182.05</v>
      </c>
      <c r="K496" s="0" t="n">
        <v>12.77</v>
      </c>
      <c r="L496" s="0" t="n">
        <v>45.9</v>
      </c>
      <c r="M496" s="0" t="n">
        <v>12</v>
      </c>
      <c r="N496" s="0" t="n">
        <v>41</v>
      </c>
      <c r="O496" s="0" t="n">
        <v>0.55</v>
      </c>
    </row>
    <row r="497" customFormat="false" ht="15" hidden="false" customHeight="false" outlineLevel="0" collapsed="false">
      <c r="A497" s="0" t="n">
        <v>120</v>
      </c>
      <c r="B497" s="0" t="n">
        <v>32</v>
      </c>
      <c r="C497" s="0" t="n">
        <v>36</v>
      </c>
      <c r="D497" s="0" t="n">
        <v>14</v>
      </c>
      <c r="E497" s="0" t="n">
        <v>43</v>
      </c>
      <c r="F497" s="0" t="n">
        <v>1.4</v>
      </c>
      <c r="G497" s="0" t="n">
        <v>4</v>
      </c>
      <c r="H497" s="0" t="n">
        <v>830</v>
      </c>
      <c r="I497" s="0" t="n">
        <v>146.28</v>
      </c>
      <c r="J497" s="0" t="n">
        <v>318.04</v>
      </c>
      <c r="K497" s="0" t="n">
        <v>137.27</v>
      </c>
      <c r="L497" s="0" t="n">
        <v>46.71</v>
      </c>
      <c r="M497" s="0" t="n">
        <v>12</v>
      </c>
      <c r="N497" s="0" t="n">
        <v>41</v>
      </c>
      <c r="O497" s="0" t="n">
        <v>0.45</v>
      </c>
    </row>
    <row r="498" customFormat="false" ht="15" hidden="false" customHeight="false" outlineLevel="0" collapsed="false">
      <c r="A498" s="0" t="n">
        <v>120</v>
      </c>
      <c r="B498" s="0" t="n">
        <v>36</v>
      </c>
      <c r="C498" s="0" t="n">
        <v>40</v>
      </c>
      <c r="D498" s="0" t="n">
        <v>14</v>
      </c>
      <c r="E498" s="0" t="n">
        <v>43</v>
      </c>
      <c r="F498" s="0" t="n">
        <v>1.37</v>
      </c>
      <c r="G498" s="0" t="n">
        <v>4</v>
      </c>
      <c r="H498" s="0" t="n">
        <v>710</v>
      </c>
      <c r="I498" s="0" t="n">
        <v>146.43</v>
      </c>
      <c r="J498" s="0" t="n">
        <v>201.66</v>
      </c>
      <c r="K498" s="0" t="n">
        <v>24.82</v>
      </c>
      <c r="L498" s="0" t="n">
        <v>49.19</v>
      </c>
      <c r="M498" s="0" t="n">
        <v>12</v>
      </c>
      <c r="N498" s="0" t="n">
        <v>41</v>
      </c>
      <c r="O498" s="0" t="n">
        <v>0.55</v>
      </c>
    </row>
    <row r="499" customFormat="false" ht="15" hidden="false" customHeight="false" outlineLevel="0" collapsed="false">
      <c r="A499" s="0" t="n">
        <v>120</v>
      </c>
      <c r="B499" s="0" t="n">
        <v>44</v>
      </c>
      <c r="C499" s="0" t="n">
        <v>40</v>
      </c>
      <c r="D499" s="0" t="n">
        <v>14</v>
      </c>
      <c r="E499" s="0" t="n">
        <v>43</v>
      </c>
      <c r="F499" s="0" t="n">
        <v>1.4</v>
      </c>
      <c r="G499" s="0" t="n">
        <v>4</v>
      </c>
      <c r="H499" s="0" t="n">
        <v>550</v>
      </c>
      <c r="I499" s="0" t="n">
        <v>146.51</v>
      </c>
      <c r="J499" s="0" t="n">
        <v>176.96</v>
      </c>
      <c r="K499" s="0" t="n">
        <v>8.9</v>
      </c>
      <c r="L499" s="0" t="n">
        <v>45.98</v>
      </c>
      <c r="M499" s="0" t="n">
        <v>12</v>
      </c>
      <c r="N499" s="0" t="n">
        <v>41</v>
      </c>
      <c r="O499" s="0" t="n">
        <v>0.55</v>
      </c>
    </row>
    <row r="500" customFormat="false" ht="15" hidden="false" customHeight="false" outlineLevel="0" collapsed="false">
      <c r="A500" s="0" t="n">
        <v>150</v>
      </c>
      <c r="B500" s="0" t="n">
        <v>25</v>
      </c>
      <c r="C500" s="0" t="n">
        <v>75</v>
      </c>
      <c r="D500" s="0" t="n">
        <v>14</v>
      </c>
      <c r="E500" s="0" t="n">
        <v>43</v>
      </c>
      <c r="F500" s="0" t="n">
        <v>1.24</v>
      </c>
      <c r="G500" s="0" t="n">
        <v>1.5</v>
      </c>
      <c r="H500" s="0" t="n">
        <v>700</v>
      </c>
      <c r="I500" s="0" t="n">
        <v>146.525</v>
      </c>
      <c r="J500" s="0" t="n">
        <v>192.998</v>
      </c>
      <c r="K500" s="0" t="n">
        <v>18.9935</v>
      </c>
      <c r="L500" s="0" t="n">
        <v>37.6623</v>
      </c>
      <c r="M500" s="0" t="n">
        <v>12</v>
      </c>
      <c r="N500" s="0" t="n">
        <v>41</v>
      </c>
      <c r="O500" s="0" t="n">
        <v>0.55</v>
      </c>
    </row>
    <row r="501" customFormat="false" ht="15" hidden="false" customHeight="false" outlineLevel="0" collapsed="false">
      <c r="A501" s="0" t="n">
        <v>150</v>
      </c>
      <c r="B501" s="0" t="n">
        <v>22</v>
      </c>
      <c r="C501" s="0" t="n">
        <v>75</v>
      </c>
      <c r="D501" s="0" t="n">
        <v>14</v>
      </c>
      <c r="E501" s="0" t="n">
        <v>43</v>
      </c>
      <c r="F501" s="0" t="n">
        <v>1.32</v>
      </c>
      <c r="G501" s="0" t="n">
        <v>1.5</v>
      </c>
      <c r="H501" s="0" t="n">
        <v>700</v>
      </c>
      <c r="I501" s="0" t="n">
        <v>146.545</v>
      </c>
      <c r="J501" s="0" t="n">
        <v>200.521</v>
      </c>
      <c r="K501" s="0" t="n">
        <v>23.5833</v>
      </c>
      <c r="L501" s="0" t="n">
        <v>38.2258</v>
      </c>
      <c r="M501" s="0" t="n">
        <f aca="false">12</f>
        <v>12</v>
      </c>
      <c r="N501" s="0" t="n">
        <v>41</v>
      </c>
      <c r="O501" s="0" t="n">
        <v>0.55</v>
      </c>
    </row>
    <row r="502" customFormat="false" ht="15" hidden="false" customHeight="false" outlineLevel="0" collapsed="false">
      <c r="A502" s="0" t="n">
        <v>120</v>
      </c>
      <c r="B502" s="0" t="n">
        <v>40</v>
      </c>
      <c r="C502" s="0" t="n">
        <v>44</v>
      </c>
      <c r="D502" s="0" t="n">
        <v>14</v>
      </c>
      <c r="E502" s="0" t="n">
        <v>43</v>
      </c>
      <c r="F502" s="0" t="n">
        <v>1.4</v>
      </c>
      <c r="G502" s="0" t="n">
        <v>4</v>
      </c>
      <c r="H502" s="0" t="n">
        <v>560</v>
      </c>
      <c r="I502" s="0" t="n">
        <v>146.72</v>
      </c>
      <c r="J502" s="0" t="n">
        <v>177.75</v>
      </c>
      <c r="K502" s="0" t="n">
        <v>9.34</v>
      </c>
      <c r="L502" s="0" t="n">
        <v>45.83</v>
      </c>
      <c r="M502" s="0" t="n">
        <v>12</v>
      </c>
      <c r="N502" s="0" t="n">
        <v>41</v>
      </c>
      <c r="O502" s="0" t="n">
        <v>0.55</v>
      </c>
    </row>
    <row r="503" customFormat="false" ht="15" hidden="false" customHeight="false" outlineLevel="0" collapsed="false">
      <c r="A503" s="0" t="n">
        <v>150</v>
      </c>
      <c r="B503" s="0" t="n">
        <v>31</v>
      </c>
      <c r="C503" s="0" t="n">
        <v>60</v>
      </c>
      <c r="D503" s="0" t="n">
        <v>14</v>
      </c>
      <c r="E503" s="0" t="n">
        <v>43</v>
      </c>
      <c r="F503" s="0" t="n">
        <v>1.22</v>
      </c>
      <c r="G503" s="0" t="n">
        <v>1.5</v>
      </c>
      <c r="H503" s="0" t="n">
        <v>700</v>
      </c>
      <c r="I503" s="0" t="n">
        <v>146.74</v>
      </c>
      <c r="J503" s="0" t="n">
        <v>193.65</v>
      </c>
      <c r="K503" s="0" t="n">
        <v>19.25</v>
      </c>
      <c r="L503" s="0" t="n">
        <v>29.71</v>
      </c>
      <c r="M503" s="0" t="n">
        <v>12</v>
      </c>
      <c r="N503" s="0" t="n">
        <v>41</v>
      </c>
      <c r="O503" s="0" t="n">
        <v>0.55</v>
      </c>
    </row>
    <row r="504" customFormat="false" ht="15" hidden="false" customHeight="false" outlineLevel="0" collapsed="false">
      <c r="A504" s="0" t="n">
        <v>120</v>
      </c>
      <c r="B504" s="0" t="n">
        <v>40</v>
      </c>
      <c r="C504" s="0" t="n">
        <v>36</v>
      </c>
      <c r="D504" s="0" t="n">
        <v>14</v>
      </c>
      <c r="E504" s="0" t="n">
        <v>43</v>
      </c>
      <c r="F504" s="0" t="n">
        <v>1.37</v>
      </c>
      <c r="G504" s="0" t="n">
        <v>4</v>
      </c>
      <c r="H504" s="0" t="n">
        <v>680</v>
      </c>
      <c r="I504" s="0" t="n">
        <v>146.78</v>
      </c>
      <c r="J504" s="0" t="n">
        <v>197.98</v>
      </c>
      <c r="K504" s="0" t="n">
        <v>22.06</v>
      </c>
      <c r="L504" s="0" t="n">
        <v>48.26</v>
      </c>
      <c r="M504" s="0" t="n">
        <v>12</v>
      </c>
      <c r="N504" s="0" t="n">
        <v>41</v>
      </c>
      <c r="O504" s="0" t="n">
        <v>0.55</v>
      </c>
    </row>
    <row r="505" customFormat="false" ht="15" hidden="false" customHeight="false" outlineLevel="0" collapsed="false">
      <c r="A505" s="0" t="n">
        <v>120</v>
      </c>
      <c r="B505" s="0" t="n">
        <v>44</v>
      </c>
      <c r="C505" s="0" t="n">
        <v>44</v>
      </c>
      <c r="D505" s="0" t="n">
        <v>14</v>
      </c>
      <c r="E505" s="0" t="n">
        <v>43</v>
      </c>
      <c r="F505" s="0" t="n">
        <v>1.34</v>
      </c>
      <c r="G505" s="0" t="n">
        <v>4</v>
      </c>
      <c r="H505" s="0" t="n">
        <v>580</v>
      </c>
      <c r="I505" s="0" t="n">
        <v>146.78</v>
      </c>
      <c r="J505" s="0" t="n">
        <v>176.81</v>
      </c>
      <c r="K505" s="0" t="n">
        <v>8.76</v>
      </c>
      <c r="L505" s="0" t="n">
        <v>46.22</v>
      </c>
      <c r="M505" s="0" t="n">
        <v>12</v>
      </c>
      <c r="N505" s="0" t="n">
        <v>41</v>
      </c>
      <c r="O505" s="0" t="n">
        <v>0.55</v>
      </c>
    </row>
    <row r="506" customFormat="false" ht="15" hidden="false" customHeight="false" outlineLevel="0" collapsed="false">
      <c r="A506" s="0" t="n">
        <v>120</v>
      </c>
      <c r="B506" s="0" t="n">
        <v>40</v>
      </c>
      <c r="C506" s="0" t="n">
        <v>44</v>
      </c>
      <c r="D506" s="0" t="n">
        <v>14</v>
      </c>
      <c r="E506" s="0" t="n">
        <v>43</v>
      </c>
      <c r="F506" s="0" t="n">
        <v>1.37</v>
      </c>
      <c r="G506" s="0" t="n">
        <v>4</v>
      </c>
      <c r="H506" s="0" t="n">
        <v>585</v>
      </c>
      <c r="I506" s="0" t="n">
        <v>146.87</v>
      </c>
      <c r="J506" s="0" t="n">
        <v>179.45</v>
      </c>
      <c r="K506" s="0" t="n">
        <v>10.48</v>
      </c>
      <c r="L506" s="0" t="n">
        <v>45.72</v>
      </c>
      <c r="M506" s="0" t="n">
        <v>12</v>
      </c>
      <c r="N506" s="0" t="n">
        <v>41</v>
      </c>
      <c r="O506" s="0" t="n">
        <v>0.55</v>
      </c>
    </row>
    <row r="507" customFormat="false" ht="15" hidden="false" customHeight="false" outlineLevel="0" collapsed="false">
      <c r="A507" s="0" t="n">
        <v>120</v>
      </c>
      <c r="B507" s="0" t="n">
        <v>40</v>
      </c>
      <c r="C507" s="0" t="n">
        <v>40</v>
      </c>
      <c r="D507" s="0" t="n">
        <v>14</v>
      </c>
      <c r="E507" s="0" t="n">
        <v>43</v>
      </c>
      <c r="F507" s="0" t="n">
        <v>1.37</v>
      </c>
      <c r="G507" s="0" t="n">
        <v>4</v>
      </c>
      <c r="H507" s="0" t="n">
        <v>615</v>
      </c>
      <c r="I507" s="0" t="n">
        <v>146.93</v>
      </c>
      <c r="J507" s="0" t="n">
        <v>185.28</v>
      </c>
      <c r="K507" s="0" t="n">
        <v>14.04</v>
      </c>
      <c r="L507" s="0" t="n">
        <v>46.02</v>
      </c>
      <c r="M507" s="0" t="n">
        <v>12</v>
      </c>
      <c r="N507" s="0" t="n">
        <v>41</v>
      </c>
      <c r="O507" s="0" t="n">
        <v>0.55</v>
      </c>
    </row>
    <row r="508" customFormat="false" ht="15" hidden="false" customHeight="false" outlineLevel="0" collapsed="false">
      <c r="A508" s="0" t="n">
        <v>120</v>
      </c>
      <c r="B508" s="0" t="n">
        <v>40</v>
      </c>
      <c r="C508" s="0" t="n">
        <v>36</v>
      </c>
      <c r="D508" s="0" t="n">
        <v>14</v>
      </c>
      <c r="E508" s="0" t="n">
        <v>43</v>
      </c>
      <c r="F508" s="0" t="n">
        <v>1.4</v>
      </c>
      <c r="G508" s="0" t="n">
        <v>4</v>
      </c>
      <c r="H508" s="0" t="n">
        <v>630</v>
      </c>
      <c r="I508" s="0" t="n">
        <v>147.02</v>
      </c>
      <c r="J508" s="0" t="n">
        <v>192.01</v>
      </c>
      <c r="K508" s="0" t="n">
        <v>17.92</v>
      </c>
      <c r="L508" s="0" t="n">
        <v>46.83</v>
      </c>
      <c r="M508" s="0" t="n">
        <v>12</v>
      </c>
      <c r="N508" s="0" t="n">
        <v>41</v>
      </c>
      <c r="O508" s="0" t="n">
        <v>0.55</v>
      </c>
    </row>
    <row r="509" customFormat="false" ht="15" hidden="false" customHeight="false" outlineLevel="0" collapsed="false">
      <c r="A509" s="0" t="n">
        <v>150</v>
      </c>
      <c r="B509" s="0" t="n">
        <v>25</v>
      </c>
      <c r="C509" s="0" t="n">
        <v>67</v>
      </c>
      <c r="D509" s="0" t="n">
        <v>14</v>
      </c>
      <c r="E509" s="0" t="n">
        <v>43</v>
      </c>
      <c r="F509" s="0" t="n">
        <v>1.3</v>
      </c>
      <c r="G509" s="0" t="n">
        <v>1.5</v>
      </c>
      <c r="H509" s="0" t="n">
        <v>700</v>
      </c>
      <c r="I509" s="0" t="n">
        <v>147.04</v>
      </c>
      <c r="J509" s="0" t="n">
        <v>200.14</v>
      </c>
      <c r="K509" s="0" t="n">
        <v>22.9863</v>
      </c>
      <c r="L509" s="0" t="n">
        <v>38.2248</v>
      </c>
      <c r="M509" s="0" t="n">
        <v>12</v>
      </c>
      <c r="N509" s="0" t="n">
        <v>41</v>
      </c>
      <c r="O509" s="0" t="n">
        <v>0.55</v>
      </c>
    </row>
    <row r="510" customFormat="false" ht="15" hidden="false" customHeight="false" outlineLevel="0" collapsed="false">
      <c r="A510" s="0" t="n">
        <v>120</v>
      </c>
      <c r="B510" s="0" t="n">
        <v>44</v>
      </c>
      <c r="C510" s="0" t="n">
        <v>44</v>
      </c>
      <c r="D510" s="0" t="n">
        <v>14</v>
      </c>
      <c r="E510" s="0" t="n">
        <v>43</v>
      </c>
      <c r="F510" s="0" t="n">
        <v>1.25</v>
      </c>
      <c r="G510" s="0" t="n">
        <v>4</v>
      </c>
      <c r="H510" s="0" t="n">
        <v>680</v>
      </c>
      <c r="I510" s="0" t="n">
        <v>147.07</v>
      </c>
      <c r="J510" s="0" t="n">
        <v>183.55</v>
      </c>
      <c r="K510" s="0" t="n">
        <v>13.35</v>
      </c>
      <c r="L510" s="0" t="n">
        <v>46.82</v>
      </c>
      <c r="M510" s="0" t="n">
        <v>12</v>
      </c>
      <c r="N510" s="0" t="n">
        <v>41</v>
      </c>
      <c r="O510" s="0" t="n">
        <v>0.55</v>
      </c>
    </row>
    <row r="511" customFormat="false" ht="15" hidden="false" customHeight="false" outlineLevel="0" collapsed="false">
      <c r="A511" s="0" t="n">
        <v>120</v>
      </c>
      <c r="B511" s="0" t="n">
        <v>40</v>
      </c>
      <c r="C511" s="0" t="n">
        <v>44</v>
      </c>
      <c r="D511" s="0" t="n">
        <v>14</v>
      </c>
      <c r="E511" s="0" t="n">
        <v>43</v>
      </c>
      <c r="F511" s="0" t="n">
        <v>1.37</v>
      </c>
      <c r="G511" s="0" t="n">
        <v>1.5</v>
      </c>
      <c r="H511" s="0" t="n">
        <v>760</v>
      </c>
      <c r="I511" s="0" t="n">
        <v>147.09</v>
      </c>
      <c r="J511" s="0" t="n">
        <v>209.64</v>
      </c>
      <c r="K511" s="0" t="n">
        <v>21.11</v>
      </c>
      <c r="L511" s="0" t="n">
        <v>34.85</v>
      </c>
      <c r="M511" s="0" t="n">
        <v>12</v>
      </c>
      <c r="N511" s="0" t="n">
        <v>41</v>
      </c>
      <c r="O511" s="0" t="n">
        <v>0.55</v>
      </c>
    </row>
    <row r="512" customFormat="false" ht="15" hidden="false" customHeight="false" outlineLevel="0" collapsed="false">
      <c r="A512" s="0" t="n">
        <v>120</v>
      </c>
      <c r="B512" s="0" t="n">
        <v>40</v>
      </c>
      <c r="C512" s="0" t="n">
        <v>40</v>
      </c>
      <c r="D512" s="0" t="n">
        <v>14</v>
      </c>
      <c r="E512" s="0" t="n">
        <v>43</v>
      </c>
      <c r="F512" s="0" t="n">
        <v>1.4</v>
      </c>
      <c r="G512" s="0" t="n">
        <v>4</v>
      </c>
      <c r="H512" s="0" t="n">
        <v>585</v>
      </c>
      <c r="I512" s="0" t="n">
        <v>147.11</v>
      </c>
      <c r="J512" s="0" t="n">
        <v>182.72</v>
      </c>
      <c r="K512" s="0" t="n">
        <v>12.28</v>
      </c>
      <c r="L512" s="0" t="n">
        <v>45.66</v>
      </c>
      <c r="M512" s="0" t="n">
        <v>12</v>
      </c>
      <c r="N512" s="0" t="n">
        <v>41</v>
      </c>
      <c r="O512" s="0" t="n">
        <v>0.55</v>
      </c>
    </row>
    <row r="513" customFormat="false" ht="15" hidden="false" customHeight="false" outlineLevel="0" collapsed="false">
      <c r="A513" s="0" t="n">
        <v>120</v>
      </c>
      <c r="B513" s="0" t="n">
        <v>36</v>
      </c>
      <c r="C513" s="0" t="n">
        <v>44</v>
      </c>
      <c r="D513" s="0" t="n">
        <v>14</v>
      </c>
      <c r="E513" s="0" t="n">
        <v>43</v>
      </c>
      <c r="F513" s="0" t="n">
        <v>1.37</v>
      </c>
      <c r="G513" s="0" t="n">
        <v>2</v>
      </c>
      <c r="H513" s="0" t="n">
        <v>795</v>
      </c>
      <c r="I513" s="0" t="n">
        <v>147.16</v>
      </c>
      <c r="J513" s="0" t="n">
        <v>217</v>
      </c>
      <c r="K513" s="0" t="n">
        <v>28.64</v>
      </c>
      <c r="L513" s="0" t="n">
        <v>37.97</v>
      </c>
      <c r="M513" s="0" t="n">
        <v>12</v>
      </c>
      <c r="N513" s="0" t="n">
        <v>41</v>
      </c>
      <c r="O513" s="0" t="n">
        <v>0.55</v>
      </c>
    </row>
    <row r="514" customFormat="false" ht="15" hidden="false" customHeight="false" outlineLevel="0" collapsed="false">
      <c r="A514" s="0" t="n">
        <v>120</v>
      </c>
      <c r="B514" s="0" t="n">
        <v>36</v>
      </c>
      <c r="C514" s="0" t="n">
        <v>40</v>
      </c>
      <c r="D514" s="0" t="n">
        <v>14</v>
      </c>
      <c r="E514" s="0" t="n">
        <v>43</v>
      </c>
      <c r="F514" s="0" t="n">
        <v>1.4</v>
      </c>
      <c r="G514" s="0" t="n">
        <v>4</v>
      </c>
      <c r="H514" s="0" t="n">
        <v>655</v>
      </c>
      <c r="I514" s="0" t="n">
        <v>147.25</v>
      </c>
      <c r="J514" s="0" t="n">
        <v>195.48</v>
      </c>
      <c r="K514" s="0" t="n">
        <v>19.92</v>
      </c>
      <c r="L514" s="0" t="n">
        <v>47.64</v>
      </c>
      <c r="M514" s="0" t="n">
        <v>12</v>
      </c>
      <c r="N514" s="0" t="n">
        <v>41</v>
      </c>
      <c r="O514" s="0" t="n">
        <v>0.55</v>
      </c>
    </row>
    <row r="515" customFormat="false" ht="15" hidden="false" customHeight="false" outlineLevel="0" collapsed="false">
      <c r="A515" s="0" t="n">
        <v>120</v>
      </c>
      <c r="B515" s="0" t="n">
        <v>36</v>
      </c>
      <c r="C515" s="0" t="n">
        <v>44</v>
      </c>
      <c r="D515" s="0" t="n">
        <v>14</v>
      </c>
      <c r="E515" s="0" t="n">
        <v>43</v>
      </c>
      <c r="F515" s="0" t="n">
        <v>1.34</v>
      </c>
      <c r="G515" s="0" t="n">
        <v>4</v>
      </c>
      <c r="H515" s="0" t="n">
        <v>695</v>
      </c>
      <c r="I515" s="0" t="n">
        <v>147.38</v>
      </c>
      <c r="J515" s="0" t="n">
        <v>195.29</v>
      </c>
      <c r="K515" s="0" t="n">
        <v>19.87</v>
      </c>
      <c r="L515" s="0" t="n">
        <v>48.42</v>
      </c>
      <c r="M515" s="0" t="n">
        <v>12</v>
      </c>
      <c r="N515" s="0" t="n">
        <v>41</v>
      </c>
      <c r="O515" s="0" t="n">
        <v>0.55</v>
      </c>
    </row>
    <row r="516" customFormat="false" ht="15" hidden="false" customHeight="false" outlineLevel="0" collapsed="false">
      <c r="A516" s="0" t="n">
        <v>120</v>
      </c>
      <c r="B516" s="0" t="n">
        <v>40</v>
      </c>
      <c r="C516" s="0" t="n">
        <v>44</v>
      </c>
      <c r="D516" s="0" t="n">
        <v>14</v>
      </c>
      <c r="E516" s="0" t="n">
        <v>43</v>
      </c>
      <c r="F516" s="0" t="n">
        <v>1.31</v>
      </c>
      <c r="G516" s="0" t="n">
        <v>4</v>
      </c>
      <c r="H516" s="0" t="n">
        <v>655</v>
      </c>
      <c r="I516" s="0" t="n">
        <v>147.38</v>
      </c>
      <c r="J516" s="0" t="n">
        <v>185.66</v>
      </c>
      <c r="K516" s="0" t="n">
        <v>14.17</v>
      </c>
      <c r="L516" s="0" t="n">
        <v>46.68</v>
      </c>
      <c r="M516" s="0" t="n">
        <v>12</v>
      </c>
      <c r="N516" s="0" t="n">
        <v>41</v>
      </c>
      <c r="O516" s="0" t="n">
        <v>0.55</v>
      </c>
    </row>
    <row r="517" customFormat="false" ht="15" hidden="false" customHeight="false" outlineLevel="0" collapsed="false">
      <c r="A517" s="0" t="n">
        <v>120</v>
      </c>
      <c r="B517" s="0" t="n">
        <v>48</v>
      </c>
      <c r="C517" s="0" t="n">
        <v>48</v>
      </c>
      <c r="D517" s="0" t="n">
        <v>14</v>
      </c>
      <c r="E517" s="0" t="n">
        <v>43</v>
      </c>
      <c r="F517" s="0" t="n">
        <v>1.31</v>
      </c>
      <c r="G517" s="0" t="n">
        <v>1</v>
      </c>
      <c r="H517" s="0" t="n">
        <v>725</v>
      </c>
      <c r="I517" s="0" t="n">
        <v>147.52</v>
      </c>
      <c r="J517" s="0" t="n">
        <v>197.95</v>
      </c>
      <c r="K517" s="0" t="n">
        <v>11.84</v>
      </c>
      <c r="L517" s="0" t="n">
        <v>30.86</v>
      </c>
      <c r="M517" s="0" t="n">
        <v>12</v>
      </c>
      <c r="N517" s="0" t="n">
        <v>41</v>
      </c>
      <c r="O517" s="0" t="n">
        <v>0.55</v>
      </c>
    </row>
    <row r="518" customFormat="false" ht="15" hidden="false" customHeight="false" outlineLevel="0" collapsed="false">
      <c r="A518" s="0" t="n">
        <v>120</v>
      </c>
      <c r="B518" s="0" t="n">
        <v>44</v>
      </c>
      <c r="C518" s="0" t="n">
        <v>48</v>
      </c>
      <c r="D518" s="0" t="n">
        <v>14</v>
      </c>
      <c r="E518" s="0" t="n">
        <v>43</v>
      </c>
      <c r="F518" s="0" t="n">
        <v>1.4</v>
      </c>
      <c r="G518" s="0" t="n">
        <v>1</v>
      </c>
      <c r="H518" s="0" t="n">
        <v>645</v>
      </c>
      <c r="I518" s="0" t="n">
        <v>147.53</v>
      </c>
      <c r="J518" s="0" t="n">
        <v>194.57</v>
      </c>
      <c r="K518" s="0" t="n">
        <v>10.03</v>
      </c>
      <c r="L518" s="0" t="n">
        <v>29.26</v>
      </c>
      <c r="M518" s="0" t="n">
        <v>12</v>
      </c>
      <c r="N518" s="0" t="n">
        <v>41</v>
      </c>
      <c r="O518" s="0" t="n">
        <v>0.55</v>
      </c>
    </row>
    <row r="519" customFormat="false" ht="15" hidden="false" customHeight="false" outlineLevel="0" collapsed="false">
      <c r="A519" s="0" t="n">
        <v>120</v>
      </c>
      <c r="B519" s="0" t="n">
        <v>44</v>
      </c>
      <c r="C519" s="0" t="n">
        <v>40</v>
      </c>
      <c r="D519" s="0" t="n">
        <v>14</v>
      </c>
      <c r="E519" s="0" t="n">
        <v>43</v>
      </c>
      <c r="F519" s="0" t="n">
        <v>1.31</v>
      </c>
      <c r="G519" s="0" t="n">
        <v>4</v>
      </c>
      <c r="H519" s="0" t="n">
        <v>640</v>
      </c>
      <c r="I519" s="0" t="n">
        <v>147.62</v>
      </c>
      <c r="J519" s="0" t="n">
        <v>184.45</v>
      </c>
      <c r="K519" s="0" t="n">
        <v>13.32</v>
      </c>
      <c r="L519" s="0" t="n">
        <v>46.41</v>
      </c>
      <c r="M519" s="0" t="n">
        <v>12</v>
      </c>
      <c r="N519" s="0" t="n">
        <v>41</v>
      </c>
      <c r="O519" s="0" t="n">
        <v>0.55</v>
      </c>
    </row>
    <row r="520" customFormat="false" ht="15" hidden="false" customHeight="false" outlineLevel="0" collapsed="false">
      <c r="A520" s="0" t="n">
        <v>120</v>
      </c>
      <c r="B520" s="0" t="n">
        <v>40</v>
      </c>
      <c r="C520" s="0" t="n">
        <v>44</v>
      </c>
      <c r="D520" s="0" t="n">
        <v>14</v>
      </c>
      <c r="E520" s="0" t="n">
        <v>43</v>
      </c>
      <c r="F520" s="0" t="n">
        <v>1.34</v>
      </c>
      <c r="G520" s="0" t="n">
        <v>4</v>
      </c>
      <c r="H520" s="0" t="n">
        <v>620</v>
      </c>
      <c r="I520" s="0" t="n">
        <v>147.76</v>
      </c>
      <c r="J520" s="0" t="n">
        <v>183</v>
      </c>
      <c r="K520" s="0" t="n">
        <v>12.23</v>
      </c>
      <c r="L520" s="0" t="n">
        <v>46.14</v>
      </c>
      <c r="M520" s="0" t="n">
        <v>12</v>
      </c>
      <c r="N520" s="0" t="n">
        <v>41</v>
      </c>
      <c r="O520" s="0" t="n">
        <v>0.55</v>
      </c>
    </row>
    <row r="521" customFormat="false" ht="15" hidden="false" customHeight="false" outlineLevel="0" collapsed="false">
      <c r="A521" s="0" t="n">
        <v>120</v>
      </c>
      <c r="B521" s="0" t="n">
        <v>44</v>
      </c>
      <c r="C521" s="0" t="n">
        <v>44</v>
      </c>
      <c r="D521" s="0" t="n">
        <v>14</v>
      </c>
      <c r="E521" s="0" t="n">
        <v>43</v>
      </c>
      <c r="F521" s="0" t="n">
        <v>1.28</v>
      </c>
      <c r="G521" s="0" t="n">
        <v>4</v>
      </c>
      <c r="H521" s="0" t="n">
        <v>645</v>
      </c>
      <c r="I521" s="0" t="n">
        <v>147.76</v>
      </c>
      <c r="J521" s="0" t="n">
        <v>181.77</v>
      </c>
      <c r="K521" s="0" t="n">
        <v>11.6</v>
      </c>
      <c r="L521" s="0" t="n">
        <v>46.5</v>
      </c>
      <c r="M521" s="0" t="n">
        <v>12</v>
      </c>
      <c r="N521" s="0" t="n">
        <v>41</v>
      </c>
      <c r="O521" s="0" t="n">
        <v>0.55</v>
      </c>
    </row>
    <row r="522" customFormat="false" ht="15" hidden="false" customHeight="false" outlineLevel="0" collapsed="false">
      <c r="A522" s="0" t="n">
        <v>120</v>
      </c>
      <c r="B522" s="0" t="n">
        <v>40</v>
      </c>
      <c r="C522" s="0" t="n">
        <v>40</v>
      </c>
      <c r="D522" s="0" t="n">
        <v>14</v>
      </c>
      <c r="E522" s="0" t="n">
        <v>43</v>
      </c>
      <c r="F522" s="0" t="n">
        <v>1.34</v>
      </c>
      <c r="G522" s="0" t="n">
        <v>4</v>
      </c>
      <c r="H522" s="0" t="n">
        <v>665</v>
      </c>
      <c r="I522" s="0" t="n">
        <v>147.8</v>
      </c>
      <c r="J522" s="0" t="n">
        <v>191.68</v>
      </c>
      <c r="K522" s="0" t="n">
        <v>17.33</v>
      </c>
      <c r="L522" s="0" t="n">
        <v>47.54</v>
      </c>
      <c r="M522" s="0" t="n">
        <v>12</v>
      </c>
      <c r="N522" s="0" t="n">
        <v>41</v>
      </c>
      <c r="O522" s="0" t="n">
        <v>0.55</v>
      </c>
    </row>
    <row r="523" customFormat="false" ht="15" hidden="false" customHeight="false" outlineLevel="0" collapsed="false">
      <c r="A523" s="0" t="n">
        <v>120</v>
      </c>
      <c r="B523" s="0" t="n">
        <v>44</v>
      </c>
      <c r="C523" s="0" t="n">
        <v>40</v>
      </c>
      <c r="D523" s="0" t="n">
        <v>14</v>
      </c>
      <c r="E523" s="0" t="n">
        <v>43</v>
      </c>
      <c r="F523" s="0" t="n">
        <v>1.37</v>
      </c>
      <c r="G523" s="0" t="n">
        <v>4</v>
      </c>
      <c r="H523" s="0" t="n">
        <v>580</v>
      </c>
      <c r="I523" s="0" t="n">
        <v>147.82</v>
      </c>
      <c r="J523" s="0" t="n">
        <v>180.21</v>
      </c>
      <c r="K523" s="0" t="n">
        <v>10.25</v>
      </c>
      <c r="L523" s="0" t="n">
        <v>46.08</v>
      </c>
      <c r="M523" s="0" t="n">
        <v>12</v>
      </c>
      <c r="N523" s="0" t="n">
        <v>41</v>
      </c>
      <c r="O523" s="0" t="n">
        <v>0.55</v>
      </c>
    </row>
    <row r="524" customFormat="false" ht="15" hidden="false" customHeight="false" outlineLevel="0" collapsed="false">
      <c r="A524" s="0" t="n">
        <v>120</v>
      </c>
      <c r="B524" s="0" t="n">
        <v>44</v>
      </c>
      <c r="C524" s="0" t="n">
        <v>48</v>
      </c>
      <c r="D524" s="0" t="n">
        <v>14</v>
      </c>
      <c r="E524" s="0" t="n">
        <v>43</v>
      </c>
      <c r="F524" s="0" t="n">
        <v>1.4</v>
      </c>
      <c r="G524" s="0" t="n">
        <v>1</v>
      </c>
      <c r="H524" s="0" t="n">
        <v>665</v>
      </c>
      <c r="I524" s="0" t="n">
        <v>147.87</v>
      </c>
      <c r="J524" s="0" t="n">
        <v>196.61</v>
      </c>
      <c r="K524" s="0" t="n">
        <v>10.87</v>
      </c>
      <c r="L524" s="0" t="n">
        <v>29.87</v>
      </c>
      <c r="M524" s="0" t="n">
        <v>12</v>
      </c>
      <c r="N524" s="0" t="n">
        <v>41</v>
      </c>
      <c r="O524" s="0" t="n">
        <v>0.55</v>
      </c>
    </row>
    <row r="525" customFormat="false" ht="15" hidden="false" customHeight="false" outlineLevel="0" collapsed="false">
      <c r="A525" s="0" t="n">
        <v>120</v>
      </c>
      <c r="B525" s="0" t="n">
        <v>36</v>
      </c>
      <c r="C525" s="0" t="n">
        <v>40</v>
      </c>
      <c r="D525" s="0" t="n">
        <v>14</v>
      </c>
      <c r="E525" s="0" t="n">
        <v>43</v>
      </c>
      <c r="F525" s="0" t="n">
        <v>1.37</v>
      </c>
      <c r="G525" s="0" t="n">
        <v>4</v>
      </c>
      <c r="H525" s="0" t="n">
        <v>735</v>
      </c>
      <c r="I525" s="0" t="n">
        <v>147.97</v>
      </c>
      <c r="J525" s="0" t="n">
        <v>206.96</v>
      </c>
      <c r="K525" s="0" t="n">
        <v>27.29</v>
      </c>
      <c r="L525" s="0" t="n">
        <v>50.39</v>
      </c>
      <c r="M525" s="0" t="n">
        <v>12</v>
      </c>
      <c r="N525" s="0" t="n">
        <v>41</v>
      </c>
      <c r="O525" s="0" t="n">
        <v>0.55</v>
      </c>
    </row>
    <row r="526" customFormat="false" ht="15" hidden="false" customHeight="false" outlineLevel="0" collapsed="false">
      <c r="A526" s="0" t="n">
        <v>160</v>
      </c>
      <c r="B526" s="0" t="n">
        <v>30</v>
      </c>
      <c r="C526" s="0" t="n">
        <v>60</v>
      </c>
      <c r="D526" s="0" t="n">
        <v>10</v>
      </c>
      <c r="E526" s="0" t="n">
        <v>43</v>
      </c>
      <c r="F526" s="0" t="n">
        <v>1.3</v>
      </c>
      <c r="G526" s="0" t="n">
        <v>3</v>
      </c>
      <c r="H526" s="0" t="n">
        <v>600</v>
      </c>
      <c r="I526" s="0" t="n">
        <v>148.24</v>
      </c>
      <c r="J526" s="0" t="n">
        <v>176.31</v>
      </c>
      <c r="K526" s="0" t="n">
        <v>3.99</v>
      </c>
      <c r="L526" s="0" t="n">
        <v>39.29</v>
      </c>
      <c r="M526" s="0" t="n">
        <v>8</v>
      </c>
      <c r="N526" s="0" t="n">
        <v>41</v>
      </c>
      <c r="O526" s="0" t="n">
        <v>0.55</v>
      </c>
    </row>
    <row r="527" customFormat="false" ht="15" hidden="false" customHeight="false" outlineLevel="0" collapsed="false">
      <c r="A527" s="0" t="n">
        <v>120</v>
      </c>
      <c r="B527" s="0" t="n">
        <v>40</v>
      </c>
      <c r="C527" s="0" t="n">
        <v>44</v>
      </c>
      <c r="D527" s="0" t="n">
        <v>14</v>
      </c>
      <c r="E527" s="0" t="n">
        <v>43</v>
      </c>
      <c r="F527" s="0" t="n">
        <v>1.37</v>
      </c>
      <c r="G527" s="0" t="n">
        <v>4</v>
      </c>
      <c r="H527" s="0" t="n">
        <v>595</v>
      </c>
      <c r="I527" s="0" t="n">
        <v>148.55</v>
      </c>
      <c r="J527" s="0" t="n">
        <v>182.04</v>
      </c>
      <c r="K527" s="0" t="n">
        <v>10.97</v>
      </c>
      <c r="L527" s="0" t="n">
        <v>46.21</v>
      </c>
      <c r="M527" s="0" t="n">
        <v>12</v>
      </c>
      <c r="N527" s="0" t="n">
        <v>41</v>
      </c>
      <c r="O527" s="0" t="n">
        <v>0.55</v>
      </c>
    </row>
    <row r="528" customFormat="false" ht="15" hidden="false" customHeight="false" outlineLevel="0" collapsed="false">
      <c r="A528" s="0" t="n">
        <v>120</v>
      </c>
      <c r="B528" s="0" t="n">
        <v>40</v>
      </c>
      <c r="C528" s="0" t="n">
        <v>44</v>
      </c>
      <c r="D528" s="0" t="n">
        <v>14</v>
      </c>
      <c r="E528" s="0" t="n">
        <v>43</v>
      </c>
      <c r="F528" s="0" t="n">
        <v>1.31</v>
      </c>
      <c r="G528" s="0" t="n">
        <v>4</v>
      </c>
      <c r="H528" s="0" t="n">
        <v>665</v>
      </c>
      <c r="I528" s="0" t="n">
        <v>148.59</v>
      </c>
      <c r="J528" s="0" t="n">
        <v>187.97</v>
      </c>
      <c r="K528" s="0" t="n">
        <v>14.75</v>
      </c>
      <c r="L528" s="0" t="n">
        <v>47.2</v>
      </c>
      <c r="M528" s="0" t="n">
        <v>12</v>
      </c>
      <c r="N528" s="0" t="n">
        <v>41</v>
      </c>
      <c r="O528" s="0" t="n">
        <v>0.55</v>
      </c>
    </row>
    <row r="529" customFormat="false" ht="15" hidden="false" customHeight="false" outlineLevel="0" collapsed="false">
      <c r="A529" s="0" t="n">
        <v>120</v>
      </c>
      <c r="B529" s="0" t="n">
        <v>44</v>
      </c>
      <c r="C529" s="0" t="n">
        <v>44</v>
      </c>
      <c r="D529" s="0" t="n">
        <v>14</v>
      </c>
      <c r="E529" s="0" t="n">
        <v>43</v>
      </c>
      <c r="F529" s="0" t="n">
        <v>1.34</v>
      </c>
      <c r="G529" s="0" t="n">
        <v>4</v>
      </c>
      <c r="H529" s="0" t="n">
        <v>590</v>
      </c>
      <c r="I529" s="0" t="n">
        <v>148.6</v>
      </c>
      <c r="J529" s="0" t="n">
        <v>179.43</v>
      </c>
      <c r="K529" s="0" t="n">
        <v>9.17</v>
      </c>
      <c r="L529" s="0" t="n">
        <v>46.71</v>
      </c>
      <c r="M529" s="0" t="n">
        <v>12</v>
      </c>
      <c r="N529" s="0" t="n">
        <v>41</v>
      </c>
      <c r="O529" s="0" t="n">
        <v>0.55</v>
      </c>
    </row>
    <row r="530" customFormat="false" ht="15" hidden="false" customHeight="false" outlineLevel="0" collapsed="false">
      <c r="A530" s="0" t="n">
        <v>120</v>
      </c>
      <c r="B530" s="0" t="n">
        <v>40</v>
      </c>
      <c r="C530" s="0" t="n">
        <v>40</v>
      </c>
      <c r="D530" s="0" t="n">
        <v>14</v>
      </c>
      <c r="E530" s="0" t="n">
        <v>43</v>
      </c>
      <c r="F530" s="0" t="n">
        <v>1.4</v>
      </c>
      <c r="G530" s="0" t="n">
        <v>4</v>
      </c>
      <c r="H530" s="0" t="n">
        <v>595</v>
      </c>
      <c r="I530" s="0" t="n">
        <v>148.65</v>
      </c>
      <c r="J530" s="0" t="n">
        <v>185.38</v>
      </c>
      <c r="K530" s="0" t="n">
        <v>12.85</v>
      </c>
      <c r="L530" s="0" t="n">
        <v>46.18</v>
      </c>
      <c r="M530" s="0" t="n">
        <v>12</v>
      </c>
      <c r="N530" s="0" t="n">
        <v>41</v>
      </c>
      <c r="O530" s="0" t="n">
        <v>0.55</v>
      </c>
    </row>
    <row r="531" customFormat="false" ht="15" hidden="false" customHeight="false" outlineLevel="0" collapsed="false">
      <c r="A531" s="0" t="n">
        <v>120</v>
      </c>
      <c r="B531" s="0" t="n">
        <v>36</v>
      </c>
      <c r="C531" s="0" t="n">
        <v>40</v>
      </c>
      <c r="D531" s="0" t="n">
        <v>14</v>
      </c>
      <c r="E531" s="0" t="n">
        <v>43</v>
      </c>
      <c r="F531" s="0" t="n">
        <v>1.4</v>
      </c>
      <c r="G531" s="0" t="n">
        <v>4</v>
      </c>
      <c r="H531" s="0" t="n">
        <v>670</v>
      </c>
      <c r="I531" s="0" t="n">
        <v>148.69</v>
      </c>
      <c r="J531" s="0" t="n">
        <v>198.97</v>
      </c>
      <c r="K531" s="0" t="n">
        <v>21.19</v>
      </c>
      <c r="L531" s="0" t="n">
        <v>48.37</v>
      </c>
      <c r="M531" s="0" t="n">
        <v>12</v>
      </c>
      <c r="N531" s="0" t="n">
        <v>41</v>
      </c>
      <c r="O531" s="0" t="n">
        <v>0.55</v>
      </c>
    </row>
    <row r="532" customFormat="false" ht="15" hidden="false" customHeight="false" outlineLevel="0" collapsed="false">
      <c r="A532" s="0" t="n">
        <v>120</v>
      </c>
      <c r="B532" s="0" t="n">
        <v>36</v>
      </c>
      <c r="C532" s="0" t="n">
        <v>44</v>
      </c>
      <c r="D532" s="0" t="n">
        <v>14</v>
      </c>
      <c r="E532" s="0" t="n">
        <v>43</v>
      </c>
      <c r="F532" s="0" t="n">
        <v>1.37</v>
      </c>
      <c r="G532" s="0" t="n">
        <v>4</v>
      </c>
      <c r="H532" s="0" t="n">
        <v>655</v>
      </c>
      <c r="I532" s="0" t="n">
        <v>148.85</v>
      </c>
      <c r="J532" s="0" t="n">
        <v>192.34</v>
      </c>
      <c r="K532" s="0" t="n">
        <v>16.93</v>
      </c>
      <c r="L532" s="0" t="n">
        <v>47.54</v>
      </c>
      <c r="M532" s="0" t="n">
        <v>12</v>
      </c>
      <c r="N532" s="0" t="n">
        <v>41</v>
      </c>
      <c r="O532" s="0" t="n">
        <v>0.55</v>
      </c>
    </row>
    <row r="533" customFormat="false" ht="15" hidden="false" customHeight="false" outlineLevel="0" collapsed="false">
      <c r="A533" s="0" t="n">
        <v>120</v>
      </c>
      <c r="B533" s="0" t="n">
        <v>40</v>
      </c>
      <c r="C533" s="0" t="n">
        <v>40</v>
      </c>
      <c r="D533" s="0" t="n">
        <v>14</v>
      </c>
      <c r="E533" s="0" t="n">
        <v>43</v>
      </c>
      <c r="F533" s="0" t="n">
        <v>1.37</v>
      </c>
      <c r="G533" s="0" t="n">
        <v>4</v>
      </c>
      <c r="H533" s="0" t="n">
        <v>630</v>
      </c>
      <c r="I533" s="0" t="n">
        <v>148.89</v>
      </c>
      <c r="J533" s="0" t="n">
        <v>189.04</v>
      </c>
      <c r="K533" s="0" t="n">
        <v>14.98</v>
      </c>
      <c r="L533" s="0" t="n">
        <v>46.84</v>
      </c>
      <c r="M533" s="0" t="n">
        <v>12</v>
      </c>
      <c r="N533" s="0" t="n">
        <v>41</v>
      </c>
      <c r="O533" s="0" t="n">
        <v>0.55</v>
      </c>
    </row>
    <row r="534" customFormat="false" ht="15" hidden="false" customHeight="false" outlineLevel="0" collapsed="false">
      <c r="A534" s="0" t="n">
        <v>120</v>
      </c>
      <c r="B534" s="0" t="n">
        <v>36</v>
      </c>
      <c r="C534" s="0" t="n">
        <v>40</v>
      </c>
      <c r="D534" s="0" t="n">
        <v>14</v>
      </c>
      <c r="E534" s="0" t="n">
        <v>43</v>
      </c>
      <c r="F534" s="0" t="n">
        <v>1.37</v>
      </c>
      <c r="G534" s="0" t="n">
        <v>3</v>
      </c>
      <c r="H534" s="0" t="n">
        <v>740</v>
      </c>
      <c r="I534" s="0" t="n">
        <v>148.9</v>
      </c>
      <c r="J534" s="0" t="n">
        <v>211.06</v>
      </c>
      <c r="K534" s="0" t="n">
        <v>27.79</v>
      </c>
      <c r="L534" s="0" t="n">
        <v>39.8</v>
      </c>
      <c r="M534" s="0" t="n">
        <v>12</v>
      </c>
      <c r="N534" s="0" t="n">
        <v>41</v>
      </c>
      <c r="O534" s="0" t="n">
        <v>0.55</v>
      </c>
    </row>
    <row r="535" customFormat="false" ht="15" hidden="false" customHeight="false" outlineLevel="0" collapsed="false">
      <c r="A535" s="0" t="n">
        <v>150</v>
      </c>
      <c r="B535" s="0" t="n">
        <v>28</v>
      </c>
      <c r="C535" s="0" t="n">
        <v>67</v>
      </c>
      <c r="D535" s="0" t="n">
        <v>14</v>
      </c>
      <c r="E535" s="0" t="n">
        <v>43</v>
      </c>
      <c r="F535" s="0" t="n">
        <v>1.24</v>
      </c>
      <c r="G535" s="0" t="n">
        <v>1.5</v>
      </c>
      <c r="H535" s="0" t="n">
        <v>700</v>
      </c>
      <c r="I535" s="0" t="n">
        <v>149.31</v>
      </c>
      <c r="J535" s="0" t="n">
        <v>196.12</v>
      </c>
      <c r="K535" s="0" t="n">
        <v>18.98</v>
      </c>
      <c r="L535" s="0" t="n">
        <v>29.98</v>
      </c>
      <c r="M535" s="0" t="n">
        <f aca="false">12</f>
        <v>12</v>
      </c>
      <c r="N535" s="0" t="n">
        <v>41</v>
      </c>
      <c r="O535" s="0" t="n">
        <v>0.55</v>
      </c>
    </row>
    <row r="536" customFormat="false" ht="15" hidden="false" customHeight="false" outlineLevel="0" collapsed="false">
      <c r="A536" s="0" t="n">
        <v>120</v>
      </c>
      <c r="B536" s="0" t="n">
        <v>40</v>
      </c>
      <c r="C536" s="0" t="n">
        <v>40</v>
      </c>
      <c r="D536" s="0" t="n">
        <v>14</v>
      </c>
      <c r="E536" s="0" t="n">
        <v>43</v>
      </c>
      <c r="F536" s="0" t="n">
        <v>1.34</v>
      </c>
      <c r="G536" s="0" t="n">
        <v>4</v>
      </c>
      <c r="H536" s="0" t="n">
        <v>680</v>
      </c>
      <c r="I536" s="0" t="n">
        <v>149.35</v>
      </c>
      <c r="J536" s="0" t="n">
        <v>195.1</v>
      </c>
      <c r="K536" s="0" t="n">
        <v>18.41</v>
      </c>
      <c r="L536" s="0" t="n">
        <v>48.3</v>
      </c>
      <c r="M536" s="0" t="n">
        <v>12</v>
      </c>
      <c r="N536" s="0" t="n">
        <v>41</v>
      </c>
      <c r="O536" s="0" t="n">
        <v>0.55</v>
      </c>
    </row>
    <row r="537" customFormat="false" ht="15" hidden="false" customHeight="false" outlineLevel="0" collapsed="false">
      <c r="A537" s="0" t="n">
        <v>120</v>
      </c>
      <c r="B537" s="0" t="n">
        <v>36</v>
      </c>
      <c r="C537" s="0" t="n">
        <v>40</v>
      </c>
      <c r="D537" s="0" t="n">
        <v>14</v>
      </c>
      <c r="E537" s="0" t="n">
        <v>43</v>
      </c>
      <c r="F537" s="0" t="n">
        <v>1.37</v>
      </c>
      <c r="G537" s="0" t="n">
        <v>3</v>
      </c>
      <c r="H537" s="0" t="n">
        <v>760</v>
      </c>
      <c r="I537" s="0" t="n">
        <v>149.38</v>
      </c>
      <c r="J537" s="0" t="n">
        <v>214.76</v>
      </c>
      <c r="K537" s="0" t="n">
        <v>29.9</v>
      </c>
      <c r="L537" s="0" t="n">
        <v>40.56</v>
      </c>
      <c r="M537" s="0" t="n">
        <v>12</v>
      </c>
      <c r="N537" s="0" t="n">
        <v>41</v>
      </c>
      <c r="O537" s="0" t="n">
        <v>0.55</v>
      </c>
    </row>
    <row r="538" customFormat="false" ht="15" hidden="false" customHeight="false" outlineLevel="0" collapsed="false">
      <c r="A538" s="0" t="n">
        <v>120</v>
      </c>
      <c r="B538" s="0" t="n">
        <v>36</v>
      </c>
      <c r="C538" s="0" t="n">
        <v>44</v>
      </c>
      <c r="D538" s="0" t="n">
        <v>14</v>
      </c>
      <c r="E538" s="0" t="n">
        <v>43</v>
      </c>
      <c r="F538" s="0" t="n">
        <v>1.4</v>
      </c>
      <c r="G538" s="0" t="n">
        <v>4</v>
      </c>
      <c r="H538" s="0" t="n">
        <v>620</v>
      </c>
      <c r="I538" s="0" t="n">
        <v>149.55</v>
      </c>
      <c r="J538" s="0" t="n">
        <v>189.31</v>
      </c>
      <c r="K538" s="0" t="n">
        <v>14.6</v>
      </c>
      <c r="L538" s="0" t="n">
        <v>46.83</v>
      </c>
      <c r="M538" s="0" t="n">
        <v>12</v>
      </c>
      <c r="N538" s="0" t="n">
        <v>41</v>
      </c>
      <c r="O538" s="0" t="n">
        <v>0.55</v>
      </c>
    </row>
    <row r="539" customFormat="false" ht="15" hidden="false" customHeight="false" outlineLevel="0" collapsed="false">
      <c r="A539" s="0" t="n">
        <v>160</v>
      </c>
      <c r="B539" s="0" t="n">
        <v>30</v>
      </c>
      <c r="C539" s="0" t="n">
        <v>45</v>
      </c>
      <c r="D539" s="0" t="n">
        <v>10</v>
      </c>
      <c r="E539" s="0" t="n">
        <v>47</v>
      </c>
      <c r="F539" s="0" t="n">
        <v>1.5</v>
      </c>
      <c r="G539" s="0" t="n">
        <v>2.25</v>
      </c>
      <c r="H539" s="0" t="n">
        <v>600</v>
      </c>
      <c r="I539" s="0" t="n">
        <v>149.64</v>
      </c>
      <c r="J539" s="0" t="n">
        <v>194.73</v>
      </c>
      <c r="K539" s="0" t="n">
        <v>6.17</v>
      </c>
      <c r="L539" s="0" t="n">
        <v>42.09</v>
      </c>
      <c r="M539" s="0" t="n">
        <v>8</v>
      </c>
      <c r="N539" s="0" t="n">
        <v>45</v>
      </c>
      <c r="O539" s="0" t="n">
        <v>0.55</v>
      </c>
    </row>
    <row r="540" customFormat="false" ht="15" hidden="false" customHeight="false" outlineLevel="0" collapsed="false">
      <c r="A540" s="0" t="n">
        <v>120</v>
      </c>
      <c r="B540" s="0" t="n">
        <v>44</v>
      </c>
      <c r="C540" s="0" t="n">
        <v>40</v>
      </c>
      <c r="D540" s="0" t="n">
        <v>14</v>
      </c>
      <c r="E540" s="0" t="n">
        <v>43</v>
      </c>
      <c r="F540" s="0" t="n">
        <v>1.34</v>
      </c>
      <c r="G540" s="0" t="n">
        <v>4</v>
      </c>
      <c r="H540" s="0" t="n">
        <v>620</v>
      </c>
      <c r="I540" s="0" t="n">
        <v>149.73</v>
      </c>
      <c r="J540" s="0" t="n">
        <v>185.26</v>
      </c>
      <c r="K540" s="0" t="n">
        <v>12.23</v>
      </c>
      <c r="L540" s="0" t="n">
        <v>46.74</v>
      </c>
      <c r="M540" s="0" t="n">
        <v>12</v>
      </c>
      <c r="N540" s="0" t="n">
        <v>41</v>
      </c>
      <c r="O540" s="0" t="n">
        <v>0.55</v>
      </c>
    </row>
    <row r="541" customFormat="false" ht="15" hidden="false" customHeight="false" outlineLevel="0" collapsed="false">
      <c r="A541" s="0" t="n">
        <v>120</v>
      </c>
      <c r="B541" s="0" t="n">
        <v>36</v>
      </c>
      <c r="C541" s="0" t="n">
        <v>40</v>
      </c>
      <c r="D541" s="0" t="n">
        <v>14</v>
      </c>
      <c r="E541" s="0" t="n">
        <v>43</v>
      </c>
      <c r="F541" s="0" t="n">
        <v>1.37</v>
      </c>
      <c r="G541" s="0" t="n">
        <v>3</v>
      </c>
      <c r="H541" s="0" t="n">
        <v>790</v>
      </c>
      <c r="I541" s="0" t="n">
        <v>149.76</v>
      </c>
      <c r="J541" s="0" t="n">
        <v>220.13</v>
      </c>
      <c r="K541" s="0" t="n">
        <v>33.26</v>
      </c>
      <c r="L541" s="0" t="n">
        <v>41.69</v>
      </c>
      <c r="M541" s="0" t="n">
        <v>12</v>
      </c>
      <c r="N541" s="0" t="n">
        <v>41</v>
      </c>
      <c r="O541" s="0" t="n">
        <v>0.55</v>
      </c>
    </row>
    <row r="542" customFormat="false" ht="15" hidden="false" customHeight="false" outlineLevel="0" collapsed="false">
      <c r="A542" s="0" t="n">
        <v>125</v>
      </c>
      <c r="B542" s="0" t="n">
        <v>44</v>
      </c>
      <c r="C542" s="0" t="n">
        <v>48</v>
      </c>
      <c r="D542" s="0" t="n">
        <v>14</v>
      </c>
      <c r="E542" s="0" t="n">
        <v>43</v>
      </c>
      <c r="F542" s="0" t="n">
        <v>1.37</v>
      </c>
      <c r="G542" s="0" t="n">
        <v>1</v>
      </c>
      <c r="H542" s="0" t="n">
        <v>660</v>
      </c>
      <c r="I542" s="0" t="n">
        <v>149.99</v>
      </c>
      <c r="J542" s="0" t="n">
        <v>197.9</v>
      </c>
      <c r="K542" s="0" t="n">
        <v>11.1</v>
      </c>
      <c r="L542" s="0" t="n">
        <v>29.57</v>
      </c>
      <c r="M542" s="0" t="n">
        <v>12</v>
      </c>
      <c r="N542" s="0" t="n">
        <v>41</v>
      </c>
      <c r="O542" s="0" t="n">
        <v>0.55</v>
      </c>
    </row>
    <row r="543" customFormat="false" ht="15" hidden="false" customHeight="false" outlineLevel="0" collapsed="false">
      <c r="A543" s="0" t="n">
        <v>150</v>
      </c>
      <c r="B543" s="0" t="n">
        <v>28</v>
      </c>
      <c r="C543" s="0" t="n">
        <v>60</v>
      </c>
      <c r="D543" s="0" t="n">
        <v>14</v>
      </c>
      <c r="E543" s="0" t="n">
        <v>43</v>
      </c>
      <c r="F543" s="0" t="n">
        <v>1.3</v>
      </c>
      <c r="G543" s="0" t="n">
        <v>1.5</v>
      </c>
      <c r="H543" s="0" t="n">
        <v>700</v>
      </c>
      <c r="I543" s="0" t="n">
        <v>150.12</v>
      </c>
      <c r="J543" s="0" t="n">
        <v>203.51</v>
      </c>
      <c r="K543" s="0" t="n">
        <v>22.87</v>
      </c>
      <c r="L543" s="0" t="n">
        <v>30.97</v>
      </c>
      <c r="M543" s="0" t="n">
        <f aca="false">12</f>
        <v>12</v>
      </c>
      <c r="N543" s="0" t="n">
        <v>41</v>
      </c>
      <c r="O543" s="0" t="n">
        <v>0.55</v>
      </c>
    </row>
    <row r="544" customFormat="false" ht="15" hidden="false" customHeight="false" outlineLevel="0" collapsed="false">
      <c r="A544" s="0" t="n">
        <v>120</v>
      </c>
      <c r="B544" s="0" t="n">
        <v>40</v>
      </c>
      <c r="C544" s="0" t="n">
        <v>40</v>
      </c>
      <c r="D544" s="0" t="n">
        <v>14</v>
      </c>
      <c r="E544" s="0" t="n">
        <v>43</v>
      </c>
      <c r="F544" s="0" t="n">
        <v>1.37</v>
      </c>
      <c r="G544" s="0" t="n">
        <v>4</v>
      </c>
      <c r="H544" s="0" t="n">
        <v>640</v>
      </c>
      <c r="I544" s="0" t="n">
        <v>150.16</v>
      </c>
      <c r="J544" s="0" t="n">
        <v>191.51</v>
      </c>
      <c r="K544" s="0" t="n">
        <v>15.63</v>
      </c>
      <c r="L544" s="0" t="n">
        <v>47.36</v>
      </c>
      <c r="M544" s="0" t="n">
        <v>12</v>
      </c>
      <c r="N544" s="0" t="n">
        <v>41</v>
      </c>
      <c r="O544" s="0" t="n">
        <v>0.55</v>
      </c>
    </row>
    <row r="545" customFormat="false" ht="15" hidden="false" customHeight="false" outlineLevel="0" collapsed="false">
      <c r="A545" s="0" t="n">
        <v>120</v>
      </c>
      <c r="B545" s="0" t="n">
        <v>40</v>
      </c>
      <c r="C545" s="0" t="n">
        <v>36</v>
      </c>
      <c r="D545" s="0" t="n">
        <v>14</v>
      </c>
      <c r="E545" s="0" t="n">
        <v>43</v>
      </c>
      <c r="F545" s="0" t="n">
        <v>1.37</v>
      </c>
      <c r="G545" s="0" t="n">
        <v>3</v>
      </c>
      <c r="H545" s="0" t="n">
        <v>705</v>
      </c>
      <c r="I545" s="0" t="n">
        <v>150.29</v>
      </c>
      <c r="J545" s="0" t="n">
        <v>207.43</v>
      </c>
      <c r="K545" s="0" t="n">
        <v>24.34</v>
      </c>
      <c r="L545" s="0" t="n">
        <v>38.91</v>
      </c>
      <c r="M545" s="0" t="n">
        <v>12</v>
      </c>
      <c r="N545" s="0" t="n">
        <v>41</v>
      </c>
      <c r="O545" s="0" t="n">
        <v>0.55</v>
      </c>
    </row>
    <row r="546" customFormat="false" ht="15" hidden="false" customHeight="false" outlineLevel="0" collapsed="false">
      <c r="A546" s="0" t="n">
        <v>120</v>
      </c>
      <c r="B546" s="0" t="n">
        <v>40</v>
      </c>
      <c r="C546" s="0" t="n">
        <v>44</v>
      </c>
      <c r="D546" s="0" t="n">
        <v>14</v>
      </c>
      <c r="E546" s="0" t="n">
        <v>43</v>
      </c>
      <c r="F546" s="0" t="n">
        <v>1.31</v>
      </c>
      <c r="G546" s="0" t="n">
        <v>4</v>
      </c>
      <c r="H546" s="0" t="n">
        <v>680</v>
      </c>
      <c r="I546" s="0" t="n">
        <v>150.31</v>
      </c>
      <c r="J546" s="0" t="n">
        <v>191.43</v>
      </c>
      <c r="K546" s="0" t="n">
        <v>15.66</v>
      </c>
      <c r="L546" s="0" t="n">
        <v>48.01</v>
      </c>
      <c r="M546" s="0" t="n">
        <v>12</v>
      </c>
      <c r="N546" s="0" t="n">
        <v>41</v>
      </c>
      <c r="O546" s="0" t="n">
        <v>0.55</v>
      </c>
    </row>
    <row r="547" customFormat="false" ht="15" hidden="false" customHeight="false" outlineLevel="0" collapsed="false">
      <c r="A547" s="0" t="n">
        <v>120</v>
      </c>
      <c r="B547" s="0" t="n">
        <v>36</v>
      </c>
      <c r="C547" s="0" t="n">
        <v>40</v>
      </c>
      <c r="D547" s="0" t="n">
        <v>14</v>
      </c>
      <c r="E547" s="0" t="n">
        <v>43</v>
      </c>
      <c r="F547" s="0" t="n">
        <v>1.4</v>
      </c>
      <c r="G547" s="0" t="n">
        <v>4</v>
      </c>
      <c r="H547" s="0" t="n">
        <v>690</v>
      </c>
      <c r="I547" s="0" t="n">
        <v>150.41</v>
      </c>
      <c r="J547" s="0" t="n">
        <v>203.59</v>
      </c>
      <c r="K547" s="0" t="n">
        <v>22.96</v>
      </c>
      <c r="L547" s="0" t="n">
        <v>49.4</v>
      </c>
      <c r="M547" s="0" t="n">
        <v>12</v>
      </c>
      <c r="N547" s="0" t="n">
        <v>41</v>
      </c>
      <c r="O547" s="0" t="n">
        <v>0.55</v>
      </c>
    </row>
    <row r="548" customFormat="false" ht="15" hidden="false" customHeight="false" outlineLevel="0" collapsed="false">
      <c r="A548" s="0" t="n">
        <v>120</v>
      </c>
      <c r="B548" s="0" t="n">
        <v>32</v>
      </c>
      <c r="C548" s="0" t="n">
        <v>36</v>
      </c>
      <c r="D548" s="0" t="n">
        <v>14</v>
      </c>
      <c r="E548" s="0" t="n">
        <v>43</v>
      </c>
      <c r="F548" s="0" t="n">
        <v>1.4</v>
      </c>
      <c r="G548" s="0" t="n">
        <v>4</v>
      </c>
      <c r="H548" s="0" t="n">
        <v>805</v>
      </c>
      <c r="I548" s="0" t="n">
        <v>150.43</v>
      </c>
      <c r="J548" s="0" t="n">
        <v>310.23</v>
      </c>
      <c r="K548" s="0" t="n">
        <v>126.1</v>
      </c>
      <c r="L548" s="0" t="n">
        <v>45.83</v>
      </c>
      <c r="M548" s="0" t="n">
        <v>12</v>
      </c>
      <c r="N548" s="0" t="n">
        <v>41</v>
      </c>
      <c r="O548" s="0" t="n">
        <v>0.45</v>
      </c>
    </row>
    <row r="549" customFormat="false" ht="15" hidden="false" customHeight="false" outlineLevel="0" collapsed="false">
      <c r="A549" s="0" t="n">
        <v>150</v>
      </c>
      <c r="B549" s="0" t="n">
        <v>22</v>
      </c>
      <c r="C549" s="0" t="n">
        <v>75</v>
      </c>
      <c r="D549" s="0" t="n">
        <v>14</v>
      </c>
      <c r="E549" s="0" t="n">
        <v>43</v>
      </c>
      <c r="F549" s="0" t="n">
        <v>1.34</v>
      </c>
      <c r="G549" s="0" t="n">
        <v>1.5</v>
      </c>
      <c r="H549" s="0" t="n">
        <v>700</v>
      </c>
      <c r="I549" s="0" t="n">
        <v>150.621</v>
      </c>
      <c r="J549" s="0" t="n">
        <v>205.23</v>
      </c>
      <c r="K549" s="0" t="n">
        <v>23.5833</v>
      </c>
      <c r="L549" s="0" t="n">
        <v>38.8146</v>
      </c>
      <c r="M549" s="0" t="n">
        <f aca="false">12</f>
        <v>12</v>
      </c>
      <c r="N549" s="0" t="n">
        <v>41</v>
      </c>
      <c r="O549" s="0" t="n">
        <v>0.55</v>
      </c>
    </row>
    <row r="550" customFormat="false" ht="15" hidden="false" customHeight="false" outlineLevel="0" collapsed="false">
      <c r="A550" s="0" t="n">
        <v>150</v>
      </c>
      <c r="B550" s="0" t="n">
        <v>25</v>
      </c>
      <c r="C550" s="0" t="n">
        <v>75</v>
      </c>
      <c r="D550" s="0" t="n">
        <v>14</v>
      </c>
      <c r="E550" s="0" t="n">
        <v>43</v>
      </c>
      <c r="F550" s="0" t="n">
        <v>1.26</v>
      </c>
      <c r="G550" s="0" t="n">
        <v>1.5</v>
      </c>
      <c r="H550" s="0" t="n">
        <v>700</v>
      </c>
      <c r="I550" s="0" t="n">
        <v>150.804</v>
      </c>
      <c r="J550" s="0" t="n">
        <v>197.886</v>
      </c>
      <c r="K550" s="0" t="n">
        <v>18.9935</v>
      </c>
      <c r="L550" s="0" t="n">
        <v>38.256</v>
      </c>
      <c r="M550" s="0" t="n">
        <v>12</v>
      </c>
      <c r="N550" s="0" t="n">
        <v>41</v>
      </c>
      <c r="O550" s="0" t="n">
        <v>0.55</v>
      </c>
    </row>
    <row r="551" customFormat="false" ht="15" hidden="false" customHeight="false" outlineLevel="0" collapsed="false">
      <c r="A551" s="0" t="n">
        <v>120</v>
      </c>
      <c r="B551" s="0" t="n">
        <v>40</v>
      </c>
      <c r="C551" s="0" t="n">
        <v>40</v>
      </c>
      <c r="D551" s="0" t="n">
        <v>14</v>
      </c>
      <c r="E551" s="0" t="n">
        <v>43</v>
      </c>
      <c r="F551" s="0" t="n">
        <v>1.4</v>
      </c>
      <c r="G551" s="0" t="n">
        <v>4</v>
      </c>
      <c r="H551" s="0" t="n">
        <v>610</v>
      </c>
      <c r="I551" s="0" t="n">
        <v>150.9</v>
      </c>
      <c r="J551" s="0" t="n">
        <v>189.3</v>
      </c>
      <c r="K551" s="0" t="n">
        <v>13.74</v>
      </c>
      <c r="L551" s="0" t="n">
        <v>46.96</v>
      </c>
      <c r="M551" s="0" t="n">
        <v>12</v>
      </c>
      <c r="N551" s="0" t="n">
        <v>41</v>
      </c>
      <c r="O551" s="0" t="n">
        <v>0.55</v>
      </c>
    </row>
    <row r="552" customFormat="false" ht="15" hidden="false" customHeight="false" outlineLevel="0" collapsed="false">
      <c r="A552" s="0" t="n">
        <v>120</v>
      </c>
      <c r="B552" s="0" t="n">
        <v>40</v>
      </c>
      <c r="C552" s="0" t="n">
        <v>40</v>
      </c>
      <c r="D552" s="0" t="n">
        <v>14</v>
      </c>
      <c r="E552" s="0" t="n">
        <v>43</v>
      </c>
      <c r="F552" s="0" t="n">
        <v>1.31</v>
      </c>
      <c r="G552" s="0" t="n">
        <v>2</v>
      </c>
      <c r="H552" s="0" t="n">
        <v>990</v>
      </c>
      <c r="I552" s="0" t="n">
        <v>150.97</v>
      </c>
      <c r="J552" s="0" t="n">
        <v>325.51</v>
      </c>
      <c r="K552" s="0" t="n">
        <v>125.13</v>
      </c>
      <c r="L552" s="0" t="n">
        <v>59.15</v>
      </c>
      <c r="M552" s="0" t="n">
        <v>12</v>
      </c>
      <c r="N552" s="0" t="n">
        <v>41</v>
      </c>
      <c r="O552" s="0" t="n">
        <v>0.45</v>
      </c>
    </row>
    <row r="553" customFormat="false" ht="15" hidden="false" customHeight="false" outlineLevel="0" collapsed="false">
      <c r="A553" s="0" t="n">
        <v>160</v>
      </c>
      <c r="B553" s="0" t="n">
        <v>30</v>
      </c>
      <c r="C553" s="0" t="n">
        <v>60</v>
      </c>
      <c r="D553" s="0" t="n">
        <v>14</v>
      </c>
      <c r="E553" s="0" t="n">
        <v>47</v>
      </c>
      <c r="F553" s="0" t="n">
        <v>1.3</v>
      </c>
      <c r="G553" s="0" t="n">
        <v>3</v>
      </c>
      <c r="H553" s="0" t="n">
        <v>600</v>
      </c>
      <c r="I553" s="0" t="n">
        <v>150.98</v>
      </c>
      <c r="J553" s="0" t="n">
        <v>178.49</v>
      </c>
      <c r="K553" s="0" t="n">
        <v>3.85</v>
      </c>
      <c r="L553" s="0" t="n">
        <v>39.02</v>
      </c>
      <c r="M553" s="0" t="n">
        <v>12</v>
      </c>
      <c r="N553" s="0" t="n">
        <v>45</v>
      </c>
      <c r="O553" s="0" t="n">
        <v>0.55</v>
      </c>
    </row>
    <row r="554" customFormat="false" ht="15" hidden="false" customHeight="false" outlineLevel="0" collapsed="false">
      <c r="A554" s="0" t="n">
        <v>150</v>
      </c>
      <c r="B554" s="0" t="n">
        <v>31</v>
      </c>
      <c r="C554" s="0" t="n">
        <v>60</v>
      </c>
      <c r="D554" s="0" t="n">
        <v>14</v>
      </c>
      <c r="E554" s="0" t="n">
        <v>43</v>
      </c>
      <c r="F554" s="0" t="n">
        <v>1.24</v>
      </c>
      <c r="G554" s="0" t="n">
        <v>1.5</v>
      </c>
      <c r="H554" s="0" t="n">
        <v>700</v>
      </c>
      <c r="I554" s="0" t="n">
        <v>151.04</v>
      </c>
      <c r="J554" s="0" t="n">
        <v>198.56</v>
      </c>
      <c r="K554" s="0" t="n">
        <v>19.25</v>
      </c>
      <c r="L554" s="0" t="n">
        <v>30.28</v>
      </c>
      <c r="M554" s="0" t="n">
        <v>12</v>
      </c>
      <c r="N554" s="0" t="n">
        <v>41</v>
      </c>
      <c r="O554" s="0" t="n">
        <v>0.55</v>
      </c>
    </row>
    <row r="555" customFormat="false" ht="15" hidden="false" customHeight="false" outlineLevel="0" collapsed="false">
      <c r="A555" s="0" t="n">
        <v>150</v>
      </c>
      <c r="B555" s="0" t="n">
        <v>25</v>
      </c>
      <c r="C555" s="0" t="n">
        <v>67</v>
      </c>
      <c r="D555" s="0" t="n">
        <v>14</v>
      </c>
      <c r="E555" s="0" t="n">
        <v>43</v>
      </c>
      <c r="F555" s="0" t="n">
        <v>1.32</v>
      </c>
      <c r="G555" s="0" t="n">
        <v>1.5</v>
      </c>
      <c r="H555" s="0" t="n">
        <v>700</v>
      </c>
      <c r="I555" s="0" t="n">
        <v>151.133</v>
      </c>
      <c r="J555" s="0" t="n">
        <v>204.874</v>
      </c>
      <c r="K555" s="0" t="n">
        <v>22.9863</v>
      </c>
      <c r="L555" s="0" t="n">
        <v>38.8185</v>
      </c>
      <c r="M555" s="0" t="n">
        <v>12</v>
      </c>
      <c r="N555" s="0" t="n">
        <v>41</v>
      </c>
      <c r="O555" s="0" t="n">
        <v>0.55</v>
      </c>
    </row>
    <row r="556" customFormat="false" ht="15" hidden="false" customHeight="false" outlineLevel="0" collapsed="false">
      <c r="A556" s="0" t="n">
        <v>150</v>
      </c>
      <c r="B556" s="0" t="n">
        <v>28</v>
      </c>
      <c r="C556" s="0" t="n">
        <v>75</v>
      </c>
      <c r="D556" s="0" t="n">
        <v>14</v>
      </c>
      <c r="E556" s="0" t="n">
        <v>43</v>
      </c>
      <c r="F556" s="0" t="n">
        <v>1.2</v>
      </c>
      <c r="G556" s="0" t="n">
        <v>1.5</v>
      </c>
      <c r="H556" s="0" t="n">
        <v>700</v>
      </c>
      <c r="I556" s="0" t="n">
        <v>151.16</v>
      </c>
      <c r="J556" s="0" t="n">
        <v>192.707</v>
      </c>
      <c r="K556" s="0" t="n">
        <v>15.724</v>
      </c>
      <c r="L556" s="0" t="n">
        <v>37.8732</v>
      </c>
      <c r="M556" s="0" t="n">
        <f aca="false">12</f>
        <v>12</v>
      </c>
      <c r="N556" s="0" t="n">
        <v>41</v>
      </c>
      <c r="O556" s="0" t="n">
        <v>0.55</v>
      </c>
    </row>
    <row r="557" customFormat="false" ht="15" hidden="false" customHeight="false" outlineLevel="0" collapsed="false">
      <c r="A557" s="0" t="n">
        <v>120</v>
      </c>
      <c r="B557" s="0" t="n">
        <v>36</v>
      </c>
      <c r="C557" s="0" t="n">
        <v>40</v>
      </c>
      <c r="D557" s="0" t="n">
        <v>14</v>
      </c>
      <c r="E557" s="0" t="n">
        <v>43</v>
      </c>
      <c r="F557" s="0" t="n">
        <v>1.4</v>
      </c>
      <c r="G557" s="0" t="n">
        <v>2</v>
      </c>
      <c r="H557" s="0" t="n">
        <v>940</v>
      </c>
      <c r="I557" s="0" t="n">
        <v>151.26</v>
      </c>
      <c r="J557" s="0" t="n">
        <v>331.8</v>
      </c>
      <c r="K557" s="0" t="n">
        <v>130.51</v>
      </c>
      <c r="L557" s="0" t="n">
        <v>58.28</v>
      </c>
      <c r="M557" s="0" t="n">
        <v>12</v>
      </c>
      <c r="N557" s="0" t="n">
        <v>41</v>
      </c>
      <c r="O557" s="0" t="n">
        <v>0.45</v>
      </c>
    </row>
    <row r="558" customFormat="false" ht="15" hidden="false" customHeight="false" outlineLevel="0" collapsed="false">
      <c r="A558" s="0" t="n">
        <v>120</v>
      </c>
      <c r="B558" s="0" t="n">
        <v>40</v>
      </c>
      <c r="C558" s="0" t="n">
        <v>44</v>
      </c>
      <c r="D558" s="0" t="n">
        <v>14</v>
      </c>
      <c r="E558" s="0" t="n">
        <v>43</v>
      </c>
      <c r="F558" s="0" t="n">
        <v>1.34</v>
      </c>
      <c r="G558" s="0" t="n">
        <v>4</v>
      </c>
      <c r="H558" s="0" t="n">
        <v>645</v>
      </c>
      <c r="I558" s="0" t="n">
        <v>151.3</v>
      </c>
      <c r="J558" s="0" t="n">
        <v>189.14</v>
      </c>
      <c r="K558" s="0" t="n">
        <v>13.6</v>
      </c>
      <c r="L558" s="0" t="n">
        <v>47.42</v>
      </c>
      <c r="M558" s="0" t="n">
        <v>12</v>
      </c>
      <c r="N558" s="0" t="n">
        <v>41</v>
      </c>
      <c r="O558" s="0" t="n">
        <v>0.55</v>
      </c>
    </row>
    <row r="559" customFormat="false" ht="15" hidden="false" customHeight="false" outlineLevel="0" collapsed="false">
      <c r="A559" s="0" t="n">
        <v>120</v>
      </c>
      <c r="B559" s="0" t="n">
        <v>48</v>
      </c>
      <c r="C559" s="0" t="n">
        <v>48</v>
      </c>
      <c r="D559" s="0" t="n">
        <v>14</v>
      </c>
      <c r="E559" s="0" t="n">
        <v>43</v>
      </c>
      <c r="F559" s="0" t="n">
        <v>1.34</v>
      </c>
      <c r="G559" s="0" t="n">
        <v>1</v>
      </c>
      <c r="H559" s="0" t="n">
        <v>650</v>
      </c>
      <c r="I559" s="0" t="n">
        <v>151.36</v>
      </c>
      <c r="J559" s="0" t="n">
        <v>195.87</v>
      </c>
      <c r="K559" s="0" t="n">
        <v>8.89</v>
      </c>
      <c r="L559" s="0" t="n">
        <v>29.21</v>
      </c>
      <c r="M559" s="0" t="n">
        <v>12</v>
      </c>
      <c r="N559" s="0" t="n">
        <v>41</v>
      </c>
      <c r="O559" s="0" t="n">
        <v>0.55</v>
      </c>
    </row>
    <row r="560" customFormat="false" ht="15" hidden="false" customHeight="false" outlineLevel="0" collapsed="false">
      <c r="A560" s="0" t="n">
        <v>120</v>
      </c>
      <c r="B560" s="0" t="n">
        <v>40</v>
      </c>
      <c r="C560" s="0" t="n">
        <v>40</v>
      </c>
      <c r="D560" s="0" t="n">
        <v>14</v>
      </c>
      <c r="E560" s="0" t="n">
        <v>43</v>
      </c>
      <c r="F560" s="0" t="n">
        <v>1.31</v>
      </c>
      <c r="G560" s="0" t="n">
        <v>3</v>
      </c>
      <c r="H560" s="0" t="n">
        <v>755</v>
      </c>
      <c r="I560" s="0" t="n">
        <v>151.69</v>
      </c>
      <c r="J560" s="0" t="n">
        <v>208.75</v>
      </c>
      <c r="K560" s="0" t="n">
        <v>24.45</v>
      </c>
      <c r="L560" s="0" t="n">
        <v>39.79</v>
      </c>
      <c r="M560" s="0" t="n">
        <v>12</v>
      </c>
      <c r="N560" s="0" t="n">
        <v>41</v>
      </c>
      <c r="O560" s="0" t="n">
        <v>0.55</v>
      </c>
    </row>
    <row r="561" customFormat="false" ht="15" hidden="false" customHeight="false" outlineLevel="0" collapsed="false">
      <c r="A561" s="0" t="n">
        <v>120</v>
      </c>
      <c r="B561" s="0" t="n">
        <v>48</v>
      </c>
      <c r="C561" s="0" t="n">
        <v>48</v>
      </c>
      <c r="D561" s="0" t="n">
        <v>14</v>
      </c>
      <c r="E561" s="0" t="n">
        <v>43</v>
      </c>
      <c r="F561" s="0" t="n">
        <v>1.34</v>
      </c>
      <c r="G561" s="0" t="n">
        <v>1</v>
      </c>
      <c r="H561" s="0" t="n">
        <v>660</v>
      </c>
      <c r="I561" s="0" t="n">
        <v>151.71</v>
      </c>
      <c r="J561" s="0" t="n">
        <v>197.19</v>
      </c>
      <c r="K561" s="0" t="n">
        <v>9.25</v>
      </c>
      <c r="L561" s="0" t="n">
        <v>29.53</v>
      </c>
      <c r="M561" s="0" t="n">
        <v>12</v>
      </c>
      <c r="N561" s="0" t="n">
        <v>41</v>
      </c>
      <c r="O561" s="0" t="n">
        <v>0.55</v>
      </c>
    </row>
    <row r="562" customFormat="false" ht="15" hidden="false" customHeight="false" outlineLevel="0" collapsed="false">
      <c r="A562" s="0" t="n">
        <v>160</v>
      </c>
      <c r="B562" s="0" t="n">
        <v>30</v>
      </c>
      <c r="C562" s="0" t="n">
        <v>45</v>
      </c>
      <c r="D562" s="0" t="n">
        <v>14</v>
      </c>
      <c r="E562" s="0" t="n">
        <v>43</v>
      </c>
      <c r="F562" s="0" t="n">
        <v>1.3</v>
      </c>
      <c r="G562" s="0" t="n">
        <v>2.25</v>
      </c>
      <c r="H562" s="0" t="n">
        <v>600</v>
      </c>
      <c r="I562" s="0" t="n">
        <v>151.82</v>
      </c>
      <c r="J562" s="0" t="n">
        <v>183.64</v>
      </c>
      <c r="K562" s="0" t="n">
        <v>6.17</v>
      </c>
      <c r="L562" s="0" t="n">
        <v>30.75</v>
      </c>
      <c r="M562" s="0" t="n">
        <v>12</v>
      </c>
      <c r="N562" s="0" t="n">
        <v>41</v>
      </c>
      <c r="O562" s="0" t="n">
        <v>0.55</v>
      </c>
    </row>
    <row r="563" customFormat="false" ht="15" hidden="false" customHeight="false" outlineLevel="0" collapsed="false">
      <c r="A563" s="0" t="n">
        <v>120</v>
      </c>
      <c r="B563" s="0" t="n">
        <v>36</v>
      </c>
      <c r="C563" s="0" t="n">
        <v>40</v>
      </c>
      <c r="D563" s="0" t="n">
        <v>14</v>
      </c>
      <c r="E563" s="0" t="n">
        <v>43</v>
      </c>
      <c r="F563" s="0" t="n">
        <v>1.4</v>
      </c>
      <c r="G563" s="0" t="n">
        <v>3</v>
      </c>
      <c r="H563" s="0" t="n">
        <v>680</v>
      </c>
      <c r="I563" s="0" t="n">
        <v>151.85</v>
      </c>
      <c r="J563" s="0" t="n">
        <v>205.72</v>
      </c>
      <c r="K563" s="0" t="n">
        <v>22.05</v>
      </c>
      <c r="L563" s="0" t="n">
        <v>38.43</v>
      </c>
      <c r="M563" s="0" t="n">
        <v>12</v>
      </c>
      <c r="N563" s="0" t="n">
        <v>41</v>
      </c>
      <c r="O563" s="0" t="n">
        <v>0.55</v>
      </c>
    </row>
    <row r="564" customFormat="false" ht="15" hidden="false" customHeight="false" outlineLevel="0" collapsed="false">
      <c r="A564" s="0" t="n">
        <v>120</v>
      </c>
      <c r="B564" s="0" t="n">
        <v>40</v>
      </c>
      <c r="C564" s="0" t="n">
        <v>40</v>
      </c>
      <c r="D564" s="0" t="n">
        <v>14</v>
      </c>
      <c r="E564" s="0" t="n">
        <v>43</v>
      </c>
      <c r="F564" s="0" t="n">
        <v>1.37</v>
      </c>
      <c r="G564" s="0" t="n">
        <v>2</v>
      </c>
      <c r="H564" s="0" t="n">
        <v>775</v>
      </c>
      <c r="I564" s="0" t="n">
        <v>151.98</v>
      </c>
      <c r="J564" s="0" t="n">
        <v>218.69</v>
      </c>
      <c r="K564" s="0" t="n">
        <v>26.24</v>
      </c>
      <c r="L564" s="0" t="n">
        <v>37.77</v>
      </c>
      <c r="M564" s="0" t="n">
        <v>12</v>
      </c>
      <c r="N564" s="0" t="n">
        <v>41</v>
      </c>
      <c r="O564" s="0" t="n">
        <v>0.55</v>
      </c>
    </row>
    <row r="565" customFormat="false" ht="15" hidden="false" customHeight="false" outlineLevel="0" collapsed="false">
      <c r="A565" s="0" t="n">
        <v>160</v>
      </c>
      <c r="B565" s="0" t="n">
        <v>30</v>
      </c>
      <c r="C565" s="0" t="n">
        <v>60</v>
      </c>
      <c r="D565" s="0" t="n">
        <v>14</v>
      </c>
      <c r="E565" s="0" t="n">
        <v>43</v>
      </c>
      <c r="F565" s="0" t="n">
        <v>1.1</v>
      </c>
      <c r="G565" s="0" t="n">
        <v>3</v>
      </c>
      <c r="H565" s="0" t="n">
        <v>800</v>
      </c>
      <c r="I565" s="0" t="n">
        <v>152.05</v>
      </c>
      <c r="J565" s="0" t="n">
        <v>184.33</v>
      </c>
      <c r="K565" s="0" t="n">
        <v>8.24</v>
      </c>
      <c r="L565" s="0" t="n">
        <v>35.99</v>
      </c>
      <c r="M565" s="0" t="n">
        <v>12</v>
      </c>
      <c r="N565" s="0" t="n">
        <v>41</v>
      </c>
      <c r="O565" s="0" t="n">
        <v>0.55</v>
      </c>
    </row>
    <row r="566" customFormat="false" ht="15" hidden="false" customHeight="false" outlineLevel="0" collapsed="false">
      <c r="A566" s="0" t="n">
        <v>120</v>
      </c>
      <c r="B566" s="0" t="n">
        <v>40</v>
      </c>
      <c r="C566" s="0" t="n">
        <v>40</v>
      </c>
      <c r="D566" s="0" t="n">
        <v>14</v>
      </c>
      <c r="E566" s="0" t="n">
        <v>43</v>
      </c>
      <c r="F566" s="0" t="n">
        <v>1.37</v>
      </c>
      <c r="G566" s="0" t="n">
        <v>2</v>
      </c>
      <c r="H566" s="0" t="n">
        <v>750</v>
      </c>
      <c r="I566" s="0" t="n">
        <v>152.12</v>
      </c>
      <c r="J566" s="0" t="n">
        <v>215.01</v>
      </c>
      <c r="K566" s="0" t="n">
        <v>24</v>
      </c>
      <c r="L566" s="0" t="n">
        <v>36.89</v>
      </c>
      <c r="M566" s="0" t="n">
        <v>12</v>
      </c>
      <c r="N566" s="0" t="n">
        <v>41</v>
      </c>
      <c r="O566" s="0" t="n">
        <v>0.55</v>
      </c>
    </row>
    <row r="567" customFormat="false" ht="15" hidden="false" customHeight="false" outlineLevel="0" collapsed="false">
      <c r="A567" s="0" t="n">
        <v>120</v>
      </c>
      <c r="B567" s="0" t="n">
        <v>40</v>
      </c>
      <c r="C567" s="0" t="n">
        <v>44</v>
      </c>
      <c r="D567" s="0" t="n">
        <v>14</v>
      </c>
      <c r="E567" s="0" t="n">
        <v>43</v>
      </c>
      <c r="F567" s="0" t="n">
        <v>1.4</v>
      </c>
      <c r="G567" s="0" t="n">
        <v>1.5</v>
      </c>
      <c r="H567" s="0" t="n">
        <v>675</v>
      </c>
      <c r="I567" s="0" t="n">
        <v>152.37</v>
      </c>
      <c r="J567" s="0" t="n">
        <v>205.07</v>
      </c>
      <c r="K567" s="0" t="n">
        <v>15.33</v>
      </c>
      <c r="L567" s="0" t="n">
        <v>32.7</v>
      </c>
      <c r="M567" s="0" t="n">
        <v>12</v>
      </c>
      <c r="N567" s="0" t="n">
        <v>41</v>
      </c>
      <c r="O567" s="0" t="n">
        <v>0.55</v>
      </c>
    </row>
    <row r="568" customFormat="false" ht="15" hidden="false" customHeight="false" outlineLevel="0" collapsed="false">
      <c r="A568" s="0" t="n">
        <v>120</v>
      </c>
      <c r="B568" s="0" t="n">
        <v>40</v>
      </c>
      <c r="C568" s="0" t="n">
        <v>40</v>
      </c>
      <c r="D568" s="0" t="n">
        <v>14</v>
      </c>
      <c r="E568" s="0" t="n">
        <v>43</v>
      </c>
      <c r="F568" s="0" t="n">
        <v>1.31</v>
      </c>
      <c r="G568" s="0" t="n">
        <v>3</v>
      </c>
      <c r="H568" s="0" t="n">
        <v>775</v>
      </c>
      <c r="I568" s="0" t="n">
        <v>152.4</v>
      </c>
      <c r="J568" s="0" t="n">
        <v>212.39</v>
      </c>
      <c r="K568" s="0" t="n">
        <v>26.26</v>
      </c>
      <c r="L568" s="0" t="n">
        <v>40.54</v>
      </c>
      <c r="M568" s="0" t="n">
        <v>12</v>
      </c>
      <c r="N568" s="0" t="n">
        <v>41</v>
      </c>
      <c r="O568" s="0" t="n">
        <v>0.55</v>
      </c>
    </row>
    <row r="569" customFormat="false" ht="15" hidden="false" customHeight="false" outlineLevel="0" collapsed="false">
      <c r="A569" s="0" t="n">
        <v>120</v>
      </c>
      <c r="B569" s="0" t="n">
        <v>40</v>
      </c>
      <c r="C569" s="0" t="n">
        <v>36</v>
      </c>
      <c r="D569" s="0" t="n">
        <v>14</v>
      </c>
      <c r="E569" s="0" t="n">
        <v>43</v>
      </c>
      <c r="F569" s="0" t="n">
        <v>1.4</v>
      </c>
      <c r="G569" s="0" t="n">
        <v>3</v>
      </c>
      <c r="H569" s="0" t="n">
        <v>655</v>
      </c>
      <c r="I569" s="0" t="n">
        <v>152.48</v>
      </c>
      <c r="J569" s="0" t="n">
        <v>203.12</v>
      </c>
      <c r="K569" s="0" t="n">
        <v>19.91</v>
      </c>
      <c r="L569" s="0" t="n">
        <v>37.85</v>
      </c>
      <c r="M569" s="0" t="n">
        <v>12</v>
      </c>
      <c r="N569" s="0" t="n">
        <v>41</v>
      </c>
      <c r="O569" s="0" t="n">
        <v>0.55</v>
      </c>
    </row>
    <row r="570" customFormat="false" ht="15" hidden="false" customHeight="false" outlineLevel="0" collapsed="false">
      <c r="A570" s="0" t="n">
        <v>120</v>
      </c>
      <c r="B570" s="0" t="n">
        <v>40</v>
      </c>
      <c r="C570" s="0" t="n">
        <v>40</v>
      </c>
      <c r="D570" s="0" t="n">
        <v>14</v>
      </c>
      <c r="E570" s="0" t="n">
        <v>43</v>
      </c>
      <c r="F570" s="0" t="n">
        <v>1.37</v>
      </c>
      <c r="G570" s="0" t="n">
        <v>1.5</v>
      </c>
      <c r="H570" s="0" t="n">
        <v>900</v>
      </c>
      <c r="I570" s="0" t="n">
        <v>152.63</v>
      </c>
      <c r="J570" s="0" t="n">
        <v>300.59</v>
      </c>
      <c r="K570" s="0" t="n">
        <v>96.36</v>
      </c>
      <c r="L570" s="0" t="n">
        <v>54.15</v>
      </c>
      <c r="M570" s="0" t="n">
        <v>12</v>
      </c>
      <c r="N570" s="0" t="n">
        <v>41</v>
      </c>
      <c r="O570" s="0" t="n">
        <v>0.45</v>
      </c>
    </row>
    <row r="571" customFormat="false" ht="15" hidden="false" customHeight="false" outlineLevel="0" collapsed="false">
      <c r="A571" s="0" t="n">
        <v>120</v>
      </c>
      <c r="B571" s="0" t="n">
        <v>40</v>
      </c>
      <c r="C571" s="0" t="n">
        <v>44</v>
      </c>
      <c r="D571" s="0" t="n">
        <v>14</v>
      </c>
      <c r="E571" s="0" t="n">
        <v>43</v>
      </c>
      <c r="F571" s="0" t="n">
        <v>1.4</v>
      </c>
      <c r="G571" s="0" t="n">
        <v>1.5</v>
      </c>
      <c r="H571" s="0" t="n">
        <v>690</v>
      </c>
      <c r="I571" s="0" t="n">
        <v>152.68</v>
      </c>
      <c r="J571" s="0" t="n">
        <v>207.31</v>
      </c>
      <c r="K571" s="0" t="n">
        <v>16.26</v>
      </c>
      <c r="L571" s="0" t="n">
        <v>33.22</v>
      </c>
      <c r="M571" s="0" t="n">
        <v>12</v>
      </c>
      <c r="N571" s="0" t="n">
        <v>41</v>
      </c>
      <c r="O571" s="0" t="n">
        <v>0.55</v>
      </c>
    </row>
    <row r="572" customFormat="false" ht="15" hidden="false" customHeight="false" outlineLevel="0" collapsed="false">
      <c r="A572" s="0" t="n">
        <v>150</v>
      </c>
      <c r="B572" s="0" t="n">
        <v>31</v>
      </c>
      <c r="C572" s="0" t="n">
        <v>67</v>
      </c>
      <c r="D572" s="0" t="n">
        <v>14</v>
      </c>
      <c r="E572" s="0" t="n">
        <v>43</v>
      </c>
      <c r="F572" s="0" t="n">
        <v>1.2</v>
      </c>
      <c r="G572" s="0" t="n">
        <v>1.5</v>
      </c>
      <c r="H572" s="0" t="n">
        <v>700</v>
      </c>
      <c r="I572" s="0" t="n">
        <v>152.72</v>
      </c>
      <c r="J572" s="0" t="n">
        <v>195</v>
      </c>
      <c r="K572" s="0" t="n">
        <v>16.01</v>
      </c>
      <c r="L572" s="0" t="n">
        <v>29.72</v>
      </c>
      <c r="M572" s="0" t="n">
        <v>12</v>
      </c>
      <c r="N572" s="0" t="n">
        <v>41</v>
      </c>
      <c r="O572" s="0" t="n">
        <v>0.55</v>
      </c>
    </row>
    <row r="573" customFormat="false" ht="15" hidden="false" customHeight="false" outlineLevel="0" collapsed="false">
      <c r="A573" s="0" t="n">
        <v>120</v>
      </c>
      <c r="B573" s="0" t="n">
        <v>36</v>
      </c>
      <c r="C573" s="0" t="n">
        <v>40</v>
      </c>
      <c r="D573" s="0" t="n">
        <v>14</v>
      </c>
      <c r="E573" s="0" t="n">
        <v>43</v>
      </c>
      <c r="F573" s="0" t="n">
        <v>1.4</v>
      </c>
      <c r="G573" s="0" t="n">
        <v>3</v>
      </c>
      <c r="H573" s="0" t="n">
        <v>695</v>
      </c>
      <c r="I573" s="0" t="n">
        <v>152.75</v>
      </c>
      <c r="J573" s="0" t="n">
        <v>208.89</v>
      </c>
      <c r="K573" s="0" t="n">
        <v>23.4</v>
      </c>
      <c r="L573" s="0" t="n">
        <v>39.02</v>
      </c>
      <c r="M573" s="0" t="n">
        <v>12</v>
      </c>
      <c r="N573" s="0" t="n">
        <v>41</v>
      </c>
      <c r="O573" s="0" t="n">
        <v>0.55</v>
      </c>
    </row>
    <row r="574" customFormat="false" ht="15" hidden="false" customHeight="false" outlineLevel="0" collapsed="false">
      <c r="A574" s="0" t="n">
        <v>120</v>
      </c>
      <c r="B574" s="0" t="n">
        <v>40</v>
      </c>
      <c r="C574" s="0" t="n">
        <v>44</v>
      </c>
      <c r="D574" s="0" t="n">
        <v>14</v>
      </c>
      <c r="E574" s="0" t="n">
        <v>43</v>
      </c>
      <c r="F574" s="0" t="n">
        <v>1.31</v>
      </c>
      <c r="G574" s="0" t="n">
        <v>2</v>
      </c>
      <c r="H574" s="0" t="n">
        <v>805</v>
      </c>
      <c r="I574" s="0" t="n">
        <v>152.84</v>
      </c>
      <c r="J574" s="0" t="n">
        <v>216.45</v>
      </c>
      <c r="K574" s="0" t="n">
        <v>24.69</v>
      </c>
      <c r="L574" s="0" t="n">
        <v>37.83</v>
      </c>
      <c r="M574" s="0" t="n">
        <v>12</v>
      </c>
      <c r="N574" s="0" t="n">
        <v>41</v>
      </c>
      <c r="O574" s="0" t="n">
        <v>0.55</v>
      </c>
    </row>
    <row r="575" customFormat="false" ht="15" hidden="false" customHeight="false" outlineLevel="0" collapsed="false">
      <c r="A575" s="0" t="n">
        <v>120</v>
      </c>
      <c r="B575" s="0" t="n">
        <v>40</v>
      </c>
      <c r="C575" s="0" t="n">
        <v>44</v>
      </c>
      <c r="D575" s="0" t="n">
        <v>14</v>
      </c>
      <c r="E575" s="0" t="n">
        <v>43</v>
      </c>
      <c r="F575" s="0" t="n">
        <v>1.4</v>
      </c>
      <c r="G575" s="0" t="n">
        <v>1.5</v>
      </c>
      <c r="H575" s="0" t="n">
        <v>705</v>
      </c>
      <c r="I575" s="0" t="n">
        <v>152.88</v>
      </c>
      <c r="J575" s="0" t="n">
        <v>209.44</v>
      </c>
      <c r="K575" s="0" t="n">
        <v>17.23</v>
      </c>
      <c r="L575" s="0" t="n">
        <v>33.74</v>
      </c>
      <c r="M575" s="0" t="n">
        <v>12</v>
      </c>
      <c r="N575" s="0" t="n">
        <v>41</v>
      </c>
      <c r="O575" s="0" t="n">
        <v>0.55</v>
      </c>
    </row>
    <row r="576" customFormat="false" ht="15" hidden="false" customHeight="false" outlineLevel="0" collapsed="false">
      <c r="A576" s="0" t="n">
        <v>120</v>
      </c>
      <c r="B576" s="0" t="n">
        <v>40</v>
      </c>
      <c r="C576" s="0" t="n">
        <v>44</v>
      </c>
      <c r="D576" s="0" t="n">
        <v>14</v>
      </c>
      <c r="E576" s="0" t="n">
        <v>43</v>
      </c>
      <c r="F576" s="0" t="n">
        <v>1.4</v>
      </c>
      <c r="G576" s="0" t="n">
        <v>1.5</v>
      </c>
      <c r="H576" s="0" t="n">
        <v>730</v>
      </c>
      <c r="I576" s="0" t="n">
        <v>152.96</v>
      </c>
      <c r="J576" s="0" t="n">
        <v>212.73</v>
      </c>
      <c r="K576" s="0" t="n">
        <v>18.93</v>
      </c>
      <c r="L576" s="0" t="n">
        <v>34.59</v>
      </c>
      <c r="M576" s="0" t="n">
        <v>12</v>
      </c>
      <c r="N576" s="0" t="n">
        <v>41</v>
      </c>
      <c r="O576" s="0" t="n">
        <v>0.55</v>
      </c>
    </row>
    <row r="577" customFormat="false" ht="15" hidden="false" customHeight="false" outlineLevel="0" collapsed="false">
      <c r="A577" s="0" t="n">
        <v>120</v>
      </c>
      <c r="B577" s="0" t="n">
        <v>36</v>
      </c>
      <c r="C577" s="0" t="n">
        <v>36</v>
      </c>
      <c r="D577" s="0" t="n">
        <v>14</v>
      </c>
      <c r="E577" s="0" t="n">
        <v>43</v>
      </c>
      <c r="F577" s="0" t="n">
        <v>1.37</v>
      </c>
      <c r="G577" s="0" t="n">
        <v>3</v>
      </c>
      <c r="H577" s="0" t="n">
        <v>900</v>
      </c>
      <c r="I577" s="0" t="n">
        <v>152.96</v>
      </c>
      <c r="J577" s="0" t="n">
        <v>331.88</v>
      </c>
      <c r="K577" s="0" t="n">
        <v>139.41</v>
      </c>
      <c r="L577" s="0" t="n">
        <v>47.47</v>
      </c>
      <c r="M577" s="0" t="n">
        <v>12</v>
      </c>
      <c r="N577" s="0" t="n">
        <v>41</v>
      </c>
      <c r="O577" s="0" t="n">
        <v>0.45</v>
      </c>
    </row>
    <row r="578" customFormat="false" ht="15" hidden="false" customHeight="false" outlineLevel="0" collapsed="false">
      <c r="A578" s="0" t="n">
        <v>140</v>
      </c>
      <c r="B578" s="0" t="n">
        <v>20</v>
      </c>
      <c r="C578" s="0" t="n">
        <v>60</v>
      </c>
      <c r="D578" s="0" t="n">
        <v>14</v>
      </c>
      <c r="E578" s="0" t="n">
        <v>43</v>
      </c>
      <c r="F578" s="0" t="n">
        <v>1.5</v>
      </c>
      <c r="G578" s="0" t="n">
        <v>2.25</v>
      </c>
      <c r="H578" s="0" t="n">
        <v>600</v>
      </c>
      <c r="I578" s="0" t="n">
        <v>153.04</v>
      </c>
      <c r="J578" s="0" t="n">
        <v>192.4</v>
      </c>
      <c r="K578" s="0" t="n">
        <v>6.54</v>
      </c>
      <c r="L578" s="0" t="n">
        <v>32.68</v>
      </c>
      <c r="M578" s="0" t="n">
        <v>12</v>
      </c>
      <c r="N578" s="0" t="n">
        <v>41</v>
      </c>
      <c r="O578" s="0" t="n">
        <v>0.55</v>
      </c>
    </row>
    <row r="579" customFormat="false" ht="15" hidden="false" customHeight="false" outlineLevel="0" collapsed="false">
      <c r="A579" s="0" t="n">
        <v>120</v>
      </c>
      <c r="B579" s="0" t="n">
        <v>44</v>
      </c>
      <c r="C579" s="0" t="n">
        <v>40</v>
      </c>
      <c r="D579" s="0" t="n">
        <v>14</v>
      </c>
      <c r="E579" s="0" t="n">
        <v>43</v>
      </c>
      <c r="F579" s="0" t="n">
        <v>1.4</v>
      </c>
      <c r="G579" s="0" t="n">
        <v>1.5</v>
      </c>
      <c r="H579" s="0" t="n">
        <v>645</v>
      </c>
      <c r="I579" s="0" t="n">
        <v>153.18</v>
      </c>
      <c r="J579" s="0" t="n">
        <v>202.63</v>
      </c>
      <c r="K579" s="0" t="n">
        <v>13.57</v>
      </c>
      <c r="L579" s="0" t="n">
        <v>31.9</v>
      </c>
      <c r="M579" s="0" t="n">
        <v>12</v>
      </c>
      <c r="N579" s="0" t="n">
        <v>41</v>
      </c>
      <c r="O579" s="0" t="n">
        <v>0.55</v>
      </c>
    </row>
    <row r="580" customFormat="false" ht="15" hidden="false" customHeight="false" outlineLevel="0" collapsed="false">
      <c r="A580" s="0" t="n">
        <v>120</v>
      </c>
      <c r="B580" s="0" t="n">
        <v>40</v>
      </c>
      <c r="C580" s="0" t="n">
        <v>36</v>
      </c>
      <c r="D580" s="0" t="n">
        <v>14</v>
      </c>
      <c r="E580" s="0" t="n">
        <v>43</v>
      </c>
      <c r="F580" s="0" t="n">
        <v>1.4</v>
      </c>
      <c r="G580" s="0" t="n">
        <v>3</v>
      </c>
      <c r="H580" s="0" t="n">
        <v>665</v>
      </c>
      <c r="I580" s="0" t="n">
        <v>153.25</v>
      </c>
      <c r="J580" s="0" t="n">
        <v>205.35</v>
      </c>
      <c r="K580" s="0" t="n">
        <v>20.75</v>
      </c>
      <c r="L580" s="0" t="n">
        <v>38.26</v>
      </c>
      <c r="M580" s="0" t="n">
        <v>12</v>
      </c>
      <c r="N580" s="0" t="n">
        <v>41</v>
      </c>
      <c r="O580" s="0" t="n">
        <v>0.55</v>
      </c>
    </row>
    <row r="581" customFormat="false" ht="15" hidden="false" customHeight="false" outlineLevel="0" collapsed="false">
      <c r="A581" s="0" t="n">
        <v>120</v>
      </c>
      <c r="B581" s="0" t="n">
        <v>36</v>
      </c>
      <c r="C581" s="0" t="n">
        <v>44</v>
      </c>
      <c r="D581" s="0" t="n">
        <v>14</v>
      </c>
      <c r="E581" s="0" t="n">
        <v>43</v>
      </c>
      <c r="F581" s="0" t="n">
        <v>1.4</v>
      </c>
      <c r="G581" s="0" t="n">
        <v>2</v>
      </c>
      <c r="H581" s="0" t="n">
        <v>715</v>
      </c>
      <c r="I581" s="0" t="n">
        <v>153.49</v>
      </c>
      <c r="J581" s="0" t="n">
        <v>212.28</v>
      </c>
      <c r="K581" s="0" t="n">
        <v>21.44</v>
      </c>
      <c r="L581" s="0" t="n">
        <v>35.97</v>
      </c>
      <c r="M581" s="0" t="n">
        <v>12</v>
      </c>
      <c r="N581" s="0" t="n">
        <v>41</v>
      </c>
      <c r="O581" s="0" t="n">
        <v>0.55</v>
      </c>
    </row>
    <row r="582" customFormat="false" ht="15" hidden="false" customHeight="false" outlineLevel="0" collapsed="false">
      <c r="A582" s="0" t="n">
        <v>150</v>
      </c>
      <c r="B582" s="0" t="n">
        <v>28</v>
      </c>
      <c r="C582" s="0" t="n">
        <v>67</v>
      </c>
      <c r="D582" s="0" t="n">
        <v>14</v>
      </c>
      <c r="E582" s="0" t="n">
        <v>43</v>
      </c>
      <c r="F582" s="0" t="n">
        <v>1.26</v>
      </c>
      <c r="G582" s="0" t="n">
        <v>1.5</v>
      </c>
      <c r="H582" s="0" t="n">
        <v>700</v>
      </c>
      <c r="I582" s="0" t="n">
        <v>153.58</v>
      </c>
      <c r="J582" s="0" t="n">
        <v>200.99</v>
      </c>
      <c r="K582" s="0" t="n">
        <v>18.98</v>
      </c>
      <c r="L582" s="0" t="n">
        <v>30.55</v>
      </c>
      <c r="M582" s="0" t="n">
        <f aca="false">12</f>
        <v>12</v>
      </c>
      <c r="N582" s="0" t="n">
        <v>41</v>
      </c>
      <c r="O582" s="0" t="n">
        <v>0.55</v>
      </c>
    </row>
    <row r="583" customFormat="false" ht="15" hidden="false" customHeight="false" outlineLevel="0" collapsed="false">
      <c r="A583" s="0" t="n">
        <v>120</v>
      </c>
      <c r="B583" s="0" t="n">
        <v>36</v>
      </c>
      <c r="C583" s="0" t="n">
        <v>40</v>
      </c>
      <c r="D583" s="0" t="n">
        <v>14</v>
      </c>
      <c r="E583" s="0" t="n">
        <v>43</v>
      </c>
      <c r="F583" s="0" t="n">
        <v>1.4</v>
      </c>
      <c r="G583" s="0" t="n">
        <v>3</v>
      </c>
      <c r="H583" s="0" t="n">
        <v>710</v>
      </c>
      <c r="I583" s="0" t="n">
        <v>153.59</v>
      </c>
      <c r="J583" s="0" t="n">
        <v>211.98</v>
      </c>
      <c r="K583" s="0" t="n">
        <v>24.81</v>
      </c>
      <c r="L583" s="0" t="n">
        <v>39.62</v>
      </c>
      <c r="M583" s="0" t="n">
        <v>12</v>
      </c>
      <c r="N583" s="0" t="n">
        <v>41</v>
      </c>
      <c r="O583" s="0" t="n">
        <v>0.55</v>
      </c>
    </row>
    <row r="584" customFormat="false" ht="15" hidden="false" customHeight="false" outlineLevel="0" collapsed="false">
      <c r="A584" s="0" t="n">
        <v>150</v>
      </c>
      <c r="B584" s="0" t="n">
        <v>34</v>
      </c>
      <c r="C584" s="0" t="n">
        <v>60</v>
      </c>
      <c r="D584" s="0" t="n">
        <v>14</v>
      </c>
      <c r="E584" s="0" t="n">
        <v>43</v>
      </c>
      <c r="F584" s="0" t="n">
        <v>1.2</v>
      </c>
      <c r="G584" s="0" t="n">
        <v>1.5</v>
      </c>
      <c r="H584" s="0" t="n">
        <v>700</v>
      </c>
      <c r="I584" s="0" t="n">
        <v>153.6</v>
      </c>
      <c r="J584" s="0" t="n">
        <v>196.79</v>
      </c>
      <c r="K584" s="0" t="n">
        <v>16.5</v>
      </c>
      <c r="L584" s="0" t="n">
        <v>29.96</v>
      </c>
      <c r="M584" s="0" t="n">
        <f aca="false">12</f>
        <v>12</v>
      </c>
      <c r="N584" s="0" t="n">
        <v>41</v>
      </c>
      <c r="O584" s="0" t="n">
        <v>0.55</v>
      </c>
    </row>
    <row r="585" customFormat="false" ht="15" hidden="false" customHeight="false" outlineLevel="0" collapsed="false">
      <c r="A585" s="0" t="n">
        <v>120</v>
      </c>
      <c r="B585" s="0" t="n">
        <v>36</v>
      </c>
      <c r="C585" s="0" t="n">
        <v>32</v>
      </c>
      <c r="D585" s="0" t="n">
        <v>14</v>
      </c>
      <c r="E585" s="0" t="n">
        <v>43</v>
      </c>
      <c r="F585" s="0" t="n">
        <v>1.4</v>
      </c>
      <c r="G585" s="0" t="n">
        <v>4</v>
      </c>
      <c r="H585" s="0" t="n">
        <v>820</v>
      </c>
      <c r="I585" s="0" t="n">
        <v>153.74</v>
      </c>
      <c r="J585" s="0" t="n">
        <v>321.3</v>
      </c>
      <c r="K585" s="0" t="n">
        <v>132.73</v>
      </c>
      <c r="L585" s="0" t="n">
        <v>47.19</v>
      </c>
      <c r="M585" s="0" t="n">
        <v>12</v>
      </c>
      <c r="N585" s="0" t="n">
        <v>41</v>
      </c>
      <c r="O585" s="0" t="n">
        <v>0.45</v>
      </c>
    </row>
    <row r="586" customFormat="false" ht="15" hidden="false" customHeight="false" outlineLevel="0" collapsed="false">
      <c r="A586" s="0" t="n">
        <v>120</v>
      </c>
      <c r="B586" s="0" t="n">
        <v>36</v>
      </c>
      <c r="C586" s="0" t="n">
        <v>44</v>
      </c>
      <c r="D586" s="0" t="n">
        <v>14</v>
      </c>
      <c r="E586" s="0" t="n">
        <v>43</v>
      </c>
      <c r="F586" s="0" t="n">
        <v>1.4</v>
      </c>
      <c r="G586" s="0" t="n">
        <v>2</v>
      </c>
      <c r="H586" s="0" t="n">
        <v>735</v>
      </c>
      <c r="I586" s="0" t="n">
        <v>153.78</v>
      </c>
      <c r="J586" s="0" t="n">
        <v>215.53</v>
      </c>
      <c r="K586" s="0" t="n">
        <v>23.11</v>
      </c>
      <c r="L586" s="0" t="n">
        <v>36.7</v>
      </c>
      <c r="M586" s="0" t="n">
        <v>12</v>
      </c>
      <c r="N586" s="0" t="n">
        <v>41</v>
      </c>
      <c r="O586" s="0" t="n">
        <v>0.55</v>
      </c>
    </row>
    <row r="587" customFormat="false" ht="15" hidden="false" customHeight="false" outlineLevel="0" collapsed="false">
      <c r="A587" s="0" t="n">
        <v>120</v>
      </c>
      <c r="B587" s="0" t="n">
        <v>44</v>
      </c>
      <c r="C587" s="0" t="n">
        <v>40</v>
      </c>
      <c r="D587" s="0" t="n">
        <v>14</v>
      </c>
      <c r="E587" s="0" t="n">
        <v>43</v>
      </c>
      <c r="F587" s="0" t="n">
        <v>1.4</v>
      </c>
      <c r="G587" s="0" t="n">
        <v>1.5</v>
      </c>
      <c r="H587" s="0" t="n">
        <v>660</v>
      </c>
      <c r="I587" s="0" t="n">
        <v>153.79</v>
      </c>
      <c r="J587" s="0" t="n">
        <v>205.1</v>
      </c>
      <c r="K587" s="0" t="n">
        <v>14.43</v>
      </c>
      <c r="L587" s="0" t="n">
        <v>32.44</v>
      </c>
      <c r="M587" s="0" t="n">
        <v>12</v>
      </c>
      <c r="N587" s="0" t="n">
        <v>41</v>
      </c>
      <c r="O587" s="0" t="n">
        <v>0.55</v>
      </c>
    </row>
    <row r="588" customFormat="false" ht="15" hidden="false" customHeight="false" outlineLevel="0" collapsed="false">
      <c r="A588" s="0" t="n">
        <v>120</v>
      </c>
      <c r="B588" s="0" t="n">
        <v>40</v>
      </c>
      <c r="C588" s="0" t="n">
        <v>40</v>
      </c>
      <c r="D588" s="0" t="n">
        <v>14</v>
      </c>
      <c r="E588" s="0" t="n">
        <v>43</v>
      </c>
      <c r="F588" s="0" t="n">
        <v>1.34</v>
      </c>
      <c r="G588" s="0" t="n">
        <v>3</v>
      </c>
      <c r="H588" s="0" t="n">
        <v>690</v>
      </c>
      <c r="I588" s="0" t="n">
        <v>153.79</v>
      </c>
      <c r="J588" s="0" t="n">
        <v>203.05</v>
      </c>
      <c r="K588" s="0" t="n">
        <v>19.14</v>
      </c>
      <c r="L588" s="0" t="n">
        <v>38.32</v>
      </c>
      <c r="M588" s="0" t="n">
        <v>12</v>
      </c>
      <c r="N588" s="0" t="n">
        <v>41</v>
      </c>
      <c r="O588" s="0" t="n">
        <v>0.55</v>
      </c>
    </row>
    <row r="589" customFormat="false" ht="15" hidden="false" customHeight="false" outlineLevel="0" collapsed="false">
      <c r="A589" s="0" t="n">
        <v>120</v>
      </c>
      <c r="B589" s="0" t="n">
        <v>36</v>
      </c>
      <c r="C589" s="0" t="n">
        <v>44</v>
      </c>
      <c r="D589" s="0" t="n">
        <v>14</v>
      </c>
      <c r="E589" s="0" t="n">
        <v>43</v>
      </c>
      <c r="F589" s="0" t="n">
        <v>1.4</v>
      </c>
      <c r="G589" s="0" t="n">
        <v>2</v>
      </c>
      <c r="H589" s="0" t="n">
        <v>760</v>
      </c>
      <c r="I589" s="0" t="n">
        <v>153.85</v>
      </c>
      <c r="J589" s="0" t="n">
        <v>219.4</v>
      </c>
      <c r="K589" s="0" t="n">
        <v>25.32</v>
      </c>
      <c r="L589" s="0" t="n">
        <v>37.6</v>
      </c>
      <c r="M589" s="0" t="n">
        <v>12</v>
      </c>
      <c r="N589" s="0" t="n">
        <v>41</v>
      </c>
      <c r="O589" s="0" t="n">
        <v>0.55</v>
      </c>
    </row>
    <row r="590" customFormat="false" ht="15" hidden="false" customHeight="false" outlineLevel="0" collapsed="false">
      <c r="A590" s="0" t="n">
        <v>120</v>
      </c>
      <c r="B590" s="0" t="n">
        <v>48</v>
      </c>
      <c r="C590" s="0" t="n">
        <v>48</v>
      </c>
      <c r="D590" s="0" t="n">
        <v>14</v>
      </c>
      <c r="E590" s="0" t="n">
        <v>43</v>
      </c>
      <c r="F590" s="0" t="n">
        <v>1.37</v>
      </c>
      <c r="G590" s="0" t="n">
        <v>1</v>
      </c>
      <c r="H590" s="0" t="n">
        <v>620</v>
      </c>
      <c r="I590" s="0" t="n">
        <v>154.23</v>
      </c>
      <c r="J590" s="0" t="n">
        <v>196.99</v>
      </c>
      <c r="K590" s="0" t="n">
        <v>7.86</v>
      </c>
      <c r="L590" s="0" t="n">
        <v>28.79</v>
      </c>
      <c r="M590" s="0" t="n">
        <v>12</v>
      </c>
      <c r="N590" s="0" t="n">
        <v>41</v>
      </c>
      <c r="O590" s="0" t="n">
        <v>0.55</v>
      </c>
    </row>
    <row r="591" customFormat="false" ht="15" hidden="false" customHeight="false" outlineLevel="0" collapsed="false">
      <c r="A591" s="0" t="n">
        <v>120</v>
      </c>
      <c r="B591" s="0" t="n">
        <v>36</v>
      </c>
      <c r="C591" s="0" t="n">
        <v>44</v>
      </c>
      <c r="D591" s="0" t="n">
        <v>14</v>
      </c>
      <c r="E591" s="0" t="n">
        <v>43</v>
      </c>
      <c r="F591" s="0" t="n">
        <v>1.34</v>
      </c>
      <c r="G591" s="0" t="n">
        <v>3</v>
      </c>
      <c r="H591" s="0" t="n">
        <v>760</v>
      </c>
      <c r="I591" s="0" t="n">
        <v>154.24</v>
      </c>
      <c r="J591" s="0" t="n">
        <v>213.13</v>
      </c>
      <c r="K591" s="0" t="n">
        <v>25.33</v>
      </c>
      <c r="L591" s="0" t="n">
        <v>40.45</v>
      </c>
      <c r="M591" s="0" t="n">
        <v>12</v>
      </c>
      <c r="N591" s="0" t="n">
        <v>41</v>
      </c>
      <c r="O591" s="0" t="n">
        <v>0.55</v>
      </c>
    </row>
    <row r="592" customFormat="false" ht="15" hidden="false" customHeight="false" outlineLevel="0" collapsed="false">
      <c r="A592" s="0" t="n">
        <v>150</v>
      </c>
      <c r="B592" s="0" t="n">
        <v>28</v>
      </c>
      <c r="C592" s="0" t="n">
        <v>60</v>
      </c>
      <c r="D592" s="0" t="n">
        <v>14</v>
      </c>
      <c r="E592" s="0" t="n">
        <v>43</v>
      </c>
      <c r="F592" s="0" t="n">
        <v>1.32</v>
      </c>
      <c r="G592" s="0" t="n">
        <v>1.5</v>
      </c>
      <c r="H592" s="0" t="n">
        <v>700</v>
      </c>
      <c r="I592" s="0" t="n">
        <v>154.28</v>
      </c>
      <c r="J592" s="0" t="n">
        <v>208.24</v>
      </c>
      <c r="K592" s="0" t="n">
        <v>22.87</v>
      </c>
      <c r="L592" s="0" t="n">
        <v>31.52</v>
      </c>
      <c r="M592" s="0" t="n">
        <f aca="false">12</f>
        <v>12</v>
      </c>
      <c r="N592" s="0" t="n">
        <v>41</v>
      </c>
      <c r="O592" s="0" t="n">
        <v>0.55</v>
      </c>
    </row>
    <row r="593" customFormat="false" ht="15" hidden="false" customHeight="false" outlineLevel="0" collapsed="false">
      <c r="A593" s="0" t="n">
        <v>120</v>
      </c>
      <c r="B593" s="0" t="n">
        <v>44</v>
      </c>
      <c r="C593" s="0" t="n">
        <v>40</v>
      </c>
      <c r="D593" s="0" t="n">
        <v>14</v>
      </c>
      <c r="E593" s="0" t="n">
        <v>43</v>
      </c>
      <c r="F593" s="0" t="n">
        <v>1.4</v>
      </c>
      <c r="G593" s="0" t="n">
        <v>1.5</v>
      </c>
      <c r="H593" s="0" t="n">
        <v>675</v>
      </c>
      <c r="I593" s="0" t="n">
        <v>154.28</v>
      </c>
      <c r="J593" s="0" t="n">
        <v>207.49</v>
      </c>
      <c r="K593" s="0" t="n">
        <v>15.33</v>
      </c>
      <c r="L593" s="0" t="n">
        <v>32.97</v>
      </c>
      <c r="M593" s="0" t="n">
        <v>12</v>
      </c>
      <c r="N593" s="0" t="n">
        <v>41</v>
      </c>
      <c r="O593" s="0" t="n">
        <v>0.55</v>
      </c>
    </row>
    <row r="594" customFormat="false" ht="15" hidden="false" customHeight="false" outlineLevel="0" collapsed="false">
      <c r="A594" s="0" t="n">
        <v>120</v>
      </c>
      <c r="B594" s="0" t="n">
        <v>40</v>
      </c>
      <c r="C594" s="0" t="n">
        <v>36</v>
      </c>
      <c r="D594" s="0" t="n">
        <v>14</v>
      </c>
      <c r="E594" s="0" t="n">
        <v>43</v>
      </c>
      <c r="F594" s="0" t="n">
        <v>1.4</v>
      </c>
      <c r="G594" s="0" t="n">
        <v>3</v>
      </c>
      <c r="H594" s="0" t="n">
        <v>680</v>
      </c>
      <c r="I594" s="0" t="n">
        <v>154.36</v>
      </c>
      <c r="J594" s="0" t="n">
        <v>208.61</v>
      </c>
      <c r="K594" s="0" t="n">
        <v>22.05</v>
      </c>
      <c r="L594" s="0" t="n">
        <v>38.86</v>
      </c>
      <c r="M594" s="0" t="n">
        <v>12</v>
      </c>
      <c r="N594" s="0" t="n">
        <v>41</v>
      </c>
      <c r="O594" s="0" t="n">
        <v>0.55</v>
      </c>
    </row>
    <row r="595" customFormat="false" ht="15" hidden="false" customHeight="false" outlineLevel="0" collapsed="false">
      <c r="A595" s="0" t="n">
        <v>120</v>
      </c>
      <c r="B595" s="0" t="n">
        <v>32</v>
      </c>
      <c r="C595" s="0" t="n">
        <v>40</v>
      </c>
      <c r="D595" s="0" t="n">
        <v>14</v>
      </c>
      <c r="E595" s="0" t="n">
        <v>43</v>
      </c>
      <c r="F595" s="0" t="n">
        <v>1.4</v>
      </c>
      <c r="G595" s="0" t="n">
        <v>3</v>
      </c>
      <c r="H595" s="0" t="n">
        <v>890</v>
      </c>
      <c r="I595" s="0" t="n">
        <v>154.4</v>
      </c>
      <c r="J595" s="0" t="n">
        <v>332.1</v>
      </c>
      <c r="K595" s="0" t="n">
        <v>138.16</v>
      </c>
      <c r="L595" s="0" t="n">
        <v>47.39</v>
      </c>
      <c r="M595" s="0" t="n">
        <v>12</v>
      </c>
      <c r="N595" s="0" t="n">
        <v>41</v>
      </c>
      <c r="O595" s="0" t="n">
        <v>0.45</v>
      </c>
    </row>
    <row r="596" customFormat="false" ht="15" hidden="false" customHeight="false" outlineLevel="0" collapsed="false">
      <c r="A596" s="0" t="n">
        <v>120</v>
      </c>
      <c r="B596" s="0" t="n">
        <v>40</v>
      </c>
      <c r="C596" s="0" t="n">
        <v>48</v>
      </c>
      <c r="D596" s="0" t="n">
        <v>14</v>
      </c>
      <c r="E596" s="0" t="n">
        <v>43</v>
      </c>
      <c r="F596" s="0" t="n">
        <v>1.34</v>
      </c>
      <c r="G596" s="0" t="n">
        <v>1.5</v>
      </c>
      <c r="H596" s="0" t="n">
        <v>755</v>
      </c>
      <c r="I596" s="0" t="n">
        <v>154.41</v>
      </c>
      <c r="J596" s="0" t="n">
        <v>211.62</v>
      </c>
      <c r="K596" s="0" t="n">
        <v>17.89</v>
      </c>
      <c r="L596" s="0" t="n">
        <v>34.67</v>
      </c>
      <c r="M596" s="0" t="n">
        <v>12</v>
      </c>
      <c r="N596" s="0" t="n">
        <v>41</v>
      </c>
      <c r="O596" s="0" t="n">
        <v>0.55</v>
      </c>
    </row>
    <row r="597" customFormat="false" ht="15" hidden="false" customHeight="false" outlineLevel="0" collapsed="false">
      <c r="A597" s="0" t="n">
        <v>120</v>
      </c>
      <c r="B597" s="0" t="n">
        <v>36</v>
      </c>
      <c r="C597" s="0" t="n">
        <v>40</v>
      </c>
      <c r="D597" s="0" t="n">
        <v>14</v>
      </c>
      <c r="E597" s="0" t="n">
        <v>43</v>
      </c>
      <c r="F597" s="0" t="n">
        <v>1.4</v>
      </c>
      <c r="G597" s="0" t="n">
        <v>3</v>
      </c>
      <c r="H597" s="0" t="n">
        <v>735</v>
      </c>
      <c r="I597" s="0" t="n">
        <v>154.72</v>
      </c>
      <c r="J597" s="0" t="n">
        <v>217.03</v>
      </c>
      <c r="K597" s="0" t="n">
        <v>27.28</v>
      </c>
      <c r="L597" s="0" t="n">
        <v>40.6</v>
      </c>
      <c r="M597" s="0" t="n">
        <v>12</v>
      </c>
      <c r="N597" s="0" t="n">
        <v>41</v>
      </c>
      <c r="O597" s="0" t="n">
        <v>0.55</v>
      </c>
    </row>
    <row r="598" customFormat="false" ht="15" hidden="false" customHeight="false" outlineLevel="0" collapsed="false">
      <c r="A598" s="0" t="n">
        <v>150</v>
      </c>
      <c r="B598" s="0" t="n">
        <v>22</v>
      </c>
      <c r="C598" s="0" t="n">
        <v>75</v>
      </c>
      <c r="D598" s="0" t="n">
        <v>14</v>
      </c>
      <c r="E598" s="0" t="n">
        <v>43</v>
      </c>
      <c r="F598" s="0" t="n">
        <v>1.36</v>
      </c>
      <c r="G598" s="0" t="n">
        <v>1.5</v>
      </c>
      <c r="H598" s="0" t="n">
        <v>700</v>
      </c>
      <c r="I598" s="0" t="n">
        <v>154.784</v>
      </c>
      <c r="J598" s="0" t="n">
        <v>209.952</v>
      </c>
      <c r="K598" s="0" t="n">
        <v>23.5833</v>
      </c>
      <c r="L598" s="0" t="n">
        <v>39.3506</v>
      </c>
      <c r="M598" s="0" t="n">
        <f aca="false">12</f>
        <v>12</v>
      </c>
      <c r="N598" s="0" t="n">
        <v>41</v>
      </c>
      <c r="O598" s="0" t="n">
        <v>0.55</v>
      </c>
    </row>
    <row r="599" customFormat="false" ht="15" hidden="false" customHeight="false" outlineLevel="0" collapsed="false">
      <c r="A599" s="0" t="n">
        <v>120</v>
      </c>
      <c r="B599" s="0" t="n">
        <v>48</v>
      </c>
      <c r="C599" s="0" t="n">
        <v>48</v>
      </c>
      <c r="D599" s="0" t="n">
        <v>14</v>
      </c>
      <c r="E599" s="0" t="n">
        <v>43</v>
      </c>
      <c r="F599" s="0" t="n">
        <v>1.37</v>
      </c>
      <c r="G599" s="0" t="n">
        <v>1</v>
      </c>
      <c r="H599" s="0" t="n">
        <v>630</v>
      </c>
      <c r="I599" s="0" t="n">
        <v>154.8</v>
      </c>
      <c r="J599" s="0" t="n">
        <v>198.51</v>
      </c>
      <c r="K599" s="0" t="n">
        <v>8.19</v>
      </c>
      <c r="L599" s="0" t="n">
        <v>29.13</v>
      </c>
      <c r="M599" s="0" t="n">
        <v>12</v>
      </c>
      <c r="N599" s="0" t="n">
        <v>41</v>
      </c>
      <c r="O599" s="0" t="n">
        <v>0.55</v>
      </c>
    </row>
    <row r="600" customFormat="false" ht="15" hidden="false" customHeight="false" outlineLevel="0" collapsed="false">
      <c r="A600" s="0" t="n">
        <v>120</v>
      </c>
      <c r="B600" s="0" t="n">
        <v>40</v>
      </c>
      <c r="C600" s="0" t="n">
        <v>40</v>
      </c>
      <c r="D600" s="0" t="n">
        <v>14</v>
      </c>
      <c r="E600" s="0" t="n">
        <v>43</v>
      </c>
      <c r="F600" s="0" t="n">
        <v>1.34</v>
      </c>
      <c r="G600" s="0" t="n">
        <v>3</v>
      </c>
      <c r="H600" s="0" t="n">
        <v>705</v>
      </c>
      <c r="I600" s="0" t="n">
        <v>154.95</v>
      </c>
      <c r="J600" s="0" t="n">
        <v>206.14</v>
      </c>
      <c r="K600" s="0" t="n">
        <v>20.29</v>
      </c>
      <c r="L600" s="0" t="n">
        <v>38.92</v>
      </c>
      <c r="M600" s="0" t="n">
        <v>12</v>
      </c>
      <c r="N600" s="0" t="n">
        <v>41</v>
      </c>
      <c r="O600" s="0" t="n">
        <v>0.55</v>
      </c>
    </row>
    <row r="601" customFormat="false" ht="15" hidden="false" customHeight="false" outlineLevel="0" collapsed="false">
      <c r="A601" s="0" t="n">
        <v>150</v>
      </c>
      <c r="B601" s="0" t="n">
        <v>25</v>
      </c>
      <c r="C601" s="0" t="n">
        <v>75</v>
      </c>
      <c r="D601" s="0" t="n">
        <v>14</v>
      </c>
      <c r="E601" s="0" t="n">
        <v>43</v>
      </c>
      <c r="F601" s="0" t="n">
        <v>1.28</v>
      </c>
      <c r="G601" s="0" t="n">
        <v>1.5</v>
      </c>
      <c r="H601" s="0" t="n">
        <v>700</v>
      </c>
      <c r="I601" s="0" t="n">
        <v>155.039</v>
      </c>
      <c r="J601" s="0" t="n">
        <v>202.713</v>
      </c>
      <c r="K601" s="0" t="n">
        <v>18.9935</v>
      </c>
      <c r="L601" s="0" t="n">
        <v>38.8397</v>
      </c>
      <c r="M601" s="0" t="n">
        <v>12</v>
      </c>
      <c r="N601" s="0" t="n">
        <v>41</v>
      </c>
      <c r="O601" s="0" t="n">
        <v>0.55</v>
      </c>
    </row>
    <row r="602" customFormat="false" ht="15" hidden="false" customHeight="false" outlineLevel="0" collapsed="false">
      <c r="A602" s="0" t="n">
        <v>150</v>
      </c>
      <c r="B602" s="0" t="n">
        <v>25</v>
      </c>
      <c r="C602" s="0" t="n">
        <v>67</v>
      </c>
      <c r="D602" s="0" t="n">
        <v>14</v>
      </c>
      <c r="E602" s="0" t="n">
        <v>43</v>
      </c>
      <c r="F602" s="0" t="n">
        <v>1.34</v>
      </c>
      <c r="G602" s="0" t="n">
        <v>1.5</v>
      </c>
      <c r="H602" s="0" t="n">
        <v>700</v>
      </c>
      <c r="I602" s="0" t="n">
        <v>155.298</v>
      </c>
      <c r="J602" s="0" t="n">
        <v>209.598</v>
      </c>
      <c r="K602" s="0" t="n">
        <v>22.9863</v>
      </c>
      <c r="L602" s="0" t="n">
        <v>39.3584</v>
      </c>
      <c r="M602" s="0" t="n">
        <v>12</v>
      </c>
      <c r="N602" s="0" t="n">
        <v>41</v>
      </c>
      <c r="O602" s="0" t="n">
        <v>0.55</v>
      </c>
    </row>
    <row r="603" customFormat="false" ht="15" hidden="false" customHeight="false" outlineLevel="0" collapsed="false">
      <c r="A603" s="0" t="n">
        <v>150</v>
      </c>
      <c r="B603" s="0" t="n">
        <v>31</v>
      </c>
      <c r="C603" s="0" t="n">
        <v>60</v>
      </c>
      <c r="D603" s="0" t="n">
        <v>14</v>
      </c>
      <c r="E603" s="0" t="n">
        <v>43</v>
      </c>
      <c r="F603" s="0" t="n">
        <v>1.26</v>
      </c>
      <c r="G603" s="0" t="n">
        <v>1.5</v>
      </c>
      <c r="H603" s="0" t="n">
        <v>700</v>
      </c>
      <c r="I603" s="0" t="n">
        <v>155.3</v>
      </c>
      <c r="J603" s="0" t="n">
        <v>203.41</v>
      </c>
      <c r="K603" s="0" t="n">
        <v>19.25</v>
      </c>
      <c r="L603" s="0" t="n">
        <v>30.84</v>
      </c>
      <c r="M603" s="0" t="n">
        <v>12</v>
      </c>
      <c r="N603" s="0" t="n">
        <v>41</v>
      </c>
      <c r="O603" s="0" t="n">
        <v>0.55</v>
      </c>
    </row>
    <row r="604" customFormat="false" ht="15" hidden="false" customHeight="false" outlineLevel="0" collapsed="false">
      <c r="A604" s="0" t="n">
        <v>150</v>
      </c>
      <c r="B604" s="0" t="n">
        <v>28</v>
      </c>
      <c r="C604" s="0" t="n">
        <v>75</v>
      </c>
      <c r="D604" s="0" t="n">
        <v>14</v>
      </c>
      <c r="E604" s="0" t="n">
        <v>43</v>
      </c>
      <c r="F604" s="0" t="n">
        <v>1.22</v>
      </c>
      <c r="G604" s="0" t="n">
        <v>1.5</v>
      </c>
      <c r="H604" s="0" t="n">
        <v>700</v>
      </c>
      <c r="I604" s="0" t="n">
        <v>155.514</v>
      </c>
      <c r="J604" s="0" t="n">
        <v>197.689</v>
      </c>
      <c r="K604" s="0" t="n">
        <v>15.724</v>
      </c>
      <c r="L604" s="0" t="n">
        <v>38.4978</v>
      </c>
      <c r="M604" s="0" t="n">
        <f aca="false">12</f>
        <v>12</v>
      </c>
      <c r="N604" s="0" t="n">
        <v>41</v>
      </c>
      <c r="O604" s="0" t="n">
        <v>0.55</v>
      </c>
    </row>
    <row r="605" customFormat="false" ht="15" hidden="false" customHeight="false" outlineLevel="0" collapsed="false">
      <c r="A605" s="0" t="n">
        <v>120</v>
      </c>
      <c r="B605" s="0" t="n">
        <v>40</v>
      </c>
      <c r="C605" s="0" t="n">
        <v>40</v>
      </c>
      <c r="D605" s="0" t="n">
        <v>14</v>
      </c>
      <c r="E605" s="0" t="n">
        <v>43</v>
      </c>
      <c r="F605" s="0" t="n">
        <v>1.4</v>
      </c>
      <c r="G605" s="0" t="n">
        <v>2</v>
      </c>
      <c r="H605" s="0" t="n">
        <v>670</v>
      </c>
      <c r="I605" s="0" t="n">
        <v>155.52</v>
      </c>
      <c r="J605" s="0" t="n">
        <v>207.99</v>
      </c>
      <c r="K605" s="0" t="n">
        <v>17.67</v>
      </c>
      <c r="L605" s="0" t="n">
        <v>34.73</v>
      </c>
      <c r="M605" s="0" t="n">
        <v>12</v>
      </c>
      <c r="N605" s="0" t="n">
        <v>41</v>
      </c>
      <c r="O605" s="0" t="n">
        <v>0.55</v>
      </c>
    </row>
    <row r="606" customFormat="false" ht="15" hidden="false" customHeight="false" outlineLevel="0" collapsed="false">
      <c r="A606" s="0" t="n">
        <v>160</v>
      </c>
      <c r="B606" s="0" t="n">
        <v>30</v>
      </c>
      <c r="C606" s="0" t="n">
        <v>60</v>
      </c>
      <c r="D606" s="0" t="n">
        <v>10</v>
      </c>
      <c r="E606" s="0" t="n">
        <v>47</v>
      </c>
      <c r="F606" s="0" t="n">
        <v>1.3</v>
      </c>
      <c r="G606" s="0" t="n">
        <v>3</v>
      </c>
      <c r="H606" s="0" t="n">
        <v>800</v>
      </c>
      <c r="I606" s="0" t="n">
        <v>155.55</v>
      </c>
      <c r="J606" s="0" t="n">
        <v>204.64</v>
      </c>
      <c r="K606" s="0" t="n">
        <v>8.24</v>
      </c>
      <c r="L606" s="0" t="n">
        <v>51.1</v>
      </c>
      <c r="M606" s="0" t="n">
        <v>8</v>
      </c>
      <c r="N606" s="0" t="n">
        <v>45</v>
      </c>
      <c r="O606" s="0" t="n">
        <v>0.55</v>
      </c>
    </row>
    <row r="607" customFormat="false" ht="15" hidden="false" customHeight="false" outlineLevel="0" collapsed="false">
      <c r="A607" s="0" t="n">
        <v>120</v>
      </c>
      <c r="B607" s="0" t="n">
        <v>48</v>
      </c>
      <c r="C607" s="0" t="n">
        <v>48</v>
      </c>
      <c r="D607" s="0" t="n">
        <v>14</v>
      </c>
      <c r="E607" s="0" t="n">
        <v>43</v>
      </c>
      <c r="F607" s="0" t="n">
        <v>1.37</v>
      </c>
      <c r="G607" s="0" t="n">
        <v>1</v>
      </c>
      <c r="H607" s="0" t="n">
        <v>645</v>
      </c>
      <c r="I607" s="0" t="n">
        <v>155.55</v>
      </c>
      <c r="J607" s="0" t="n">
        <v>200.72</v>
      </c>
      <c r="K607" s="0" t="n">
        <v>8.71</v>
      </c>
      <c r="L607" s="0" t="n">
        <v>29.62</v>
      </c>
      <c r="M607" s="0" t="n">
        <v>12</v>
      </c>
      <c r="N607" s="0" t="n">
        <v>41</v>
      </c>
      <c r="O607" s="0" t="n">
        <v>0.55</v>
      </c>
    </row>
    <row r="608" customFormat="false" ht="15" hidden="false" customHeight="false" outlineLevel="0" collapsed="false">
      <c r="A608" s="0" t="n">
        <v>120</v>
      </c>
      <c r="B608" s="0" t="n">
        <v>36</v>
      </c>
      <c r="C608" s="0" t="n">
        <v>40</v>
      </c>
      <c r="D608" s="0" t="n">
        <v>14</v>
      </c>
      <c r="E608" s="0" t="n">
        <v>43</v>
      </c>
      <c r="F608" s="0" t="n">
        <v>1.4</v>
      </c>
      <c r="G608" s="0" t="n">
        <v>3</v>
      </c>
      <c r="H608" s="0" t="n">
        <v>765</v>
      </c>
      <c r="I608" s="0" t="n">
        <v>155.66</v>
      </c>
      <c r="J608" s="0" t="n">
        <v>222.91</v>
      </c>
      <c r="K608" s="0" t="n">
        <v>30.45</v>
      </c>
      <c r="L608" s="0" t="n">
        <v>41.77</v>
      </c>
      <c r="M608" s="0" t="n">
        <v>12</v>
      </c>
      <c r="N608" s="0" t="n">
        <v>41</v>
      </c>
      <c r="O608" s="0" t="n">
        <v>0.55</v>
      </c>
    </row>
    <row r="609" customFormat="false" ht="15" hidden="false" customHeight="false" outlineLevel="0" collapsed="false">
      <c r="A609" s="0" t="n">
        <v>120</v>
      </c>
      <c r="B609" s="0" t="n">
        <v>40</v>
      </c>
      <c r="C609" s="0" t="n">
        <v>40</v>
      </c>
      <c r="D609" s="0" t="n">
        <v>14</v>
      </c>
      <c r="E609" s="0" t="n">
        <v>43</v>
      </c>
      <c r="F609" s="0" t="n">
        <v>1.34</v>
      </c>
      <c r="G609" s="0" t="n">
        <v>3</v>
      </c>
      <c r="H609" s="0" t="n">
        <v>720</v>
      </c>
      <c r="I609" s="0" t="n">
        <v>155.96</v>
      </c>
      <c r="J609" s="0" t="n">
        <v>209.2</v>
      </c>
      <c r="K609" s="0" t="n">
        <v>21.49</v>
      </c>
      <c r="L609" s="0" t="n">
        <v>39.5</v>
      </c>
      <c r="M609" s="0" t="n">
        <v>12</v>
      </c>
      <c r="N609" s="0" t="n">
        <v>41</v>
      </c>
      <c r="O609" s="0" t="n">
        <v>0.55</v>
      </c>
    </row>
    <row r="610" customFormat="false" ht="15" hidden="false" customHeight="false" outlineLevel="0" collapsed="false">
      <c r="A610" s="0" t="n">
        <v>120</v>
      </c>
      <c r="B610" s="0" t="n">
        <v>40</v>
      </c>
      <c r="C610" s="0" t="n">
        <v>40</v>
      </c>
      <c r="D610" s="0" t="n">
        <v>14</v>
      </c>
      <c r="E610" s="0" t="n">
        <v>43</v>
      </c>
      <c r="F610" s="0" t="n">
        <v>1.4</v>
      </c>
      <c r="G610" s="0" t="n">
        <v>2</v>
      </c>
      <c r="H610" s="0" t="n">
        <v>680</v>
      </c>
      <c r="I610" s="0" t="n">
        <v>156.02</v>
      </c>
      <c r="J610" s="0" t="n">
        <v>209.85</v>
      </c>
      <c r="K610" s="0" t="n">
        <v>18.39</v>
      </c>
      <c r="L610" s="0" t="n">
        <v>35.11</v>
      </c>
      <c r="M610" s="0" t="n">
        <v>12</v>
      </c>
      <c r="N610" s="0" t="n">
        <v>41</v>
      </c>
      <c r="O610" s="0" t="n">
        <v>0.55</v>
      </c>
    </row>
    <row r="611" customFormat="false" ht="15" hidden="false" customHeight="false" outlineLevel="0" collapsed="false">
      <c r="A611" s="0" t="n">
        <v>120</v>
      </c>
      <c r="B611" s="0" t="n">
        <v>40</v>
      </c>
      <c r="C611" s="0" t="n">
        <v>40</v>
      </c>
      <c r="D611" s="0" t="n">
        <v>14</v>
      </c>
      <c r="E611" s="0" t="n">
        <v>43</v>
      </c>
      <c r="F611" s="0" t="n">
        <v>1.37</v>
      </c>
      <c r="G611" s="0" t="n">
        <v>3</v>
      </c>
      <c r="H611" s="0" t="n">
        <v>655</v>
      </c>
      <c r="I611" s="0" t="n">
        <v>156.21</v>
      </c>
      <c r="J611" s="0" t="n">
        <v>201.74</v>
      </c>
      <c r="K611" s="0" t="n">
        <v>16.63</v>
      </c>
      <c r="L611" s="0" t="n">
        <v>37.91</v>
      </c>
      <c r="M611" s="0" t="n">
        <v>12</v>
      </c>
      <c r="N611" s="0" t="n">
        <v>41</v>
      </c>
      <c r="O611" s="0" t="n">
        <v>0.55</v>
      </c>
    </row>
    <row r="612" customFormat="false" ht="15" hidden="false" customHeight="false" outlineLevel="0" collapsed="false">
      <c r="A612" s="0" t="n">
        <v>120</v>
      </c>
      <c r="B612" s="0" t="n">
        <v>44</v>
      </c>
      <c r="C612" s="0" t="n">
        <v>44</v>
      </c>
      <c r="D612" s="0" t="n">
        <v>14</v>
      </c>
      <c r="E612" s="0" t="n">
        <v>43</v>
      </c>
      <c r="F612" s="0" t="n">
        <v>1.34</v>
      </c>
      <c r="G612" s="0" t="n">
        <v>1.5</v>
      </c>
      <c r="H612" s="0" t="n">
        <v>685</v>
      </c>
      <c r="I612" s="0" t="n">
        <v>156.27</v>
      </c>
      <c r="J612" s="0" t="n">
        <v>205.14</v>
      </c>
      <c r="K612" s="0" t="n">
        <v>13.59</v>
      </c>
      <c r="L612" s="0" t="n">
        <v>32.65</v>
      </c>
      <c r="M612" s="0" t="n">
        <v>12</v>
      </c>
      <c r="N612" s="0" t="n">
        <v>41</v>
      </c>
      <c r="O612" s="0" t="n">
        <v>0.55</v>
      </c>
    </row>
    <row r="613" customFormat="false" ht="15" hidden="false" customHeight="false" outlineLevel="0" collapsed="false">
      <c r="A613" s="0" t="n">
        <v>120</v>
      </c>
      <c r="B613" s="0" t="n">
        <v>36</v>
      </c>
      <c r="C613" s="0" t="n">
        <v>44</v>
      </c>
      <c r="D613" s="0" t="n">
        <v>14</v>
      </c>
      <c r="E613" s="0" t="n">
        <v>43</v>
      </c>
      <c r="F613" s="0" t="n">
        <v>1.37</v>
      </c>
      <c r="G613" s="0" t="n">
        <v>3</v>
      </c>
      <c r="H613" s="0" t="n">
        <v>695</v>
      </c>
      <c r="I613" s="0" t="n">
        <v>156.33</v>
      </c>
      <c r="J613" s="0" t="n">
        <v>207.19</v>
      </c>
      <c r="K613" s="0" t="n">
        <v>19.86</v>
      </c>
      <c r="L613" s="0" t="n">
        <v>38.96</v>
      </c>
      <c r="M613" s="0" t="n">
        <v>12</v>
      </c>
      <c r="N613" s="0" t="n">
        <v>41</v>
      </c>
      <c r="O613" s="0" t="n">
        <v>0.55</v>
      </c>
    </row>
    <row r="614" customFormat="false" ht="15" hidden="false" customHeight="false" outlineLevel="0" collapsed="false">
      <c r="A614" s="0" t="n">
        <v>120</v>
      </c>
      <c r="B614" s="0" t="n">
        <v>36</v>
      </c>
      <c r="C614" s="0" t="n">
        <v>44</v>
      </c>
      <c r="D614" s="0" t="n">
        <v>14</v>
      </c>
      <c r="E614" s="0" t="n">
        <v>43</v>
      </c>
      <c r="F614" s="0" t="n">
        <v>1.4</v>
      </c>
      <c r="G614" s="0" t="n">
        <v>1.5</v>
      </c>
      <c r="H614" s="0" t="n">
        <v>885</v>
      </c>
      <c r="I614" s="0" t="n">
        <v>156.49</v>
      </c>
      <c r="J614" s="0" t="n">
        <v>301.26</v>
      </c>
      <c r="K614" s="0" t="n">
        <v>93.65</v>
      </c>
      <c r="L614" s="0" t="n">
        <v>53.91</v>
      </c>
      <c r="M614" s="0" t="n">
        <v>12</v>
      </c>
      <c r="N614" s="0" t="n">
        <v>41</v>
      </c>
      <c r="O614" s="0" t="n">
        <v>0.45</v>
      </c>
    </row>
    <row r="615" customFormat="false" ht="15" hidden="false" customHeight="false" outlineLevel="0" collapsed="false">
      <c r="A615" s="0" t="n">
        <v>160</v>
      </c>
      <c r="B615" s="0" t="n">
        <v>30</v>
      </c>
      <c r="C615" s="0" t="n">
        <v>60</v>
      </c>
      <c r="D615" s="0" t="n">
        <v>10</v>
      </c>
      <c r="E615" s="0" t="n">
        <v>43</v>
      </c>
      <c r="F615" s="0" t="n">
        <v>1.3</v>
      </c>
      <c r="G615" s="0" t="n">
        <v>1.5</v>
      </c>
      <c r="H615" s="0" t="n">
        <v>800</v>
      </c>
      <c r="I615" s="0" t="n">
        <v>156.67</v>
      </c>
      <c r="J615" s="0" t="n">
        <v>208.76</v>
      </c>
      <c r="K615" s="0" t="n">
        <v>8.34</v>
      </c>
      <c r="L615" s="0" t="n">
        <v>39.43</v>
      </c>
      <c r="M615" s="0" t="n">
        <v>8</v>
      </c>
      <c r="N615" s="0" t="n">
        <v>41</v>
      </c>
      <c r="O615" s="0" t="n">
        <v>0.55</v>
      </c>
    </row>
    <row r="616" customFormat="false" ht="15" hidden="false" customHeight="false" outlineLevel="0" collapsed="false">
      <c r="A616" s="0" t="n">
        <v>120</v>
      </c>
      <c r="B616" s="0" t="n">
        <v>48</v>
      </c>
      <c r="C616" s="0" t="n">
        <v>48</v>
      </c>
      <c r="D616" s="0" t="n">
        <v>14</v>
      </c>
      <c r="E616" s="0" t="n">
        <v>43</v>
      </c>
      <c r="F616" s="0" t="n">
        <v>1.4</v>
      </c>
      <c r="G616" s="0" t="n">
        <v>1</v>
      </c>
      <c r="H616" s="0" t="n">
        <v>600</v>
      </c>
      <c r="I616" s="0" t="n">
        <v>156.78</v>
      </c>
      <c r="J616" s="0" t="n">
        <v>198.64</v>
      </c>
      <c r="K616" s="0" t="n">
        <v>7.21</v>
      </c>
      <c r="L616" s="0" t="n">
        <v>28.63</v>
      </c>
      <c r="M616" s="0" t="n">
        <v>12</v>
      </c>
      <c r="N616" s="0" t="n">
        <v>41</v>
      </c>
      <c r="O616" s="0" t="n">
        <v>0.55</v>
      </c>
    </row>
    <row r="617" customFormat="false" ht="15" hidden="false" customHeight="false" outlineLevel="0" collapsed="false">
      <c r="A617" s="0" t="n">
        <v>120</v>
      </c>
      <c r="B617" s="0" t="n">
        <v>40</v>
      </c>
      <c r="C617" s="0" t="n">
        <v>40</v>
      </c>
      <c r="D617" s="0" t="n">
        <v>14</v>
      </c>
      <c r="E617" s="0" t="n">
        <v>43</v>
      </c>
      <c r="F617" s="0" t="n">
        <v>1.4</v>
      </c>
      <c r="G617" s="0" t="n">
        <v>2</v>
      </c>
      <c r="H617" s="0" t="n">
        <v>700</v>
      </c>
      <c r="I617" s="0" t="n">
        <v>156.8</v>
      </c>
      <c r="J617" s="0" t="n">
        <v>213.51</v>
      </c>
      <c r="K617" s="0" t="n">
        <v>19.89</v>
      </c>
      <c r="L617" s="0" t="n">
        <v>35.86</v>
      </c>
      <c r="M617" s="0" t="n">
        <v>12</v>
      </c>
      <c r="N617" s="0" t="n">
        <v>41</v>
      </c>
      <c r="O617" s="0" t="n">
        <v>0.55</v>
      </c>
    </row>
    <row r="618" customFormat="false" ht="15" hidden="false" customHeight="false" outlineLevel="0" collapsed="false">
      <c r="A618" s="0" t="n">
        <v>120</v>
      </c>
      <c r="B618" s="0" t="n">
        <v>44</v>
      </c>
      <c r="C618" s="0" t="n">
        <v>44</v>
      </c>
      <c r="D618" s="0" t="n">
        <v>14</v>
      </c>
      <c r="E618" s="0" t="n">
        <v>43</v>
      </c>
      <c r="F618" s="0" t="n">
        <v>1.34</v>
      </c>
      <c r="G618" s="0" t="n">
        <v>1.5</v>
      </c>
      <c r="H618" s="0" t="n">
        <v>700</v>
      </c>
      <c r="I618" s="0" t="n">
        <v>156.85</v>
      </c>
      <c r="J618" s="0" t="n">
        <v>207.51</v>
      </c>
      <c r="K618" s="0" t="n">
        <v>14.4</v>
      </c>
      <c r="L618" s="0" t="n">
        <v>33.18</v>
      </c>
      <c r="M618" s="0" t="n">
        <v>12</v>
      </c>
      <c r="N618" s="0" t="n">
        <v>41</v>
      </c>
      <c r="O618" s="0" t="n">
        <v>0.55</v>
      </c>
    </row>
    <row r="619" customFormat="false" ht="15" hidden="false" customHeight="false" outlineLevel="0" collapsed="false">
      <c r="A619" s="0" t="n">
        <v>140</v>
      </c>
      <c r="B619" s="0" t="n">
        <v>30</v>
      </c>
      <c r="C619" s="0" t="n">
        <v>60</v>
      </c>
      <c r="D619" s="0" t="n">
        <v>10</v>
      </c>
      <c r="E619" s="0" t="n">
        <v>47</v>
      </c>
      <c r="F619" s="0" t="n">
        <v>1.5</v>
      </c>
      <c r="G619" s="0" t="n">
        <v>2.25</v>
      </c>
      <c r="H619" s="0" t="n">
        <v>600</v>
      </c>
      <c r="I619" s="0" t="n">
        <v>156.91</v>
      </c>
      <c r="J619" s="0" t="n">
        <v>196.85</v>
      </c>
      <c r="K619" s="0" t="n">
        <v>3.42</v>
      </c>
      <c r="L619" s="0" t="n">
        <v>43.27</v>
      </c>
      <c r="M619" s="0" t="n">
        <v>8</v>
      </c>
      <c r="N619" s="0" t="n">
        <v>45</v>
      </c>
      <c r="O619" s="0" t="n">
        <v>0.55</v>
      </c>
    </row>
    <row r="620" customFormat="false" ht="15" hidden="false" customHeight="false" outlineLevel="0" collapsed="false">
      <c r="A620" s="0" t="n">
        <v>140</v>
      </c>
      <c r="B620" s="0" t="n">
        <v>30</v>
      </c>
      <c r="C620" s="0" t="n">
        <v>60</v>
      </c>
      <c r="D620" s="0" t="n">
        <v>14</v>
      </c>
      <c r="E620" s="0" t="n">
        <v>43</v>
      </c>
      <c r="F620" s="0" t="n">
        <v>1.3</v>
      </c>
      <c r="G620" s="0" t="n">
        <v>2.25</v>
      </c>
      <c r="H620" s="0" t="n">
        <v>600</v>
      </c>
      <c r="I620" s="0" t="n">
        <v>157.05</v>
      </c>
      <c r="J620" s="0" t="n">
        <v>184.25</v>
      </c>
      <c r="K620" s="0" t="n">
        <v>3.42</v>
      </c>
      <c r="L620" s="0" t="n">
        <v>31.61</v>
      </c>
      <c r="M620" s="0" t="n">
        <v>12</v>
      </c>
      <c r="N620" s="0" t="n">
        <v>41</v>
      </c>
      <c r="O620" s="0" t="n">
        <v>0.55</v>
      </c>
    </row>
    <row r="621" customFormat="false" ht="15" hidden="false" customHeight="false" outlineLevel="0" collapsed="false">
      <c r="A621" s="0" t="n">
        <v>150</v>
      </c>
      <c r="B621" s="0" t="n">
        <v>31</v>
      </c>
      <c r="C621" s="0" t="n">
        <v>67</v>
      </c>
      <c r="D621" s="0" t="n">
        <v>14</v>
      </c>
      <c r="E621" s="0" t="n">
        <v>43</v>
      </c>
      <c r="F621" s="0" t="n">
        <v>1.22</v>
      </c>
      <c r="G621" s="0" t="n">
        <v>1.5</v>
      </c>
      <c r="H621" s="0" t="n">
        <v>700</v>
      </c>
      <c r="I621" s="0" t="n">
        <v>157.07</v>
      </c>
      <c r="J621" s="0" t="n">
        <v>199.96</v>
      </c>
      <c r="K621" s="0" t="n">
        <v>16.01</v>
      </c>
      <c r="L621" s="0" t="n">
        <v>30.31</v>
      </c>
      <c r="M621" s="0" t="n">
        <v>12</v>
      </c>
      <c r="N621" s="0" t="n">
        <v>41</v>
      </c>
      <c r="O621" s="0" t="n">
        <v>0.55</v>
      </c>
    </row>
    <row r="622" customFormat="false" ht="15" hidden="false" customHeight="false" outlineLevel="0" collapsed="false">
      <c r="A622" s="0" t="n">
        <v>120</v>
      </c>
      <c r="B622" s="0" t="n">
        <v>48</v>
      </c>
      <c r="C622" s="0" t="n">
        <v>48</v>
      </c>
      <c r="D622" s="0" t="n">
        <v>14</v>
      </c>
      <c r="E622" s="0" t="n">
        <v>43</v>
      </c>
      <c r="F622" s="0" t="n">
        <v>1.4</v>
      </c>
      <c r="G622" s="0" t="n">
        <v>1</v>
      </c>
      <c r="H622" s="0" t="n">
        <v>605</v>
      </c>
      <c r="I622" s="0" t="n">
        <v>157.15</v>
      </c>
      <c r="J622" s="0" t="n">
        <v>199.5</v>
      </c>
      <c r="K622" s="0" t="n">
        <v>7.37</v>
      </c>
      <c r="L622" s="0" t="n">
        <v>28.8</v>
      </c>
      <c r="M622" s="0" t="n">
        <v>12</v>
      </c>
      <c r="N622" s="0" t="n">
        <v>41</v>
      </c>
      <c r="O622" s="0" t="n">
        <v>0.55</v>
      </c>
    </row>
    <row r="623" customFormat="false" ht="15" hidden="false" customHeight="false" outlineLevel="0" collapsed="false">
      <c r="A623" s="0" t="n">
        <v>120</v>
      </c>
      <c r="B623" s="0" t="n">
        <v>40</v>
      </c>
      <c r="C623" s="0" t="n">
        <v>40</v>
      </c>
      <c r="D623" s="0" t="n">
        <v>14</v>
      </c>
      <c r="E623" s="0" t="n">
        <v>43</v>
      </c>
      <c r="F623" s="0" t="n">
        <v>1.37</v>
      </c>
      <c r="G623" s="0" t="n">
        <v>3</v>
      </c>
      <c r="H623" s="0" t="n">
        <v>665</v>
      </c>
      <c r="I623" s="0" t="n">
        <v>157.19</v>
      </c>
      <c r="J623" s="0" t="n">
        <v>204</v>
      </c>
      <c r="K623" s="0" t="n">
        <v>17.32</v>
      </c>
      <c r="L623" s="0" t="n">
        <v>38.32</v>
      </c>
      <c r="M623" s="0" t="n">
        <v>12</v>
      </c>
      <c r="N623" s="0" t="n">
        <v>41</v>
      </c>
      <c r="O623" s="0" t="n">
        <v>0.55</v>
      </c>
    </row>
    <row r="624" customFormat="false" ht="15" hidden="false" customHeight="false" outlineLevel="0" collapsed="false">
      <c r="A624" s="0" t="n">
        <v>120</v>
      </c>
      <c r="B624" s="0" t="n">
        <v>40</v>
      </c>
      <c r="C624" s="0" t="n">
        <v>40</v>
      </c>
      <c r="D624" s="0" t="n">
        <v>14</v>
      </c>
      <c r="E624" s="0" t="n">
        <v>43</v>
      </c>
      <c r="F624" s="0" t="n">
        <v>1.4</v>
      </c>
      <c r="G624" s="0" t="n">
        <v>3</v>
      </c>
      <c r="H624" s="0" t="n">
        <v>620</v>
      </c>
      <c r="I624" s="0" t="n">
        <v>157.36</v>
      </c>
      <c r="J624" s="0" t="n">
        <v>199.23</v>
      </c>
      <c r="K624" s="0" t="n">
        <v>14.34</v>
      </c>
      <c r="L624" s="0" t="n">
        <v>37.41</v>
      </c>
      <c r="M624" s="0" t="n">
        <v>12</v>
      </c>
      <c r="N624" s="0" t="n">
        <v>41</v>
      </c>
      <c r="O624" s="0" t="n">
        <v>0.55</v>
      </c>
    </row>
    <row r="625" customFormat="false" ht="15" hidden="false" customHeight="false" outlineLevel="0" collapsed="false">
      <c r="A625" s="0" t="n">
        <v>120</v>
      </c>
      <c r="B625" s="0" t="n">
        <v>48</v>
      </c>
      <c r="C625" s="0" t="n">
        <v>40</v>
      </c>
      <c r="D625" s="0" t="n">
        <v>14</v>
      </c>
      <c r="E625" s="0" t="n">
        <v>43</v>
      </c>
      <c r="F625" s="0" t="n">
        <v>1.31</v>
      </c>
      <c r="G625" s="0" t="n">
        <v>3</v>
      </c>
      <c r="H625" s="0" t="n">
        <v>615</v>
      </c>
      <c r="I625" s="0" t="n">
        <v>157.36</v>
      </c>
      <c r="J625" s="0" t="n">
        <v>191.29</v>
      </c>
      <c r="K625" s="0" t="n">
        <v>10.36</v>
      </c>
      <c r="L625" s="0" t="n">
        <v>36.86</v>
      </c>
      <c r="M625" s="0" t="n">
        <v>12</v>
      </c>
      <c r="N625" s="0" t="n">
        <v>41</v>
      </c>
      <c r="O625" s="0" t="n">
        <v>0.55</v>
      </c>
    </row>
    <row r="626" customFormat="false" ht="15" hidden="false" customHeight="false" outlineLevel="0" collapsed="false">
      <c r="A626" s="0" t="n">
        <v>120</v>
      </c>
      <c r="B626" s="0" t="n">
        <v>40</v>
      </c>
      <c r="C626" s="0" t="n">
        <v>44</v>
      </c>
      <c r="D626" s="0" t="n">
        <v>14</v>
      </c>
      <c r="E626" s="0" t="n">
        <v>43</v>
      </c>
      <c r="F626" s="0" t="n">
        <v>1.31</v>
      </c>
      <c r="G626" s="0" t="n">
        <v>3</v>
      </c>
      <c r="H626" s="0" t="n">
        <v>705</v>
      </c>
      <c r="I626" s="0" t="n">
        <v>157.43</v>
      </c>
      <c r="J626" s="0" t="n">
        <v>203.84</v>
      </c>
      <c r="K626" s="0" t="n">
        <v>17.25</v>
      </c>
      <c r="L626" s="0" t="n">
        <v>38.77</v>
      </c>
      <c r="M626" s="0" t="n">
        <v>12</v>
      </c>
      <c r="N626" s="0" t="n">
        <v>41</v>
      </c>
      <c r="O626" s="0" t="n">
        <v>0.55</v>
      </c>
    </row>
    <row r="627" customFormat="false" ht="15" hidden="false" customHeight="false" outlineLevel="0" collapsed="false">
      <c r="A627" s="0" t="n">
        <v>120</v>
      </c>
      <c r="B627" s="0" t="n">
        <v>44</v>
      </c>
      <c r="C627" s="0" t="n">
        <v>44</v>
      </c>
      <c r="D627" s="0" t="n">
        <v>14</v>
      </c>
      <c r="E627" s="0" t="n">
        <v>43</v>
      </c>
      <c r="F627" s="0" t="n">
        <v>1.34</v>
      </c>
      <c r="G627" s="0" t="n">
        <v>1.5</v>
      </c>
      <c r="H627" s="0" t="n">
        <v>720</v>
      </c>
      <c r="I627" s="0" t="n">
        <v>157.45</v>
      </c>
      <c r="J627" s="0" t="n">
        <v>210.52</v>
      </c>
      <c r="K627" s="0" t="n">
        <v>15.53</v>
      </c>
      <c r="L627" s="0" t="n">
        <v>33.88</v>
      </c>
      <c r="M627" s="0" t="n">
        <v>12</v>
      </c>
      <c r="N627" s="0" t="n">
        <v>41</v>
      </c>
      <c r="O627" s="0" t="n">
        <v>0.55</v>
      </c>
    </row>
    <row r="628" customFormat="false" ht="15" hidden="false" customHeight="false" outlineLevel="0" collapsed="false">
      <c r="A628" s="0" t="n">
        <v>120</v>
      </c>
      <c r="B628" s="0" t="n">
        <v>40</v>
      </c>
      <c r="C628" s="0" t="n">
        <v>40</v>
      </c>
      <c r="D628" s="0" t="n">
        <v>14</v>
      </c>
      <c r="E628" s="0" t="n">
        <v>43</v>
      </c>
      <c r="F628" s="0" t="n">
        <v>1.34</v>
      </c>
      <c r="G628" s="0" t="n">
        <v>3</v>
      </c>
      <c r="H628" s="0" t="n">
        <v>745</v>
      </c>
      <c r="I628" s="0" t="n">
        <v>157.48</v>
      </c>
      <c r="J628" s="0" t="n">
        <v>214.18</v>
      </c>
      <c r="K628" s="0" t="n">
        <v>23.58</v>
      </c>
      <c r="L628" s="0" t="n">
        <v>40.47</v>
      </c>
      <c r="M628" s="0" t="n">
        <v>12</v>
      </c>
      <c r="N628" s="0" t="n">
        <v>41</v>
      </c>
      <c r="O628" s="0" t="n">
        <v>0.55</v>
      </c>
    </row>
    <row r="629" customFormat="false" ht="15" hidden="false" customHeight="false" outlineLevel="0" collapsed="false">
      <c r="A629" s="0" t="n">
        <v>120</v>
      </c>
      <c r="B629" s="0" t="n">
        <v>40</v>
      </c>
      <c r="C629" s="0" t="n">
        <v>40</v>
      </c>
      <c r="D629" s="0" t="n">
        <v>14</v>
      </c>
      <c r="E629" s="0" t="n">
        <v>43</v>
      </c>
      <c r="F629" s="0" t="n">
        <v>1.4</v>
      </c>
      <c r="G629" s="0" t="n">
        <v>2</v>
      </c>
      <c r="H629" s="0" t="n">
        <v>725</v>
      </c>
      <c r="I629" s="0" t="n">
        <v>157.5</v>
      </c>
      <c r="J629" s="0" t="n">
        <v>217.85</v>
      </c>
      <c r="K629" s="0" t="n">
        <v>21.88</v>
      </c>
      <c r="L629" s="0" t="n">
        <v>36.8</v>
      </c>
      <c r="M629" s="0" t="n">
        <v>12</v>
      </c>
      <c r="N629" s="0" t="n">
        <v>41</v>
      </c>
      <c r="O629" s="0" t="n">
        <v>0.55</v>
      </c>
    </row>
    <row r="630" customFormat="false" ht="15" hidden="false" customHeight="false" outlineLevel="0" collapsed="false">
      <c r="A630" s="0" t="n">
        <v>120</v>
      </c>
      <c r="B630" s="0" t="n">
        <v>48</v>
      </c>
      <c r="C630" s="0" t="n">
        <v>40</v>
      </c>
      <c r="D630" s="0" t="n">
        <v>14</v>
      </c>
      <c r="E630" s="0" t="n">
        <v>43</v>
      </c>
      <c r="F630" s="0" t="n">
        <v>1.34</v>
      </c>
      <c r="G630" s="0" t="n">
        <v>3</v>
      </c>
      <c r="H630" s="0" t="n">
        <v>585</v>
      </c>
      <c r="I630" s="0" t="n">
        <v>157.52</v>
      </c>
      <c r="J630" s="0" t="n">
        <v>189.05</v>
      </c>
      <c r="K630" s="0" t="n">
        <v>9.08</v>
      </c>
      <c r="L630" s="0" t="n">
        <v>36.62</v>
      </c>
      <c r="M630" s="0" t="n">
        <v>12</v>
      </c>
      <c r="N630" s="0" t="n">
        <v>41</v>
      </c>
      <c r="O630" s="0" t="n">
        <v>0.55</v>
      </c>
    </row>
    <row r="631" customFormat="false" ht="15" hidden="false" customHeight="false" outlineLevel="0" collapsed="false">
      <c r="A631" s="0" t="n">
        <v>120</v>
      </c>
      <c r="B631" s="0" t="n">
        <v>48</v>
      </c>
      <c r="C631" s="0" t="n">
        <v>40</v>
      </c>
      <c r="D631" s="0" t="n">
        <v>14</v>
      </c>
      <c r="E631" s="0" t="n">
        <v>43</v>
      </c>
      <c r="F631" s="0" t="n">
        <v>1.37</v>
      </c>
      <c r="G631" s="0" t="n">
        <v>3</v>
      </c>
      <c r="H631" s="0" t="n">
        <v>560</v>
      </c>
      <c r="I631" s="0" t="n">
        <v>157.53</v>
      </c>
      <c r="J631" s="0" t="n">
        <v>187.34</v>
      </c>
      <c r="K631" s="0" t="n">
        <v>8.1</v>
      </c>
      <c r="L631" s="0" t="n">
        <v>36.5</v>
      </c>
      <c r="M631" s="0" t="n">
        <v>12</v>
      </c>
      <c r="N631" s="0" t="n">
        <v>41</v>
      </c>
      <c r="O631" s="0" t="n">
        <v>0.55</v>
      </c>
    </row>
    <row r="632" customFormat="false" ht="15" hidden="false" customHeight="false" outlineLevel="0" collapsed="false">
      <c r="A632" s="0" t="n">
        <v>120</v>
      </c>
      <c r="B632" s="0" t="n">
        <v>44</v>
      </c>
      <c r="C632" s="0" t="n">
        <v>44</v>
      </c>
      <c r="D632" s="0" t="n">
        <v>14</v>
      </c>
      <c r="E632" s="0" t="n">
        <v>43</v>
      </c>
      <c r="F632" s="0" t="n">
        <v>1.28</v>
      </c>
      <c r="G632" s="0" t="n">
        <v>3</v>
      </c>
      <c r="H632" s="0" t="n">
        <v>670</v>
      </c>
      <c r="I632" s="0" t="n">
        <v>157.57</v>
      </c>
      <c r="J632" s="0" t="n">
        <v>196.22</v>
      </c>
      <c r="K632" s="0" t="n">
        <v>12.83</v>
      </c>
      <c r="L632" s="0" t="n">
        <v>37.68</v>
      </c>
      <c r="M632" s="0" t="n">
        <v>12</v>
      </c>
      <c r="N632" s="0" t="n">
        <v>41</v>
      </c>
      <c r="O632" s="0" t="n">
        <v>0.55</v>
      </c>
    </row>
    <row r="633" customFormat="false" ht="15" hidden="false" customHeight="false" outlineLevel="0" collapsed="false">
      <c r="A633" s="0" t="n">
        <v>120</v>
      </c>
      <c r="B633" s="0" t="n">
        <v>48</v>
      </c>
      <c r="C633" s="0" t="n">
        <v>40</v>
      </c>
      <c r="D633" s="0" t="n">
        <v>14</v>
      </c>
      <c r="E633" s="0" t="n">
        <v>43</v>
      </c>
      <c r="F633" s="0" t="n">
        <v>1.4</v>
      </c>
      <c r="G633" s="0" t="n">
        <v>3</v>
      </c>
      <c r="H633" s="0" t="n">
        <v>540</v>
      </c>
      <c r="I633" s="0" t="n">
        <v>157.74</v>
      </c>
      <c r="J633" s="0" t="n">
        <v>186.45</v>
      </c>
      <c r="K633" s="0" t="n">
        <v>7.36</v>
      </c>
      <c r="L633" s="0" t="n">
        <v>36.54</v>
      </c>
      <c r="M633" s="0" t="n">
        <v>12</v>
      </c>
      <c r="N633" s="0" t="n">
        <v>41</v>
      </c>
      <c r="O633" s="0" t="n">
        <v>0.55</v>
      </c>
    </row>
    <row r="634" customFormat="false" ht="15" hidden="false" customHeight="false" outlineLevel="0" collapsed="false">
      <c r="A634" s="0" t="n">
        <v>150</v>
      </c>
      <c r="B634" s="0" t="n">
        <v>28</v>
      </c>
      <c r="C634" s="0" t="n">
        <v>67</v>
      </c>
      <c r="D634" s="0" t="n">
        <v>14</v>
      </c>
      <c r="E634" s="0" t="n">
        <v>43</v>
      </c>
      <c r="F634" s="0" t="n">
        <v>1.28</v>
      </c>
      <c r="G634" s="0" t="n">
        <v>1.5</v>
      </c>
      <c r="H634" s="0" t="n">
        <v>700</v>
      </c>
      <c r="I634" s="0" t="n">
        <v>157.8</v>
      </c>
      <c r="J634" s="0" t="n">
        <v>205.8</v>
      </c>
      <c r="K634" s="0" t="n">
        <v>18.98</v>
      </c>
      <c r="L634" s="0" t="n">
        <v>31.11</v>
      </c>
      <c r="M634" s="0" t="n">
        <f aca="false">12</f>
        <v>12</v>
      </c>
      <c r="N634" s="0" t="n">
        <v>41</v>
      </c>
      <c r="O634" s="0" t="n">
        <v>0.55</v>
      </c>
    </row>
    <row r="635" customFormat="false" ht="15" hidden="false" customHeight="false" outlineLevel="0" collapsed="false">
      <c r="A635" s="0" t="n">
        <v>120</v>
      </c>
      <c r="B635" s="0" t="n">
        <v>44</v>
      </c>
      <c r="C635" s="0" t="n">
        <v>40</v>
      </c>
      <c r="D635" s="0" t="n">
        <v>14</v>
      </c>
      <c r="E635" s="0" t="n">
        <v>43</v>
      </c>
      <c r="F635" s="0" t="n">
        <v>1.4</v>
      </c>
      <c r="G635" s="0" t="n">
        <v>3</v>
      </c>
      <c r="H635" s="0" t="n">
        <v>570</v>
      </c>
      <c r="I635" s="0" t="n">
        <v>157.86</v>
      </c>
      <c r="J635" s="0" t="n">
        <v>191.11</v>
      </c>
      <c r="K635" s="0" t="n">
        <v>9.78</v>
      </c>
      <c r="L635" s="0" t="n">
        <v>36.61</v>
      </c>
      <c r="M635" s="0" t="n">
        <v>12</v>
      </c>
      <c r="N635" s="0" t="n">
        <v>41</v>
      </c>
      <c r="O635" s="0" t="n">
        <v>0.55</v>
      </c>
    </row>
    <row r="636" customFormat="false" ht="15" hidden="false" customHeight="false" outlineLevel="0" collapsed="false">
      <c r="A636" s="0" t="n">
        <v>120</v>
      </c>
      <c r="B636" s="0" t="n">
        <v>36</v>
      </c>
      <c r="C636" s="0" t="n">
        <v>36</v>
      </c>
      <c r="D636" s="0" t="n">
        <v>14</v>
      </c>
      <c r="E636" s="0" t="n">
        <v>43</v>
      </c>
      <c r="F636" s="0" t="n">
        <v>1.34</v>
      </c>
      <c r="G636" s="0" t="n">
        <v>4</v>
      </c>
      <c r="H636" s="0" t="n">
        <v>880</v>
      </c>
      <c r="I636" s="0" t="n">
        <v>157.9</v>
      </c>
      <c r="J636" s="0" t="n">
        <v>323.81</v>
      </c>
      <c r="K636" s="0" t="n">
        <v>131.03</v>
      </c>
      <c r="L636" s="0" t="n">
        <v>48.42</v>
      </c>
      <c r="M636" s="0" t="n">
        <v>12</v>
      </c>
      <c r="N636" s="0" t="n">
        <v>41</v>
      </c>
      <c r="O636" s="0" t="n">
        <v>0.45</v>
      </c>
    </row>
    <row r="637" customFormat="false" ht="15" hidden="false" customHeight="false" outlineLevel="0" collapsed="false">
      <c r="A637" s="0" t="n">
        <v>150</v>
      </c>
      <c r="B637" s="0" t="n">
        <v>34</v>
      </c>
      <c r="C637" s="0" t="n">
        <v>60</v>
      </c>
      <c r="D637" s="0" t="n">
        <v>14</v>
      </c>
      <c r="E637" s="0" t="n">
        <v>43</v>
      </c>
      <c r="F637" s="0" t="n">
        <v>1.22</v>
      </c>
      <c r="G637" s="0" t="n">
        <v>1.5</v>
      </c>
      <c r="H637" s="0" t="n">
        <v>700</v>
      </c>
      <c r="I637" s="0" t="n">
        <v>157.94</v>
      </c>
      <c r="J637" s="0" t="n">
        <v>201.73</v>
      </c>
      <c r="K637" s="0" t="n">
        <v>16.5</v>
      </c>
      <c r="L637" s="0" t="n">
        <v>30.54</v>
      </c>
      <c r="M637" s="0" t="n">
        <f aca="false">12</f>
        <v>12</v>
      </c>
      <c r="N637" s="0" t="n">
        <v>41</v>
      </c>
      <c r="O637" s="0" t="n">
        <v>0.55</v>
      </c>
    </row>
    <row r="638" customFormat="false" ht="15" hidden="false" customHeight="false" outlineLevel="0" collapsed="false">
      <c r="A638" s="0" t="n">
        <v>120</v>
      </c>
      <c r="B638" s="0" t="n">
        <v>40</v>
      </c>
      <c r="C638" s="0" t="n">
        <v>44</v>
      </c>
      <c r="D638" s="0" t="n">
        <v>14</v>
      </c>
      <c r="E638" s="0" t="n">
        <v>43</v>
      </c>
      <c r="F638" s="0" t="n">
        <v>1.34</v>
      </c>
      <c r="G638" s="0" t="n">
        <v>2</v>
      </c>
      <c r="H638" s="0" t="n">
        <v>725</v>
      </c>
      <c r="I638" s="0" t="n">
        <v>157.97</v>
      </c>
      <c r="J638" s="0" t="n">
        <v>211.67</v>
      </c>
      <c r="K638" s="0" t="n">
        <v>18.59</v>
      </c>
      <c r="L638" s="0" t="n">
        <v>35.9</v>
      </c>
      <c r="M638" s="0" t="n">
        <v>12</v>
      </c>
      <c r="N638" s="0" t="n">
        <v>41</v>
      </c>
      <c r="O638" s="0" t="n">
        <v>0.55</v>
      </c>
    </row>
    <row r="639" customFormat="false" ht="15" hidden="false" customHeight="false" outlineLevel="0" collapsed="false">
      <c r="A639" s="0" t="n">
        <v>120</v>
      </c>
      <c r="B639" s="0" t="n">
        <v>40</v>
      </c>
      <c r="C639" s="0" t="n">
        <v>44</v>
      </c>
      <c r="D639" s="0" t="n">
        <v>14</v>
      </c>
      <c r="E639" s="0" t="n">
        <v>43</v>
      </c>
      <c r="F639" s="0" t="n">
        <v>1.34</v>
      </c>
      <c r="G639" s="0" t="n">
        <v>3</v>
      </c>
      <c r="H639" s="0" t="n">
        <v>655</v>
      </c>
      <c r="I639" s="0" t="n">
        <v>158.02</v>
      </c>
      <c r="J639" s="0" t="n">
        <v>199.45</v>
      </c>
      <c r="K639" s="0" t="n">
        <v>14.16</v>
      </c>
      <c r="L639" s="0" t="n">
        <v>37.83</v>
      </c>
      <c r="M639" s="0" t="n">
        <v>12</v>
      </c>
      <c r="N639" s="0" t="n">
        <v>41</v>
      </c>
      <c r="O639" s="0" t="n">
        <v>0.55</v>
      </c>
    </row>
    <row r="640" customFormat="false" ht="15" hidden="false" customHeight="false" outlineLevel="0" collapsed="false">
      <c r="A640" s="0" t="n">
        <v>120</v>
      </c>
      <c r="B640" s="0" t="n">
        <v>44</v>
      </c>
      <c r="C640" s="0" t="n">
        <v>40</v>
      </c>
      <c r="D640" s="0" t="n">
        <v>14</v>
      </c>
      <c r="E640" s="0" t="n">
        <v>43</v>
      </c>
      <c r="F640" s="0" t="n">
        <v>1.37</v>
      </c>
      <c r="G640" s="0" t="n">
        <v>3</v>
      </c>
      <c r="H640" s="0" t="n">
        <v>600</v>
      </c>
      <c r="I640" s="0" t="n">
        <v>158.09</v>
      </c>
      <c r="J640" s="0" t="n">
        <v>194.08</v>
      </c>
      <c r="K640" s="0" t="n">
        <v>11.2</v>
      </c>
      <c r="L640" s="0" t="n">
        <v>36.96</v>
      </c>
      <c r="M640" s="0" t="n">
        <v>12</v>
      </c>
      <c r="N640" s="0" t="n">
        <v>41</v>
      </c>
      <c r="O640" s="0" t="n">
        <v>0.55</v>
      </c>
    </row>
    <row r="641" customFormat="false" ht="15" hidden="false" customHeight="false" outlineLevel="0" collapsed="false">
      <c r="A641" s="0" t="n">
        <v>120</v>
      </c>
      <c r="B641" s="0" t="n">
        <v>36</v>
      </c>
      <c r="C641" s="0" t="n">
        <v>44</v>
      </c>
      <c r="D641" s="0" t="n">
        <v>14</v>
      </c>
      <c r="E641" s="0" t="n">
        <v>43</v>
      </c>
      <c r="F641" s="0" t="n">
        <v>1.4</v>
      </c>
      <c r="G641" s="0" t="n">
        <v>3</v>
      </c>
      <c r="H641" s="0" t="n">
        <v>655</v>
      </c>
      <c r="I641" s="0" t="n">
        <v>158.18</v>
      </c>
      <c r="J641" s="0" t="n">
        <v>204.57</v>
      </c>
      <c r="K641" s="0" t="n">
        <v>16.92</v>
      </c>
      <c r="L641" s="0" t="n">
        <v>38.32</v>
      </c>
      <c r="M641" s="0" t="n">
        <v>12</v>
      </c>
      <c r="N641" s="0" t="n">
        <v>41</v>
      </c>
      <c r="O641" s="0" t="n">
        <v>0.55</v>
      </c>
    </row>
    <row r="642" customFormat="false" ht="15" hidden="false" customHeight="false" outlineLevel="0" collapsed="false">
      <c r="A642" s="0" t="n">
        <v>150</v>
      </c>
      <c r="B642" s="0" t="n">
        <v>28</v>
      </c>
      <c r="C642" s="0" t="n">
        <v>60</v>
      </c>
      <c r="D642" s="0" t="n">
        <v>14</v>
      </c>
      <c r="E642" s="0" t="n">
        <v>43</v>
      </c>
      <c r="F642" s="0" t="n">
        <v>1.34</v>
      </c>
      <c r="G642" s="0" t="n">
        <v>1.5</v>
      </c>
      <c r="H642" s="0" t="n">
        <v>700</v>
      </c>
      <c r="I642" s="0" t="n">
        <v>158.43</v>
      </c>
      <c r="J642" s="0" t="n">
        <v>213.01</v>
      </c>
      <c r="K642" s="0" t="n">
        <v>22.87</v>
      </c>
      <c r="L642" s="0" t="n">
        <v>32.06</v>
      </c>
      <c r="M642" s="0" t="n">
        <f aca="false">12</f>
        <v>12</v>
      </c>
      <c r="N642" s="0" t="n">
        <v>41</v>
      </c>
      <c r="O642" s="0" t="n">
        <v>0.55</v>
      </c>
    </row>
    <row r="643" customFormat="false" ht="15" hidden="false" customHeight="false" outlineLevel="0" collapsed="false">
      <c r="A643" s="0" t="n">
        <v>120</v>
      </c>
      <c r="B643" s="0" t="n">
        <v>40</v>
      </c>
      <c r="C643" s="0" t="n">
        <v>48</v>
      </c>
      <c r="D643" s="0" t="n">
        <v>14</v>
      </c>
      <c r="E643" s="0" t="n">
        <v>43</v>
      </c>
      <c r="F643" s="0" t="n">
        <v>1.37</v>
      </c>
      <c r="G643" s="0" t="n">
        <v>1.5</v>
      </c>
      <c r="H643" s="0" t="n">
        <v>685</v>
      </c>
      <c r="I643" s="0" t="n">
        <v>158.44</v>
      </c>
      <c r="J643" s="0" t="n">
        <v>208.2</v>
      </c>
      <c r="K643" s="0" t="n">
        <v>13.78</v>
      </c>
      <c r="L643" s="0" t="n">
        <v>33.02</v>
      </c>
      <c r="M643" s="0" t="n">
        <v>12</v>
      </c>
      <c r="N643" s="0" t="n">
        <v>41</v>
      </c>
      <c r="O643" s="0" t="n">
        <v>0.55</v>
      </c>
    </row>
    <row r="644" customFormat="false" ht="15" hidden="false" customHeight="false" outlineLevel="0" collapsed="false">
      <c r="A644" s="0" t="n">
        <v>120</v>
      </c>
      <c r="B644" s="0" t="n">
        <v>48</v>
      </c>
      <c r="C644" s="0" t="n">
        <v>48</v>
      </c>
      <c r="D644" s="0" t="n">
        <v>14</v>
      </c>
      <c r="E644" s="0" t="n">
        <v>43</v>
      </c>
      <c r="F644" s="0" t="n">
        <v>1.25</v>
      </c>
      <c r="G644" s="0" t="n">
        <v>3</v>
      </c>
      <c r="H644" s="0" t="n">
        <v>630</v>
      </c>
      <c r="I644" s="0" t="n">
        <v>158.51</v>
      </c>
      <c r="J644" s="0" t="n">
        <v>187.84</v>
      </c>
      <c r="K644" s="0" t="n">
        <v>8.21</v>
      </c>
      <c r="L644" s="0" t="n">
        <v>37.18</v>
      </c>
      <c r="M644" s="0" t="n">
        <v>12</v>
      </c>
      <c r="N644" s="0" t="n">
        <v>41</v>
      </c>
      <c r="O644" s="0" t="n">
        <v>0.55</v>
      </c>
    </row>
    <row r="645" customFormat="false" ht="15" hidden="false" customHeight="false" outlineLevel="0" collapsed="false">
      <c r="A645" s="0" t="n">
        <v>120</v>
      </c>
      <c r="B645" s="0" t="n">
        <v>40</v>
      </c>
      <c r="C645" s="0" t="n">
        <v>40</v>
      </c>
      <c r="D645" s="0" t="n">
        <v>14</v>
      </c>
      <c r="E645" s="0" t="n">
        <v>43</v>
      </c>
      <c r="F645" s="0" t="n">
        <v>1.4</v>
      </c>
      <c r="G645" s="0" t="n">
        <v>3</v>
      </c>
      <c r="H645" s="0" t="n">
        <v>630</v>
      </c>
      <c r="I645" s="0" t="n">
        <v>158.55</v>
      </c>
      <c r="J645" s="0" t="n">
        <v>201.7</v>
      </c>
      <c r="K645" s="0" t="n">
        <v>14.97</v>
      </c>
      <c r="L645" s="0" t="n">
        <v>37.82</v>
      </c>
      <c r="M645" s="0" t="n">
        <v>12</v>
      </c>
      <c r="N645" s="0" t="n">
        <v>41</v>
      </c>
      <c r="O645" s="0" t="n">
        <v>0.55</v>
      </c>
    </row>
    <row r="646" customFormat="false" ht="15" hidden="false" customHeight="false" outlineLevel="0" collapsed="false">
      <c r="A646" s="0" t="n">
        <v>120</v>
      </c>
      <c r="B646" s="0" t="n">
        <v>44</v>
      </c>
      <c r="C646" s="0" t="n">
        <v>44</v>
      </c>
      <c r="D646" s="0" t="n">
        <v>14</v>
      </c>
      <c r="E646" s="0" t="n">
        <v>43</v>
      </c>
      <c r="F646" s="0" t="n">
        <v>1.4</v>
      </c>
      <c r="G646" s="0" t="n">
        <v>3</v>
      </c>
      <c r="H646" s="0" t="n">
        <v>550</v>
      </c>
      <c r="I646" s="0" t="n">
        <v>158.59</v>
      </c>
      <c r="J646" s="0" t="n">
        <v>187.79</v>
      </c>
      <c r="K646" s="0" t="n">
        <v>7.62</v>
      </c>
      <c r="L646" s="0" t="n">
        <v>36.73</v>
      </c>
      <c r="M646" s="0" t="n">
        <v>12</v>
      </c>
      <c r="N646" s="0" t="n">
        <v>41</v>
      </c>
      <c r="O646" s="0" t="n">
        <v>0.55</v>
      </c>
    </row>
    <row r="647" customFormat="false" ht="15" hidden="false" customHeight="false" outlineLevel="0" collapsed="false">
      <c r="A647" s="0" t="n">
        <v>120</v>
      </c>
      <c r="B647" s="0" t="n">
        <v>40</v>
      </c>
      <c r="C647" s="0" t="n">
        <v>40</v>
      </c>
      <c r="D647" s="0" t="n">
        <v>14</v>
      </c>
      <c r="E647" s="0" t="n">
        <v>43</v>
      </c>
      <c r="F647" s="0" t="n">
        <v>1.37</v>
      </c>
      <c r="G647" s="0" t="n">
        <v>3</v>
      </c>
      <c r="H647" s="0" t="n">
        <v>680</v>
      </c>
      <c r="I647" s="0" t="n">
        <v>158.6</v>
      </c>
      <c r="J647" s="0" t="n">
        <v>207.35</v>
      </c>
      <c r="K647" s="0" t="n">
        <v>18.4</v>
      </c>
      <c r="L647" s="0" t="n">
        <v>38.92</v>
      </c>
      <c r="M647" s="0" t="n">
        <v>12</v>
      </c>
      <c r="N647" s="0" t="n">
        <v>41</v>
      </c>
      <c r="O647" s="0" t="n">
        <v>0.55</v>
      </c>
    </row>
    <row r="648" customFormat="false" ht="15" hidden="false" customHeight="false" outlineLevel="0" collapsed="false">
      <c r="A648" s="0" t="n">
        <v>120</v>
      </c>
      <c r="B648" s="0" t="n">
        <v>36</v>
      </c>
      <c r="C648" s="0" t="n">
        <v>32</v>
      </c>
      <c r="D648" s="0" t="n">
        <v>14</v>
      </c>
      <c r="E648" s="0" t="n">
        <v>43</v>
      </c>
      <c r="F648" s="0" t="n">
        <v>1.4</v>
      </c>
      <c r="G648" s="0" t="n">
        <v>4</v>
      </c>
      <c r="H648" s="0" t="n">
        <v>785</v>
      </c>
      <c r="I648" s="0" t="n">
        <v>158.64</v>
      </c>
      <c r="J648" s="0" t="n">
        <v>310.02</v>
      </c>
      <c r="K648" s="0" t="n">
        <v>117.62</v>
      </c>
      <c r="L648" s="0" t="n">
        <v>45.91</v>
      </c>
      <c r="M648" s="0" t="n">
        <v>12</v>
      </c>
      <c r="N648" s="0" t="n">
        <v>41</v>
      </c>
      <c r="O648" s="0" t="n">
        <v>0.45</v>
      </c>
    </row>
    <row r="649" customFormat="false" ht="15" hidden="false" customHeight="false" outlineLevel="0" collapsed="false">
      <c r="A649" s="0" t="n">
        <v>120</v>
      </c>
      <c r="B649" s="0" t="n">
        <v>40</v>
      </c>
      <c r="C649" s="0" t="n">
        <v>44</v>
      </c>
      <c r="D649" s="0" t="n">
        <v>14</v>
      </c>
      <c r="E649" s="0" t="n">
        <v>43</v>
      </c>
      <c r="F649" s="0" t="n">
        <v>1.34</v>
      </c>
      <c r="G649" s="0" t="n">
        <v>2</v>
      </c>
      <c r="H649" s="0" t="n">
        <v>745</v>
      </c>
      <c r="I649" s="0" t="n">
        <v>158.67</v>
      </c>
      <c r="J649" s="0" t="n">
        <v>215.04</v>
      </c>
      <c r="K649" s="0" t="n">
        <v>20.01</v>
      </c>
      <c r="L649" s="0" t="n">
        <v>36.63</v>
      </c>
      <c r="M649" s="0" t="n">
        <v>12</v>
      </c>
      <c r="N649" s="0" t="n">
        <v>41</v>
      </c>
      <c r="O649" s="0" t="n">
        <v>0.55</v>
      </c>
    </row>
    <row r="650" customFormat="false" ht="15" hidden="false" customHeight="false" outlineLevel="0" collapsed="false">
      <c r="A650" s="0" t="n">
        <v>120</v>
      </c>
      <c r="B650" s="0" t="n">
        <v>44</v>
      </c>
      <c r="C650" s="0" t="n">
        <v>44</v>
      </c>
      <c r="D650" s="0" t="n">
        <v>14</v>
      </c>
      <c r="E650" s="0" t="n">
        <v>43</v>
      </c>
      <c r="F650" s="0" t="n">
        <v>1.31</v>
      </c>
      <c r="G650" s="0" t="n">
        <v>3</v>
      </c>
      <c r="H650" s="0" t="n">
        <v>635</v>
      </c>
      <c r="I650" s="0" t="n">
        <v>158.71</v>
      </c>
      <c r="J650" s="0" t="n">
        <v>194.35</v>
      </c>
      <c r="K650" s="0" t="n">
        <v>11.12</v>
      </c>
      <c r="L650" s="0" t="n">
        <v>37.36</v>
      </c>
      <c r="M650" s="0" t="n">
        <v>12</v>
      </c>
      <c r="N650" s="0" t="n">
        <v>41</v>
      </c>
      <c r="O650" s="0" t="n">
        <v>0.55</v>
      </c>
    </row>
    <row r="651" customFormat="false" ht="15" hidden="false" customHeight="false" outlineLevel="0" collapsed="false">
      <c r="A651" s="0" t="n">
        <v>120</v>
      </c>
      <c r="B651" s="0" t="n">
        <v>48</v>
      </c>
      <c r="C651" s="0" t="n">
        <v>40</v>
      </c>
      <c r="D651" s="0" t="n">
        <v>14</v>
      </c>
      <c r="E651" s="0" t="n">
        <v>43</v>
      </c>
      <c r="F651" s="0" t="n">
        <v>1.31</v>
      </c>
      <c r="G651" s="0" t="n">
        <v>3</v>
      </c>
      <c r="H651" s="0" t="n">
        <v>625</v>
      </c>
      <c r="I651" s="0" t="n">
        <v>158.83</v>
      </c>
      <c r="J651" s="0" t="n">
        <v>193.77</v>
      </c>
      <c r="K651" s="0" t="n">
        <v>10.81</v>
      </c>
      <c r="L651" s="0" t="n">
        <v>37.27</v>
      </c>
      <c r="M651" s="0" t="n">
        <v>12</v>
      </c>
      <c r="N651" s="0" t="n">
        <v>41</v>
      </c>
      <c r="O651" s="0" t="n">
        <v>0.55</v>
      </c>
    </row>
    <row r="652" customFormat="false" ht="15" hidden="false" customHeight="false" outlineLevel="0" collapsed="false">
      <c r="A652" s="0" t="n">
        <v>120</v>
      </c>
      <c r="B652" s="0" t="n">
        <v>36</v>
      </c>
      <c r="C652" s="0" t="n">
        <v>44</v>
      </c>
      <c r="D652" s="0" t="n">
        <v>14</v>
      </c>
      <c r="E652" s="0" t="n">
        <v>43</v>
      </c>
      <c r="F652" s="0" t="n">
        <v>1.37</v>
      </c>
      <c r="G652" s="0" t="n">
        <v>3</v>
      </c>
      <c r="H652" s="0" t="n">
        <v>730</v>
      </c>
      <c r="I652" s="0" t="n">
        <v>158.84</v>
      </c>
      <c r="J652" s="0" t="n">
        <v>214.43</v>
      </c>
      <c r="K652" s="0" t="n">
        <v>22.7</v>
      </c>
      <c r="L652" s="0" t="n">
        <v>40.34</v>
      </c>
      <c r="M652" s="0" t="n">
        <v>12</v>
      </c>
      <c r="N652" s="0" t="n">
        <v>41</v>
      </c>
      <c r="O652" s="0" t="n">
        <v>0.55</v>
      </c>
    </row>
    <row r="653" customFormat="false" ht="15" hidden="false" customHeight="false" outlineLevel="0" collapsed="false">
      <c r="A653" s="0" t="n">
        <v>120</v>
      </c>
      <c r="B653" s="0" t="n">
        <v>44</v>
      </c>
      <c r="C653" s="0" t="n">
        <v>48</v>
      </c>
      <c r="D653" s="0" t="n">
        <v>14</v>
      </c>
      <c r="E653" s="0" t="n">
        <v>43</v>
      </c>
      <c r="F653" s="0" t="n">
        <v>1.31</v>
      </c>
      <c r="G653" s="0" t="n">
        <v>3</v>
      </c>
      <c r="H653" s="0" t="n">
        <v>605</v>
      </c>
      <c r="I653" s="0" t="n">
        <v>158.84</v>
      </c>
      <c r="J653" s="0" t="n">
        <v>189.12</v>
      </c>
      <c r="K653" s="0" t="n">
        <v>8.49</v>
      </c>
      <c r="L653" s="0" t="n">
        <v>37.03</v>
      </c>
      <c r="M653" s="0" t="n">
        <v>12</v>
      </c>
      <c r="N653" s="0" t="n">
        <v>41</v>
      </c>
      <c r="O653" s="0" t="n">
        <v>0.55</v>
      </c>
    </row>
    <row r="654" customFormat="false" ht="15" hidden="false" customHeight="false" outlineLevel="0" collapsed="false">
      <c r="A654" s="0" t="n">
        <v>120</v>
      </c>
      <c r="B654" s="0" t="n">
        <v>40</v>
      </c>
      <c r="C654" s="0" t="n">
        <v>44</v>
      </c>
      <c r="D654" s="0" t="n">
        <v>14</v>
      </c>
      <c r="E654" s="0" t="n">
        <v>43</v>
      </c>
      <c r="F654" s="0" t="n">
        <v>1.37</v>
      </c>
      <c r="G654" s="0" t="n">
        <v>3</v>
      </c>
      <c r="H654" s="0" t="n">
        <v>620</v>
      </c>
      <c r="I654" s="0" t="n">
        <v>158.87</v>
      </c>
      <c r="J654" s="0" t="n">
        <v>196.96</v>
      </c>
      <c r="K654" s="0" t="n">
        <v>12.23</v>
      </c>
      <c r="L654" s="0" t="n">
        <v>37.39</v>
      </c>
      <c r="M654" s="0" t="n">
        <v>12</v>
      </c>
      <c r="N654" s="0" t="n">
        <v>41</v>
      </c>
      <c r="O654" s="0" t="n">
        <v>0.55</v>
      </c>
    </row>
    <row r="655" customFormat="false" ht="15" hidden="false" customHeight="false" outlineLevel="0" collapsed="false">
      <c r="A655" s="0" t="n">
        <v>120</v>
      </c>
      <c r="B655" s="0" t="n">
        <v>48</v>
      </c>
      <c r="C655" s="0" t="n">
        <v>44</v>
      </c>
      <c r="D655" s="0" t="n">
        <v>14</v>
      </c>
      <c r="E655" s="0" t="n">
        <v>43</v>
      </c>
      <c r="F655" s="0" t="n">
        <v>1.34</v>
      </c>
      <c r="G655" s="0" t="n">
        <v>3</v>
      </c>
      <c r="H655" s="0" t="n">
        <v>570</v>
      </c>
      <c r="I655" s="0" t="n">
        <v>159</v>
      </c>
      <c r="J655" s="0" t="n">
        <v>187.19</v>
      </c>
      <c r="K655" s="0" t="n">
        <v>7.27</v>
      </c>
      <c r="L655" s="0" t="n">
        <v>36.98</v>
      </c>
      <c r="M655" s="0" t="n">
        <v>12</v>
      </c>
      <c r="N655" s="0" t="n">
        <v>41</v>
      </c>
      <c r="O655" s="0" t="n">
        <v>0.55</v>
      </c>
    </row>
    <row r="656" customFormat="false" ht="15" hidden="false" customHeight="false" outlineLevel="0" collapsed="false">
      <c r="A656" s="0" t="n">
        <v>120</v>
      </c>
      <c r="B656" s="0" t="n">
        <v>44</v>
      </c>
      <c r="C656" s="0" t="n">
        <v>44</v>
      </c>
      <c r="D656" s="0" t="n">
        <v>14</v>
      </c>
      <c r="E656" s="0" t="n">
        <v>43</v>
      </c>
      <c r="F656" s="0" t="n">
        <v>1.37</v>
      </c>
      <c r="G656" s="0" t="n">
        <v>3</v>
      </c>
      <c r="H656" s="0" t="n">
        <v>575</v>
      </c>
      <c r="I656" s="0" t="n">
        <v>159.06</v>
      </c>
      <c r="J656" s="0" t="n">
        <v>189.81</v>
      </c>
      <c r="K656" s="0" t="n">
        <v>8.56</v>
      </c>
      <c r="L656" s="0" t="n">
        <v>36.88</v>
      </c>
      <c r="M656" s="0" t="n">
        <v>12</v>
      </c>
      <c r="N656" s="0" t="n">
        <v>41</v>
      </c>
      <c r="O656" s="0" t="n">
        <v>0.55</v>
      </c>
    </row>
    <row r="657" customFormat="false" ht="15" hidden="false" customHeight="false" outlineLevel="0" collapsed="false">
      <c r="A657" s="0" t="n">
        <v>120</v>
      </c>
      <c r="B657" s="0" t="n">
        <v>48</v>
      </c>
      <c r="C657" s="0" t="n">
        <v>44</v>
      </c>
      <c r="D657" s="0" t="n">
        <v>14</v>
      </c>
      <c r="E657" s="0" t="n">
        <v>43</v>
      </c>
      <c r="F657" s="0" t="n">
        <v>1.4</v>
      </c>
      <c r="G657" s="0" t="n">
        <v>3</v>
      </c>
      <c r="H657" s="0" t="n">
        <v>530</v>
      </c>
      <c r="I657" s="0" t="n">
        <v>159.08</v>
      </c>
      <c r="J657" s="0" t="n">
        <v>185.5</v>
      </c>
      <c r="K657" s="0" t="n">
        <v>6.02</v>
      </c>
      <c r="L657" s="0" t="n">
        <v>37.17</v>
      </c>
      <c r="M657" s="0" t="n">
        <v>12</v>
      </c>
      <c r="N657" s="0" t="n">
        <v>41</v>
      </c>
      <c r="O657" s="0" t="n">
        <v>0.55</v>
      </c>
    </row>
    <row r="658" customFormat="false" ht="15" hidden="false" customHeight="false" outlineLevel="0" collapsed="false">
      <c r="A658" s="0" t="n">
        <v>120</v>
      </c>
      <c r="B658" s="0" t="n">
        <v>44</v>
      </c>
      <c r="C658" s="0" t="n">
        <v>44</v>
      </c>
      <c r="D658" s="0" t="n">
        <v>14</v>
      </c>
      <c r="E658" s="0" t="n">
        <v>43</v>
      </c>
      <c r="F658" s="0" t="n">
        <v>1.37</v>
      </c>
      <c r="G658" s="0" t="n">
        <v>1.5</v>
      </c>
      <c r="H658" s="0" t="n">
        <v>645</v>
      </c>
      <c r="I658" s="0" t="n">
        <v>159.13</v>
      </c>
      <c r="J658" s="0" t="n">
        <v>204.35</v>
      </c>
      <c r="K658" s="0" t="n">
        <v>11.58</v>
      </c>
      <c r="L658" s="0" t="n">
        <v>31.91</v>
      </c>
      <c r="M658" s="0" t="n">
        <v>12</v>
      </c>
      <c r="N658" s="0" t="n">
        <v>41</v>
      </c>
      <c r="O658" s="0" t="n">
        <v>0.55</v>
      </c>
    </row>
    <row r="659" customFormat="false" ht="15" hidden="false" customHeight="false" outlineLevel="0" collapsed="false">
      <c r="A659" s="0" t="n">
        <v>120</v>
      </c>
      <c r="B659" s="0" t="n">
        <v>40</v>
      </c>
      <c r="C659" s="0" t="n">
        <v>44</v>
      </c>
      <c r="D659" s="0" t="n">
        <v>14</v>
      </c>
      <c r="E659" s="0" t="n">
        <v>43</v>
      </c>
      <c r="F659" s="0" t="n">
        <v>1.34</v>
      </c>
      <c r="G659" s="0" t="n">
        <v>3</v>
      </c>
      <c r="H659" s="0" t="n">
        <v>665</v>
      </c>
      <c r="I659" s="0" t="n">
        <v>159.17</v>
      </c>
      <c r="J659" s="0" t="n">
        <v>201.73</v>
      </c>
      <c r="K659" s="0" t="n">
        <v>14.74</v>
      </c>
      <c r="L659" s="0" t="n">
        <v>38.23</v>
      </c>
      <c r="M659" s="0" t="n">
        <v>12</v>
      </c>
      <c r="N659" s="0" t="n">
        <v>41</v>
      </c>
      <c r="O659" s="0" t="n">
        <v>0.55</v>
      </c>
    </row>
    <row r="660" customFormat="false" ht="15" hidden="false" customHeight="false" outlineLevel="0" collapsed="false">
      <c r="A660" s="0" t="n">
        <v>120</v>
      </c>
      <c r="B660" s="0" t="n">
        <v>40</v>
      </c>
      <c r="C660" s="0" t="n">
        <v>48</v>
      </c>
      <c r="D660" s="0" t="n">
        <v>14</v>
      </c>
      <c r="E660" s="0" t="n">
        <v>43</v>
      </c>
      <c r="F660" s="0" t="n">
        <v>1.37</v>
      </c>
      <c r="G660" s="0" t="n">
        <v>1.5</v>
      </c>
      <c r="H660" s="0" t="n">
        <v>705</v>
      </c>
      <c r="I660" s="0" t="n">
        <v>159.21</v>
      </c>
      <c r="J660" s="0" t="n">
        <v>211.4</v>
      </c>
      <c r="K660" s="0" t="n">
        <v>14.88</v>
      </c>
      <c r="L660" s="0" t="n">
        <v>33.73</v>
      </c>
      <c r="M660" s="0" t="n">
        <v>12</v>
      </c>
      <c r="N660" s="0" t="n">
        <v>41</v>
      </c>
      <c r="O660" s="0" t="n">
        <v>0.55</v>
      </c>
    </row>
    <row r="661" customFormat="false" ht="15" hidden="false" customHeight="false" outlineLevel="0" collapsed="false">
      <c r="A661" s="0" t="n">
        <v>150</v>
      </c>
      <c r="B661" s="0" t="n">
        <v>25</v>
      </c>
      <c r="C661" s="0" t="n">
        <v>75</v>
      </c>
      <c r="D661" s="0" t="n">
        <v>14</v>
      </c>
      <c r="E661" s="0" t="n">
        <v>43</v>
      </c>
      <c r="F661" s="0" t="n">
        <v>1.3</v>
      </c>
      <c r="G661" s="0" t="n">
        <v>1.5</v>
      </c>
      <c r="H661" s="0" t="n">
        <v>700</v>
      </c>
      <c r="I661" s="0" t="n">
        <v>159.231</v>
      </c>
      <c r="J661" s="0" t="n">
        <v>207.483</v>
      </c>
      <c r="K661" s="0" t="n">
        <v>18.9935</v>
      </c>
      <c r="L661" s="0" t="n">
        <v>39.4115</v>
      </c>
      <c r="M661" s="0" t="n">
        <v>12</v>
      </c>
      <c r="N661" s="0" t="n">
        <v>41</v>
      </c>
      <c r="O661" s="0" t="n">
        <v>0.55</v>
      </c>
    </row>
    <row r="662" customFormat="false" ht="15" hidden="false" customHeight="false" outlineLevel="0" collapsed="false">
      <c r="A662" s="0" t="n">
        <v>120</v>
      </c>
      <c r="B662" s="0" t="n">
        <v>40</v>
      </c>
      <c r="C662" s="0" t="n">
        <v>44</v>
      </c>
      <c r="D662" s="0" t="n">
        <v>14</v>
      </c>
      <c r="E662" s="0" t="n">
        <v>43</v>
      </c>
      <c r="F662" s="0" t="n">
        <v>1.34</v>
      </c>
      <c r="G662" s="0" t="n">
        <v>2</v>
      </c>
      <c r="H662" s="0" t="n">
        <v>770</v>
      </c>
      <c r="I662" s="0" t="n">
        <v>159.26</v>
      </c>
      <c r="J662" s="0" t="n">
        <v>219.07</v>
      </c>
      <c r="K662" s="0" t="n">
        <v>21.88</v>
      </c>
      <c r="L662" s="0" t="n">
        <v>37.53</v>
      </c>
      <c r="M662" s="0" t="n">
        <v>12</v>
      </c>
      <c r="N662" s="0" t="n">
        <v>41</v>
      </c>
      <c r="O662" s="0" t="n">
        <v>0.55</v>
      </c>
    </row>
    <row r="663" customFormat="false" ht="15" hidden="false" customHeight="false" outlineLevel="0" collapsed="false">
      <c r="A663" s="0" t="n">
        <v>120</v>
      </c>
      <c r="B663" s="0" t="n">
        <v>40</v>
      </c>
      <c r="C663" s="0" t="n">
        <v>44</v>
      </c>
      <c r="D663" s="0" t="n">
        <v>14</v>
      </c>
      <c r="E663" s="0" t="n">
        <v>43</v>
      </c>
      <c r="F663" s="0" t="n">
        <v>1.4</v>
      </c>
      <c r="G663" s="0" t="n">
        <v>3</v>
      </c>
      <c r="H663" s="0" t="n">
        <v>590</v>
      </c>
      <c r="I663" s="0" t="n">
        <v>159.27</v>
      </c>
      <c r="J663" s="0" t="n">
        <v>194.57</v>
      </c>
      <c r="K663" s="0" t="n">
        <v>10.71</v>
      </c>
      <c r="L663" s="0" t="n">
        <v>37.08</v>
      </c>
      <c r="M663" s="0" t="n">
        <v>12</v>
      </c>
      <c r="N663" s="0" t="n">
        <v>41</v>
      </c>
      <c r="O663" s="0" t="n">
        <v>0.55</v>
      </c>
    </row>
    <row r="664" customFormat="false" ht="15" hidden="false" customHeight="false" outlineLevel="0" collapsed="false">
      <c r="A664" s="0" t="n">
        <v>120</v>
      </c>
      <c r="B664" s="0" t="n">
        <v>48</v>
      </c>
      <c r="C664" s="0" t="n">
        <v>48</v>
      </c>
      <c r="D664" s="0" t="n">
        <v>14</v>
      </c>
      <c r="E664" s="0" t="n">
        <v>43</v>
      </c>
      <c r="F664" s="0" t="n">
        <v>1.4</v>
      </c>
      <c r="G664" s="0" t="n">
        <v>3</v>
      </c>
      <c r="H664" s="0" t="n">
        <v>520</v>
      </c>
      <c r="I664" s="0" t="n">
        <v>159.38</v>
      </c>
      <c r="J664" s="0" t="n">
        <v>184.02</v>
      </c>
      <c r="K664" s="0" t="n">
        <v>5</v>
      </c>
      <c r="L664" s="0" t="n">
        <v>37.76</v>
      </c>
      <c r="M664" s="0" t="n">
        <v>12</v>
      </c>
      <c r="N664" s="0" t="n">
        <v>41</v>
      </c>
      <c r="O664" s="0" t="n">
        <v>0.55</v>
      </c>
    </row>
    <row r="665" customFormat="false" ht="15" hidden="false" customHeight="false" outlineLevel="0" collapsed="false">
      <c r="A665" s="0" t="n">
        <v>150</v>
      </c>
      <c r="B665" s="0" t="n">
        <v>25</v>
      </c>
      <c r="C665" s="0" t="n">
        <v>67</v>
      </c>
      <c r="D665" s="0" t="n">
        <v>14</v>
      </c>
      <c r="E665" s="0" t="n">
        <v>43</v>
      </c>
      <c r="F665" s="0" t="n">
        <v>1.36</v>
      </c>
      <c r="G665" s="0" t="n">
        <v>1.5</v>
      </c>
      <c r="H665" s="0" t="n">
        <v>700</v>
      </c>
      <c r="I665" s="0" t="n">
        <v>159.432</v>
      </c>
      <c r="J665" s="0" t="n">
        <v>214.359</v>
      </c>
      <c r="K665" s="0" t="n">
        <v>22.9863</v>
      </c>
      <c r="L665" s="0" t="n">
        <v>39.936</v>
      </c>
      <c r="M665" s="0" t="n">
        <v>12</v>
      </c>
      <c r="N665" s="0" t="n">
        <v>41</v>
      </c>
      <c r="O665" s="0" t="n">
        <v>0.55</v>
      </c>
    </row>
    <row r="666" customFormat="false" ht="15" hidden="false" customHeight="false" outlineLevel="0" collapsed="false">
      <c r="A666" s="0" t="n">
        <v>150</v>
      </c>
      <c r="B666" s="0" t="n">
        <v>31</v>
      </c>
      <c r="C666" s="0" t="n">
        <v>60</v>
      </c>
      <c r="D666" s="0" t="n">
        <v>14</v>
      </c>
      <c r="E666" s="0" t="n">
        <v>43</v>
      </c>
      <c r="F666" s="0" t="n">
        <v>1.28</v>
      </c>
      <c r="G666" s="0" t="n">
        <v>1.5</v>
      </c>
      <c r="H666" s="0" t="n">
        <v>700</v>
      </c>
      <c r="I666" s="0" t="n">
        <v>159.51</v>
      </c>
      <c r="J666" s="0" t="n">
        <v>208.21</v>
      </c>
      <c r="K666" s="0" t="n">
        <v>19.25</v>
      </c>
      <c r="L666" s="0" t="n">
        <v>31.4</v>
      </c>
      <c r="M666" s="0" t="n">
        <v>12</v>
      </c>
      <c r="N666" s="0" t="n">
        <v>41</v>
      </c>
      <c r="O666" s="0" t="n">
        <v>0.55</v>
      </c>
    </row>
    <row r="667" customFormat="false" ht="15" hidden="false" customHeight="false" outlineLevel="0" collapsed="false">
      <c r="A667" s="0" t="n">
        <v>120</v>
      </c>
      <c r="B667" s="0" t="n">
        <v>44</v>
      </c>
      <c r="C667" s="0" t="n">
        <v>40</v>
      </c>
      <c r="D667" s="0" t="n">
        <v>14</v>
      </c>
      <c r="E667" s="0" t="n">
        <v>43</v>
      </c>
      <c r="F667" s="0" t="n">
        <v>1.4</v>
      </c>
      <c r="G667" s="0" t="n">
        <v>3</v>
      </c>
      <c r="H667" s="0" t="n">
        <v>580</v>
      </c>
      <c r="I667" s="0" t="n">
        <v>159.55</v>
      </c>
      <c r="J667" s="0" t="n">
        <v>193.86</v>
      </c>
      <c r="K667" s="0" t="n">
        <v>10.24</v>
      </c>
      <c r="L667" s="0" t="n">
        <v>37.04</v>
      </c>
      <c r="M667" s="0" t="n">
        <v>12</v>
      </c>
      <c r="N667" s="0" t="n">
        <v>41</v>
      </c>
      <c r="O667" s="0" t="n">
        <v>0.55</v>
      </c>
    </row>
    <row r="668" customFormat="false" ht="15" hidden="false" customHeight="false" outlineLevel="0" collapsed="false">
      <c r="A668" s="0" t="n">
        <v>120</v>
      </c>
      <c r="B668" s="0" t="n">
        <v>44</v>
      </c>
      <c r="C668" s="0" t="n">
        <v>40</v>
      </c>
      <c r="D668" s="0" t="n">
        <v>14</v>
      </c>
      <c r="E668" s="0" t="n">
        <v>43</v>
      </c>
      <c r="F668" s="0" t="n">
        <v>1.37</v>
      </c>
      <c r="G668" s="0" t="n">
        <v>3</v>
      </c>
      <c r="H668" s="0" t="n">
        <v>610</v>
      </c>
      <c r="I668" s="0" t="n">
        <v>159.56</v>
      </c>
      <c r="J668" s="0" t="n">
        <v>196.66</v>
      </c>
      <c r="K668" s="0" t="n">
        <v>11.71</v>
      </c>
      <c r="L668" s="0" t="n">
        <v>37.38</v>
      </c>
      <c r="M668" s="0" t="n">
        <v>12</v>
      </c>
      <c r="N668" s="0" t="n">
        <v>41</v>
      </c>
      <c r="O668" s="0" t="n">
        <v>0.55</v>
      </c>
    </row>
    <row r="669" customFormat="false" ht="15" hidden="false" customHeight="false" outlineLevel="0" collapsed="false">
      <c r="A669" s="0" t="n">
        <v>120</v>
      </c>
      <c r="B669" s="0" t="n">
        <v>48</v>
      </c>
      <c r="C669" s="0" t="n">
        <v>48</v>
      </c>
      <c r="D669" s="0" t="n">
        <v>14</v>
      </c>
      <c r="E669" s="0" t="n">
        <v>43</v>
      </c>
      <c r="F669" s="0" t="n">
        <v>1.31</v>
      </c>
      <c r="G669" s="0" t="n">
        <v>3</v>
      </c>
      <c r="H669" s="0" t="n">
        <v>580</v>
      </c>
      <c r="I669" s="0" t="n">
        <v>159.56</v>
      </c>
      <c r="J669" s="0" t="n">
        <v>186.46</v>
      </c>
      <c r="K669" s="0" t="n">
        <v>6.62</v>
      </c>
      <c r="L669" s="0" t="n">
        <v>37.31</v>
      </c>
      <c r="M669" s="0" t="n">
        <v>12</v>
      </c>
      <c r="N669" s="0" t="n">
        <v>41</v>
      </c>
      <c r="O669" s="0" t="n">
        <v>0.55</v>
      </c>
    </row>
    <row r="670" customFormat="false" ht="15" hidden="false" customHeight="false" outlineLevel="0" collapsed="false">
      <c r="A670" s="0" t="n">
        <v>120</v>
      </c>
      <c r="B670" s="0" t="n">
        <v>36</v>
      </c>
      <c r="C670" s="0" t="n">
        <v>44</v>
      </c>
      <c r="D670" s="0" t="n">
        <v>14</v>
      </c>
      <c r="E670" s="0" t="n">
        <v>43</v>
      </c>
      <c r="F670" s="0" t="n">
        <v>1.34</v>
      </c>
      <c r="G670" s="0" t="n">
        <v>2</v>
      </c>
      <c r="H670" s="0" t="n">
        <v>955</v>
      </c>
      <c r="I670" s="0" t="n">
        <v>159.57</v>
      </c>
      <c r="J670" s="0" t="n">
        <v>322.82</v>
      </c>
      <c r="K670" s="0" t="n">
        <v>115.36</v>
      </c>
      <c r="L670" s="0" t="n">
        <v>58.27</v>
      </c>
      <c r="M670" s="0" t="n">
        <v>12</v>
      </c>
      <c r="N670" s="0" t="n">
        <v>41</v>
      </c>
      <c r="O670" s="0" t="n">
        <v>0.45</v>
      </c>
    </row>
    <row r="671" customFormat="false" ht="15" hidden="false" customHeight="false" outlineLevel="0" collapsed="false">
      <c r="A671" s="0" t="n">
        <v>120</v>
      </c>
      <c r="B671" s="0" t="n">
        <v>44</v>
      </c>
      <c r="C671" s="0" t="n">
        <v>44</v>
      </c>
      <c r="D671" s="0" t="n">
        <v>14</v>
      </c>
      <c r="E671" s="0" t="n">
        <v>43</v>
      </c>
      <c r="F671" s="0" t="n">
        <v>1.4</v>
      </c>
      <c r="G671" s="0" t="n">
        <v>3</v>
      </c>
      <c r="H671" s="0" t="n">
        <v>555</v>
      </c>
      <c r="I671" s="0" t="n">
        <v>159.58</v>
      </c>
      <c r="J671" s="0" t="n">
        <v>189.22</v>
      </c>
      <c r="K671" s="0" t="n">
        <v>7.8</v>
      </c>
      <c r="L671" s="0" t="n">
        <v>36.95</v>
      </c>
      <c r="M671" s="0" t="n">
        <v>12</v>
      </c>
      <c r="N671" s="0" t="n">
        <v>41</v>
      </c>
      <c r="O671" s="0" t="n">
        <v>0.55</v>
      </c>
    </row>
    <row r="672" customFormat="false" ht="15" hidden="false" customHeight="false" outlineLevel="0" collapsed="false">
      <c r="A672" s="0" t="n">
        <v>150</v>
      </c>
      <c r="B672" s="0" t="n">
        <v>28</v>
      </c>
      <c r="C672" s="0" t="n">
        <v>75</v>
      </c>
      <c r="D672" s="0" t="n">
        <v>14</v>
      </c>
      <c r="E672" s="0" t="n">
        <v>43</v>
      </c>
      <c r="F672" s="0" t="n">
        <v>1.24</v>
      </c>
      <c r="G672" s="0" t="n">
        <v>1.5</v>
      </c>
      <c r="H672" s="0" t="n">
        <v>700</v>
      </c>
      <c r="I672" s="0" t="n">
        <v>159.828</v>
      </c>
      <c r="J672" s="0" t="n">
        <v>202.605</v>
      </c>
      <c r="K672" s="0" t="n">
        <v>15.724</v>
      </c>
      <c r="L672" s="0" t="n">
        <v>39.1115</v>
      </c>
      <c r="M672" s="0" t="n">
        <f aca="false">12</f>
        <v>12</v>
      </c>
      <c r="N672" s="0" t="n">
        <v>41</v>
      </c>
      <c r="O672" s="0" t="n">
        <v>0.55</v>
      </c>
    </row>
    <row r="673" customFormat="false" ht="15" hidden="false" customHeight="false" outlineLevel="0" collapsed="false">
      <c r="A673" s="0" t="n">
        <v>120</v>
      </c>
      <c r="B673" s="0" t="n">
        <v>48</v>
      </c>
      <c r="C673" s="0" t="n">
        <v>40</v>
      </c>
      <c r="D673" s="0" t="n">
        <v>14</v>
      </c>
      <c r="E673" s="0" t="n">
        <v>43</v>
      </c>
      <c r="F673" s="0" t="n">
        <v>1.4</v>
      </c>
      <c r="G673" s="0" t="n">
        <v>1.5</v>
      </c>
      <c r="H673" s="0" t="n">
        <v>595</v>
      </c>
      <c r="I673" s="0" t="n">
        <v>160.08</v>
      </c>
      <c r="J673" s="0" t="n">
        <v>201.14</v>
      </c>
      <c r="K673" s="0" t="n">
        <v>9.48</v>
      </c>
      <c r="L673" s="0" t="n">
        <v>30.83</v>
      </c>
      <c r="M673" s="0" t="n">
        <v>12</v>
      </c>
      <c r="N673" s="0" t="n">
        <v>41</v>
      </c>
      <c r="O673" s="0" t="n">
        <v>0.55</v>
      </c>
    </row>
    <row r="674" customFormat="false" ht="15" hidden="false" customHeight="false" outlineLevel="0" collapsed="false">
      <c r="A674" s="0" t="n">
        <v>120</v>
      </c>
      <c r="B674" s="0" t="n">
        <v>44</v>
      </c>
      <c r="C674" s="0" t="n">
        <v>44</v>
      </c>
      <c r="D674" s="0" t="n">
        <v>14</v>
      </c>
      <c r="E674" s="0" t="n">
        <v>43</v>
      </c>
      <c r="F674" s="0" t="n">
        <v>1.31</v>
      </c>
      <c r="G674" s="0" t="n">
        <v>3</v>
      </c>
      <c r="H674" s="0" t="n">
        <v>645</v>
      </c>
      <c r="I674" s="0" t="n">
        <v>160.08</v>
      </c>
      <c r="J674" s="0" t="n">
        <v>196.76</v>
      </c>
      <c r="K674" s="0" t="n">
        <v>11.59</v>
      </c>
      <c r="L674" s="0" t="n">
        <v>37.76</v>
      </c>
      <c r="M674" s="0" t="n">
        <v>12</v>
      </c>
      <c r="N674" s="0" t="n">
        <v>41</v>
      </c>
      <c r="O674" s="0" t="n">
        <v>0.55</v>
      </c>
    </row>
    <row r="675" customFormat="false" ht="15" hidden="false" customHeight="false" outlineLevel="0" collapsed="false">
      <c r="A675" s="0" t="n">
        <v>120</v>
      </c>
      <c r="B675" s="0" t="n">
        <v>44</v>
      </c>
      <c r="C675" s="0" t="n">
        <v>44</v>
      </c>
      <c r="D675" s="0" t="n">
        <v>14</v>
      </c>
      <c r="E675" s="0" t="n">
        <v>43</v>
      </c>
      <c r="F675" s="0" t="n">
        <v>1.37</v>
      </c>
      <c r="G675" s="0" t="n">
        <v>1.5</v>
      </c>
      <c r="H675" s="0" t="n">
        <v>660</v>
      </c>
      <c r="I675" s="0" t="n">
        <v>160.12</v>
      </c>
      <c r="J675" s="0" t="n">
        <v>207.1</v>
      </c>
      <c r="K675" s="0" t="n">
        <v>12.31</v>
      </c>
      <c r="L675" s="0" t="n">
        <v>32.47</v>
      </c>
      <c r="M675" s="0" t="n">
        <v>12</v>
      </c>
      <c r="N675" s="0" t="n">
        <v>41</v>
      </c>
      <c r="O675" s="0" t="n">
        <v>0.55</v>
      </c>
    </row>
    <row r="676" customFormat="false" ht="15" hidden="false" customHeight="false" outlineLevel="0" collapsed="false">
      <c r="A676" s="0" t="n">
        <v>120</v>
      </c>
      <c r="B676" s="0" t="n">
        <v>48</v>
      </c>
      <c r="C676" s="0" t="n">
        <v>44</v>
      </c>
      <c r="D676" s="0" t="n">
        <v>14</v>
      </c>
      <c r="E676" s="0" t="n">
        <v>43</v>
      </c>
      <c r="F676" s="0" t="n">
        <v>1.4</v>
      </c>
      <c r="G676" s="0" t="n">
        <v>3</v>
      </c>
      <c r="H676" s="0" t="n">
        <v>535</v>
      </c>
      <c r="I676" s="0" t="n">
        <v>160.2</v>
      </c>
      <c r="J676" s="0" t="n">
        <v>186.97</v>
      </c>
      <c r="K676" s="0" t="n">
        <v>6.17</v>
      </c>
      <c r="L676" s="0" t="n">
        <v>37.39</v>
      </c>
      <c r="M676" s="0" t="n">
        <v>12</v>
      </c>
      <c r="N676" s="0" t="n">
        <v>41</v>
      </c>
      <c r="O676" s="0" t="n">
        <v>0.55</v>
      </c>
    </row>
    <row r="677" customFormat="false" ht="15" hidden="false" customHeight="false" outlineLevel="0" collapsed="false">
      <c r="A677" s="0" t="n">
        <v>120</v>
      </c>
      <c r="B677" s="0" t="n">
        <v>40</v>
      </c>
      <c r="C677" s="0" t="n">
        <v>44</v>
      </c>
      <c r="D677" s="0" t="n">
        <v>14</v>
      </c>
      <c r="E677" s="0" t="n">
        <v>43</v>
      </c>
      <c r="F677" s="0" t="n">
        <v>1.37</v>
      </c>
      <c r="G677" s="0" t="n">
        <v>3</v>
      </c>
      <c r="H677" s="0" t="n">
        <v>630</v>
      </c>
      <c r="I677" s="0" t="n">
        <v>160.21</v>
      </c>
      <c r="J677" s="0" t="n">
        <v>199.45</v>
      </c>
      <c r="K677" s="0" t="n">
        <v>12.76</v>
      </c>
      <c r="L677" s="0" t="n">
        <v>37.81</v>
      </c>
      <c r="M677" s="0" t="n">
        <v>12</v>
      </c>
      <c r="N677" s="0" t="n">
        <v>41</v>
      </c>
      <c r="O677" s="0" t="n">
        <v>0.55</v>
      </c>
    </row>
    <row r="678" customFormat="false" ht="15" hidden="false" customHeight="false" outlineLevel="0" collapsed="false">
      <c r="A678" s="0" t="n">
        <v>130</v>
      </c>
      <c r="B678" s="0" t="n">
        <v>40</v>
      </c>
      <c r="C678" s="0" t="n">
        <v>44</v>
      </c>
      <c r="D678" s="0" t="n">
        <v>14</v>
      </c>
      <c r="E678" s="0" t="n">
        <v>43</v>
      </c>
      <c r="F678" s="0" t="n">
        <v>1.4</v>
      </c>
      <c r="G678" s="0" t="n">
        <v>1</v>
      </c>
      <c r="H678" s="0" t="n">
        <v>825</v>
      </c>
      <c r="I678" s="0" t="n">
        <v>160.21</v>
      </c>
      <c r="J678" s="0" t="n">
        <v>279.06</v>
      </c>
      <c r="K678" s="0" t="n">
        <v>70.02</v>
      </c>
      <c r="L678" s="0" t="n">
        <v>38.32</v>
      </c>
      <c r="M678" s="0" t="n">
        <v>12</v>
      </c>
      <c r="N678" s="0" t="n">
        <v>41</v>
      </c>
      <c r="O678" s="0" t="n">
        <v>0.45</v>
      </c>
    </row>
    <row r="679" customFormat="false" ht="15" hidden="false" customHeight="false" outlineLevel="0" collapsed="false">
      <c r="A679" s="0" t="n">
        <v>120</v>
      </c>
      <c r="B679" s="0" t="n">
        <v>40</v>
      </c>
      <c r="C679" s="0" t="n">
        <v>40</v>
      </c>
      <c r="D679" s="0" t="n">
        <v>14</v>
      </c>
      <c r="E679" s="0" t="n">
        <v>43</v>
      </c>
      <c r="F679" s="0" t="n">
        <v>1.4</v>
      </c>
      <c r="G679" s="0" t="n">
        <v>3</v>
      </c>
      <c r="H679" s="0" t="n">
        <v>645</v>
      </c>
      <c r="I679" s="0" t="n">
        <v>160.31</v>
      </c>
      <c r="J679" s="0" t="n">
        <v>205.32</v>
      </c>
      <c r="K679" s="0" t="n">
        <v>15.95</v>
      </c>
      <c r="L679" s="0" t="n">
        <v>38.45</v>
      </c>
      <c r="M679" s="0" t="n">
        <v>12</v>
      </c>
      <c r="N679" s="0" t="n">
        <v>41</v>
      </c>
      <c r="O679" s="0" t="n">
        <v>0.55</v>
      </c>
    </row>
    <row r="680" customFormat="false" ht="15" hidden="false" customHeight="false" outlineLevel="0" collapsed="false">
      <c r="A680" s="0" t="n">
        <v>120</v>
      </c>
      <c r="B680" s="0" t="n">
        <v>48</v>
      </c>
      <c r="C680" s="0" t="n">
        <v>44</v>
      </c>
      <c r="D680" s="0" t="n">
        <v>14</v>
      </c>
      <c r="E680" s="0" t="n">
        <v>43</v>
      </c>
      <c r="F680" s="0" t="n">
        <v>1.37</v>
      </c>
      <c r="G680" s="0" t="n">
        <v>3</v>
      </c>
      <c r="H680" s="0" t="n">
        <v>555</v>
      </c>
      <c r="I680" s="0" t="n">
        <v>160.38</v>
      </c>
      <c r="J680" s="0" t="n">
        <v>188</v>
      </c>
      <c r="K680" s="0" t="n">
        <v>6.78</v>
      </c>
      <c r="L680" s="0" t="n">
        <v>37.32</v>
      </c>
      <c r="M680" s="0" t="n">
        <v>12</v>
      </c>
      <c r="N680" s="0" t="n">
        <v>41</v>
      </c>
      <c r="O680" s="0" t="n">
        <v>0.55</v>
      </c>
    </row>
    <row r="681" customFormat="false" ht="15" hidden="false" customHeight="false" outlineLevel="0" collapsed="false">
      <c r="A681" s="0" t="n">
        <v>120</v>
      </c>
      <c r="B681" s="0" t="n">
        <v>40</v>
      </c>
      <c r="C681" s="0" t="n">
        <v>44</v>
      </c>
      <c r="D681" s="0" t="n">
        <v>14</v>
      </c>
      <c r="E681" s="0" t="n">
        <v>43</v>
      </c>
      <c r="F681" s="0" t="n">
        <v>1.37</v>
      </c>
      <c r="G681" s="0" t="n">
        <v>2</v>
      </c>
      <c r="H681" s="0" t="n">
        <v>670</v>
      </c>
      <c r="I681" s="0" t="n">
        <v>160.5</v>
      </c>
      <c r="J681" s="0" t="n">
        <v>208.16</v>
      </c>
      <c r="K681" s="0" t="n">
        <v>15.03</v>
      </c>
      <c r="L681" s="0" t="n">
        <v>34.66</v>
      </c>
      <c r="M681" s="0" t="n">
        <v>12</v>
      </c>
      <c r="N681" s="0" t="n">
        <v>41</v>
      </c>
      <c r="O681" s="0" t="n">
        <v>0.55</v>
      </c>
    </row>
    <row r="682" customFormat="false" ht="15" hidden="false" customHeight="false" outlineLevel="0" collapsed="false">
      <c r="A682" s="0" t="n">
        <v>120</v>
      </c>
      <c r="B682" s="0" t="n">
        <v>44</v>
      </c>
      <c r="C682" s="0" t="n">
        <v>48</v>
      </c>
      <c r="D682" s="0" t="n">
        <v>14</v>
      </c>
      <c r="E682" s="0" t="n">
        <v>43</v>
      </c>
      <c r="F682" s="0" t="n">
        <v>1.31</v>
      </c>
      <c r="G682" s="0" t="n">
        <v>3</v>
      </c>
      <c r="H682" s="0" t="n">
        <v>615</v>
      </c>
      <c r="I682" s="0" t="n">
        <v>160.52</v>
      </c>
      <c r="J682" s="0" t="n">
        <v>191.7</v>
      </c>
      <c r="K682" s="0" t="n">
        <v>8.87</v>
      </c>
      <c r="L682" s="0" t="n">
        <v>37.44</v>
      </c>
      <c r="M682" s="0" t="n">
        <v>12</v>
      </c>
      <c r="N682" s="0" t="n">
        <v>41</v>
      </c>
      <c r="O682" s="0" t="n">
        <v>0.55</v>
      </c>
    </row>
    <row r="683" customFormat="false" ht="15" hidden="false" customHeight="false" outlineLevel="0" collapsed="false">
      <c r="A683" s="0" t="n">
        <v>160</v>
      </c>
      <c r="B683" s="0" t="n">
        <v>30</v>
      </c>
      <c r="C683" s="0" t="n">
        <v>60</v>
      </c>
      <c r="D683" s="0" t="n">
        <v>14</v>
      </c>
      <c r="E683" s="0" t="n">
        <v>47</v>
      </c>
      <c r="F683" s="0" t="n">
        <v>1.3</v>
      </c>
      <c r="G683" s="0" t="n">
        <v>1.5</v>
      </c>
      <c r="H683" s="0" t="n">
        <v>800</v>
      </c>
      <c r="I683" s="0" t="n">
        <v>160.54</v>
      </c>
      <c r="J683" s="0" t="n">
        <v>212.02</v>
      </c>
      <c r="K683" s="0" t="n">
        <v>8.09</v>
      </c>
      <c r="L683" s="0" t="n">
        <v>39.18</v>
      </c>
      <c r="M683" s="0" t="n">
        <v>12</v>
      </c>
      <c r="N683" s="0" t="n">
        <v>45</v>
      </c>
      <c r="O683" s="0" t="n">
        <v>0.55</v>
      </c>
    </row>
    <row r="684" customFormat="false" ht="15" hidden="false" customHeight="false" outlineLevel="0" collapsed="false">
      <c r="A684" s="0" t="n">
        <v>120</v>
      </c>
      <c r="B684" s="0" t="n">
        <v>40</v>
      </c>
      <c r="C684" s="0" t="n">
        <v>44</v>
      </c>
      <c r="D684" s="0" t="n">
        <v>14</v>
      </c>
      <c r="E684" s="0" t="n">
        <v>43</v>
      </c>
      <c r="F684" s="0" t="n">
        <v>1.34</v>
      </c>
      <c r="G684" s="0" t="n">
        <v>3</v>
      </c>
      <c r="H684" s="0" t="n">
        <v>680</v>
      </c>
      <c r="I684" s="0" t="n">
        <v>160.82</v>
      </c>
      <c r="J684" s="0" t="n">
        <v>205.11</v>
      </c>
      <c r="K684" s="0" t="n">
        <v>15.65</v>
      </c>
      <c r="L684" s="0" t="n">
        <v>38.83</v>
      </c>
      <c r="M684" s="0" t="n">
        <v>12</v>
      </c>
      <c r="N684" s="0" t="n">
        <v>41</v>
      </c>
      <c r="O684" s="0" t="n">
        <v>0.55</v>
      </c>
    </row>
    <row r="685" customFormat="false" ht="15" hidden="false" customHeight="false" outlineLevel="0" collapsed="false">
      <c r="A685" s="0" t="n">
        <v>120</v>
      </c>
      <c r="B685" s="0" t="n">
        <v>40</v>
      </c>
      <c r="C685" s="0" t="n">
        <v>44</v>
      </c>
      <c r="D685" s="0" t="n">
        <v>14</v>
      </c>
      <c r="E685" s="0" t="n">
        <v>43</v>
      </c>
      <c r="F685" s="0" t="n">
        <v>1.4</v>
      </c>
      <c r="G685" s="0" t="n">
        <v>3</v>
      </c>
      <c r="H685" s="0" t="n">
        <v>600</v>
      </c>
      <c r="I685" s="0" t="n">
        <v>160.83</v>
      </c>
      <c r="J685" s="0" t="n">
        <v>197.23</v>
      </c>
      <c r="K685" s="0" t="n">
        <v>11.2</v>
      </c>
      <c r="L685" s="0" t="n">
        <v>37.51</v>
      </c>
      <c r="M685" s="0" t="n">
        <v>12</v>
      </c>
      <c r="N685" s="0" t="n">
        <v>41</v>
      </c>
      <c r="O685" s="0" t="n">
        <v>0.55</v>
      </c>
    </row>
    <row r="686" customFormat="false" ht="15" hidden="false" customHeight="false" outlineLevel="0" collapsed="false">
      <c r="A686" s="0" t="n">
        <v>120</v>
      </c>
      <c r="B686" s="0" t="n">
        <v>44</v>
      </c>
      <c r="C686" s="0" t="n">
        <v>44</v>
      </c>
      <c r="D686" s="0" t="n">
        <v>14</v>
      </c>
      <c r="E686" s="0" t="n">
        <v>43</v>
      </c>
      <c r="F686" s="0" t="n">
        <v>1.37</v>
      </c>
      <c r="G686" s="0" t="n">
        <v>1.5</v>
      </c>
      <c r="H686" s="0" t="n">
        <v>675</v>
      </c>
      <c r="I686" s="0" t="n">
        <v>161</v>
      </c>
      <c r="J686" s="0" t="n">
        <v>209.75</v>
      </c>
      <c r="K686" s="0" t="n">
        <v>13.07</v>
      </c>
      <c r="L686" s="0" t="n">
        <v>33.01</v>
      </c>
      <c r="M686" s="0" t="n">
        <v>12</v>
      </c>
      <c r="N686" s="0" t="n">
        <v>41</v>
      </c>
      <c r="O686" s="0" t="n">
        <v>0.55</v>
      </c>
    </row>
    <row r="687" customFormat="false" ht="15" hidden="false" customHeight="false" outlineLevel="0" collapsed="false">
      <c r="A687" s="0" t="n">
        <v>120</v>
      </c>
      <c r="B687" s="0" t="n">
        <v>36</v>
      </c>
      <c r="C687" s="0" t="n">
        <v>32</v>
      </c>
      <c r="D687" s="0" t="n">
        <v>14</v>
      </c>
      <c r="E687" s="0" t="n">
        <v>43</v>
      </c>
      <c r="F687" s="0" t="n">
        <v>1.4</v>
      </c>
      <c r="G687" s="0" t="n">
        <v>4</v>
      </c>
      <c r="H687" s="0" t="n">
        <v>765</v>
      </c>
      <c r="I687" s="0" t="n">
        <v>161.02</v>
      </c>
      <c r="J687" s="0" t="n">
        <v>303.52</v>
      </c>
      <c r="K687" s="0" t="n">
        <v>109.52</v>
      </c>
      <c r="L687" s="0" t="n">
        <v>45.16</v>
      </c>
      <c r="M687" s="0" t="n">
        <v>12</v>
      </c>
      <c r="N687" s="0" t="n">
        <v>41</v>
      </c>
      <c r="O687" s="0" t="n">
        <v>0.45</v>
      </c>
    </row>
    <row r="688" customFormat="false" ht="15" hidden="false" customHeight="false" outlineLevel="0" collapsed="false">
      <c r="A688" s="0" t="n">
        <v>120</v>
      </c>
      <c r="B688" s="0" t="n">
        <v>36</v>
      </c>
      <c r="C688" s="0" t="n">
        <v>36</v>
      </c>
      <c r="D688" s="0" t="n">
        <v>14</v>
      </c>
      <c r="E688" s="0" t="n">
        <v>43</v>
      </c>
      <c r="F688" s="0" t="n">
        <v>1.37</v>
      </c>
      <c r="G688" s="0" t="n">
        <v>3</v>
      </c>
      <c r="H688" s="0" t="n">
        <v>855</v>
      </c>
      <c r="I688" s="0" t="n">
        <v>161.05</v>
      </c>
      <c r="J688" s="0" t="n">
        <v>319.64</v>
      </c>
      <c r="K688" s="0" t="n">
        <v>120.97</v>
      </c>
      <c r="L688" s="0" t="n">
        <v>45.93</v>
      </c>
      <c r="M688" s="0" t="n">
        <v>12</v>
      </c>
      <c r="N688" s="0" t="n">
        <v>41</v>
      </c>
      <c r="O688" s="0" t="n">
        <v>0.45</v>
      </c>
    </row>
    <row r="689" customFormat="false" ht="15" hidden="false" customHeight="false" outlineLevel="0" collapsed="false">
      <c r="A689" s="0" t="n">
        <v>120</v>
      </c>
      <c r="B689" s="0" t="n">
        <v>40</v>
      </c>
      <c r="C689" s="0" t="n">
        <v>48</v>
      </c>
      <c r="D689" s="0" t="n">
        <v>14</v>
      </c>
      <c r="E689" s="0" t="n">
        <v>43</v>
      </c>
      <c r="F689" s="0" t="n">
        <v>1.4</v>
      </c>
      <c r="G689" s="0" t="n">
        <v>1.5</v>
      </c>
      <c r="H689" s="0" t="n">
        <v>645</v>
      </c>
      <c r="I689" s="0" t="n">
        <v>161.06</v>
      </c>
      <c r="J689" s="0" t="n">
        <v>207.13</v>
      </c>
      <c r="K689" s="0" t="n">
        <v>11.74</v>
      </c>
      <c r="L689" s="0" t="n">
        <v>32.25</v>
      </c>
      <c r="M689" s="0" t="n">
        <v>12</v>
      </c>
      <c r="N689" s="0" t="n">
        <v>41</v>
      </c>
      <c r="O689" s="0" t="n">
        <v>0.55</v>
      </c>
    </row>
    <row r="690" customFormat="false" ht="15" hidden="false" customHeight="false" outlineLevel="0" collapsed="false">
      <c r="A690" s="0" t="n">
        <v>120</v>
      </c>
      <c r="B690" s="0" t="n">
        <v>40</v>
      </c>
      <c r="C690" s="0" t="n">
        <v>44</v>
      </c>
      <c r="D690" s="0" t="n">
        <v>14</v>
      </c>
      <c r="E690" s="0" t="n">
        <v>43</v>
      </c>
      <c r="F690" s="0" t="n">
        <v>1.37</v>
      </c>
      <c r="G690" s="0" t="n">
        <v>2</v>
      </c>
      <c r="H690" s="0" t="n">
        <v>680</v>
      </c>
      <c r="I690" s="0" t="n">
        <v>161.23</v>
      </c>
      <c r="J690" s="0" t="n">
        <v>210.12</v>
      </c>
      <c r="K690" s="0" t="n">
        <v>15.64</v>
      </c>
      <c r="L690" s="0" t="n">
        <v>35.05</v>
      </c>
      <c r="M690" s="0" t="n">
        <v>12</v>
      </c>
      <c r="N690" s="0" t="n">
        <v>41</v>
      </c>
      <c r="O690" s="0" t="n">
        <v>0.55</v>
      </c>
    </row>
    <row r="691" customFormat="false" ht="15" hidden="false" customHeight="false" outlineLevel="0" collapsed="false">
      <c r="A691" s="0" t="n">
        <v>120</v>
      </c>
      <c r="B691" s="0" t="n">
        <v>44</v>
      </c>
      <c r="C691" s="0" t="n">
        <v>44</v>
      </c>
      <c r="D691" s="0" t="n">
        <v>14</v>
      </c>
      <c r="E691" s="0" t="n">
        <v>43</v>
      </c>
      <c r="F691" s="0" t="n">
        <v>1.4</v>
      </c>
      <c r="G691" s="0" t="n">
        <v>1.5</v>
      </c>
      <c r="H691" s="0" t="n">
        <v>615</v>
      </c>
      <c r="I691" s="0" t="n">
        <v>161.27</v>
      </c>
      <c r="J691" s="0" t="n">
        <v>204</v>
      </c>
      <c r="K691" s="0" t="n">
        <v>10.21</v>
      </c>
      <c r="L691" s="0" t="n">
        <v>31.43</v>
      </c>
      <c r="M691" s="0" t="n">
        <v>12</v>
      </c>
      <c r="N691" s="0" t="n">
        <v>41</v>
      </c>
      <c r="O691" s="0" t="n">
        <v>0.55</v>
      </c>
    </row>
    <row r="692" customFormat="false" ht="15" hidden="false" customHeight="false" outlineLevel="0" collapsed="false">
      <c r="A692" s="0" t="n">
        <v>150</v>
      </c>
      <c r="B692" s="0" t="n">
        <v>31</v>
      </c>
      <c r="C692" s="0" t="n">
        <v>67</v>
      </c>
      <c r="D692" s="0" t="n">
        <v>14</v>
      </c>
      <c r="E692" s="0" t="n">
        <v>43</v>
      </c>
      <c r="F692" s="0" t="n">
        <v>1.24</v>
      </c>
      <c r="G692" s="0" t="n">
        <v>1.5</v>
      </c>
      <c r="H692" s="0" t="n">
        <v>700</v>
      </c>
      <c r="I692" s="0" t="n">
        <v>161.37</v>
      </c>
      <c r="J692" s="0" t="n">
        <v>204.86</v>
      </c>
      <c r="K692" s="0" t="n">
        <v>16.01</v>
      </c>
      <c r="L692" s="0" t="n">
        <v>30.89</v>
      </c>
      <c r="M692" s="0" t="n">
        <v>12</v>
      </c>
      <c r="N692" s="0" t="n">
        <v>41</v>
      </c>
      <c r="O692" s="0" t="n">
        <v>0.55</v>
      </c>
    </row>
    <row r="693" customFormat="false" ht="15" hidden="false" customHeight="false" outlineLevel="0" collapsed="false">
      <c r="A693" s="0" t="n">
        <v>120</v>
      </c>
      <c r="B693" s="0" t="n">
        <v>44</v>
      </c>
      <c r="C693" s="0" t="n">
        <v>48</v>
      </c>
      <c r="D693" s="0" t="n">
        <v>14</v>
      </c>
      <c r="E693" s="0" t="n">
        <v>43</v>
      </c>
      <c r="F693" s="0" t="n">
        <v>1.31</v>
      </c>
      <c r="G693" s="0" t="n">
        <v>1.5</v>
      </c>
      <c r="H693" s="0" t="n">
        <v>700</v>
      </c>
      <c r="I693" s="0" t="n">
        <v>161.4</v>
      </c>
      <c r="J693" s="0" t="n">
        <v>207.88</v>
      </c>
      <c r="K693" s="0" t="n">
        <v>12.46</v>
      </c>
      <c r="L693" s="0" t="n">
        <v>33</v>
      </c>
      <c r="M693" s="0" t="n">
        <v>12</v>
      </c>
      <c r="N693" s="0" t="n">
        <v>41</v>
      </c>
      <c r="O693" s="0" t="n">
        <v>0.55</v>
      </c>
    </row>
    <row r="694" customFormat="false" ht="15" hidden="false" customHeight="false" outlineLevel="0" collapsed="false">
      <c r="A694" s="0" t="n">
        <v>120</v>
      </c>
      <c r="B694" s="0" t="n">
        <v>44</v>
      </c>
      <c r="C694" s="0" t="n">
        <v>40</v>
      </c>
      <c r="D694" s="0" t="n">
        <v>14</v>
      </c>
      <c r="E694" s="0" t="n">
        <v>43</v>
      </c>
      <c r="F694" s="0" t="n">
        <v>1.37</v>
      </c>
      <c r="G694" s="0" t="n">
        <v>2</v>
      </c>
      <c r="H694" s="0" t="n">
        <v>655</v>
      </c>
      <c r="I694" s="0" t="n">
        <v>161.47</v>
      </c>
      <c r="J694" s="0" t="n">
        <v>207.66</v>
      </c>
      <c r="K694" s="0" t="n">
        <v>14.15</v>
      </c>
      <c r="L694" s="0" t="n">
        <v>34.41</v>
      </c>
      <c r="M694" s="0" t="n">
        <v>12</v>
      </c>
      <c r="N694" s="0" t="n">
        <v>41</v>
      </c>
      <c r="O694" s="0" t="n">
        <v>0.55</v>
      </c>
    </row>
    <row r="695" customFormat="false" ht="15" hidden="false" customHeight="false" outlineLevel="0" collapsed="false">
      <c r="A695" s="0" t="n">
        <v>120</v>
      </c>
      <c r="B695" s="0" t="n">
        <v>44</v>
      </c>
      <c r="C695" s="0" t="n">
        <v>40</v>
      </c>
      <c r="D695" s="0" t="n">
        <v>14</v>
      </c>
      <c r="E695" s="0" t="n">
        <v>43</v>
      </c>
      <c r="F695" s="0" t="n">
        <v>1.4</v>
      </c>
      <c r="G695" s="0" t="n">
        <v>2</v>
      </c>
      <c r="H695" s="0" t="n">
        <v>610</v>
      </c>
      <c r="I695" s="0" t="n">
        <v>161.89</v>
      </c>
      <c r="J695" s="0" t="n">
        <v>203.45</v>
      </c>
      <c r="K695" s="0" t="n">
        <v>11.7</v>
      </c>
      <c r="L695" s="0" t="n">
        <v>33.35</v>
      </c>
      <c r="M695" s="0" t="n">
        <v>12</v>
      </c>
      <c r="N695" s="0" t="n">
        <v>41</v>
      </c>
      <c r="O695" s="0" t="n">
        <v>0.55</v>
      </c>
    </row>
    <row r="696" customFormat="false" ht="15" hidden="false" customHeight="false" outlineLevel="0" collapsed="false">
      <c r="A696" s="0" t="n">
        <v>150</v>
      </c>
      <c r="B696" s="0" t="n">
        <v>28</v>
      </c>
      <c r="C696" s="0" t="n">
        <v>67</v>
      </c>
      <c r="D696" s="0" t="n">
        <v>14</v>
      </c>
      <c r="E696" s="0" t="n">
        <v>43</v>
      </c>
      <c r="F696" s="0" t="n">
        <v>1.3</v>
      </c>
      <c r="G696" s="0" t="n">
        <v>1.5</v>
      </c>
      <c r="H696" s="0" t="n">
        <v>700</v>
      </c>
      <c r="I696" s="0" t="n">
        <v>161.921</v>
      </c>
      <c r="J696" s="0" t="n">
        <v>210.559</v>
      </c>
      <c r="K696" s="0" t="n">
        <v>18.9765</v>
      </c>
      <c r="L696" s="0" t="n">
        <v>39.8066</v>
      </c>
      <c r="M696" s="0" t="n">
        <f aca="false">12</f>
        <v>12</v>
      </c>
      <c r="N696" s="0" t="n">
        <v>41</v>
      </c>
      <c r="O696" s="0" t="n">
        <v>0.55</v>
      </c>
    </row>
    <row r="697" customFormat="false" ht="15" hidden="false" customHeight="false" outlineLevel="0" collapsed="false">
      <c r="A697" s="0" t="n">
        <v>120</v>
      </c>
      <c r="B697" s="0" t="n">
        <v>40</v>
      </c>
      <c r="C697" s="0" t="n">
        <v>40</v>
      </c>
      <c r="D697" s="0" t="n">
        <v>14</v>
      </c>
      <c r="E697" s="0" t="n">
        <v>43</v>
      </c>
      <c r="F697" s="0" t="n">
        <v>1.4</v>
      </c>
      <c r="G697" s="0" t="n">
        <v>3</v>
      </c>
      <c r="H697" s="0" t="n">
        <v>660</v>
      </c>
      <c r="I697" s="0" t="n">
        <v>161.98</v>
      </c>
      <c r="J697" s="0" t="n">
        <v>208.89</v>
      </c>
      <c r="K697" s="0" t="n">
        <v>16.97</v>
      </c>
      <c r="L697" s="0" t="n">
        <v>39.07</v>
      </c>
      <c r="M697" s="0" t="n">
        <v>12</v>
      </c>
      <c r="N697" s="0" t="n">
        <v>41</v>
      </c>
      <c r="O697" s="0" t="n">
        <v>0.55</v>
      </c>
    </row>
    <row r="698" customFormat="false" ht="15" hidden="false" customHeight="false" outlineLevel="0" collapsed="false">
      <c r="A698" s="0" t="n">
        <v>150</v>
      </c>
      <c r="B698" s="0" t="n">
        <v>31</v>
      </c>
      <c r="C698" s="0" t="n">
        <v>75</v>
      </c>
      <c r="D698" s="0" t="n">
        <v>14</v>
      </c>
      <c r="E698" s="0" t="n">
        <v>43</v>
      </c>
      <c r="F698" s="0" t="n">
        <v>1.2</v>
      </c>
      <c r="G698" s="0" t="n">
        <v>1.5</v>
      </c>
      <c r="H698" s="0" t="n">
        <v>700</v>
      </c>
      <c r="I698" s="0" t="n">
        <v>161.991</v>
      </c>
      <c r="J698" s="0" t="n">
        <v>200.771</v>
      </c>
      <c r="K698" s="0" t="n">
        <v>13.3031</v>
      </c>
      <c r="L698" s="0" t="n">
        <v>39.091</v>
      </c>
      <c r="M698" s="0" t="n">
        <v>12</v>
      </c>
      <c r="N698" s="0" t="n">
        <v>41</v>
      </c>
      <c r="O698" s="0" t="n">
        <v>0.55</v>
      </c>
    </row>
    <row r="699" customFormat="false" ht="15" hidden="false" customHeight="false" outlineLevel="0" collapsed="false">
      <c r="A699" s="0" t="n">
        <v>120</v>
      </c>
      <c r="B699" s="0" t="n">
        <v>40</v>
      </c>
      <c r="C699" s="0" t="n">
        <v>44</v>
      </c>
      <c r="D699" s="0" t="n">
        <v>14</v>
      </c>
      <c r="E699" s="0" t="n">
        <v>43</v>
      </c>
      <c r="F699" s="0" t="n">
        <v>1.4</v>
      </c>
      <c r="G699" s="0" t="n">
        <v>2</v>
      </c>
      <c r="H699" s="0" t="n">
        <v>630</v>
      </c>
      <c r="I699" s="0" t="n">
        <v>162.08</v>
      </c>
      <c r="J699" s="0" t="n">
        <v>205.73</v>
      </c>
      <c r="K699" s="0" t="n">
        <v>12.75</v>
      </c>
      <c r="L699" s="0" t="n">
        <v>33.86</v>
      </c>
      <c r="M699" s="0" t="n">
        <v>12</v>
      </c>
      <c r="N699" s="0" t="n">
        <v>41</v>
      </c>
      <c r="O699" s="0" t="n">
        <v>0.55</v>
      </c>
    </row>
    <row r="700" customFormat="false" ht="15" hidden="false" customHeight="false" outlineLevel="0" collapsed="false">
      <c r="A700" s="0" t="n">
        <v>120</v>
      </c>
      <c r="B700" s="0" t="n">
        <v>44</v>
      </c>
      <c r="C700" s="0" t="n">
        <v>44</v>
      </c>
      <c r="D700" s="0" t="n">
        <v>14</v>
      </c>
      <c r="E700" s="0" t="n">
        <v>43</v>
      </c>
      <c r="F700" s="0" t="n">
        <v>1.4</v>
      </c>
      <c r="G700" s="0" t="n">
        <v>1.5</v>
      </c>
      <c r="H700" s="0" t="n">
        <v>625</v>
      </c>
      <c r="I700" s="0" t="n">
        <v>162.16</v>
      </c>
      <c r="J700" s="0" t="n">
        <v>206.08</v>
      </c>
      <c r="K700" s="0" t="n">
        <v>10.65</v>
      </c>
      <c r="L700" s="0" t="n">
        <v>31.82</v>
      </c>
      <c r="M700" s="0" t="n">
        <v>12</v>
      </c>
      <c r="N700" s="0" t="n">
        <v>41</v>
      </c>
      <c r="O700" s="0" t="n">
        <v>0.55</v>
      </c>
    </row>
    <row r="701" customFormat="false" ht="15" hidden="false" customHeight="false" outlineLevel="0" collapsed="false">
      <c r="A701" s="0" t="n">
        <v>120</v>
      </c>
      <c r="B701" s="0" t="n">
        <v>40</v>
      </c>
      <c r="C701" s="0" t="n">
        <v>44</v>
      </c>
      <c r="D701" s="0" t="n">
        <v>14</v>
      </c>
      <c r="E701" s="0" t="n">
        <v>43</v>
      </c>
      <c r="F701" s="0" t="n">
        <v>1.37</v>
      </c>
      <c r="G701" s="0" t="n">
        <v>3</v>
      </c>
      <c r="H701" s="0" t="n">
        <v>645</v>
      </c>
      <c r="I701" s="0" t="n">
        <v>162.16</v>
      </c>
      <c r="J701" s="0" t="n">
        <v>203.12</v>
      </c>
      <c r="K701" s="0" t="n">
        <v>13.59</v>
      </c>
      <c r="L701" s="0" t="n">
        <v>38.42</v>
      </c>
      <c r="M701" s="0" t="n">
        <v>12</v>
      </c>
      <c r="N701" s="0" t="n">
        <v>41</v>
      </c>
      <c r="O701" s="0" t="n">
        <v>0.55</v>
      </c>
    </row>
    <row r="702" customFormat="false" ht="15" hidden="false" customHeight="false" outlineLevel="0" collapsed="false">
      <c r="A702" s="0" t="n">
        <v>150</v>
      </c>
      <c r="B702" s="0" t="n">
        <v>34</v>
      </c>
      <c r="C702" s="0" t="n">
        <v>60</v>
      </c>
      <c r="D702" s="0" t="n">
        <v>14</v>
      </c>
      <c r="E702" s="0" t="n">
        <v>43</v>
      </c>
      <c r="F702" s="0" t="n">
        <v>1.24</v>
      </c>
      <c r="G702" s="0" t="n">
        <v>1.5</v>
      </c>
      <c r="H702" s="0" t="n">
        <v>700</v>
      </c>
      <c r="I702" s="0" t="n">
        <v>162.23</v>
      </c>
      <c r="J702" s="0" t="n">
        <v>206.62</v>
      </c>
      <c r="K702" s="0" t="n">
        <v>16.5</v>
      </c>
      <c r="L702" s="0" t="n">
        <v>31.12</v>
      </c>
      <c r="M702" s="0" t="n">
        <f aca="false">12</f>
        <v>12</v>
      </c>
      <c r="N702" s="0" t="n">
        <v>41</v>
      </c>
      <c r="O702" s="0" t="n">
        <v>0.55</v>
      </c>
    </row>
    <row r="703" customFormat="false" ht="15" hidden="false" customHeight="false" outlineLevel="0" collapsed="false">
      <c r="A703" s="0" t="n">
        <v>130</v>
      </c>
      <c r="B703" s="0" t="n">
        <v>44</v>
      </c>
      <c r="C703" s="0" t="n">
        <v>48</v>
      </c>
      <c r="D703" s="0" t="n">
        <v>14</v>
      </c>
      <c r="E703" s="0" t="n">
        <v>43</v>
      </c>
      <c r="F703" s="0" t="n">
        <v>1.28</v>
      </c>
      <c r="G703" s="0" t="n">
        <v>1</v>
      </c>
      <c r="H703" s="0" t="n">
        <v>925</v>
      </c>
      <c r="I703" s="0" t="n">
        <v>162.34</v>
      </c>
      <c r="J703" s="0" t="n">
        <v>284.08</v>
      </c>
      <c r="K703" s="0" t="n">
        <v>70.01</v>
      </c>
      <c r="L703" s="0" t="n">
        <v>39.76</v>
      </c>
      <c r="M703" s="0" t="n">
        <v>12</v>
      </c>
      <c r="N703" s="0" t="n">
        <v>41</v>
      </c>
      <c r="O703" s="0" t="n">
        <v>0.45</v>
      </c>
    </row>
    <row r="704" customFormat="false" ht="15" hidden="false" customHeight="false" outlineLevel="0" collapsed="false">
      <c r="A704" s="0" t="n">
        <v>120</v>
      </c>
      <c r="B704" s="0" t="n">
        <v>32</v>
      </c>
      <c r="C704" s="0" t="n">
        <v>40</v>
      </c>
      <c r="D704" s="0" t="n">
        <v>14</v>
      </c>
      <c r="E704" s="0" t="n">
        <v>43</v>
      </c>
      <c r="F704" s="0" t="n">
        <v>1.4</v>
      </c>
      <c r="G704" s="0" t="n">
        <v>3</v>
      </c>
      <c r="H704" s="0" t="n">
        <v>845</v>
      </c>
      <c r="I704" s="0" t="n">
        <v>162.34</v>
      </c>
      <c r="J704" s="0" t="n">
        <v>319.66</v>
      </c>
      <c r="K704" s="0" t="n">
        <v>119.7</v>
      </c>
      <c r="L704" s="0" t="n">
        <v>45.83</v>
      </c>
      <c r="M704" s="0" t="n">
        <v>12</v>
      </c>
      <c r="N704" s="0" t="n">
        <v>41</v>
      </c>
      <c r="O704" s="0" t="n">
        <v>0.45</v>
      </c>
    </row>
    <row r="705" customFormat="false" ht="15" hidden="false" customHeight="false" outlineLevel="0" collapsed="false">
      <c r="A705" s="0" t="n">
        <v>150</v>
      </c>
      <c r="B705" s="0" t="n">
        <v>28</v>
      </c>
      <c r="C705" s="0" t="n">
        <v>60</v>
      </c>
      <c r="D705" s="0" t="n">
        <v>14</v>
      </c>
      <c r="E705" s="0" t="n">
        <v>43</v>
      </c>
      <c r="F705" s="0" t="n">
        <v>1.36</v>
      </c>
      <c r="G705" s="0" t="n">
        <v>1.5</v>
      </c>
      <c r="H705" s="0" t="n">
        <v>700</v>
      </c>
      <c r="I705" s="0" t="n">
        <v>162.55</v>
      </c>
      <c r="J705" s="0" t="n">
        <v>217.78</v>
      </c>
      <c r="K705" s="0" t="n">
        <v>22.87</v>
      </c>
      <c r="L705" s="0" t="n">
        <v>32.61</v>
      </c>
      <c r="M705" s="0" t="n">
        <f aca="false">12</f>
        <v>12</v>
      </c>
      <c r="N705" s="0" t="n">
        <v>41</v>
      </c>
      <c r="O705" s="0" t="n">
        <v>0.55</v>
      </c>
    </row>
    <row r="706" customFormat="false" ht="15" hidden="false" customHeight="false" outlineLevel="0" collapsed="false">
      <c r="A706" s="0" t="n">
        <v>120</v>
      </c>
      <c r="B706" s="0" t="n">
        <v>44</v>
      </c>
      <c r="C706" s="0" t="n">
        <v>40</v>
      </c>
      <c r="D706" s="0" t="n">
        <v>14</v>
      </c>
      <c r="E706" s="0" t="n">
        <v>43</v>
      </c>
      <c r="F706" s="0" t="n">
        <v>1.37</v>
      </c>
      <c r="G706" s="0" t="n">
        <v>2</v>
      </c>
      <c r="H706" s="0" t="n">
        <v>670</v>
      </c>
      <c r="I706" s="0" t="n">
        <v>162.69</v>
      </c>
      <c r="J706" s="0" t="n">
        <v>210.74</v>
      </c>
      <c r="K706" s="0" t="n">
        <v>15.03</v>
      </c>
      <c r="L706" s="0" t="n">
        <v>34.99</v>
      </c>
      <c r="M706" s="0" t="n">
        <v>12</v>
      </c>
      <c r="N706" s="0" t="n">
        <v>41</v>
      </c>
      <c r="O706" s="0" t="n">
        <v>0.55</v>
      </c>
    </row>
    <row r="707" customFormat="false" ht="15" hidden="false" customHeight="false" outlineLevel="0" collapsed="false">
      <c r="A707" s="0" t="n">
        <v>150</v>
      </c>
      <c r="B707" s="0" t="n">
        <v>34</v>
      </c>
      <c r="C707" s="0" t="n">
        <v>67</v>
      </c>
      <c r="D707" s="0" t="n">
        <v>14</v>
      </c>
      <c r="E707" s="0" t="n">
        <v>43</v>
      </c>
      <c r="F707" s="0" t="n">
        <v>1.2</v>
      </c>
      <c r="G707" s="0" t="n">
        <v>1.5</v>
      </c>
      <c r="H707" s="0" t="n">
        <v>700</v>
      </c>
      <c r="I707" s="0" t="n">
        <v>162.74</v>
      </c>
      <c r="J707" s="0" t="n">
        <v>202.46</v>
      </c>
      <c r="K707" s="0" t="n">
        <v>13.75</v>
      </c>
      <c r="L707" s="0" t="n">
        <v>30.53</v>
      </c>
      <c r="M707" s="0" t="n">
        <f aca="false">12</f>
        <v>12</v>
      </c>
      <c r="N707" s="0" t="n">
        <v>41</v>
      </c>
      <c r="O707" s="0" t="n">
        <v>0.55</v>
      </c>
    </row>
    <row r="708" customFormat="false" ht="15" hidden="false" customHeight="false" outlineLevel="0" collapsed="false">
      <c r="A708" s="0" t="n">
        <v>120</v>
      </c>
      <c r="B708" s="0" t="n">
        <v>44</v>
      </c>
      <c r="C708" s="0" t="n">
        <v>44</v>
      </c>
      <c r="D708" s="0" t="n">
        <v>14</v>
      </c>
      <c r="E708" s="0" t="n">
        <v>43</v>
      </c>
      <c r="F708" s="0" t="n">
        <v>1.37</v>
      </c>
      <c r="G708" s="0" t="n">
        <v>1</v>
      </c>
      <c r="H708" s="0" t="n">
        <v>845</v>
      </c>
      <c r="I708" s="0" t="n">
        <v>162.94</v>
      </c>
      <c r="J708" s="0" t="n">
        <v>271.83</v>
      </c>
      <c r="K708" s="0" t="n">
        <v>58.69</v>
      </c>
      <c r="L708" s="0" t="n">
        <v>38.93</v>
      </c>
      <c r="M708" s="0" t="n">
        <v>12</v>
      </c>
      <c r="N708" s="0" t="n">
        <v>41</v>
      </c>
      <c r="O708" s="0" t="n">
        <v>0.45</v>
      </c>
    </row>
    <row r="709" customFormat="false" ht="15" hidden="false" customHeight="false" outlineLevel="0" collapsed="false">
      <c r="A709" s="0" t="n">
        <v>150</v>
      </c>
      <c r="B709" s="0" t="n">
        <v>37</v>
      </c>
      <c r="C709" s="0" t="n">
        <v>60</v>
      </c>
      <c r="D709" s="0" t="n">
        <v>14</v>
      </c>
      <c r="E709" s="0" t="n">
        <v>43</v>
      </c>
      <c r="F709" s="0" t="n">
        <v>1.2</v>
      </c>
      <c r="G709" s="0" t="n">
        <v>1.5</v>
      </c>
      <c r="H709" s="0" t="n">
        <v>700</v>
      </c>
      <c r="I709" s="0" t="n">
        <v>162.99</v>
      </c>
      <c r="J709" s="0" t="n">
        <v>203.76</v>
      </c>
      <c r="K709" s="0" t="n">
        <v>14.35</v>
      </c>
      <c r="L709" s="0" t="n">
        <v>30.71</v>
      </c>
      <c r="M709" s="0" t="n">
        <v>12</v>
      </c>
      <c r="N709" s="0" t="n">
        <v>41</v>
      </c>
      <c r="O709" s="0" t="n">
        <v>0.55</v>
      </c>
    </row>
    <row r="710" customFormat="false" ht="15" hidden="false" customHeight="false" outlineLevel="0" collapsed="false">
      <c r="A710" s="0" t="n">
        <v>120</v>
      </c>
      <c r="B710" s="0" t="n">
        <v>44</v>
      </c>
      <c r="C710" s="0" t="n">
        <v>40</v>
      </c>
      <c r="D710" s="0" t="n">
        <v>14</v>
      </c>
      <c r="E710" s="0" t="n">
        <v>43</v>
      </c>
      <c r="F710" s="0" t="n">
        <v>1.4</v>
      </c>
      <c r="G710" s="0" t="n">
        <v>2</v>
      </c>
      <c r="H710" s="0" t="n">
        <v>620</v>
      </c>
      <c r="I710" s="0" t="n">
        <v>163</v>
      </c>
      <c r="J710" s="0" t="n">
        <v>205.76</v>
      </c>
      <c r="K710" s="0" t="n">
        <v>12.22</v>
      </c>
      <c r="L710" s="0" t="n">
        <v>33.76</v>
      </c>
      <c r="M710" s="0" t="n">
        <v>12</v>
      </c>
      <c r="N710" s="0" t="n">
        <v>41</v>
      </c>
      <c r="O710" s="0" t="n">
        <v>0.55</v>
      </c>
    </row>
    <row r="711" customFormat="false" ht="15" hidden="false" customHeight="false" outlineLevel="0" collapsed="false">
      <c r="A711" s="0" t="n">
        <v>120</v>
      </c>
      <c r="B711" s="0" t="n">
        <v>40</v>
      </c>
      <c r="C711" s="0" t="n">
        <v>44</v>
      </c>
      <c r="D711" s="0" t="n">
        <v>14</v>
      </c>
      <c r="E711" s="0" t="n">
        <v>43</v>
      </c>
      <c r="F711" s="0" t="n">
        <v>1.4</v>
      </c>
      <c r="G711" s="0" t="n">
        <v>3</v>
      </c>
      <c r="H711" s="0" t="n">
        <v>615</v>
      </c>
      <c r="I711" s="0" t="n">
        <v>163.08</v>
      </c>
      <c r="J711" s="0" t="n">
        <v>201.19</v>
      </c>
      <c r="K711" s="0" t="n">
        <v>11.96</v>
      </c>
      <c r="L711" s="0" t="n">
        <v>38.15</v>
      </c>
      <c r="M711" s="0" t="n">
        <v>12</v>
      </c>
      <c r="N711" s="0" t="n">
        <v>41</v>
      </c>
      <c r="O711" s="0" t="n">
        <v>0.55</v>
      </c>
    </row>
    <row r="712" customFormat="false" ht="15" hidden="false" customHeight="false" outlineLevel="0" collapsed="false">
      <c r="A712" s="0" t="n">
        <v>120</v>
      </c>
      <c r="B712" s="0" t="n">
        <v>36</v>
      </c>
      <c r="C712" s="0" t="n">
        <v>36</v>
      </c>
      <c r="D712" s="0" t="n">
        <v>14</v>
      </c>
      <c r="E712" s="0" t="n">
        <v>43</v>
      </c>
      <c r="F712" s="0" t="n">
        <v>1.34</v>
      </c>
      <c r="G712" s="0" t="n">
        <v>4</v>
      </c>
      <c r="H712" s="0" t="n">
        <v>840</v>
      </c>
      <c r="I712" s="0" t="n">
        <v>163.13</v>
      </c>
      <c r="J712" s="0" t="n">
        <v>311.94</v>
      </c>
      <c r="K712" s="0" t="n">
        <v>115.23</v>
      </c>
      <c r="L712" s="0" t="n">
        <v>47.01</v>
      </c>
      <c r="M712" s="0" t="n">
        <v>12</v>
      </c>
      <c r="N712" s="0" t="n">
        <v>41</v>
      </c>
      <c r="O712" s="0" t="n">
        <v>0.45</v>
      </c>
    </row>
    <row r="713" customFormat="false" ht="15" hidden="false" customHeight="false" outlineLevel="0" collapsed="false">
      <c r="A713" s="0" t="n">
        <v>160</v>
      </c>
      <c r="B713" s="0" t="n">
        <v>30</v>
      </c>
      <c r="C713" s="0" t="n">
        <v>60</v>
      </c>
      <c r="D713" s="0" t="n">
        <v>14</v>
      </c>
      <c r="E713" s="0" t="n">
        <v>43</v>
      </c>
      <c r="F713" s="0" t="n">
        <v>1.3</v>
      </c>
      <c r="G713" s="0" t="n">
        <v>3</v>
      </c>
      <c r="H713" s="0" t="n">
        <v>600</v>
      </c>
      <c r="I713" s="0" t="n">
        <v>163.29</v>
      </c>
      <c r="J713" s="0" t="n">
        <v>188.03</v>
      </c>
      <c r="K713" s="0" t="n">
        <v>3.92</v>
      </c>
      <c r="L713" s="0" t="n">
        <v>36.62</v>
      </c>
      <c r="M713" s="0" t="n">
        <v>12</v>
      </c>
      <c r="N713" s="0" t="n">
        <v>41</v>
      </c>
      <c r="O713" s="0" t="n">
        <v>0.55</v>
      </c>
    </row>
    <row r="714" customFormat="false" ht="15" hidden="false" customHeight="false" outlineLevel="0" collapsed="false">
      <c r="A714" s="0" t="n">
        <v>150</v>
      </c>
      <c r="B714" s="0" t="n">
        <v>25</v>
      </c>
      <c r="C714" s="0" t="n">
        <v>75</v>
      </c>
      <c r="D714" s="0" t="n">
        <v>14</v>
      </c>
      <c r="E714" s="0" t="n">
        <v>43</v>
      </c>
      <c r="F714" s="0" t="n">
        <v>1.32</v>
      </c>
      <c r="G714" s="0" t="n">
        <v>1.5</v>
      </c>
      <c r="H714" s="0" t="n">
        <v>700</v>
      </c>
      <c r="I714" s="0" t="n">
        <v>163.325</v>
      </c>
      <c r="J714" s="0" t="n">
        <v>212.205</v>
      </c>
      <c r="K714" s="0" t="n">
        <v>18.9935</v>
      </c>
      <c r="L714" s="0" t="n">
        <v>40.0113</v>
      </c>
      <c r="M714" s="0" t="n">
        <v>12</v>
      </c>
      <c r="N714" s="0" t="n">
        <v>41</v>
      </c>
      <c r="O714" s="0" t="n">
        <v>0.55</v>
      </c>
    </row>
    <row r="715" customFormat="false" ht="15" hidden="false" customHeight="false" outlineLevel="0" collapsed="false">
      <c r="A715" s="0" t="n">
        <v>120</v>
      </c>
      <c r="B715" s="0" t="n">
        <v>44</v>
      </c>
      <c r="C715" s="0" t="n">
        <v>48</v>
      </c>
      <c r="D715" s="0" t="n">
        <v>14</v>
      </c>
      <c r="E715" s="0" t="n">
        <v>43</v>
      </c>
      <c r="F715" s="0" t="n">
        <v>1.34</v>
      </c>
      <c r="G715" s="0" t="n">
        <v>1.5</v>
      </c>
      <c r="H715" s="0" t="n">
        <v>650</v>
      </c>
      <c r="I715" s="0" t="n">
        <v>163.34</v>
      </c>
      <c r="J715" s="0" t="n">
        <v>205.31</v>
      </c>
      <c r="K715" s="0" t="n">
        <v>10.24</v>
      </c>
      <c r="L715" s="0" t="n">
        <v>31.94</v>
      </c>
      <c r="M715" s="0" t="n">
        <v>12</v>
      </c>
      <c r="N715" s="0" t="n">
        <v>41</v>
      </c>
      <c r="O715" s="0" t="n">
        <v>0.55</v>
      </c>
    </row>
    <row r="716" customFormat="false" ht="15" hidden="false" customHeight="false" outlineLevel="0" collapsed="false">
      <c r="A716" s="0" t="n">
        <v>120</v>
      </c>
      <c r="B716" s="0" t="n">
        <v>44</v>
      </c>
      <c r="C716" s="0" t="n">
        <v>44</v>
      </c>
      <c r="D716" s="0" t="n">
        <v>14</v>
      </c>
      <c r="E716" s="0" t="n">
        <v>43</v>
      </c>
      <c r="F716" s="0" t="n">
        <v>1.4</v>
      </c>
      <c r="G716" s="0" t="n">
        <v>1.5</v>
      </c>
      <c r="H716" s="0" t="n">
        <v>640</v>
      </c>
      <c r="I716" s="0" t="n">
        <v>163.4</v>
      </c>
      <c r="J716" s="0" t="n">
        <v>209.11</v>
      </c>
      <c r="K716" s="0" t="n">
        <v>11.34</v>
      </c>
      <c r="L716" s="0" t="n">
        <v>32.39</v>
      </c>
      <c r="M716" s="0" t="n">
        <v>12</v>
      </c>
      <c r="N716" s="0" t="n">
        <v>41</v>
      </c>
      <c r="O716" s="0" t="n">
        <v>0.55</v>
      </c>
    </row>
    <row r="717" customFormat="false" ht="15" hidden="false" customHeight="false" outlineLevel="0" collapsed="false">
      <c r="A717" s="0" t="n">
        <v>120</v>
      </c>
      <c r="B717" s="0" t="n">
        <v>40</v>
      </c>
      <c r="C717" s="0" t="n">
        <v>44</v>
      </c>
      <c r="D717" s="0" t="n">
        <v>14</v>
      </c>
      <c r="E717" s="0" t="n">
        <v>43</v>
      </c>
      <c r="F717" s="0" t="n">
        <v>1.4</v>
      </c>
      <c r="G717" s="0" t="n">
        <v>2</v>
      </c>
      <c r="H717" s="0" t="n">
        <v>645</v>
      </c>
      <c r="I717" s="0" t="n">
        <v>163.55</v>
      </c>
      <c r="J717" s="0" t="n">
        <v>209.01</v>
      </c>
      <c r="K717" s="0" t="n">
        <v>13.58</v>
      </c>
      <c r="L717" s="0" t="n">
        <v>34.46</v>
      </c>
      <c r="M717" s="0" t="n">
        <v>12</v>
      </c>
      <c r="N717" s="0" t="n">
        <v>41</v>
      </c>
      <c r="O717" s="0" t="n">
        <v>0.55</v>
      </c>
    </row>
    <row r="718" customFormat="false" ht="15" hidden="false" customHeight="false" outlineLevel="0" collapsed="false">
      <c r="A718" s="0" t="n">
        <v>150</v>
      </c>
      <c r="B718" s="0" t="n">
        <v>31</v>
      </c>
      <c r="C718" s="0" t="n">
        <v>60</v>
      </c>
      <c r="D718" s="0" t="n">
        <v>14</v>
      </c>
      <c r="E718" s="0" t="n">
        <v>43</v>
      </c>
      <c r="F718" s="0" t="n">
        <v>1.3</v>
      </c>
      <c r="G718" s="0" t="n">
        <v>1.5</v>
      </c>
      <c r="H718" s="0" t="n">
        <v>700</v>
      </c>
      <c r="I718" s="0" t="n">
        <v>163.63</v>
      </c>
      <c r="J718" s="0" t="n">
        <v>212.95</v>
      </c>
      <c r="K718" s="0" t="n">
        <v>19.25</v>
      </c>
      <c r="L718" s="0" t="n">
        <v>31.96</v>
      </c>
      <c r="M718" s="0" t="n">
        <v>12</v>
      </c>
      <c r="N718" s="0" t="n">
        <v>41</v>
      </c>
      <c r="O718" s="0" t="n">
        <v>0.55</v>
      </c>
    </row>
    <row r="719" customFormat="false" ht="15" hidden="false" customHeight="false" outlineLevel="0" collapsed="false">
      <c r="A719" s="0" t="n">
        <v>120</v>
      </c>
      <c r="B719" s="0" t="n">
        <v>44</v>
      </c>
      <c r="C719" s="0" t="n">
        <v>44</v>
      </c>
      <c r="D719" s="0" t="n">
        <v>14</v>
      </c>
      <c r="E719" s="0" t="n">
        <v>43</v>
      </c>
      <c r="F719" s="0" t="n">
        <v>1.34</v>
      </c>
      <c r="G719" s="0" t="n">
        <v>2</v>
      </c>
      <c r="H719" s="0" t="n">
        <v>645</v>
      </c>
      <c r="I719" s="0" t="n">
        <v>163.85</v>
      </c>
      <c r="J719" s="0" t="n">
        <v>204.77</v>
      </c>
      <c r="K719" s="0" t="n">
        <v>11.59</v>
      </c>
      <c r="L719" s="0" t="n">
        <v>33.87</v>
      </c>
      <c r="M719" s="0" t="n">
        <v>12</v>
      </c>
      <c r="N719" s="0" t="n">
        <v>41</v>
      </c>
      <c r="O719" s="0" t="n">
        <v>0.55</v>
      </c>
    </row>
    <row r="720" customFormat="false" ht="15" hidden="false" customHeight="false" outlineLevel="0" collapsed="false">
      <c r="A720" s="0" t="n">
        <v>120</v>
      </c>
      <c r="B720" s="0" t="n">
        <v>48</v>
      </c>
      <c r="C720" s="0" t="n">
        <v>40</v>
      </c>
      <c r="D720" s="0" t="n">
        <v>14</v>
      </c>
      <c r="E720" s="0" t="n">
        <v>43</v>
      </c>
      <c r="F720" s="0" t="n">
        <v>1.37</v>
      </c>
      <c r="G720" s="0" t="n">
        <v>2</v>
      </c>
      <c r="H720" s="0" t="n">
        <v>595</v>
      </c>
      <c r="I720" s="0" t="n">
        <v>163.89</v>
      </c>
      <c r="J720" s="0" t="n">
        <v>200.65</v>
      </c>
      <c r="K720" s="0" t="n">
        <v>9.49</v>
      </c>
      <c r="L720" s="0" t="n">
        <v>32.87</v>
      </c>
      <c r="M720" s="0" t="n">
        <v>12</v>
      </c>
      <c r="N720" s="0" t="n">
        <v>41</v>
      </c>
      <c r="O720" s="0" t="n">
        <v>0.55</v>
      </c>
    </row>
    <row r="721" customFormat="false" ht="15" hidden="false" customHeight="false" outlineLevel="0" collapsed="false">
      <c r="A721" s="0" t="n">
        <v>150</v>
      </c>
      <c r="B721" s="0" t="n">
        <v>28</v>
      </c>
      <c r="C721" s="0" t="n">
        <v>75</v>
      </c>
      <c r="D721" s="0" t="n">
        <v>14</v>
      </c>
      <c r="E721" s="0" t="n">
        <v>43</v>
      </c>
      <c r="F721" s="0" t="n">
        <v>1.26</v>
      </c>
      <c r="G721" s="0" t="n">
        <v>1.5</v>
      </c>
      <c r="H721" s="0" t="n">
        <v>700</v>
      </c>
      <c r="I721" s="0" t="n">
        <v>164.099</v>
      </c>
      <c r="J721" s="0" t="n">
        <v>207.465</v>
      </c>
      <c r="K721" s="0" t="n">
        <v>15.724</v>
      </c>
      <c r="L721" s="0" t="n">
        <v>39.7133</v>
      </c>
      <c r="M721" s="0" t="n">
        <f aca="false">12</f>
        <v>12</v>
      </c>
      <c r="N721" s="0" t="n">
        <v>41</v>
      </c>
      <c r="O721" s="0" t="n">
        <v>0.55</v>
      </c>
    </row>
    <row r="722" customFormat="false" ht="15" hidden="false" customHeight="false" outlineLevel="0" collapsed="false">
      <c r="A722" s="0" t="n">
        <v>135</v>
      </c>
      <c r="B722" s="0" t="n">
        <v>44</v>
      </c>
      <c r="C722" s="0" t="n">
        <v>44</v>
      </c>
      <c r="D722" s="0" t="n">
        <v>14</v>
      </c>
      <c r="E722" s="0" t="n">
        <v>43</v>
      </c>
      <c r="F722" s="0" t="n">
        <v>1.31</v>
      </c>
      <c r="G722" s="0" t="n">
        <v>1</v>
      </c>
      <c r="H722" s="0" t="n">
        <v>865</v>
      </c>
      <c r="I722" s="0" t="n">
        <v>164.26</v>
      </c>
      <c r="J722" s="0" t="n">
        <v>283.19</v>
      </c>
      <c r="K722" s="0" t="n">
        <v>70.31</v>
      </c>
      <c r="L722" s="0" t="n">
        <v>38.44</v>
      </c>
      <c r="M722" s="0" t="n">
        <v>12</v>
      </c>
      <c r="N722" s="0" t="n">
        <v>41</v>
      </c>
      <c r="O722" s="0" t="n">
        <v>0.45</v>
      </c>
    </row>
    <row r="723" customFormat="false" ht="15" hidden="false" customHeight="false" outlineLevel="0" collapsed="false">
      <c r="A723" s="0" t="n">
        <v>120</v>
      </c>
      <c r="B723" s="0" t="n">
        <v>48</v>
      </c>
      <c r="C723" s="0" t="n">
        <v>40</v>
      </c>
      <c r="D723" s="0" t="n">
        <v>14</v>
      </c>
      <c r="E723" s="0" t="n">
        <v>43</v>
      </c>
      <c r="F723" s="0" t="n">
        <v>1.4</v>
      </c>
      <c r="G723" s="0" t="n">
        <v>2</v>
      </c>
      <c r="H723" s="0" t="n">
        <v>570</v>
      </c>
      <c r="I723" s="0" t="n">
        <v>164.64</v>
      </c>
      <c r="J723" s="0" t="n">
        <v>199.33</v>
      </c>
      <c r="K723" s="0" t="n">
        <v>8.47</v>
      </c>
      <c r="L723" s="0" t="n">
        <v>32.55</v>
      </c>
      <c r="M723" s="0" t="n">
        <v>12</v>
      </c>
      <c r="N723" s="0" t="n">
        <v>41</v>
      </c>
      <c r="O723" s="0" t="n">
        <v>0.55</v>
      </c>
    </row>
    <row r="724" customFormat="false" ht="15" hidden="false" customHeight="false" outlineLevel="0" collapsed="false">
      <c r="A724" s="0" t="n">
        <v>120</v>
      </c>
      <c r="B724" s="0" t="n">
        <v>32</v>
      </c>
      <c r="C724" s="0" t="n">
        <v>40</v>
      </c>
      <c r="D724" s="0" t="n">
        <v>14</v>
      </c>
      <c r="E724" s="0" t="n">
        <v>43</v>
      </c>
      <c r="F724" s="0" t="n">
        <v>1.37</v>
      </c>
      <c r="G724" s="0" t="n">
        <v>4</v>
      </c>
      <c r="H724" s="0" t="n">
        <v>825</v>
      </c>
      <c r="I724" s="0" t="n">
        <v>164.77</v>
      </c>
      <c r="J724" s="0" t="n">
        <v>310.48</v>
      </c>
      <c r="K724" s="0" t="n">
        <v>112.07</v>
      </c>
      <c r="L724" s="0" t="n">
        <v>46.75</v>
      </c>
      <c r="M724" s="0" t="n">
        <v>12</v>
      </c>
      <c r="N724" s="0" t="n">
        <v>41</v>
      </c>
      <c r="O724" s="0" t="n">
        <v>0.45</v>
      </c>
    </row>
    <row r="725" customFormat="false" ht="15" hidden="false" customHeight="false" outlineLevel="0" collapsed="false">
      <c r="A725" s="0" t="n">
        <v>120</v>
      </c>
      <c r="B725" s="0" t="n">
        <v>44</v>
      </c>
      <c r="C725" s="0" t="n">
        <v>48</v>
      </c>
      <c r="D725" s="0" t="n">
        <v>14</v>
      </c>
      <c r="E725" s="0" t="n">
        <v>43</v>
      </c>
      <c r="F725" s="0" t="n">
        <v>1.37</v>
      </c>
      <c r="G725" s="0" t="n">
        <v>1.5</v>
      </c>
      <c r="H725" s="0" t="n">
        <v>615</v>
      </c>
      <c r="I725" s="0" t="n">
        <v>164.8</v>
      </c>
      <c r="J725" s="0" t="n">
        <v>203.96</v>
      </c>
      <c r="K725" s="0" t="n">
        <v>8.86</v>
      </c>
      <c r="L725" s="0" t="n">
        <v>31.31</v>
      </c>
      <c r="M725" s="0" t="n">
        <v>12</v>
      </c>
      <c r="N725" s="0" t="n">
        <v>41</v>
      </c>
      <c r="O725" s="0" t="n">
        <v>0.55</v>
      </c>
    </row>
    <row r="726" customFormat="false" ht="15" hidden="false" customHeight="false" outlineLevel="0" collapsed="false">
      <c r="A726" s="0" t="n">
        <v>120</v>
      </c>
      <c r="B726" s="0" t="n">
        <v>40</v>
      </c>
      <c r="C726" s="0" t="n">
        <v>44</v>
      </c>
      <c r="D726" s="0" t="n">
        <v>14</v>
      </c>
      <c r="E726" s="0" t="n">
        <v>43</v>
      </c>
      <c r="F726" s="0" t="n">
        <v>1.4</v>
      </c>
      <c r="G726" s="0" t="n">
        <v>2</v>
      </c>
      <c r="H726" s="0" t="n">
        <v>660</v>
      </c>
      <c r="I726" s="0" t="n">
        <v>164.89</v>
      </c>
      <c r="J726" s="0" t="n">
        <v>212.24</v>
      </c>
      <c r="K726" s="0" t="n">
        <v>14.44</v>
      </c>
      <c r="L726" s="0" t="n">
        <v>35.06</v>
      </c>
      <c r="M726" s="0" t="n">
        <v>12</v>
      </c>
      <c r="N726" s="0" t="n">
        <v>41</v>
      </c>
      <c r="O726" s="0" t="n">
        <v>0.55</v>
      </c>
    </row>
    <row r="727" customFormat="false" ht="15" hidden="false" customHeight="false" outlineLevel="0" collapsed="false">
      <c r="A727" s="0" t="n">
        <v>120</v>
      </c>
      <c r="B727" s="0" t="n">
        <v>40</v>
      </c>
      <c r="C727" s="0" t="n">
        <v>40</v>
      </c>
      <c r="D727" s="0" t="n">
        <v>14</v>
      </c>
      <c r="E727" s="0" t="n">
        <v>43</v>
      </c>
      <c r="F727" s="0" t="n">
        <v>1.4</v>
      </c>
      <c r="G727" s="0" t="n">
        <v>1.5</v>
      </c>
      <c r="H727" s="0" t="n">
        <v>885</v>
      </c>
      <c r="I727" s="0" t="n">
        <v>164.93</v>
      </c>
      <c r="J727" s="0" t="n">
        <v>308.62</v>
      </c>
      <c r="K727" s="0" t="n">
        <v>92.04</v>
      </c>
      <c r="L727" s="0" t="n">
        <v>54.77</v>
      </c>
      <c r="M727" s="0" t="n">
        <v>12</v>
      </c>
      <c r="N727" s="0" t="n">
        <v>41</v>
      </c>
      <c r="O727" s="0" t="n">
        <v>0.45</v>
      </c>
    </row>
    <row r="728" customFormat="false" ht="15" hidden="false" customHeight="false" outlineLevel="0" collapsed="false">
      <c r="A728" s="0" t="n">
        <v>120</v>
      </c>
      <c r="B728" s="0" t="n">
        <v>48</v>
      </c>
      <c r="C728" s="0" t="n">
        <v>48</v>
      </c>
      <c r="D728" s="0" t="n">
        <v>14</v>
      </c>
      <c r="E728" s="0" t="n">
        <v>43</v>
      </c>
      <c r="F728" s="0" t="n">
        <v>1.25</v>
      </c>
      <c r="G728" s="0" t="n">
        <v>2</v>
      </c>
      <c r="H728" s="0" t="n">
        <v>670</v>
      </c>
      <c r="I728" s="0" t="n">
        <v>165.35</v>
      </c>
      <c r="J728" s="0" t="n">
        <v>201.78</v>
      </c>
      <c r="K728" s="0" t="n">
        <v>9.63</v>
      </c>
      <c r="L728" s="0" t="n">
        <v>33.67</v>
      </c>
      <c r="M728" s="0" t="n">
        <v>12</v>
      </c>
      <c r="N728" s="0" t="n">
        <v>41</v>
      </c>
      <c r="O728" s="0" t="n">
        <v>0.55</v>
      </c>
    </row>
    <row r="729" customFormat="false" ht="15" hidden="false" customHeight="false" outlineLevel="0" collapsed="false">
      <c r="A729" s="0" t="n">
        <v>160</v>
      </c>
      <c r="B729" s="0" t="n">
        <v>30</v>
      </c>
      <c r="C729" s="0" t="n">
        <v>45</v>
      </c>
      <c r="D729" s="0" t="n">
        <v>10</v>
      </c>
      <c r="E729" s="0" t="n">
        <v>43</v>
      </c>
      <c r="F729" s="0" t="n">
        <v>1.5</v>
      </c>
      <c r="G729" s="0" t="n">
        <v>2.25</v>
      </c>
      <c r="H729" s="0" t="n">
        <v>600</v>
      </c>
      <c r="I729" s="0" t="n">
        <v>165.37</v>
      </c>
      <c r="J729" s="0" t="n">
        <v>206.35</v>
      </c>
      <c r="K729" s="0" t="n">
        <v>6.27</v>
      </c>
      <c r="L729" s="0" t="n">
        <v>39.29</v>
      </c>
      <c r="M729" s="0" t="n">
        <v>8</v>
      </c>
      <c r="N729" s="0" t="n">
        <v>41</v>
      </c>
      <c r="O729" s="0" t="n">
        <v>0.55</v>
      </c>
    </row>
    <row r="730" customFormat="false" ht="15" hidden="false" customHeight="false" outlineLevel="0" collapsed="false">
      <c r="A730" s="0" t="n">
        <v>120</v>
      </c>
      <c r="B730" s="0" t="n">
        <v>44</v>
      </c>
      <c r="C730" s="0" t="n">
        <v>44</v>
      </c>
      <c r="D730" s="0" t="n">
        <v>14</v>
      </c>
      <c r="E730" s="0" t="n">
        <v>43</v>
      </c>
      <c r="F730" s="0" t="n">
        <v>1.37</v>
      </c>
      <c r="G730" s="0" t="n">
        <v>2</v>
      </c>
      <c r="H730" s="0" t="n">
        <v>615</v>
      </c>
      <c r="I730" s="0" t="n">
        <v>165.41</v>
      </c>
      <c r="J730" s="0" t="n">
        <v>203.84</v>
      </c>
      <c r="K730" s="0" t="n">
        <v>10.21</v>
      </c>
      <c r="L730" s="0" t="n">
        <v>33.46</v>
      </c>
      <c r="M730" s="0" t="n">
        <v>12</v>
      </c>
      <c r="N730" s="0" t="n">
        <v>41</v>
      </c>
      <c r="O730" s="0" t="n">
        <v>0.55</v>
      </c>
    </row>
    <row r="731" customFormat="false" ht="15" hidden="false" customHeight="false" outlineLevel="0" collapsed="false">
      <c r="A731" s="0" t="n">
        <v>120</v>
      </c>
      <c r="B731" s="0" t="n">
        <v>44</v>
      </c>
      <c r="C731" s="0" t="n">
        <v>48</v>
      </c>
      <c r="D731" s="0" t="n">
        <v>14</v>
      </c>
      <c r="E731" s="0" t="n">
        <v>43</v>
      </c>
      <c r="F731" s="0" t="n">
        <v>1.4</v>
      </c>
      <c r="G731" s="0" t="n">
        <v>1.5</v>
      </c>
      <c r="H731" s="0" t="n">
        <v>585</v>
      </c>
      <c r="I731" s="0" t="n">
        <v>165.57</v>
      </c>
      <c r="J731" s="0" t="n">
        <v>202.41</v>
      </c>
      <c r="K731" s="0" t="n">
        <v>7.77</v>
      </c>
      <c r="L731" s="0" t="n">
        <v>30.78</v>
      </c>
      <c r="M731" s="0" t="n">
        <v>12</v>
      </c>
      <c r="N731" s="0" t="n">
        <v>41</v>
      </c>
      <c r="O731" s="0" t="n">
        <v>0.55</v>
      </c>
    </row>
    <row r="732" customFormat="false" ht="15" hidden="false" customHeight="false" outlineLevel="0" collapsed="false">
      <c r="A732" s="0" t="n">
        <v>150</v>
      </c>
      <c r="B732" s="0" t="n">
        <v>31</v>
      </c>
      <c r="C732" s="0" t="n">
        <v>67</v>
      </c>
      <c r="D732" s="0" t="n">
        <v>14</v>
      </c>
      <c r="E732" s="0" t="n">
        <v>43</v>
      </c>
      <c r="F732" s="0" t="n">
        <v>1.26</v>
      </c>
      <c r="G732" s="0" t="n">
        <v>1.5</v>
      </c>
      <c r="H732" s="0" t="n">
        <v>700</v>
      </c>
      <c r="I732" s="0" t="n">
        <v>165.64</v>
      </c>
      <c r="J732" s="0" t="n">
        <v>209.71</v>
      </c>
      <c r="K732" s="0" t="n">
        <v>16.01</v>
      </c>
      <c r="L732" s="0" t="n">
        <v>31.47</v>
      </c>
      <c r="M732" s="0" t="n">
        <v>12</v>
      </c>
      <c r="N732" s="0" t="n">
        <v>41</v>
      </c>
      <c r="O732" s="0" t="n">
        <v>0.55</v>
      </c>
    </row>
    <row r="733" customFormat="false" ht="15" hidden="false" customHeight="false" outlineLevel="0" collapsed="false">
      <c r="A733" s="0" t="n">
        <v>120</v>
      </c>
      <c r="B733" s="0" t="n">
        <v>44</v>
      </c>
      <c r="C733" s="0" t="n">
        <v>48</v>
      </c>
      <c r="D733" s="0" t="n">
        <v>14</v>
      </c>
      <c r="E733" s="0" t="n">
        <v>43</v>
      </c>
      <c r="F733" s="0" t="n">
        <v>1.37</v>
      </c>
      <c r="G733" s="0" t="n">
        <v>1.5</v>
      </c>
      <c r="H733" s="0" t="n">
        <v>625</v>
      </c>
      <c r="I733" s="0" t="n">
        <v>165.9</v>
      </c>
      <c r="J733" s="0" t="n">
        <v>206.12</v>
      </c>
      <c r="K733" s="0" t="n">
        <v>9.24</v>
      </c>
      <c r="L733" s="0" t="n">
        <v>31.7</v>
      </c>
      <c r="M733" s="0" t="n">
        <v>12</v>
      </c>
      <c r="N733" s="0" t="n">
        <v>41</v>
      </c>
      <c r="O733" s="0" t="n">
        <v>0.55</v>
      </c>
    </row>
    <row r="734" customFormat="false" ht="15" hidden="false" customHeight="false" outlineLevel="0" collapsed="false">
      <c r="A734" s="0" t="n">
        <v>120</v>
      </c>
      <c r="B734" s="0" t="n">
        <v>44</v>
      </c>
      <c r="C734" s="0" t="n">
        <v>44</v>
      </c>
      <c r="D734" s="0" t="n">
        <v>14</v>
      </c>
      <c r="E734" s="0" t="n">
        <v>43</v>
      </c>
      <c r="F734" s="0" t="n">
        <v>1.4</v>
      </c>
      <c r="G734" s="0" t="n">
        <v>2</v>
      </c>
      <c r="H734" s="0" t="n">
        <v>585</v>
      </c>
      <c r="I734" s="0" t="n">
        <v>165.9</v>
      </c>
      <c r="J734" s="0" t="n">
        <v>201.76</v>
      </c>
      <c r="K734" s="0" t="n">
        <v>8.95</v>
      </c>
      <c r="L734" s="0" t="n">
        <v>32.97</v>
      </c>
      <c r="M734" s="0" t="n">
        <v>12</v>
      </c>
      <c r="N734" s="0" t="n">
        <v>41</v>
      </c>
      <c r="O734" s="0" t="n">
        <v>0.55</v>
      </c>
    </row>
    <row r="735" customFormat="false" ht="15" hidden="false" customHeight="false" outlineLevel="0" collapsed="false">
      <c r="A735" s="0" t="n">
        <v>150</v>
      </c>
      <c r="B735" s="0" t="n">
        <v>28</v>
      </c>
      <c r="C735" s="0" t="n">
        <v>67</v>
      </c>
      <c r="D735" s="0" t="n">
        <v>14</v>
      </c>
      <c r="E735" s="0" t="n">
        <v>43</v>
      </c>
      <c r="F735" s="0" t="n">
        <v>1.32</v>
      </c>
      <c r="G735" s="0" t="n">
        <v>1.5</v>
      </c>
      <c r="H735" s="0" t="n">
        <v>700</v>
      </c>
      <c r="I735" s="0" t="n">
        <v>166.088</v>
      </c>
      <c r="J735" s="0" t="n">
        <v>215.272</v>
      </c>
      <c r="K735" s="0" t="n">
        <v>18.9765</v>
      </c>
      <c r="L735" s="0" t="n">
        <v>40.3588</v>
      </c>
      <c r="M735" s="0" t="n">
        <f aca="false">12</f>
        <v>12</v>
      </c>
      <c r="N735" s="0" t="n">
        <v>41</v>
      </c>
      <c r="O735" s="0" t="n">
        <v>0.55</v>
      </c>
    </row>
    <row r="736" customFormat="false" ht="15" hidden="false" customHeight="false" outlineLevel="0" collapsed="false">
      <c r="A736" s="0" t="n">
        <v>150</v>
      </c>
      <c r="B736" s="0" t="n">
        <v>31</v>
      </c>
      <c r="C736" s="0" t="n">
        <v>75</v>
      </c>
      <c r="D736" s="0" t="n">
        <v>14</v>
      </c>
      <c r="E736" s="0" t="n">
        <v>43</v>
      </c>
      <c r="F736" s="0" t="n">
        <v>1.22</v>
      </c>
      <c r="G736" s="0" t="n">
        <v>1.5</v>
      </c>
      <c r="H736" s="0" t="n">
        <v>700</v>
      </c>
      <c r="I736" s="0" t="n">
        <v>166.334</v>
      </c>
      <c r="J736" s="0" t="n">
        <v>205.722</v>
      </c>
      <c r="K736" s="0" t="n">
        <v>13.3031</v>
      </c>
      <c r="L736" s="0" t="n">
        <v>39.7236</v>
      </c>
      <c r="M736" s="0" t="n">
        <v>12</v>
      </c>
      <c r="N736" s="0" t="n">
        <v>41</v>
      </c>
      <c r="O736" s="0" t="n">
        <v>0.55</v>
      </c>
    </row>
    <row r="737" customFormat="false" ht="15" hidden="false" customHeight="false" outlineLevel="0" collapsed="false">
      <c r="A737" s="0" t="n">
        <v>120</v>
      </c>
      <c r="B737" s="0" t="n">
        <v>48</v>
      </c>
      <c r="C737" s="0" t="n">
        <v>44</v>
      </c>
      <c r="D737" s="0" t="n">
        <v>14</v>
      </c>
      <c r="E737" s="0" t="n">
        <v>43</v>
      </c>
      <c r="F737" s="0" t="n">
        <v>1.34</v>
      </c>
      <c r="G737" s="0" t="n">
        <v>2</v>
      </c>
      <c r="H737" s="0" t="n">
        <v>600</v>
      </c>
      <c r="I737" s="0" t="n">
        <v>166.34</v>
      </c>
      <c r="J737" s="0" t="n">
        <v>200.45</v>
      </c>
      <c r="K737" s="0" t="n">
        <v>8.3</v>
      </c>
      <c r="L737" s="0" t="n">
        <v>32.93</v>
      </c>
      <c r="M737" s="0" t="n">
        <v>12</v>
      </c>
      <c r="N737" s="0" t="n">
        <v>41</v>
      </c>
      <c r="O737" s="0" t="n">
        <v>0.55</v>
      </c>
    </row>
    <row r="738" customFormat="false" ht="15" hidden="false" customHeight="false" outlineLevel="0" collapsed="false">
      <c r="A738" s="0" t="n">
        <v>120</v>
      </c>
      <c r="B738" s="0" t="n">
        <v>48</v>
      </c>
      <c r="C738" s="0" t="n">
        <v>44</v>
      </c>
      <c r="D738" s="0" t="n">
        <v>14</v>
      </c>
      <c r="E738" s="0" t="n">
        <v>43</v>
      </c>
      <c r="F738" s="0" t="n">
        <v>1.4</v>
      </c>
      <c r="G738" s="0" t="n">
        <v>1.5</v>
      </c>
      <c r="H738" s="0" t="n">
        <v>580</v>
      </c>
      <c r="I738" s="0" t="n">
        <v>166.41</v>
      </c>
      <c r="J738" s="0" t="n">
        <v>203.06</v>
      </c>
      <c r="K738" s="0" t="n">
        <v>7.6</v>
      </c>
      <c r="L738" s="0" t="n">
        <v>30.81</v>
      </c>
      <c r="M738" s="0" t="n">
        <v>12</v>
      </c>
      <c r="N738" s="0" t="n">
        <v>41</v>
      </c>
      <c r="O738" s="0" t="n">
        <v>0.55</v>
      </c>
    </row>
    <row r="739" customFormat="false" ht="15" hidden="false" customHeight="false" outlineLevel="0" collapsed="false">
      <c r="A739" s="0" t="n">
        <v>150</v>
      </c>
      <c r="B739" s="0" t="n">
        <v>34</v>
      </c>
      <c r="C739" s="0" t="n">
        <v>60</v>
      </c>
      <c r="D739" s="0" t="n">
        <v>14</v>
      </c>
      <c r="E739" s="0" t="n">
        <v>43</v>
      </c>
      <c r="F739" s="0" t="n">
        <v>1.26</v>
      </c>
      <c r="G739" s="0" t="n">
        <v>1.5</v>
      </c>
      <c r="H739" s="0" t="n">
        <v>700</v>
      </c>
      <c r="I739" s="0" t="n">
        <v>166.42</v>
      </c>
      <c r="J739" s="0" t="n">
        <v>211.45</v>
      </c>
      <c r="K739" s="0" t="n">
        <v>16.5</v>
      </c>
      <c r="L739" s="0" t="n">
        <v>31.7</v>
      </c>
      <c r="M739" s="0" t="n">
        <f aca="false">12</f>
        <v>12</v>
      </c>
      <c r="N739" s="0" t="n">
        <v>41</v>
      </c>
      <c r="O739" s="0" t="n">
        <v>0.55</v>
      </c>
    </row>
    <row r="740" customFormat="false" ht="15" hidden="false" customHeight="false" outlineLevel="0" collapsed="false">
      <c r="A740" s="0" t="n">
        <v>120</v>
      </c>
      <c r="B740" s="0" t="n">
        <v>32</v>
      </c>
      <c r="C740" s="0" t="n">
        <v>40</v>
      </c>
      <c r="D740" s="0" t="n">
        <v>14</v>
      </c>
      <c r="E740" s="0" t="n">
        <v>43</v>
      </c>
      <c r="F740" s="0" t="n">
        <v>1.4</v>
      </c>
      <c r="G740" s="0" t="n">
        <v>3</v>
      </c>
      <c r="H740" s="0" t="n">
        <v>815</v>
      </c>
      <c r="I740" s="0" t="n">
        <v>166.49</v>
      </c>
      <c r="J740" s="0" t="n">
        <v>311.19</v>
      </c>
      <c r="K740" s="0" t="n">
        <v>108.34</v>
      </c>
      <c r="L740" s="0" t="n">
        <v>44.75</v>
      </c>
      <c r="M740" s="0" t="n">
        <v>12</v>
      </c>
      <c r="N740" s="0" t="n">
        <v>41</v>
      </c>
      <c r="O740" s="0" t="n">
        <v>0.45</v>
      </c>
    </row>
    <row r="741" s="2" customFormat="true" ht="15" hidden="false" customHeight="false" outlineLevel="0" collapsed="false">
      <c r="A741" s="2" t="n">
        <v>120</v>
      </c>
      <c r="B741" s="2" t="n">
        <v>44</v>
      </c>
      <c r="C741" s="2" t="n">
        <v>48</v>
      </c>
      <c r="D741" s="0" t="n">
        <v>14</v>
      </c>
      <c r="E741" s="0" t="n">
        <v>43</v>
      </c>
      <c r="F741" s="2" t="n">
        <v>1.34</v>
      </c>
      <c r="G741" s="2" t="n">
        <v>2</v>
      </c>
      <c r="H741" s="2" t="n">
        <v>615</v>
      </c>
      <c r="I741" s="2" t="n">
        <v>166.62</v>
      </c>
      <c r="J741" s="2" t="n">
        <v>202.04</v>
      </c>
      <c r="K741" s="2" t="n">
        <v>8.86</v>
      </c>
      <c r="L741" s="2" t="n">
        <v>33.23</v>
      </c>
      <c r="M741" s="0" t="n">
        <v>12</v>
      </c>
      <c r="N741" s="0" t="n">
        <v>41</v>
      </c>
      <c r="O741" s="0" t="n">
        <v>0.55</v>
      </c>
      <c r="P741" s="0"/>
    </row>
    <row r="742" customFormat="false" ht="15" hidden="false" customHeight="false" outlineLevel="0" collapsed="false">
      <c r="A742" s="0" t="n">
        <v>120</v>
      </c>
      <c r="B742" s="0" t="n">
        <v>44</v>
      </c>
      <c r="C742" s="0" t="n">
        <v>48</v>
      </c>
      <c r="D742" s="0" t="n">
        <v>14</v>
      </c>
      <c r="E742" s="0" t="n">
        <v>43</v>
      </c>
      <c r="F742" s="0" t="n">
        <v>1.4</v>
      </c>
      <c r="G742" s="0" t="n">
        <v>1.5</v>
      </c>
      <c r="H742" s="0" t="n">
        <v>595</v>
      </c>
      <c r="I742" s="0" t="n">
        <v>166.87</v>
      </c>
      <c r="J742" s="0" t="n">
        <v>204.8</v>
      </c>
      <c r="K742" s="0" t="n">
        <v>8.12</v>
      </c>
      <c r="L742" s="0" t="n">
        <v>31.18</v>
      </c>
      <c r="M742" s="0" t="n">
        <v>12</v>
      </c>
      <c r="N742" s="0" t="n">
        <v>41</v>
      </c>
      <c r="O742" s="0" t="n">
        <v>0.55</v>
      </c>
    </row>
    <row r="743" customFormat="false" ht="15" hidden="false" customHeight="false" outlineLevel="0" collapsed="false">
      <c r="A743" s="0" t="n">
        <v>150</v>
      </c>
      <c r="B743" s="0" t="n">
        <v>34</v>
      </c>
      <c r="C743" s="0" t="n">
        <v>67</v>
      </c>
      <c r="D743" s="0" t="n">
        <v>14</v>
      </c>
      <c r="E743" s="0" t="n">
        <v>43</v>
      </c>
      <c r="F743" s="0" t="n">
        <v>1.22</v>
      </c>
      <c r="G743" s="0" t="n">
        <v>1.5</v>
      </c>
      <c r="H743" s="0" t="n">
        <v>700</v>
      </c>
      <c r="I743" s="0" t="n">
        <v>167.08</v>
      </c>
      <c r="J743" s="0" t="n">
        <v>207.39</v>
      </c>
      <c r="K743" s="0" t="n">
        <v>13.75</v>
      </c>
      <c r="L743" s="0" t="n">
        <v>31.12</v>
      </c>
      <c r="M743" s="0" t="n">
        <f aca="false">12</f>
        <v>12</v>
      </c>
      <c r="N743" s="0" t="n">
        <v>41</v>
      </c>
      <c r="O743" s="0" t="n">
        <v>0.55</v>
      </c>
    </row>
    <row r="744" customFormat="false" ht="15" hidden="false" customHeight="false" outlineLevel="0" collapsed="false">
      <c r="A744" s="0" t="n">
        <v>160</v>
      </c>
      <c r="B744" s="0" t="n">
        <v>30</v>
      </c>
      <c r="C744" s="0" t="n">
        <v>60</v>
      </c>
      <c r="D744" s="0" t="n">
        <v>10</v>
      </c>
      <c r="E744" s="0" t="n">
        <v>47</v>
      </c>
      <c r="F744" s="0" t="n">
        <v>1.5</v>
      </c>
      <c r="G744" s="0" t="n">
        <v>3</v>
      </c>
      <c r="H744" s="0" t="n">
        <v>600</v>
      </c>
      <c r="I744" s="0" t="n">
        <v>167.26</v>
      </c>
      <c r="J744" s="0" t="n">
        <v>204.45</v>
      </c>
      <c r="K744" s="0" t="n">
        <v>3.92</v>
      </c>
      <c r="L744" s="0" t="n">
        <v>49.56</v>
      </c>
      <c r="M744" s="0" t="n">
        <v>8</v>
      </c>
      <c r="N744" s="0" t="n">
        <v>45</v>
      </c>
      <c r="O744" s="0" t="n">
        <v>0.55</v>
      </c>
    </row>
    <row r="745" customFormat="false" ht="15" hidden="false" customHeight="false" outlineLevel="0" collapsed="false">
      <c r="A745" s="0" t="n">
        <v>120</v>
      </c>
      <c r="B745" s="0" t="n">
        <v>36</v>
      </c>
      <c r="C745" s="0" t="n">
        <v>40</v>
      </c>
      <c r="D745" s="0" t="n">
        <v>14</v>
      </c>
      <c r="E745" s="0" t="n">
        <v>43</v>
      </c>
      <c r="F745" s="0" t="n">
        <v>1.4</v>
      </c>
      <c r="G745" s="0" t="n">
        <v>2</v>
      </c>
      <c r="H745" s="0" t="n">
        <v>860</v>
      </c>
      <c r="I745" s="0" t="n">
        <v>167.27</v>
      </c>
      <c r="J745" s="0" t="n">
        <v>314.82</v>
      </c>
      <c r="K745" s="0" t="n">
        <v>102.19</v>
      </c>
      <c r="L745" s="0" t="n">
        <v>55.31</v>
      </c>
      <c r="M745" s="0" t="n">
        <v>12</v>
      </c>
      <c r="N745" s="0" t="n">
        <v>41</v>
      </c>
      <c r="O745" s="0" t="n">
        <v>0.45</v>
      </c>
    </row>
    <row r="746" customFormat="false" ht="15" hidden="false" customHeight="false" outlineLevel="0" collapsed="false">
      <c r="A746" s="0" t="n">
        <v>150</v>
      </c>
      <c r="B746" s="0" t="n">
        <v>37</v>
      </c>
      <c r="C746" s="0" t="n">
        <v>60</v>
      </c>
      <c r="D746" s="0" t="n">
        <v>14</v>
      </c>
      <c r="E746" s="0" t="n">
        <v>43</v>
      </c>
      <c r="F746" s="0" t="n">
        <v>1.22</v>
      </c>
      <c r="G746" s="0" t="n">
        <v>1.5</v>
      </c>
      <c r="H746" s="0" t="n">
        <v>700</v>
      </c>
      <c r="I746" s="0" t="n">
        <v>167.33</v>
      </c>
      <c r="J746" s="0" t="n">
        <v>208.68</v>
      </c>
      <c r="K746" s="0" t="n">
        <v>14.35</v>
      </c>
      <c r="L746" s="0" t="n">
        <v>31.3</v>
      </c>
      <c r="M746" s="0" t="n">
        <v>12</v>
      </c>
      <c r="N746" s="0" t="n">
        <v>41</v>
      </c>
      <c r="O746" s="0" t="n">
        <v>0.55</v>
      </c>
    </row>
    <row r="747" customFormat="false" ht="15" hidden="false" customHeight="false" outlineLevel="0" collapsed="false">
      <c r="A747" s="0" t="n">
        <v>120</v>
      </c>
      <c r="B747" s="0" t="n">
        <v>44</v>
      </c>
      <c r="C747" s="0" t="n">
        <v>44</v>
      </c>
      <c r="D747" s="0" t="n">
        <v>14</v>
      </c>
      <c r="E747" s="0" t="n">
        <v>43</v>
      </c>
      <c r="F747" s="0" t="n">
        <v>1.4</v>
      </c>
      <c r="G747" s="0" t="n">
        <v>2</v>
      </c>
      <c r="H747" s="0" t="n">
        <v>595</v>
      </c>
      <c r="I747" s="0" t="n">
        <v>167.37</v>
      </c>
      <c r="J747" s="0" t="n">
        <v>204.34</v>
      </c>
      <c r="K747" s="0" t="n">
        <v>9.36</v>
      </c>
      <c r="L747" s="0" t="n">
        <v>33.39</v>
      </c>
      <c r="M747" s="0" t="n">
        <v>12</v>
      </c>
      <c r="N747" s="0" t="n">
        <v>41</v>
      </c>
      <c r="O747" s="0" t="n">
        <v>0.55</v>
      </c>
    </row>
    <row r="748" customFormat="false" ht="15" hidden="false" customHeight="false" outlineLevel="0" collapsed="false">
      <c r="A748" s="0" t="n">
        <v>120</v>
      </c>
      <c r="B748" s="0" t="n">
        <v>48</v>
      </c>
      <c r="C748" s="0" t="n">
        <v>48</v>
      </c>
      <c r="D748" s="0" t="n">
        <v>14</v>
      </c>
      <c r="E748" s="0" t="n">
        <v>43</v>
      </c>
      <c r="F748" s="0" t="n">
        <v>1.31</v>
      </c>
      <c r="G748" s="0" t="n">
        <v>1.5</v>
      </c>
      <c r="H748" s="0" t="n">
        <v>645</v>
      </c>
      <c r="I748" s="0" t="n">
        <v>167.41</v>
      </c>
      <c r="J748" s="0" t="n">
        <v>205.78</v>
      </c>
      <c r="K748" s="0" t="n">
        <v>8.71</v>
      </c>
      <c r="L748" s="0" t="n">
        <v>31.78</v>
      </c>
      <c r="M748" s="0" t="n">
        <v>12</v>
      </c>
      <c r="N748" s="0" t="n">
        <v>41</v>
      </c>
      <c r="O748" s="0" t="n">
        <v>0.55</v>
      </c>
    </row>
    <row r="749" customFormat="false" ht="15" hidden="false" customHeight="false" outlineLevel="0" collapsed="false">
      <c r="A749" s="0" t="n">
        <v>150</v>
      </c>
      <c r="B749" s="0" t="n">
        <v>25</v>
      </c>
      <c r="C749" s="0" t="n">
        <v>75</v>
      </c>
      <c r="D749" s="0" t="n">
        <v>14</v>
      </c>
      <c r="E749" s="0" t="n">
        <v>43</v>
      </c>
      <c r="F749" s="0" t="n">
        <v>1.34</v>
      </c>
      <c r="G749" s="0" t="n">
        <v>1.5</v>
      </c>
      <c r="H749" s="0" t="n">
        <v>700</v>
      </c>
      <c r="I749" s="0" t="n">
        <v>167.429</v>
      </c>
      <c r="J749" s="0" t="n">
        <v>216.905</v>
      </c>
      <c r="K749" s="0" t="n">
        <v>18.9935</v>
      </c>
      <c r="L749" s="0" t="n">
        <v>40.5956</v>
      </c>
      <c r="M749" s="0" t="n">
        <v>12</v>
      </c>
      <c r="N749" s="0" t="n">
        <v>41</v>
      </c>
      <c r="O749" s="0" t="n">
        <v>0.55</v>
      </c>
    </row>
    <row r="750" customFormat="false" ht="15" hidden="false" customHeight="false" outlineLevel="0" collapsed="false">
      <c r="A750" s="0" t="n">
        <v>150</v>
      </c>
      <c r="B750" s="0" t="n">
        <v>31</v>
      </c>
      <c r="C750" s="0" t="n">
        <v>60</v>
      </c>
      <c r="D750" s="0" t="n">
        <v>14</v>
      </c>
      <c r="E750" s="0" t="n">
        <v>43</v>
      </c>
      <c r="F750" s="0" t="n">
        <v>1.32</v>
      </c>
      <c r="G750" s="0" t="n">
        <v>1.5</v>
      </c>
      <c r="H750" s="0" t="n">
        <v>700</v>
      </c>
      <c r="I750" s="0" t="n">
        <v>167.77</v>
      </c>
      <c r="J750" s="0" t="n">
        <v>217.69</v>
      </c>
      <c r="K750" s="0" t="n">
        <v>19.25</v>
      </c>
      <c r="L750" s="0" t="n">
        <v>32.51</v>
      </c>
      <c r="M750" s="0" t="n">
        <v>12</v>
      </c>
      <c r="N750" s="0" t="n">
        <v>41</v>
      </c>
      <c r="O750" s="0" t="n">
        <v>0.55</v>
      </c>
    </row>
    <row r="751" customFormat="false" ht="15" hidden="false" customHeight="false" outlineLevel="0" collapsed="false">
      <c r="A751" s="0" t="n">
        <v>120</v>
      </c>
      <c r="B751" s="0" t="n">
        <v>44</v>
      </c>
      <c r="C751" s="0" t="n">
        <v>48</v>
      </c>
      <c r="D751" s="0" t="n">
        <v>14</v>
      </c>
      <c r="E751" s="0" t="n">
        <v>43</v>
      </c>
      <c r="F751" s="0" t="n">
        <v>1.37</v>
      </c>
      <c r="G751" s="0" t="n">
        <v>2</v>
      </c>
      <c r="H751" s="0" t="n">
        <v>590</v>
      </c>
      <c r="I751" s="0" t="n">
        <v>167.84</v>
      </c>
      <c r="J751" s="0" t="n">
        <v>201.37</v>
      </c>
      <c r="K751" s="0" t="n">
        <v>7.95</v>
      </c>
      <c r="L751" s="0" t="n">
        <v>33.01</v>
      </c>
      <c r="M751" s="0" t="n">
        <v>12</v>
      </c>
      <c r="N751" s="0" t="n">
        <v>41</v>
      </c>
      <c r="O751" s="0" t="n">
        <v>0.55</v>
      </c>
    </row>
    <row r="752" customFormat="false" ht="15" hidden="false" customHeight="false" outlineLevel="0" collapsed="false">
      <c r="A752" s="0" t="n">
        <v>120</v>
      </c>
      <c r="B752" s="0" t="n">
        <v>48</v>
      </c>
      <c r="C752" s="0" t="n">
        <v>44</v>
      </c>
      <c r="D752" s="0" t="n">
        <v>14</v>
      </c>
      <c r="E752" s="0" t="n">
        <v>43</v>
      </c>
      <c r="F752" s="0" t="n">
        <v>1.37</v>
      </c>
      <c r="G752" s="0" t="n">
        <v>2</v>
      </c>
      <c r="H752" s="0" t="n">
        <v>580</v>
      </c>
      <c r="I752" s="0" t="n">
        <v>168</v>
      </c>
      <c r="J752" s="0" t="n">
        <v>200.64</v>
      </c>
      <c r="K752" s="0" t="n">
        <v>7.6</v>
      </c>
      <c r="L752" s="0" t="n">
        <v>32.89</v>
      </c>
      <c r="M752" s="0" t="n">
        <v>12</v>
      </c>
      <c r="N752" s="0" t="n">
        <v>41</v>
      </c>
      <c r="O752" s="0" t="n">
        <v>0.55</v>
      </c>
    </row>
    <row r="753" customFormat="false" ht="15" hidden="false" customHeight="false" outlineLevel="0" collapsed="false">
      <c r="A753" s="0" t="n">
        <v>120</v>
      </c>
      <c r="B753" s="0" t="n">
        <v>44</v>
      </c>
      <c r="C753" s="0" t="n">
        <v>48</v>
      </c>
      <c r="D753" s="0" t="n">
        <v>14</v>
      </c>
      <c r="E753" s="0" t="n">
        <v>43</v>
      </c>
      <c r="F753" s="0" t="n">
        <v>1.34</v>
      </c>
      <c r="G753" s="0" t="n">
        <v>2</v>
      </c>
      <c r="H753" s="0" t="n">
        <v>625</v>
      </c>
      <c r="I753" s="0" t="n">
        <v>168.06</v>
      </c>
      <c r="J753" s="0" t="n">
        <v>204.43</v>
      </c>
      <c r="K753" s="0" t="n">
        <v>9.24</v>
      </c>
      <c r="L753" s="0" t="n">
        <v>33.64</v>
      </c>
      <c r="M753" s="0" t="n">
        <v>12</v>
      </c>
      <c r="N753" s="0" t="n">
        <v>41</v>
      </c>
      <c r="O753" s="0" t="n">
        <v>0.55</v>
      </c>
    </row>
    <row r="754" customFormat="false" ht="15" hidden="false" customHeight="false" outlineLevel="0" collapsed="false">
      <c r="A754" s="2" t="n">
        <v>150</v>
      </c>
      <c r="B754" s="2" t="n">
        <v>28</v>
      </c>
      <c r="C754" s="2" t="n">
        <v>75</v>
      </c>
      <c r="D754" s="2" t="n">
        <v>14</v>
      </c>
      <c r="E754" s="2" t="n">
        <v>43</v>
      </c>
      <c r="F754" s="2" t="n">
        <v>1.28</v>
      </c>
      <c r="G754" s="2" t="n">
        <v>1.5</v>
      </c>
      <c r="H754" s="2" t="n">
        <v>700</v>
      </c>
      <c r="I754" s="2" t="n">
        <v>168.332</v>
      </c>
      <c r="J754" s="2" t="n">
        <v>212.262</v>
      </c>
      <c r="K754" s="2" t="n">
        <v>15.724</v>
      </c>
      <c r="L754" s="2" t="n">
        <v>40.302</v>
      </c>
      <c r="M754" s="2" t="n">
        <f aca="false">12</f>
        <v>12</v>
      </c>
      <c r="N754" s="2" t="n">
        <v>41</v>
      </c>
      <c r="O754" s="0" t="n">
        <v>0.55</v>
      </c>
    </row>
    <row r="755" customFormat="false" ht="15" hidden="false" customHeight="false" outlineLevel="0" collapsed="false">
      <c r="A755" s="0" t="n">
        <v>160</v>
      </c>
      <c r="B755" s="0" t="n">
        <v>30</v>
      </c>
      <c r="C755" s="0" t="n">
        <v>45</v>
      </c>
      <c r="D755" s="0" t="n">
        <v>14</v>
      </c>
      <c r="E755" s="0" t="n">
        <v>47</v>
      </c>
      <c r="F755" s="0" t="n">
        <v>1.5</v>
      </c>
      <c r="G755" s="0" t="n">
        <v>2.25</v>
      </c>
      <c r="H755" s="0" t="n">
        <v>600</v>
      </c>
      <c r="I755" s="0" t="n">
        <v>168.61</v>
      </c>
      <c r="J755" s="0" t="n">
        <v>209.07</v>
      </c>
      <c r="K755" s="0" t="n">
        <v>6.08</v>
      </c>
      <c r="L755" s="0" t="n">
        <v>39.04</v>
      </c>
      <c r="M755" s="0" t="n">
        <v>12</v>
      </c>
      <c r="N755" s="0" t="n">
        <v>45</v>
      </c>
      <c r="O755" s="0" t="n">
        <v>0.55</v>
      </c>
    </row>
    <row r="756" customFormat="false" ht="15" hidden="false" customHeight="false" outlineLevel="0" collapsed="false">
      <c r="A756" s="0" t="n">
        <v>120</v>
      </c>
      <c r="B756" s="0" t="n">
        <v>44</v>
      </c>
      <c r="C756" s="0" t="n">
        <v>48</v>
      </c>
      <c r="D756" s="0" t="n">
        <v>14</v>
      </c>
      <c r="E756" s="0" t="n">
        <v>43</v>
      </c>
      <c r="F756" s="0" t="n">
        <v>1.37</v>
      </c>
      <c r="G756" s="0" t="n">
        <v>2</v>
      </c>
      <c r="H756" s="0" t="n">
        <v>595</v>
      </c>
      <c r="I756" s="0" t="n">
        <v>168.64</v>
      </c>
      <c r="J756" s="0" t="n">
        <v>202.66</v>
      </c>
      <c r="K756" s="0" t="n">
        <v>8.12</v>
      </c>
      <c r="L756" s="0" t="n">
        <v>33.22</v>
      </c>
      <c r="M756" s="0" t="n">
        <v>12</v>
      </c>
      <c r="N756" s="0" t="n">
        <v>41</v>
      </c>
      <c r="O756" s="0" t="n">
        <v>0.55</v>
      </c>
    </row>
    <row r="757" customFormat="false" ht="15" hidden="false" customHeight="false" outlineLevel="0" collapsed="false">
      <c r="A757" s="0" t="n">
        <v>120</v>
      </c>
      <c r="B757" s="0" t="n">
        <v>44</v>
      </c>
      <c r="C757" s="0" t="n">
        <v>48</v>
      </c>
      <c r="D757" s="0" t="n">
        <v>14</v>
      </c>
      <c r="E757" s="0" t="n">
        <v>43</v>
      </c>
      <c r="F757" s="0" t="n">
        <v>1.4</v>
      </c>
      <c r="G757" s="0" t="n">
        <v>1.5</v>
      </c>
      <c r="H757" s="0" t="n">
        <v>610</v>
      </c>
      <c r="I757" s="0" t="n">
        <v>168.75</v>
      </c>
      <c r="J757" s="0" t="n">
        <v>208.29</v>
      </c>
      <c r="K757" s="0" t="n">
        <v>8.67</v>
      </c>
      <c r="L757" s="0" t="n">
        <v>31.79</v>
      </c>
      <c r="M757" s="0" t="n">
        <v>12</v>
      </c>
      <c r="N757" s="0" t="n">
        <v>41</v>
      </c>
      <c r="O757" s="0" t="n">
        <v>0.55</v>
      </c>
    </row>
    <row r="758" customFormat="false" ht="15" hidden="false" customHeight="false" outlineLevel="0" collapsed="false">
      <c r="A758" s="0" t="n">
        <v>120</v>
      </c>
      <c r="B758" s="0" t="n">
        <v>44</v>
      </c>
      <c r="C758" s="0" t="n">
        <v>44</v>
      </c>
      <c r="D758" s="0" t="n">
        <v>14</v>
      </c>
      <c r="E758" s="0" t="n">
        <v>43</v>
      </c>
      <c r="F758" s="0" t="n">
        <v>1.4</v>
      </c>
      <c r="G758" s="0" t="n">
        <v>2</v>
      </c>
      <c r="H758" s="0" t="n">
        <v>605</v>
      </c>
      <c r="I758" s="0" t="n">
        <v>168.81</v>
      </c>
      <c r="J758" s="0" t="n">
        <v>206.87</v>
      </c>
      <c r="K758" s="0" t="n">
        <v>9.78</v>
      </c>
      <c r="L758" s="0" t="n">
        <v>33.82</v>
      </c>
      <c r="M758" s="0" t="n">
        <v>12</v>
      </c>
      <c r="N758" s="0" t="n">
        <v>41</v>
      </c>
      <c r="O758" s="0" t="n">
        <v>0.55</v>
      </c>
    </row>
    <row r="759" customFormat="false" ht="15" hidden="false" customHeight="false" outlineLevel="0" collapsed="false">
      <c r="A759" s="0" t="n">
        <v>120</v>
      </c>
      <c r="B759" s="0" t="n">
        <v>48</v>
      </c>
      <c r="C759" s="0" t="n">
        <v>44</v>
      </c>
      <c r="D759" s="0" t="n">
        <v>14</v>
      </c>
      <c r="E759" s="0" t="n">
        <v>43</v>
      </c>
      <c r="F759" s="0" t="n">
        <v>1.37</v>
      </c>
      <c r="G759" s="0" t="n">
        <v>2</v>
      </c>
      <c r="H759" s="0" t="n">
        <v>585</v>
      </c>
      <c r="I759" s="0" t="n">
        <v>168.82</v>
      </c>
      <c r="J759" s="0" t="n">
        <v>201.99</v>
      </c>
      <c r="K759" s="0" t="n">
        <v>7.77</v>
      </c>
      <c r="L759" s="0" t="n">
        <v>33.1</v>
      </c>
      <c r="M759" s="0" t="n">
        <v>12</v>
      </c>
      <c r="N759" s="0" t="n">
        <v>41</v>
      </c>
      <c r="O759" s="0" t="n">
        <v>0.55</v>
      </c>
    </row>
    <row r="760" customFormat="false" ht="15" hidden="false" customHeight="false" outlineLevel="0" collapsed="false">
      <c r="A760" s="0" t="n">
        <v>120</v>
      </c>
      <c r="B760" s="0" t="n">
        <v>48</v>
      </c>
      <c r="C760" s="0" t="n">
        <v>44</v>
      </c>
      <c r="D760" s="0" t="n">
        <v>14</v>
      </c>
      <c r="E760" s="0" t="n">
        <v>43</v>
      </c>
      <c r="F760" s="0" t="n">
        <v>1.4</v>
      </c>
      <c r="G760" s="0" t="n">
        <v>2</v>
      </c>
      <c r="H760" s="0" t="n">
        <v>560</v>
      </c>
      <c r="I760" s="0" t="n">
        <v>168.86</v>
      </c>
      <c r="J760" s="0" t="n">
        <v>200.04</v>
      </c>
      <c r="K760" s="0" t="n">
        <v>6.94</v>
      </c>
      <c r="L760" s="0" t="n">
        <v>32.78</v>
      </c>
      <c r="M760" s="0" t="n">
        <v>12</v>
      </c>
      <c r="N760" s="0" t="n">
        <v>41</v>
      </c>
      <c r="O760" s="0" t="n">
        <v>0.55</v>
      </c>
    </row>
    <row r="761" customFormat="false" ht="15" hidden="false" customHeight="false" outlineLevel="0" collapsed="false">
      <c r="A761" s="0" t="n">
        <v>120</v>
      </c>
      <c r="B761" s="0" t="n">
        <v>48</v>
      </c>
      <c r="C761" s="0" t="n">
        <v>44</v>
      </c>
      <c r="D761" s="0" t="n">
        <v>14</v>
      </c>
      <c r="E761" s="0" t="n">
        <v>43</v>
      </c>
      <c r="F761" s="0" t="n">
        <v>1.4</v>
      </c>
      <c r="G761" s="0" t="n">
        <v>2</v>
      </c>
      <c r="H761" s="0" t="n">
        <v>565</v>
      </c>
      <c r="I761" s="0" t="n">
        <v>169.79</v>
      </c>
      <c r="J761" s="0" t="n">
        <v>201.44</v>
      </c>
      <c r="K761" s="0" t="n">
        <v>7.1</v>
      </c>
      <c r="L761" s="0" t="n">
        <v>33</v>
      </c>
      <c r="M761" s="0" t="n">
        <v>12</v>
      </c>
      <c r="N761" s="0" t="n">
        <v>41</v>
      </c>
      <c r="O761" s="0" t="n">
        <v>0.55</v>
      </c>
    </row>
    <row r="762" customFormat="false" ht="15" hidden="false" customHeight="false" outlineLevel="0" collapsed="false">
      <c r="A762" s="0" t="n">
        <v>150</v>
      </c>
      <c r="B762" s="0" t="n">
        <v>31</v>
      </c>
      <c r="C762" s="0" t="n">
        <v>67</v>
      </c>
      <c r="D762" s="0" t="n">
        <v>14</v>
      </c>
      <c r="E762" s="0" t="n">
        <v>43</v>
      </c>
      <c r="F762" s="0" t="n">
        <v>1.28</v>
      </c>
      <c r="G762" s="0" t="n">
        <v>1.5</v>
      </c>
      <c r="H762" s="0" t="n">
        <v>700</v>
      </c>
      <c r="I762" s="0" t="n">
        <v>169.86</v>
      </c>
      <c r="J762" s="0" t="n">
        <v>214.49</v>
      </c>
      <c r="K762" s="0" t="n">
        <v>16.01</v>
      </c>
      <c r="L762" s="0" t="n">
        <v>32.04</v>
      </c>
      <c r="M762" s="0" t="n">
        <v>12</v>
      </c>
      <c r="N762" s="0" t="n">
        <v>41</v>
      </c>
      <c r="O762" s="0" t="n">
        <v>0.55</v>
      </c>
    </row>
    <row r="763" customFormat="false" ht="15" hidden="false" customHeight="false" outlineLevel="0" collapsed="false">
      <c r="A763" s="0" t="n">
        <v>150</v>
      </c>
      <c r="B763" s="0" t="n">
        <v>28</v>
      </c>
      <c r="C763" s="0" t="n">
        <v>67</v>
      </c>
      <c r="D763" s="0" t="n">
        <v>14</v>
      </c>
      <c r="E763" s="0" t="n">
        <v>43</v>
      </c>
      <c r="F763" s="0" t="n">
        <v>1.34</v>
      </c>
      <c r="G763" s="0" t="n">
        <v>1.5</v>
      </c>
      <c r="H763" s="0" t="n">
        <v>700</v>
      </c>
      <c r="I763" s="0" t="n">
        <v>170.176</v>
      </c>
      <c r="J763" s="0" t="n">
        <v>220.011</v>
      </c>
      <c r="K763" s="0" t="n">
        <v>18.9765</v>
      </c>
      <c r="L763" s="0" t="n">
        <v>40.9754</v>
      </c>
      <c r="M763" s="0" t="n">
        <f aca="false">12</f>
        <v>12</v>
      </c>
      <c r="N763" s="0" t="n">
        <v>41</v>
      </c>
      <c r="O763" s="0" t="n">
        <v>0.55</v>
      </c>
    </row>
    <row r="764" customFormat="false" ht="15" hidden="false" customHeight="false" outlineLevel="0" collapsed="false">
      <c r="A764" s="0" t="n">
        <v>120</v>
      </c>
      <c r="B764" s="0" t="n">
        <v>48</v>
      </c>
      <c r="C764" s="0" t="n">
        <v>48</v>
      </c>
      <c r="D764" s="0" t="n">
        <v>14</v>
      </c>
      <c r="E764" s="0" t="n">
        <v>43</v>
      </c>
      <c r="F764" s="0" t="n">
        <v>1.37</v>
      </c>
      <c r="G764" s="0" t="n">
        <v>1.5</v>
      </c>
      <c r="H764" s="0" t="n">
        <v>590</v>
      </c>
      <c r="I764" s="0" t="n">
        <v>170.21</v>
      </c>
      <c r="J764" s="0" t="n">
        <v>204.78</v>
      </c>
      <c r="K764" s="0" t="n">
        <v>6.91</v>
      </c>
      <c r="L764" s="0" t="n">
        <v>31.07</v>
      </c>
      <c r="M764" s="0" t="n">
        <v>12</v>
      </c>
      <c r="N764" s="0" t="n">
        <v>41</v>
      </c>
      <c r="O764" s="0" t="n">
        <v>0.55</v>
      </c>
    </row>
    <row r="765" customFormat="false" ht="15" hidden="false" customHeight="false" outlineLevel="0" collapsed="false">
      <c r="A765" s="0" t="n">
        <v>120</v>
      </c>
      <c r="B765" s="0" t="n">
        <v>36</v>
      </c>
      <c r="C765" s="0" t="n">
        <v>44</v>
      </c>
      <c r="D765" s="0" t="n">
        <v>14</v>
      </c>
      <c r="E765" s="0" t="n">
        <v>43</v>
      </c>
      <c r="F765" s="0" t="n">
        <v>1.34</v>
      </c>
      <c r="G765" s="0" t="n">
        <v>2</v>
      </c>
      <c r="H765" s="0" t="n">
        <v>890</v>
      </c>
      <c r="I765" s="0" t="n">
        <v>170.38</v>
      </c>
      <c r="J765" s="0" t="n">
        <v>309.71</v>
      </c>
      <c r="K765" s="0" t="n">
        <v>95.12</v>
      </c>
      <c r="L765" s="0" t="n">
        <v>55.92</v>
      </c>
      <c r="M765" s="0" t="n">
        <v>12</v>
      </c>
      <c r="N765" s="0" t="n">
        <v>41</v>
      </c>
      <c r="O765" s="0" t="n">
        <v>0.45</v>
      </c>
    </row>
    <row r="766" customFormat="false" ht="15" hidden="false" customHeight="false" outlineLevel="0" collapsed="false">
      <c r="A766" s="0" t="n">
        <v>120</v>
      </c>
      <c r="B766" s="0" t="n">
        <v>48</v>
      </c>
      <c r="C766" s="0" t="n">
        <v>48</v>
      </c>
      <c r="D766" s="0" t="n">
        <v>14</v>
      </c>
      <c r="E766" s="0" t="n">
        <v>43</v>
      </c>
      <c r="F766" s="0" t="n">
        <v>1.4</v>
      </c>
      <c r="G766" s="0" t="n">
        <v>1.5</v>
      </c>
      <c r="H766" s="0" t="n">
        <v>565</v>
      </c>
      <c r="I766" s="0" t="n">
        <v>170.5</v>
      </c>
      <c r="J766" s="0" t="n">
        <v>203.32</v>
      </c>
      <c r="K766" s="0" t="n">
        <v>6.18</v>
      </c>
      <c r="L766" s="0" t="n">
        <v>30.69</v>
      </c>
      <c r="M766" s="0" t="n">
        <v>12</v>
      </c>
      <c r="N766" s="0" t="n">
        <v>41</v>
      </c>
      <c r="O766" s="0" t="n">
        <v>0.55</v>
      </c>
    </row>
    <row r="767" customFormat="false" ht="15" hidden="false" customHeight="false" outlineLevel="0" collapsed="false">
      <c r="A767" s="0" t="n">
        <v>150</v>
      </c>
      <c r="B767" s="0" t="n">
        <v>31</v>
      </c>
      <c r="C767" s="0" t="n">
        <v>75</v>
      </c>
      <c r="D767" s="0" t="n">
        <v>14</v>
      </c>
      <c r="E767" s="0" t="n">
        <v>43</v>
      </c>
      <c r="F767" s="0" t="n">
        <v>1.24</v>
      </c>
      <c r="G767" s="0" t="n">
        <v>1.5</v>
      </c>
      <c r="H767" s="0" t="n">
        <v>700</v>
      </c>
      <c r="I767" s="0" t="n">
        <v>170.56</v>
      </c>
      <c r="J767" s="0" t="n">
        <v>210.613</v>
      </c>
      <c r="K767" s="0" t="n">
        <v>13.3031</v>
      </c>
      <c r="L767" s="0" t="n">
        <v>40.3811</v>
      </c>
      <c r="M767" s="0" t="n">
        <v>12</v>
      </c>
      <c r="N767" s="0" t="n">
        <v>41</v>
      </c>
      <c r="O767" s="0" t="n">
        <v>0.55</v>
      </c>
    </row>
    <row r="768" customFormat="false" ht="15" hidden="false" customHeight="false" outlineLevel="0" collapsed="false">
      <c r="A768" s="0" t="n">
        <v>150</v>
      </c>
      <c r="B768" s="0" t="n">
        <v>34</v>
      </c>
      <c r="C768" s="0" t="n">
        <v>60</v>
      </c>
      <c r="D768" s="0" t="n">
        <v>14</v>
      </c>
      <c r="E768" s="0" t="n">
        <v>43</v>
      </c>
      <c r="F768" s="0" t="n">
        <v>1.28</v>
      </c>
      <c r="G768" s="0" t="n">
        <v>1.5</v>
      </c>
      <c r="H768" s="0" t="n">
        <v>700</v>
      </c>
      <c r="I768" s="0" t="n">
        <v>170.64</v>
      </c>
      <c r="J768" s="0" t="n">
        <v>216.22</v>
      </c>
      <c r="K768" s="0" t="n">
        <v>16.5</v>
      </c>
      <c r="L768" s="0" t="n">
        <v>32.27</v>
      </c>
      <c r="M768" s="0" t="n">
        <f aca="false">12</f>
        <v>12</v>
      </c>
      <c r="N768" s="0" t="n">
        <v>41</v>
      </c>
      <c r="O768" s="0" t="n">
        <v>0.55</v>
      </c>
    </row>
    <row r="769" customFormat="false" ht="15" hidden="false" customHeight="false" outlineLevel="0" collapsed="false">
      <c r="A769" s="0" t="n">
        <v>150</v>
      </c>
      <c r="B769" s="0" t="n">
        <v>34</v>
      </c>
      <c r="C769" s="0" t="n">
        <v>75</v>
      </c>
      <c r="D769" s="0" t="n">
        <v>14</v>
      </c>
      <c r="E769" s="0" t="n">
        <v>43</v>
      </c>
      <c r="F769" s="0" t="n">
        <v>1.2</v>
      </c>
      <c r="G769" s="0" t="n">
        <v>1.5</v>
      </c>
      <c r="H769" s="0" t="n">
        <v>700</v>
      </c>
      <c r="I769" s="0" t="n">
        <v>170.85</v>
      </c>
      <c r="J769" s="0" t="n">
        <v>207.625</v>
      </c>
      <c r="K769" s="0" t="n">
        <v>11.4541</v>
      </c>
      <c r="L769" s="0" t="n">
        <v>40.2114</v>
      </c>
      <c r="M769" s="0" t="n">
        <f aca="false">12</f>
        <v>12</v>
      </c>
      <c r="N769" s="0" t="n">
        <v>41</v>
      </c>
      <c r="O769" s="0" t="n">
        <v>0.55</v>
      </c>
    </row>
    <row r="770" customFormat="false" ht="15" hidden="false" customHeight="false" outlineLevel="0" collapsed="false">
      <c r="A770" s="0" t="n">
        <v>120</v>
      </c>
      <c r="B770" s="0" t="n">
        <v>36</v>
      </c>
      <c r="C770" s="0" t="n">
        <v>36</v>
      </c>
      <c r="D770" s="0" t="n">
        <v>14</v>
      </c>
      <c r="E770" s="0" t="n">
        <v>43</v>
      </c>
      <c r="F770" s="0" t="n">
        <v>1.4</v>
      </c>
      <c r="G770" s="0" t="n">
        <v>3</v>
      </c>
      <c r="H770" s="0" t="n">
        <v>850</v>
      </c>
      <c r="I770" s="0" t="n">
        <v>170.85</v>
      </c>
      <c r="J770" s="0" t="n">
        <v>328.44</v>
      </c>
      <c r="K770" s="0" t="n">
        <v>119.03</v>
      </c>
      <c r="L770" s="0" t="n">
        <v>46.96</v>
      </c>
      <c r="M770" s="0" t="n">
        <v>12</v>
      </c>
      <c r="N770" s="0" t="n">
        <v>41</v>
      </c>
      <c r="O770" s="0" t="n">
        <v>0.45</v>
      </c>
    </row>
    <row r="771" customFormat="false" ht="15" hidden="false" customHeight="false" outlineLevel="0" collapsed="false">
      <c r="A771" s="2" t="n">
        <v>120</v>
      </c>
      <c r="B771" s="2" t="n">
        <v>48</v>
      </c>
      <c r="C771" s="2" t="n">
        <v>48</v>
      </c>
      <c r="D771" s="2" t="n">
        <v>14</v>
      </c>
      <c r="E771" s="2" t="n">
        <v>43</v>
      </c>
      <c r="F771" s="2" t="n">
        <v>1.37</v>
      </c>
      <c r="G771" s="2" t="n">
        <v>1.5</v>
      </c>
      <c r="H771" s="2" t="n">
        <v>595</v>
      </c>
      <c r="I771" s="2" t="n">
        <v>170.95</v>
      </c>
      <c r="J771" s="0" t="n">
        <v>206.02</v>
      </c>
      <c r="K771" s="0" t="n">
        <v>7.06</v>
      </c>
      <c r="L771" s="0" t="n">
        <v>31.27</v>
      </c>
      <c r="M771" s="0" t="n">
        <v>12</v>
      </c>
      <c r="N771" s="0" t="n">
        <v>41</v>
      </c>
      <c r="O771" s="0" t="n">
        <v>0.55</v>
      </c>
    </row>
    <row r="772" customFormat="false" ht="15" hidden="false" customHeight="false" outlineLevel="0" collapsed="false">
      <c r="A772" s="0" t="n">
        <v>150</v>
      </c>
      <c r="B772" s="0" t="n">
        <v>37</v>
      </c>
      <c r="C772" s="0" t="n">
        <v>67</v>
      </c>
      <c r="D772" s="0" t="n">
        <v>14</v>
      </c>
      <c r="E772" s="0" t="n">
        <v>43</v>
      </c>
      <c r="F772" s="0" t="n">
        <v>1.2</v>
      </c>
      <c r="G772" s="0" t="n">
        <v>1.5</v>
      </c>
      <c r="H772" s="0" t="n">
        <v>700</v>
      </c>
      <c r="I772" s="0" t="n">
        <v>171.15</v>
      </c>
      <c r="J772" s="0" t="n">
        <v>208.88</v>
      </c>
      <c r="K772" s="0" t="n">
        <v>11.99</v>
      </c>
      <c r="L772" s="0" t="n">
        <v>31.26</v>
      </c>
      <c r="M772" s="0" t="n">
        <v>12</v>
      </c>
      <c r="N772" s="0" t="n">
        <v>41</v>
      </c>
      <c r="O772" s="0" t="n">
        <v>0.55</v>
      </c>
    </row>
    <row r="773" customFormat="false" ht="15" hidden="false" customHeight="false" outlineLevel="0" collapsed="false">
      <c r="A773" s="0" t="n">
        <v>120</v>
      </c>
      <c r="B773" s="0" t="n">
        <v>48</v>
      </c>
      <c r="C773" s="0" t="n">
        <v>48</v>
      </c>
      <c r="D773" s="0" t="n">
        <v>14</v>
      </c>
      <c r="E773" s="0" t="n">
        <v>43</v>
      </c>
      <c r="F773" s="0" t="n">
        <v>1.37</v>
      </c>
      <c r="G773" s="0" t="n">
        <v>2</v>
      </c>
      <c r="H773" s="0" t="n">
        <v>570</v>
      </c>
      <c r="I773" s="0" t="n">
        <v>171.25</v>
      </c>
      <c r="J773" s="0" t="n">
        <v>200.81</v>
      </c>
      <c r="K773" s="0" t="n">
        <v>6.32</v>
      </c>
      <c r="L773" s="0" t="n">
        <v>33.07</v>
      </c>
      <c r="M773" s="0" t="n">
        <v>12</v>
      </c>
      <c r="N773" s="0" t="n">
        <v>41</v>
      </c>
      <c r="O773" s="0" t="n">
        <v>0.55</v>
      </c>
    </row>
    <row r="774" customFormat="false" ht="15" hidden="false" customHeight="false" outlineLevel="0" collapsed="false">
      <c r="A774" s="0" t="n">
        <v>120</v>
      </c>
      <c r="B774" s="0" t="n">
        <v>48</v>
      </c>
      <c r="C774" s="0" t="n">
        <v>48</v>
      </c>
      <c r="D774" s="0" t="n">
        <v>14</v>
      </c>
      <c r="E774" s="0" t="n">
        <v>43</v>
      </c>
      <c r="F774" s="0" t="n">
        <v>1.37</v>
      </c>
      <c r="G774" s="0" t="n">
        <v>2</v>
      </c>
      <c r="H774" s="0" t="n">
        <v>570</v>
      </c>
      <c r="I774" s="0" t="n">
        <v>171.25</v>
      </c>
      <c r="J774" s="0" t="n">
        <v>200.81</v>
      </c>
      <c r="K774" s="0" t="n">
        <v>6.32</v>
      </c>
      <c r="L774" s="0" t="n">
        <v>33.07</v>
      </c>
      <c r="M774" s="0" t="n">
        <v>12</v>
      </c>
      <c r="N774" s="0" t="n">
        <v>41</v>
      </c>
      <c r="O774" s="0" t="n">
        <v>0.45</v>
      </c>
    </row>
    <row r="775" customFormat="false" ht="15" hidden="false" customHeight="false" outlineLevel="0" collapsed="false">
      <c r="A775" s="0" t="n">
        <v>150</v>
      </c>
      <c r="B775" s="0" t="n">
        <v>34</v>
      </c>
      <c r="C775" s="0" t="n">
        <v>67</v>
      </c>
      <c r="D775" s="0" t="n">
        <v>14</v>
      </c>
      <c r="E775" s="0" t="n">
        <v>43</v>
      </c>
      <c r="F775" s="0" t="n">
        <v>1.24</v>
      </c>
      <c r="G775" s="0" t="n">
        <v>1.5</v>
      </c>
      <c r="H775" s="0" t="n">
        <v>700</v>
      </c>
      <c r="I775" s="0" t="n">
        <v>171.38</v>
      </c>
      <c r="J775" s="0" t="n">
        <v>212.27</v>
      </c>
      <c r="K775" s="0" t="n">
        <v>13.75</v>
      </c>
      <c r="L775" s="0" t="n">
        <v>31.72</v>
      </c>
      <c r="M775" s="0" t="n">
        <f aca="false">12</f>
        <v>12</v>
      </c>
      <c r="N775" s="0" t="n">
        <v>41</v>
      </c>
      <c r="O775" s="0" t="n">
        <v>0.55</v>
      </c>
    </row>
    <row r="776" customFormat="false" ht="15" hidden="false" customHeight="false" outlineLevel="0" collapsed="false">
      <c r="A776" s="2" t="n">
        <v>120</v>
      </c>
      <c r="B776" s="2" t="n">
        <v>48</v>
      </c>
      <c r="C776" s="2" t="n">
        <v>48</v>
      </c>
      <c r="D776" s="2" t="n">
        <v>14</v>
      </c>
      <c r="E776" s="2" t="n">
        <v>43</v>
      </c>
      <c r="F776" s="2" t="n">
        <v>1.4</v>
      </c>
      <c r="G776" s="2" t="n">
        <v>2</v>
      </c>
      <c r="H776" s="2" t="n">
        <v>550</v>
      </c>
      <c r="I776" s="2" t="n">
        <v>171.57</v>
      </c>
      <c r="J776" s="2" t="n">
        <v>199.8</v>
      </c>
      <c r="K776" s="2" t="n">
        <v>5.77</v>
      </c>
      <c r="L776" s="2" t="n">
        <v>32.97</v>
      </c>
      <c r="M776" s="2" t="n">
        <v>12</v>
      </c>
      <c r="N776" s="2" t="n">
        <v>41</v>
      </c>
      <c r="O776" s="0" t="n">
        <v>0.55</v>
      </c>
    </row>
    <row r="777" customFormat="false" ht="15" hidden="false" customHeight="false" outlineLevel="0" collapsed="false">
      <c r="A777" s="0" t="n">
        <v>150</v>
      </c>
      <c r="B777" s="0" t="n">
        <v>25</v>
      </c>
      <c r="C777" s="0" t="n">
        <v>75</v>
      </c>
      <c r="D777" s="0" t="n">
        <v>14</v>
      </c>
      <c r="E777" s="0" t="n">
        <v>43</v>
      </c>
      <c r="F777" s="0" t="n">
        <v>1.36</v>
      </c>
      <c r="G777" s="0" t="n">
        <v>1.5</v>
      </c>
      <c r="H777" s="0" t="n">
        <v>700</v>
      </c>
      <c r="I777" s="0" t="n">
        <v>171.574</v>
      </c>
      <c r="J777" s="0" t="n">
        <v>221.636</v>
      </c>
      <c r="K777" s="0" t="n">
        <v>18.9935</v>
      </c>
      <c r="L777" s="0" t="n">
        <v>41.1655</v>
      </c>
      <c r="M777" s="0" t="n">
        <v>12</v>
      </c>
      <c r="N777" s="0" t="n">
        <v>41</v>
      </c>
      <c r="O777" s="0" t="n">
        <v>0.55</v>
      </c>
    </row>
    <row r="778" customFormat="false" ht="15" hidden="false" customHeight="false" outlineLevel="0" collapsed="false">
      <c r="A778" s="0" t="n">
        <v>150</v>
      </c>
      <c r="B778" s="0" t="n">
        <v>37</v>
      </c>
      <c r="C778" s="0" t="n">
        <v>60</v>
      </c>
      <c r="D778" s="0" t="n">
        <v>14</v>
      </c>
      <c r="E778" s="0" t="n">
        <v>43</v>
      </c>
      <c r="F778" s="0" t="n">
        <v>1.24</v>
      </c>
      <c r="G778" s="0" t="n">
        <v>1.5</v>
      </c>
      <c r="H778" s="0" t="n">
        <v>700</v>
      </c>
      <c r="I778" s="0" t="n">
        <v>171.62</v>
      </c>
      <c r="J778" s="0" t="n">
        <v>213.54</v>
      </c>
      <c r="K778" s="0" t="n">
        <v>14.35</v>
      </c>
      <c r="L778" s="0" t="n">
        <v>31.89</v>
      </c>
      <c r="M778" s="0" t="n">
        <v>12</v>
      </c>
      <c r="N778" s="0" t="n">
        <v>41</v>
      </c>
      <c r="O778" s="0" t="n">
        <v>0.55</v>
      </c>
    </row>
    <row r="779" customFormat="false" ht="15" hidden="false" customHeight="false" outlineLevel="0" collapsed="false">
      <c r="A779" s="0" t="n">
        <v>140</v>
      </c>
      <c r="B779" s="0" t="n">
        <v>30</v>
      </c>
      <c r="C779" s="0" t="n">
        <v>60</v>
      </c>
      <c r="D779" s="0" t="n">
        <v>10</v>
      </c>
      <c r="E779" s="0" t="n">
        <v>43</v>
      </c>
      <c r="F779" s="0" t="n">
        <v>1.5</v>
      </c>
      <c r="G779" s="0" t="n">
        <v>2.25</v>
      </c>
      <c r="H779" s="0" t="n">
        <v>600</v>
      </c>
      <c r="I779" s="0" t="n">
        <v>171.84</v>
      </c>
      <c r="J779" s="0" t="n">
        <v>207.49</v>
      </c>
      <c r="K779" s="0" t="n">
        <v>3.49</v>
      </c>
      <c r="L779" s="0" t="n">
        <v>40.46</v>
      </c>
      <c r="M779" s="0" t="n">
        <v>8</v>
      </c>
      <c r="N779" s="0" t="n">
        <v>41</v>
      </c>
      <c r="O779" s="0" t="n">
        <v>0.55</v>
      </c>
    </row>
    <row r="780" customFormat="false" ht="15" hidden="false" customHeight="false" outlineLevel="0" collapsed="false">
      <c r="A780" s="0" t="n">
        <v>150</v>
      </c>
      <c r="B780" s="0" t="n">
        <v>31</v>
      </c>
      <c r="C780" s="0" t="n">
        <v>60</v>
      </c>
      <c r="D780" s="0" t="n">
        <v>14</v>
      </c>
      <c r="E780" s="0" t="n">
        <v>43</v>
      </c>
      <c r="F780" s="0" t="n">
        <v>1.34</v>
      </c>
      <c r="G780" s="0" t="n">
        <v>1.5</v>
      </c>
      <c r="H780" s="0" t="n">
        <v>700</v>
      </c>
      <c r="I780" s="0" t="n">
        <v>171.94</v>
      </c>
      <c r="J780" s="0" t="n">
        <v>222.46</v>
      </c>
      <c r="K780" s="0" t="n">
        <v>19.25</v>
      </c>
      <c r="L780" s="0" t="n">
        <v>33.08</v>
      </c>
      <c r="M780" s="0" t="n">
        <v>12</v>
      </c>
      <c r="N780" s="0" t="n">
        <v>41</v>
      </c>
      <c r="O780" s="0" t="n">
        <v>0.55</v>
      </c>
    </row>
    <row r="781" customFormat="false" ht="15" hidden="false" customHeight="false" outlineLevel="0" collapsed="false">
      <c r="A781" s="0" t="n">
        <v>120</v>
      </c>
      <c r="B781" s="0" t="n">
        <v>48</v>
      </c>
      <c r="C781" s="0" t="n">
        <v>48</v>
      </c>
      <c r="D781" s="0" t="n">
        <v>14</v>
      </c>
      <c r="E781" s="0" t="n">
        <v>43</v>
      </c>
      <c r="F781" s="0" t="n">
        <v>1.4</v>
      </c>
      <c r="G781" s="0" t="n">
        <v>1.5</v>
      </c>
      <c r="H781" s="0" t="n">
        <v>575</v>
      </c>
      <c r="I781" s="0" t="n">
        <v>172.17</v>
      </c>
      <c r="J781" s="0" t="n">
        <v>205.99</v>
      </c>
      <c r="K781" s="0" t="n">
        <v>6.46</v>
      </c>
      <c r="L781" s="0" t="n">
        <v>31.11</v>
      </c>
      <c r="M781" s="0" t="n">
        <v>12</v>
      </c>
      <c r="N781" s="0" t="n">
        <v>41</v>
      </c>
      <c r="O781" s="0" t="n">
        <v>0.55</v>
      </c>
    </row>
    <row r="782" customFormat="false" ht="15" hidden="false" customHeight="false" outlineLevel="0" collapsed="false">
      <c r="A782" s="2" t="n">
        <v>120</v>
      </c>
      <c r="B782" s="2" t="n">
        <v>48</v>
      </c>
      <c r="C782" s="2" t="n">
        <v>48</v>
      </c>
      <c r="D782" s="2" t="n">
        <v>14</v>
      </c>
      <c r="E782" s="2" t="n">
        <v>43</v>
      </c>
      <c r="F782" s="2" t="n">
        <v>1.37</v>
      </c>
      <c r="G782" s="2" t="n">
        <v>2</v>
      </c>
      <c r="H782" s="2" t="n">
        <v>575</v>
      </c>
      <c r="I782" s="2" t="n">
        <v>172.19</v>
      </c>
      <c r="J782" s="2" t="n">
        <v>202.24</v>
      </c>
      <c r="K782" s="2" t="n">
        <v>6.47</v>
      </c>
      <c r="L782" s="2" t="n">
        <v>33.28</v>
      </c>
      <c r="M782" s="2" t="n">
        <v>12</v>
      </c>
      <c r="N782" s="2" t="n">
        <v>41</v>
      </c>
      <c r="O782" s="0" t="n">
        <v>0.55</v>
      </c>
    </row>
    <row r="783" customFormat="false" ht="15" hidden="false" customHeight="false" outlineLevel="0" collapsed="false">
      <c r="A783" s="0" t="n">
        <v>130</v>
      </c>
      <c r="B783" s="0" t="n">
        <v>44</v>
      </c>
      <c r="C783" s="0" t="n">
        <v>44</v>
      </c>
      <c r="D783" s="0" t="n">
        <v>14</v>
      </c>
      <c r="E783" s="0" t="n">
        <v>43</v>
      </c>
      <c r="F783" s="0" t="n">
        <v>1.34</v>
      </c>
      <c r="G783" s="0" t="n">
        <v>1</v>
      </c>
      <c r="H783" s="0" t="n">
        <v>820</v>
      </c>
      <c r="I783" s="0" t="n">
        <v>172.4</v>
      </c>
      <c r="J783" s="0" t="n">
        <v>278.51</v>
      </c>
      <c r="K783" s="0" t="n">
        <v>58.68</v>
      </c>
      <c r="L783" s="0" t="n">
        <v>37.94</v>
      </c>
      <c r="M783" s="0" t="n">
        <v>12</v>
      </c>
      <c r="N783" s="0" t="n">
        <v>41</v>
      </c>
      <c r="O783" s="0" t="n">
        <v>0.45</v>
      </c>
    </row>
    <row r="784" customFormat="false" ht="15" hidden="false" customHeight="false" outlineLevel="0" collapsed="false">
      <c r="A784" s="0" t="n">
        <v>130</v>
      </c>
      <c r="B784" s="0" t="n">
        <v>44</v>
      </c>
      <c r="C784" s="0" t="n">
        <v>48</v>
      </c>
      <c r="D784" s="0" t="n">
        <v>14</v>
      </c>
      <c r="E784" s="0" t="n">
        <v>43</v>
      </c>
      <c r="F784" s="0" t="n">
        <v>1.28</v>
      </c>
      <c r="G784" s="0" t="n">
        <v>1</v>
      </c>
      <c r="H784" s="0" t="n">
        <v>845</v>
      </c>
      <c r="I784" s="0" t="n">
        <v>172.41</v>
      </c>
      <c r="J784" s="0" t="n">
        <v>274.21</v>
      </c>
      <c r="K784" s="0" t="n">
        <v>54.99</v>
      </c>
      <c r="L784" s="0" t="n">
        <v>37.6</v>
      </c>
      <c r="M784" s="0" t="n">
        <v>12</v>
      </c>
      <c r="N784" s="0" t="n">
        <v>41</v>
      </c>
      <c r="O784" s="0" t="n">
        <v>0.45</v>
      </c>
    </row>
    <row r="785" customFormat="false" ht="15" hidden="false" customHeight="false" outlineLevel="0" collapsed="false">
      <c r="A785" s="0" t="n">
        <v>150</v>
      </c>
      <c r="B785" s="0" t="n">
        <v>28</v>
      </c>
      <c r="C785" s="0" t="n">
        <v>75</v>
      </c>
      <c r="D785" s="0" t="n">
        <v>14</v>
      </c>
      <c r="E785" s="0" t="n">
        <v>43</v>
      </c>
      <c r="F785" s="0" t="n">
        <v>1.3</v>
      </c>
      <c r="G785" s="0" t="n">
        <v>1.5</v>
      </c>
      <c r="H785" s="0" t="n">
        <v>700</v>
      </c>
      <c r="I785" s="0" t="n">
        <v>172.456</v>
      </c>
      <c r="J785" s="0" t="n">
        <v>217.005</v>
      </c>
      <c r="K785" s="0" t="n">
        <v>15.724</v>
      </c>
      <c r="L785" s="0" t="n">
        <v>40.9075</v>
      </c>
      <c r="M785" s="0" t="n">
        <f aca="false">12</f>
        <v>12</v>
      </c>
      <c r="N785" s="0" t="n">
        <v>41</v>
      </c>
      <c r="O785" s="0" t="n">
        <v>0.55</v>
      </c>
    </row>
    <row r="786" customFormat="false" ht="15" hidden="false" customHeight="false" outlineLevel="0" collapsed="false">
      <c r="A786" s="0" t="n">
        <v>125</v>
      </c>
      <c r="B786" s="0" t="n">
        <v>44</v>
      </c>
      <c r="C786" s="0" t="n">
        <v>48</v>
      </c>
      <c r="D786" s="0" t="n">
        <v>14</v>
      </c>
      <c r="E786" s="0" t="n">
        <v>43</v>
      </c>
      <c r="F786" s="0" t="n">
        <v>1.31</v>
      </c>
      <c r="G786" s="0" t="n">
        <v>1</v>
      </c>
      <c r="H786" s="0" t="n">
        <v>865</v>
      </c>
      <c r="I786" s="0" t="n">
        <v>172.47</v>
      </c>
      <c r="J786" s="0" t="n">
        <v>278.36</v>
      </c>
      <c r="K786" s="0" t="n">
        <v>56.27</v>
      </c>
      <c r="L786" s="0" t="n">
        <v>38.92</v>
      </c>
      <c r="M786" s="0" t="n">
        <v>12</v>
      </c>
      <c r="N786" s="0" t="n">
        <v>41</v>
      </c>
      <c r="O786" s="0" t="n">
        <v>0.45</v>
      </c>
    </row>
    <row r="787" customFormat="false" ht="15" hidden="false" customHeight="false" outlineLevel="0" collapsed="false">
      <c r="A787" s="0" t="n">
        <v>120</v>
      </c>
      <c r="B787" s="0" t="n">
        <v>40</v>
      </c>
      <c r="C787" s="0" t="n">
        <v>44</v>
      </c>
      <c r="D787" s="0" t="n">
        <v>14</v>
      </c>
      <c r="E787" s="0" t="n">
        <v>43</v>
      </c>
      <c r="F787" s="0" t="n">
        <v>1.34</v>
      </c>
      <c r="G787" s="0" t="n">
        <v>1.5</v>
      </c>
      <c r="H787" s="0" t="n">
        <v>890</v>
      </c>
      <c r="I787" s="0" t="n">
        <v>172.6</v>
      </c>
      <c r="J787" s="0" t="n">
        <v>301.22</v>
      </c>
      <c r="K787" s="0" t="n">
        <v>79.34</v>
      </c>
      <c r="L787" s="0" t="n">
        <v>54.51</v>
      </c>
      <c r="M787" s="0" t="n">
        <v>12</v>
      </c>
      <c r="N787" s="0" t="n">
        <v>41</v>
      </c>
      <c r="O787" s="0" t="n">
        <v>0.45</v>
      </c>
    </row>
    <row r="788" customFormat="false" ht="15" hidden="false" customHeight="false" outlineLevel="0" collapsed="false">
      <c r="A788" s="0" t="n">
        <v>120</v>
      </c>
      <c r="B788" s="0" t="n">
        <v>48</v>
      </c>
      <c r="C788" s="0" t="n">
        <v>48</v>
      </c>
      <c r="D788" s="0" t="n">
        <v>14</v>
      </c>
      <c r="E788" s="0" t="n">
        <v>43</v>
      </c>
      <c r="F788" s="0" t="n">
        <v>1.4</v>
      </c>
      <c r="G788" s="0" t="n">
        <v>2</v>
      </c>
      <c r="H788" s="0" t="n">
        <v>555</v>
      </c>
      <c r="I788" s="0" t="n">
        <v>172.61</v>
      </c>
      <c r="J788" s="0" t="n">
        <v>201.27</v>
      </c>
      <c r="K788" s="0" t="n">
        <v>5.9</v>
      </c>
      <c r="L788" s="0" t="n">
        <v>33.19</v>
      </c>
      <c r="M788" s="0" t="n">
        <v>12</v>
      </c>
      <c r="N788" s="0" t="n">
        <v>41</v>
      </c>
      <c r="O788" s="0" t="n">
        <v>0.55</v>
      </c>
    </row>
    <row r="789" customFormat="false" ht="15" hidden="false" customHeight="false" outlineLevel="0" collapsed="false">
      <c r="A789" s="0" t="n">
        <v>120</v>
      </c>
      <c r="B789" s="0" t="n">
        <v>36</v>
      </c>
      <c r="C789" s="0" t="n">
        <v>40</v>
      </c>
      <c r="D789" s="0" t="n">
        <v>14</v>
      </c>
      <c r="E789" s="0" t="n">
        <v>43</v>
      </c>
      <c r="F789" s="0" t="n">
        <v>1.4</v>
      </c>
      <c r="G789" s="0" t="n">
        <v>2</v>
      </c>
      <c r="H789" s="0" t="n">
        <v>820</v>
      </c>
      <c r="I789" s="0" t="n">
        <v>172.93</v>
      </c>
      <c r="J789" s="0" t="n">
        <v>305.73</v>
      </c>
      <c r="K789" s="0" t="n">
        <v>89.69</v>
      </c>
      <c r="L789" s="0" t="n">
        <v>53.75</v>
      </c>
      <c r="M789" s="0" t="n">
        <v>12</v>
      </c>
      <c r="N789" s="0" t="n">
        <v>41</v>
      </c>
      <c r="O789" s="0" t="n">
        <v>0.45</v>
      </c>
    </row>
    <row r="790" customFormat="false" ht="15" hidden="false" customHeight="false" outlineLevel="0" collapsed="false">
      <c r="A790" s="0" t="n">
        <v>120</v>
      </c>
      <c r="B790" s="0" t="n">
        <v>32</v>
      </c>
      <c r="C790" s="0" t="n">
        <v>40</v>
      </c>
      <c r="D790" s="0" t="n">
        <v>14</v>
      </c>
      <c r="E790" s="0" t="n">
        <v>43</v>
      </c>
      <c r="F790" s="0" t="n">
        <v>1.4</v>
      </c>
      <c r="G790" s="0" t="n">
        <v>4</v>
      </c>
      <c r="H790" s="0" t="n">
        <v>825</v>
      </c>
      <c r="I790" s="0" t="n">
        <v>173.24</v>
      </c>
      <c r="J790" s="0" t="n">
        <v>320.28</v>
      </c>
      <c r="K790" s="0" t="n">
        <v>112.07</v>
      </c>
      <c r="L790" s="0" t="n">
        <v>48.03</v>
      </c>
      <c r="M790" s="0" t="n">
        <v>12</v>
      </c>
      <c r="N790" s="0" t="n">
        <v>41</v>
      </c>
      <c r="O790" s="0" t="n">
        <v>0.45</v>
      </c>
    </row>
    <row r="791" customFormat="false" ht="15" hidden="false" customHeight="false" outlineLevel="0" collapsed="false">
      <c r="A791" s="0" t="n">
        <v>150</v>
      </c>
      <c r="B791" s="0" t="n">
        <v>31</v>
      </c>
      <c r="C791" s="0" t="n">
        <v>67</v>
      </c>
      <c r="D791" s="0" t="n">
        <v>14</v>
      </c>
      <c r="E791" s="0" t="n">
        <v>43</v>
      </c>
      <c r="F791" s="0" t="n">
        <v>1.3</v>
      </c>
      <c r="G791" s="0" t="n">
        <v>1.5</v>
      </c>
      <c r="H791" s="0" t="n">
        <v>700</v>
      </c>
      <c r="I791" s="0" t="n">
        <v>173.986</v>
      </c>
      <c r="J791" s="0" t="n">
        <v>219.214</v>
      </c>
      <c r="K791" s="0" t="n">
        <v>16.0133</v>
      </c>
      <c r="L791" s="0" t="n">
        <v>41.1515</v>
      </c>
      <c r="M791" s="0" t="n">
        <v>12</v>
      </c>
      <c r="N791" s="0" t="n">
        <v>41</v>
      </c>
      <c r="O791" s="0" t="n">
        <v>0.55</v>
      </c>
    </row>
    <row r="792" customFormat="false" ht="15" hidden="false" customHeight="false" outlineLevel="0" collapsed="false">
      <c r="A792" s="0" t="n">
        <v>150</v>
      </c>
      <c r="B792" s="0" t="n">
        <v>28</v>
      </c>
      <c r="C792" s="0" t="n">
        <v>67</v>
      </c>
      <c r="D792" s="0" t="n">
        <v>14</v>
      </c>
      <c r="E792" s="0" t="n">
        <v>43</v>
      </c>
      <c r="F792" s="0" t="n">
        <v>1.36</v>
      </c>
      <c r="G792" s="0" t="n">
        <v>1.5</v>
      </c>
      <c r="H792" s="0" t="n">
        <v>700</v>
      </c>
      <c r="I792" s="0" t="n">
        <v>174.333</v>
      </c>
      <c r="J792" s="0" t="n">
        <v>224.759</v>
      </c>
      <c r="K792" s="0" t="n">
        <v>18.9765</v>
      </c>
      <c r="L792" s="0" t="n">
        <v>41.5494</v>
      </c>
      <c r="M792" s="0" t="n">
        <f aca="false">12</f>
        <v>12</v>
      </c>
      <c r="N792" s="0" t="n">
        <v>41</v>
      </c>
      <c r="O792" s="0" t="n">
        <v>0.55</v>
      </c>
    </row>
    <row r="793" customFormat="false" ht="15" hidden="false" customHeight="false" outlineLevel="0" collapsed="false">
      <c r="A793" s="0" t="n">
        <v>150</v>
      </c>
      <c r="B793" s="0" t="n">
        <v>34</v>
      </c>
      <c r="C793" s="0" t="n">
        <v>60</v>
      </c>
      <c r="D793" s="0" t="n">
        <v>14</v>
      </c>
      <c r="E793" s="0" t="n">
        <v>43</v>
      </c>
      <c r="F793" s="0" t="n">
        <v>1.3</v>
      </c>
      <c r="G793" s="0" t="n">
        <v>1.5</v>
      </c>
      <c r="H793" s="0" t="n">
        <v>700</v>
      </c>
      <c r="I793" s="0" t="n">
        <v>174.77</v>
      </c>
      <c r="J793" s="0" t="n">
        <v>220.94</v>
      </c>
      <c r="K793" s="0" t="n">
        <v>16.5</v>
      </c>
      <c r="L793" s="0" t="n">
        <v>32.83</v>
      </c>
      <c r="M793" s="0" t="n">
        <f aca="false">12</f>
        <v>12</v>
      </c>
      <c r="N793" s="0" t="n">
        <v>41</v>
      </c>
      <c r="O793" s="0" t="n">
        <v>0.55</v>
      </c>
    </row>
    <row r="794" customFormat="false" ht="15" hidden="false" customHeight="false" outlineLevel="0" collapsed="false">
      <c r="A794" s="0" t="n">
        <v>150</v>
      </c>
      <c r="B794" s="0" t="n">
        <v>31</v>
      </c>
      <c r="C794" s="0" t="n">
        <v>75</v>
      </c>
      <c r="D794" s="0" t="n">
        <v>14</v>
      </c>
      <c r="E794" s="0" t="n">
        <v>43</v>
      </c>
      <c r="F794" s="0" t="n">
        <v>1.26</v>
      </c>
      <c r="G794" s="0" t="n">
        <v>1.5</v>
      </c>
      <c r="H794" s="0" t="n">
        <v>700</v>
      </c>
      <c r="I794" s="0" t="n">
        <v>174.834</v>
      </c>
      <c r="J794" s="0" t="n">
        <v>215.439</v>
      </c>
      <c r="K794" s="0" t="n">
        <v>13.3031</v>
      </c>
      <c r="L794" s="0" t="n">
        <v>40.9828</v>
      </c>
      <c r="M794" s="0" t="n">
        <v>12</v>
      </c>
      <c r="N794" s="0" t="n">
        <v>41</v>
      </c>
      <c r="O794" s="0" t="n">
        <v>0.55</v>
      </c>
    </row>
    <row r="795" customFormat="false" ht="15" hidden="false" customHeight="false" outlineLevel="0" collapsed="false">
      <c r="A795" s="0" t="n">
        <v>160</v>
      </c>
      <c r="B795" s="0" t="n">
        <v>30</v>
      </c>
      <c r="C795" s="0" t="n">
        <v>60</v>
      </c>
      <c r="D795" s="0" t="n">
        <v>10</v>
      </c>
      <c r="E795" s="0" t="n">
        <v>47</v>
      </c>
      <c r="F795" s="0" t="n">
        <v>1.5</v>
      </c>
      <c r="G795" s="0" t="n">
        <v>1.5</v>
      </c>
      <c r="H795" s="0" t="n">
        <v>800</v>
      </c>
      <c r="I795" s="0" t="n">
        <v>174.89</v>
      </c>
      <c r="J795" s="0" t="n">
        <v>240.5</v>
      </c>
      <c r="K795" s="0" t="n">
        <v>8.21</v>
      </c>
      <c r="L795" s="0" t="n">
        <v>49.34</v>
      </c>
      <c r="M795" s="0" t="n">
        <v>8</v>
      </c>
      <c r="N795" s="0" t="n">
        <v>45</v>
      </c>
      <c r="O795" s="0" t="n">
        <v>0.55</v>
      </c>
    </row>
    <row r="796" customFormat="false" ht="15" hidden="false" customHeight="false" outlineLevel="0" collapsed="false">
      <c r="A796" s="0" t="n">
        <v>140</v>
      </c>
      <c r="B796" s="0" t="n">
        <v>30</v>
      </c>
      <c r="C796" s="0" t="n">
        <v>60</v>
      </c>
      <c r="D796" s="0" t="n">
        <v>14</v>
      </c>
      <c r="E796" s="0" t="n">
        <v>47</v>
      </c>
      <c r="F796" s="0" t="n">
        <v>1.5</v>
      </c>
      <c r="G796" s="0" t="n">
        <v>2.25</v>
      </c>
      <c r="H796" s="0" t="n">
        <v>600</v>
      </c>
      <c r="I796" s="0" t="n">
        <v>174.94</v>
      </c>
      <c r="J796" s="0" t="n">
        <v>210.09</v>
      </c>
      <c r="K796" s="0" t="n">
        <v>3.36</v>
      </c>
      <c r="L796" s="0" t="n">
        <v>40.19</v>
      </c>
      <c r="M796" s="0" t="n">
        <v>12</v>
      </c>
      <c r="N796" s="0" t="n">
        <v>45</v>
      </c>
      <c r="O796" s="0" t="n">
        <v>0.55</v>
      </c>
    </row>
    <row r="797" customFormat="false" ht="15" hidden="false" customHeight="false" outlineLevel="0" collapsed="false">
      <c r="A797" s="0" t="n">
        <v>150</v>
      </c>
      <c r="B797" s="0" t="n">
        <v>34</v>
      </c>
      <c r="C797" s="0" t="n">
        <v>75</v>
      </c>
      <c r="D797" s="0" t="n">
        <v>14</v>
      </c>
      <c r="E797" s="0" t="n">
        <v>43</v>
      </c>
      <c r="F797" s="0" t="n">
        <v>1.22</v>
      </c>
      <c r="G797" s="0" t="n">
        <v>1.5</v>
      </c>
      <c r="H797" s="0" t="n">
        <v>700</v>
      </c>
      <c r="I797" s="0" t="n">
        <v>175.192</v>
      </c>
      <c r="J797" s="0" t="n">
        <v>212.543</v>
      </c>
      <c r="K797" s="0" t="n">
        <v>11.4541</v>
      </c>
      <c r="L797" s="0" t="n">
        <v>40.8501</v>
      </c>
      <c r="M797" s="0" t="n">
        <f aca="false">12</f>
        <v>12</v>
      </c>
      <c r="N797" s="0" t="n">
        <v>41</v>
      </c>
      <c r="O797" s="0" t="n">
        <v>0.55</v>
      </c>
    </row>
    <row r="798" customFormat="false" ht="15" hidden="false" customHeight="false" outlineLevel="0" collapsed="false">
      <c r="A798" s="0" t="n">
        <v>120</v>
      </c>
      <c r="B798" s="0" t="n">
        <v>40</v>
      </c>
      <c r="C798" s="0" t="n">
        <v>40</v>
      </c>
      <c r="D798" s="0" t="n">
        <v>14</v>
      </c>
      <c r="E798" s="0" t="n">
        <v>43</v>
      </c>
      <c r="F798" s="0" t="n">
        <v>1.4</v>
      </c>
      <c r="G798" s="0" t="n">
        <v>1.5</v>
      </c>
      <c r="H798" s="0" t="n">
        <v>815</v>
      </c>
      <c r="I798" s="0" t="n">
        <v>175.24</v>
      </c>
      <c r="J798" s="0" t="n">
        <v>296.22</v>
      </c>
      <c r="K798" s="0" t="n">
        <v>73.56</v>
      </c>
      <c r="L798" s="0" t="n">
        <v>52.17</v>
      </c>
      <c r="M798" s="0" t="n">
        <v>12</v>
      </c>
      <c r="N798" s="0" t="n">
        <v>41</v>
      </c>
      <c r="O798" s="0" t="n">
        <v>0.45</v>
      </c>
    </row>
    <row r="799" customFormat="false" ht="15" hidden="false" customHeight="false" outlineLevel="0" collapsed="false">
      <c r="A799" s="0" t="n">
        <v>150</v>
      </c>
      <c r="B799" s="0" t="n">
        <v>37</v>
      </c>
      <c r="C799" s="0" t="n">
        <v>67</v>
      </c>
      <c r="D799" s="0" t="n">
        <v>14</v>
      </c>
      <c r="E799" s="0" t="n">
        <v>43</v>
      </c>
      <c r="F799" s="0" t="n">
        <v>1.22</v>
      </c>
      <c r="G799" s="0" t="n">
        <v>1.5</v>
      </c>
      <c r="H799" s="0" t="n">
        <v>700</v>
      </c>
      <c r="I799" s="0" t="n">
        <v>175.49</v>
      </c>
      <c r="J799" s="0" t="n">
        <v>213.78</v>
      </c>
      <c r="K799" s="0" t="n">
        <v>11.99</v>
      </c>
      <c r="L799" s="0" t="n">
        <v>31.87</v>
      </c>
      <c r="M799" s="0" t="n">
        <v>12</v>
      </c>
      <c r="N799" s="0" t="n">
        <v>41</v>
      </c>
      <c r="O799" s="0" t="n">
        <v>0.55</v>
      </c>
    </row>
    <row r="800" customFormat="false" ht="15" hidden="false" customHeight="false" outlineLevel="0" collapsed="false">
      <c r="A800" s="0" t="n">
        <v>120</v>
      </c>
      <c r="B800" s="0" t="n">
        <v>36</v>
      </c>
      <c r="C800" s="0" t="n">
        <v>36</v>
      </c>
      <c r="D800" s="0" t="n">
        <v>14</v>
      </c>
      <c r="E800" s="0" t="n">
        <v>43</v>
      </c>
      <c r="F800" s="0" t="n">
        <v>1.37</v>
      </c>
      <c r="G800" s="0" t="n">
        <v>4</v>
      </c>
      <c r="H800" s="0" t="n">
        <v>795</v>
      </c>
      <c r="I800" s="0" t="n">
        <v>175.5</v>
      </c>
      <c r="J800" s="0" t="n">
        <v>307.9</v>
      </c>
      <c r="K800" s="0" t="n">
        <v>99.03</v>
      </c>
      <c r="L800" s="0" t="n">
        <v>46.61</v>
      </c>
      <c r="M800" s="0" t="n">
        <v>12</v>
      </c>
      <c r="N800" s="0" t="n">
        <v>41</v>
      </c>
      <c r="O800" s="0" t="n">
        <v>0.45</v>
      </c>
    </row>
    <row r="801" customFormat="false" ht="15" hidden="false" customHeight="false" outlineLevel="0" collapsed="false">
      <c r="A801" s="2" t="n">
        <v>160</v>
      </c>
      <c r="B801" s="2" t="n">
        <v>30</v>
      </c>
      <c r="C801" s="2" t="n">
        <v>60</v>
      </c>
      <c r="D801" s="2" t="n">
        <v>10</v>
      </c>
      <c r="E801" s="2" t="n">
        <v>43</v>
      </c>
      <c r="F801" s="2" t="n">
        <v>1.3</v>
      </c>
      <c r="G801" s="2" t="n">
        <v>3</v>
      </c>
      <c r="H801" s="2" t="n">
        <v>800</v>
      </c>
      <c r="I801" s="2" t="n">
        <v>175.54</v>
      </c>
      <c r="J801" s="0" t="n">
        <v>220.25</v>
      </c>
      <c r="K801" s="0" t="n">
        <v>8.37</v>
      </c>
      <c r="L801" s="0" t="n">
        <v>48.08</v>
      </c>
      <c r="M801" s="0" t="n">
        <v>8</v>
      </c>
      <c r="N801" s="0" t="n">
        <v>41</v>
      </c>
      <c r="O801" s="0" t="n">
        <v>0.55</v>
      </c>
    </row>
    <row r="802" customFormat="false" ht="15" hidden="false" customHeight="false" outlineLevel="0" collapsed="false">
      <c r="A802" s="0" t="n">
        <v>150</v>
      </c>
      <c r="B802" s="0" t="n">
        <v>34</v>
      </c>
      <c r="C802" s="0" t="n">
        <v>67</v>
      </c>
      <c r="D802" s="0" t="n">
        <v>14</v>
      </c>
      <c r="E802" s="0" t="n">
        <v>43</v>
      </c>
      <c r="F802" s="0" t="n">
        <v>1.26</v>
      </c>
      <c r="G802" s="0" t="n">
        <v>1.5</v>
      </c>
      <c r="H802" s="0" t="n">
        <v>700</v>
      </c>
      <c r="I802" s="0" t="n">
        <v>175.57</v>
      </c>
      <c r="J802" s="0" t="n">
        <v>217.08</v>
      </c>
      <c r="K802" s="0" t="n">
        <v>13.75</v>
      </c>
      <c r="L802" s="0" t="n">
        <v>32.3</v>
      </c>
      <c r="M802" s="0" t="n">
        <f aca="false">12</f>
        <v>12</v>
      </c>
      <c r="N802" s="0" t="n">
        <v>41</v>
      </c>
      <c r="O802" s="0" t="n">
        <v>0.55</v>
      </c>
    </row>
    <row r="803" customFormat="false" ht="15" hidden="false" customHeight="false" outlineLevel="0" collapsed="false">
      <c r="A803" s="0" t="n">
        <v>150</v>
      </c>
      <c r="B803" s="0" t="n">
        <v>37</v>
      </c>
      <c r="C803" s="0" t="n">
        <v>60</v>
      </c>
      <c r="D803" s="0" t="n">
        <v>14</v>
      </c>
      <c r="E803" s="0" t="n">
        <v>43</v>
      </c>
      <c r="F803" s="0" t="n">
        <v>1.26</v>
      </c>
      <c r="G803" s="0" t="n">
        <v>1.5</v>
      </c>
      <c r="H803" s="0" t="n">
        <v>700</v>
      </c>
      <c r="I803" s="0" t="n">
        <v>175.81</v>
      </c>
      <c r="J803" s="0" t="n">
        <v>218.34</v>
      </c>
      <c r="K803" s="0" t="n">
        <v>14.35</v>
      </c>
      <c r="L803" s="0" t="n">
        <v>32.47</v>
      </c>
      <c r="M803" s="0" t="n">
        <v>12</v>
      </c>
      <c r="N803" s="0" t="n">
        <v>41</v>
      </c>
      <c r="O803" s="0" t="n">
        <v>0.55</v>
      </c>
    </row>
    <row r="804" customFormat="false" ht="15" hidden="false" customHeight="false" outlineLevel="0" collapsed="false">
      <c r="A804" s="0" t="n">
        <v>150</v>
      </c>
      <c r="B804" s="0" t="n">
        <v>31</v>
      </c>
      <c r="C804" s="0" t="n">
        <v>60</v>
      </c>
      <c r="D804" s="0" t="n">
        <v>14</v>
      </c>
      <c r="E804" s="0" t="n">
        <v>43</v>
      </c>
      <c r="F804" s="0" t="n">
        <v>1.36</v>
      </c>
      <c r="G804" s="0" t="n">
        <v>1.5</v>
      </c>
      <c r="H804" s="0" t="n">
        <v>700</v>
      </c>
      <c r="I804" s="0" t="n">
        <v>176.07</v>
      </c>
      <c r="J804" s="0" t="n">
        <v>227.19</v>
      </c>
      <c r="K804" s="0" t="n">
        <v>19.25</v>
      </c>
      <c r="L804" s="0" t="n">
        <v>33.64</v>
      </c>
      <c r="M804" s="0" t="n">
        <v>12</v>
      </c>
      <c r="N804" s="0" t="n">
        <v>41</v>
      </c>
      <c r="O804" s="0" t="n">
        <v>0.55</v>
      </c>
    </row>
    <row r="805" customFormat="false" ht="15" hidden="false" customHeight="false" outlineLevel="0" collapsed="false">
      <c r="A805" s="0" t="n">
        <v>120</v>
      </c>
      <c r="B805" s="0" t="n">
        <v>36</v>
      </c>
      <c r="C805" s="0" t="n">
        <v>36</v>
      </c>
      <c r="D805" s="0" t="n">
        <v>14</v>
      </c>
      <c r="E805" s="0" t="n">
        <v>43</v>
      </c>
      <c r="F805" s="0" t="n">
        <v>1.4</v>
      </c>
      <c r="G805" s="0" t="n">
        <v>3</v>
      </c>
      <c r="H805" s="0" t="n">
        <v>805</v>
      </c>
      <c r="I805" s="0" t="n">
        <v>176.16</v>
      </c>
      <c r="J805" s="0" t="n">
        <v>315.29</v>
      </c>
      <c r="K805" s="0" t="n">
        <v>102.47</v>
      </c>
      <c r="L805" s="0" t="n">
        <v>45.27</v>
      </c>
      <c r="M805" s="0" t="n">
        <v>12</v>
      </c>
      <c r="N805" s="0" t="n">
        <v>41</v>
      </c>
      <c r="O805" s="0" t="n">
        <v>0.45</v>
      </c>
    </row>
    <row r="806" customFormat="false" ht="15" hidden="false" customHeight="false" outlineLevel="0" collapsed="false">
      <c r="A806" s="0" t="n">
        <v>120</v>
      </c>
      <c r="B806" s="0" t="n">
        <v>32</v>
      </c>
      <c r="C806" s="0" t="n">
        <v>40</v>
      </c>
      <c r="D806" s="0" t="n">
        <v>14</v>
      </c>
      <c r="E806" s="0" t="n">
        <v>43</v>
      </c>
      <c r="F806" s="0" t="n">
        <v>1.4</v>
      </c>
      <c r="G806" s="0" t="n">
        <v>4</v>
      </c>
      <c r="H806" s="0" t="n">
        <v>785</v>
      </c>
      <c r="I806" s="0" t="n">
        <v>176.18</v>
      </c>
      <c r="J806" s="0" t="n">
        <v>307.53</v>
      </c>
      <c r="K806" s="0" t="n">
        <v>97.74</v>
      </c>
      <c r="L806" s="0" t="n">
        <v>46.48</v>
      </c>
      <c r="M806" s="0" t="n">
        <v>12</v>
      </c>
      <c r="N806" s="0" t="n">
        <v>41</v>
      </c>
      <c r="O806" s="0" t="n">
        <v>0.45</v>
      </c>
    </row>
    <row r="807" customFormat="false" ht="15" hidden="false" customHeight="false" outlineLevel="0" collapsed="false">
      <c r="A807" s="0" t="n">
        <v>120</v>
      </c>
      <c r="B807" s="0" t="n">
        <v>36</v>
      </c>
      <c r="C807" s="0" t="n">
        <v>40</v>
      </c>
      <c r="D807" s="0" t="n">
        <v>14</v>
      </c>
      <c r="E807" s="0" t="n">
        <v>43</v>
      </c>
      <c r="F807" s="0" t="n">
        <v>1.4</v>
      </c>
      <c r="G807" s="0" t="n">
        <v>2</v>
      </c>
      <c r="H807" s="0" t="n">
        <v>790</v>
      </c>
      <c r="I807" s="0" t="n">
        <v>176.22</v>
      </c>
      <c r="J807" s="0" t="n">
        <v>298.63</v>
      </c>
      <c r="K807" s="0" t="n">
        <v>81.02</v>
      </c>
      <c r="L807" s="0" t="n">
        <v>52.52</v>
      </c>
      <c r="M807" s="0" t="n">
        <v>12</v>
      </c>
      <c r="N807" s="0" t="n">
        <v>41</v>
      </c>
      <c r="O807" s="0" t="n">
        <v>0.45</v>
      </c>
    </row>
    <row r="808" customFormat="false" ht="15" hidden="false" customHeight="false" outlineLevel="0" collapsed="false">
      <c r="A808" s="0" t="n">
        <v>150</v>
      </c>
      <c r="B808" s="0" t="n">
        <v>28</v>
      </c>
      <c r="C808" s="0" t="n">
        <v>75</v>
      </c>
      <c r="D808" s="0" t="n">
        <v>14</v>
      </c>
      <c r="E808" s="0" t="n">
        <v>43</v>
      </c>
      <c r="F808" s="0" t="n">
        <v>1.32</v>
      </c>
      <c r="G808" s="0" t="n">
        <v>1.5</v>
      </c>
      <c r="H808" s="0" t="n">
        <v>700</v>
      </c>
      <c r="I808" s="0" t="n">
        <v>176.565</v>
      </c>
      <c r="J808" s="0" t="n">
        <v>221.697</v>
      </c>
      <c r="K808" s="0" t="n">
        <v>15.724</v>
      </c>
      <c r="L808" s="0" t="n">
        <v>41.5068</v>
      </c>
      <c r="M808" s="0" t="n">
        <f aca="false">12</f>
        <v>12</v>
      </c>
      <c r="N808" s="0" t="n">
        <v>41</v>
      </c>
      <c r="O808" s="0" t="n">
        <v>0.55</v>
      </c>
    </row>
    <row r="809" customFormat="false" ht="15" hidden="false" customHeight="false" outlineLevel="0" collapsed="false">
      <c r="A809" s="0" t="n">
        <v>120</v>
      </c>
      <c r="B809" s="0" t="n">
        <v>36</v>
      </c>
      <c r="C809" s="0" t="n">
        <v>36</v>
      </c>
      <c r="D809" s="0" t="n">
        <v>14</v>
      </c>
      <c r="E809" s="0" t="n">
        <v>43</v>
      </c>
      <c r="F809" s="0" t="n">
        <v>1.37</v>
      </c>
      <c r="G809" s="0" t="n">
        <v>4</v>
      </c>
      <c r="H809" s="0" t="n">
        <v>770</v>
      </c>
      <c r="I809" s="0" t="n">
        <v>176.63</v>
      </c>
      <c r="J809" s="0" t="n">
        <v>299.96</v>
      </c>
      <c r="K809" s="0" t="n">
        <v>90.72</v>
      </c>
      <c r="L809" s="0" t="n">
        <v>45.62</v>
      </c>
      <c r="M809" s="0" t="n">
        <v>12</v>
      </c>
      <c r="N809" s="0" t="n">
        <v>41</v>
      </c>
      <c r="O809" s="0" t="n">
        <v>0.45</v>
      </c>
    </row>
    <row r="810" customFormat="false" ht="15" hidden="false" customHeight="false" outlineLevel="0" collapsed="false">
      <c r="A810" s="0" t="n">
        <v>125</v>
      </c>
      <c r="B810" s="0" t="n">
        <v>44</v>
      </c>
      <c r="C810" s="0" t="n">
        <v>44</v>
      </c>
      <c r="D810" s="0" t="n">
        <v>14</v>
      </c>
      <c r="E810" s="0" t="n">
        <v>43</v>
      </c>
      <c r="F810" s="0" t="n">
        <v>1.37</v>
      </c>
      <c r="G810" s="0" t="n">
        <v>1</v>
      </c>
      <c r="H810" s="0" t="n">
        <v>790</v>
      </c>
      <c r="I810" s="0" t="n">
        <v>176.89</v>
      </c>
      <c r="J810" s="0" t="n">
        <v>275.09</v>
      </c>
      <c r="K810" s="0" t="n">
        <v>51.08</v>
      </c>
      <c r="L810" s="0" t="n">
        <v>37.7</v>
      </c>
      <c r="M810" s="0" t="n">
        <v>12</v>
      </c>
      <c r="N810" s="0" t="n">
        <v>41</v>
      </c>
      <c r="O810" s="0" t="n">
        <v>0.45</v>
      </c>
    </row>
    <row r="811" customFormat="false" ht="15" hidden="false" customHeight="false" outlineLevel="0" collapsed="false">
      <c r="A811" s="0" t="n">
        <v>120</v>
      </c>
      <c r="B811" s="0" t="n">
        <v>44</v>
      </c>
      <c r="C811" s="0" t="n">
        <v>48</v>
      </c>
      <c r="D811" s="0" t="n">
        <v>14</v>
      </c>
      <c r="E811" s="0" t="n">
        <v>43</v>
      </c>
      <c r="F811" s="0" t="n">
        <v>1.34</v>
      </c>
      <c r="G811" s="0" t="n">
        <v>1</v>
      </c>
      <c r="H811" s="0" t="n">
        <v>830</v>
      </c>
      <c r="I811" s="0" t="n">
        <v>177.29</v>
      </c>
      <c r="J811" s="0" t="n">
        <v>274.68</v>
      </c>
      <c r="K811" s="0" t="n">
        <v>48.4</v>
      </c>
      <c r="L811" s="0" t="n">
        <v>38.59</v>
      </c>
      <c r="M811" s="0" t="n">
        <v>12</v>
      </c>
      <c r="N811" s="0" t="n">
        <v>41</v>
      </c>
      <c r="O811" s="0" t="n">
        <v>0.45</v>
      </c>
    </row>
    <row r="812" customFormat="false" ht="15" hidden="false" customHeight="false" outlineLevel="0" collapsed="false">
      <c r="A812" s="0" t="n">
        <v>120</v>
      </c>
      <c r="B812" s="0" t="n">
        <v>32</v>
      </c>
      <c r="C812" s="0" t="n">
        <v>40</v>
      </c>
      <c r="D812" s="0" t="n">
        <v>14</v>
      </c>
      <c r="E812" s="0" t="n">
        <v>43</v>
      </c>
      <c r="F812" s="0" t="n">
        <v>1.4</v>
      </c>
      <c r="G812" s="0" t="n">
        <v>4</v>
      </c>
      <c r="H812" s="0" t="n">
        <v>760</v>
      </c>
      <c r="I812" s="0" t="n">
        <v>177.36</v>
      </c>
      <c r="J812" s="0" t="n">
        <v>299.48</v>
      </c>
      <c r="K812" s="0" t="n">
        <v>89.44</v>
      </c>
      <c r="L812" s="0" t="n">
        <v>45.49</v>
      </c>
      <c r="M812" s="0" t="n">
        <v>12</v>
      </c>
      <c r="N812" s="0" t="n">
        <v>41</v>
      </c>
      <c r="O812" s="0" t="n">
        <v>0.45</v>
      </c>
    </row>
    <row r="813" customFormat="false" ht="15" hidden="false" customHeight="false" outlineLevel="0" collapsed="false">
      <c r="A813" s="0" t="n">
        <v>120</v>
      </c>
      <c r="B813" s="0" t="n">
        <v>36</v>
      </c>
      <c r="C813" s="0" t="n">
        <v>36</v>
      </c>
      <c r="D813" s="0" t="n">
        <v>14</v>
      </c>
      <c r="E813" s="0" t="n">
        <v>43</v>
      </c>
      <c r="F813" s="0" t="n">
        <v>1.37</v>
      </c>
      <c r="G813" s="0" t="n">
        <v>4</v>
      </c>
      <c r="H813" s="0" t="n">
        <v>745</v>
      </c>
      <c r="I813" s="0" t="n">
        <v>177.39</v>
      </c>
      <c r="J813" s="0" t="n">
        <v>291.95</v>
      </c>
      <c r="K813" s="0" t="n">
        <v>82.88</v>
      </c>
      <c r="L813" s="0" t="n">
        <v>44.62</v>
      </c>
      <c r="M813" s="0" t="n">
        <v>12</v>
      </c>
      <c r="N813" s="0" t="n">
        <v>41</v>
      </c>
      <c r="O813" s="0" t="n">
        <v>0.45</v>
      </c>
    </row>
    <row r="814" customFormat="false" ht="15" hidden="false" customHeight="false" outlineLevel="0" collapsed="false">
      <c r="A814" s="0" t="n">
        <v>125</v>
      </c>
      <c r="B814" s="0" t="n">
        <v>44</v>
      </c>
      <c r="C814" s="0" t="n">
        <v>48</v>
      </c>
      <c r="D814" s="0" t="n">
        <v>14</v>
      </c>
      <c r="E814" s="0" t="n">
        <v>43</v>
      </c>
      <c r="F814" s="0" t="n">
        <v>1.31</v>
      </c>
      <c r="G814" s="0" t="n">
        <v>1</v>
      </c>
      <c r="H814" s="0" t="n">
        <v>810</v>
      </c>
      <c r="I814" s="0" t="n">
        <v>177.6</v>
      </c>
      <c r="J814" s="0" t="n">
        <v>271.12</v>
      </c>
      <c r="K814" s="0" t="n">
        <v>47.26</v>
      </c>
      <c r="L814" s="0" t="n">
        <v>37.32</v>
      </c>
      <c r="M814" s="0" t="n">
        <v>12</v>
      </c>
      <c r="N814" s="0" t="n">
        <v>41</v>
      </c>
      <c r="O814" s="0" t="n">
        <v>0.45</v>
      </c>
    </row>
    <row r="815" customFormat="false" ht="15" hidden="false" customHeight="false" outlineLevel="0" collapsed="false">
      <c r="A815" s="0" t="n">
        <v>120</v>
      </c>
      <c r="B815" s="0" t="n">
        <v>32</v>
      </c>
      <c r="C815" s="0" t="n">
        <v>40</v>
      </c>
      <c r="D815" s="0" t="n">
        <v>14</v>
      </c>
      <c r="E815" s="0" t="n">
        <v>43</v>
      </c>
      <c r="F815" s="0" t="n">
        <v>1.4</v>
      </c>
      <c r="G815" s="0" t="n">
        <v>4</v>
      </c>
      <c r="H815" s="0" t="n">
        <v>740</v>
      </c>
      <c r="I815" s="0" t="n">
        <v>177.84</v>
      </c>
      <c r="J815" s="0" t="n">
        <v>292.98</v>
      </c>
      <c r="K815" s="0" t="n">
        <v>83.14</v>
      </c>
      <c r="L815" s="0" t="n">
        <v>44.67</v>
      </c>
      <c r="M815" s="0" t="n">
        <v>12</v>
      </c>
      <c r="N815" s="0" t="n">
        <v>41</v>
      </c>
      <c r="O815" s="0" t="n">
        <v>0.45</v>
      </c>
    </row>
    <row r="816" customFormat="false" ht="15" hidden="false" customHeight="false" outlineLevel="0" collapsed="false">
      <c r="A816" s="0" t="n">
        <v>150</v>
      </c>
      <c r="B816" s="0" t="n">
        <v>31</v>
      </c>
      <c r="C816" s="0" t="n">
        <v>67</v>
      </c>
      <c r="D816" s="0" t="n">
        <v>14</v>
      </c>
      <c r="E816" s="0" t="n">
        <v>43</v>
      </c>
      <c r="F816" s="0" t="n">
        <v>1.32</v>
      </c>
      <c r="G816" s="0" t="n">
        <v>1.5</v>
      </c>
      <c r="H816" s="0" t="n">
        <v>700</v>
      </c>
      <c r="I816" s="0" t="n">
        <v>178.122</v>
      </c>
      <c r="J816" s="0" t="n">
        <v>223.916</v>
      </c>
      <c r="K816" s="0" t="n">
        <v>16.0133</v>
      </c>
      <c r="L816" s="0" t="n">
        <v>41.7416</v>
      </c>
      <c r="M816" s="0" t="n">
        <v>12</v>
      </c>
      <c r="N816" s="0" t="n">
        <v>41</v>
      </c>
      <c r="O816" s="0" t="n">
        <v>0.55</v>
      </c>
    </row>
    <row r="817" customFormat="false" ht="15" hidden="false" customHeight="false" outlineLevel="0" collapsed="false">
      <c r="A817" s="0" t="n">
        <v>150</v>
      </c>
      <c r="B817" s="0" t="n">
        <v>37</v>
      </c>
      <c r="C817" s="0" t="n">
        <v>75</v>
      </c>
      <c r="D817" s="0" t="n">
        <v>14</v>
      </c>
      <c r="E817" s="0" t="n">
        <v>43</v>
      </c>
      <c r="F817" s="0" t="n">
        <v>1.2</v>
      </c>
      <c r="G817" s="0" t="n">
        <v>1.5</v>
      </c>
      <c r="H817" s="0" t="n">
        <v>700</v>
      </c>
      <c r="I817" s="0" t="n">
        <v>178.38</v>
      </c>
      <c r="J817" s="0" t="n">
        <v>213.521</v>
      </c>
      <c r="K817" s="0" t="n">
        <v>10.0055</v>
      </c>
      <c r="L817" s="0" t="n">
        <v>41.194</v>
      </c>
      <c r="M817" s="0" t="n">
        <v>12</v>
      </c>
      <c r="N817" s="0" t="n">
        <v>41</v>
      </c>
      <c r="O817" s="0" t="n">
        <v>0.55</v>
      </c>
    </row>
    <row r="818" customFormat="false" ht="15" hidden="false" customHeight="false" outlineLevel="0" collapsed="false">
      <c r="A818" s="0" t="n">
        <v>120</v>
      </c>
      <c r="B818" s="0" t="n">
        <v>40</v>
      </c>
      <c r="C818" s="0" t="n">
        <v>44</v>
      </c>
      <c r="D818" s="0" t="n">
        <v>14</v>
      </c>
      <c r="E818" s="0" t="n">
        <v>43</v>
      </c>
      <c r="F818" s="0" t="n">
        <v>1.34</v>
      </c>
      <c r="G818" s="0" t="n">
        <v>1.5</v>
      </c>
      <c r="H818" s="0" t="n">
        <v>840</v>
      </c>
      <c r="I818" s="0" t="n">
        <v>178.53</v>
      </c>
      <c r="J818" s="0" t="n">
        <v>292.46</v>
      </c>
      <c r="K818" s="0" t="n">
        <v>67.86</v>
      </c>
      <c r="L818" s="0" t="n">
        <v>52.6</v>
      </c>
      <c r="M818" s="0" t="n">
        <v>12</v>
      </c>
      <c r="N818" s="0" t="n">
        <v>41</v>
      </c>
      <c r="O818" s="0" t="n">
        <v>0.45</v>
      </c>
    </row>
    <row r="819" customFormat="false" ht="15" hidden="false" customHeight="false" outlineLevel="0" collapsed="false">
      <c r="A819" s="0" t="n">
        <v>120</v>
      </c>
      <c r="B819" s="0" t="n">
        <v>36</v>
      </c>
      <c r="C819" s="0" t="n">
        <v>36</v>
      </c>
      <c r="D819" s="0" t="n">
        <v>14</v>
      </c>
      <c r="E819" s="0" t="n">
        <v>43</v>
      </c>
      <c r="F819" s="0" t="n">
        <v>1.4</v>
      </c>
      <c r="G819" s="0" t="n">
        <v>3</v>
      </c>
      <c r="H819" s="0" t="n">
        <v>775</v>
      </c>
      <c r="I819" s="0" t="n">
        <v>178.69</v>
      </c>
      <c r="J819" s="0" t="n">
        <v>306.34</v>
      </c>
      <c r="K819" s="0" t="n">
        <v>92.32</v>
      </c>
      <c r="L819" s="0" t="n">
        <v>44.1</v>
      </c>
      <c r="M819" s="0" t="n">
        <v>12</v>
      </c>
      <c r="N819" s="0" t="n">
        <v>41</v>
      </c>
      <c r="O819" s="0" t="n">
        <v>0.45</v>
      </c>
    </row>
    <row r="820" customFormat="false" ht="15" hidden="false" customHeight="false" outlineLevel="0" collapsed="false">
      <c r="A820" s="0" t="n">
        <v>150</v>
      </c>
      <c r="B820" s="0" t="n">
        <v>34</v>
      </c>
      <c r="C820" s="0" t="n">
        <v>60</v>
      </c>
      <c r="D820" s="0" t="n">
        <v>14</v>
      </c>
      <c r="E820" s="0" t="n">
        <v>43</v>
      </c>
      <c r="F820" s="0" t="n">
        <v>1.32</v>
      </c>
      <c r="G820" s="0" t="n">
        <v>1.5</v>
      </c>
      <c r="H820" s="0" t="n">
        <v>700</v>
      </c>
      <c r="I820" s="0" t="n">
        <v>178.89</v>
      </c>
      <c r="J820" s="0" t="n">
        <v>225.68</v>
      </c>
      <c r="K820" s="0" t="n">
        <v>16.5</v>
      </c>
      <c r="L820" s="0" t="n">
        <v>33.4</v>
      </c>
      <c r="M820" s="0" t="n">
        <f aca="false">12</f>
        <v>12</v>
      </c>
      <c r="N820" s="0" t="n">
        <v>41</v>
      </c>
      <c r="O820" s="0" t="n">
        <v>0.55</v>
      </c>
    </row>
    <row r="821" customFormat="false" ht="15" hidden="false" customHeight="false" outlineLevel="0" collapsed="false">
      <c r="A821" s="0" t="n">
        <v>150</v>
      </c>
      <c r="B821" s="0" t="n">
        <v>31</v>
      </c>
      <c r="C821" s="0" t="n">
        <v>75</v>
      </c>
      <c r="D821" s="0" t="n">
        <v>14</v>
      </c>
      <c r="E821" s="0" t="n">
        <v>43</v>
      </c>
      <c r="F821" s="0" t="n">
        <v>1.28</v>
      </c>
      <c r="G821" s="0" t="n">
        <v>1.5</v>
      </c>
      <c r="H821" s="0" t="n">
        <v>700</v>
      </c>
      <c r="I821" s="0" t="n">
        <v>178.995</v>
      </c>
      <c r="J821" s="0" t="n">
        <v>220.207</v>
      </c>
      <c r="K821" s="0" t="n">
        <v>13.3031</v>
      </c>
      <c r="L821" s="0" t="n">
        <v>41.6099</v>
      </c>
      <c r="M821" s="0" t="n">
        <v>12</v>
      </c>
      <c r="N821" s="0" t="n">
        <v>41</v>
      </c>
      <c r="O821" s="0" t="n">
        <v>0.55</v>
      </c>
    </row>
    <row r="822" customFormat="false" ht="15" hidden="false" customHeight="false" outlineLevel="0" collapsed="false">
      <c r="A822" s="0" t="n">
        <v>120</v>
      </c>
      <c r="B822" s="0" t="n">
        <v>40</v>
      </c>
      <c r="C822" s="0" t="n">
        <v>40</v>
      </c>
      <c r="D822" s="0" t="n">
        <v>14</v>
      </c>
      <c r="E822" s="0" t="n">
        <v>43</v>
      </c>
      <c r="F822" s="0" t="n">
        <v>1.4</v>
      </c>
      <c r="G822" s="0" t="n">
        <v>1.5</v>
      </c>
      <c r="H822" s="0" t="n">
        <v>775</v>
      </c>
      <c r="I822" s="0" t="n">
        <v>179.24</v>
      </c>
      <c r="J822" s="0" t="n">
        <v>288.35</v>
      </c>
      <c r="K822" s="0" t="n">
        <v>64.2</v>
      </c>
      <c r="L822" s="0" t="n">
        <v>50.57</v>
      </c>
      <c r="M822" s="0" t="n">
        <v>12</v>
      </c>
      <c r="N822" s="0" t="n">
        <v>41</v>
      </c>
      <c r="O822" s="0" t="n">
        <v>0.45</v>
      </c>
    </row>
    <row r="823" customFormat="false" ht="15" hidden="false" customHeight="false" outlineLevel="0" collapsed="false">
      <c r="A823" s="0" t="n">
        <v>120</v>
      </c>
      <c r="B823" s="0" t="n">
        <v>44</v>
      </c>
      <c r="C823" s="0" t="n">
        <v>44</v>
      </c>
      <c r="D823" s="0" t="n">
        <v>14</v>
      </c>
      <c r="E823" s="0" t="n">
        <v>43</v>
      </c>
      <c r="F823" s="0" t="n">
        <v>1.4</v>
      </c>
      <c r="G823" s="0" t="n">
        <v>1</v>
      </c>
      <c r="H823" s="0" t="n">
        <v>765</v>
      </c>
      <c r="I823" s="0" t="n">
        <v>179.38</v>
      </c>
      <c r="J823" s="0" t="n">
        <v>271.38</v>
      </c>
      <c r="K823" s="0" t="n">
        <v>45.02</v>
      </c>
      <c r="L823" s="0" t="n">
        <v>37.48</v>
      </c>
      <c r="M823" s="0" t="n">
        <v>12</v>
      </c>
      <c r="N823" s="0" t="n">
        <v>41</v>
      </c>
      <c r="O823" s="0" t="n">
        <v>0.45</v>
      </c>
    </row>
    <row r="824" customFormat="false" ht="15" hidden="false" customHeight="false" outlineLevel="0" collapsed="false">
      <c r="A824" s="0" t="n">
        <v>160</v>
      </c>
      <c r="B824" s="0" t="n">
        <v>30</v>
      </c>
      <c r="C824" s="0" t="n">
        <v>60</v>
      </c>
      <c r="D824" s="0" t="n">
        <v>14</v>
      </c>
      <c r="E824" s="0" t="n">
        <v>47</v>
      </c>
      <c r="F824" s="0" t="n">
        <v>1.3</v>
      </c>
      <c r="G824" s="0" t="n">
        <v>3</v>
      </c>
      <c r="H824" s="0" t="n">
        <v>800</v>
      </c>
      <c r="I824" s="0" t="n">
        <v>179.39</v>
      </c>
      <c r="J824" s="0" t="n">
        <v>223.41</v>
      </c>
      <c r="K824" s="0" t="n">
        <v>8.12</v>
      </c>
      <c r="L824" s="0" t="n">
        <v>47.75</v>
      </c>
      <c r="M824" s="0" t="n">
        <v>12</v>
      </c>
      <c r="N824" s="0" t="n">
        <v>45</v>
      </c>
      <c r="O824" s="0" t="n">
        <v>0.55</v>
      </c>
    </row>
    <row r="825" customFormat="false" ht="15" hidden="false" customHeight="false" outlineLevel="0" collapsed="false">
      <c r="A825" s="0" t="n">
        <v>150</v>
      </c>
      <c r="B825" s="0" t="n">
        <v>34</v>
      </c>
      <c r="C825" s="0" t="n">
        <v>75</v>
      </c>
      <c r="D825" s="0" t="n">
        <v>14</v>
      </c>
      <c r="E825" s="0" t="n">
        <v>43</v>
      </c>
      <c r="F825" s="0" t="n">
        <v>1.24</v>
      </c>
      <c r="G825" s="0" t="n">
        <v>1.5</v>
      </c>
      <c r="H825" s="0" t="n">
        <v>700</v>
      </c>
      <c r="I825" s="0" t="n">
        <v>179.499</v>
      </c>
      <c r="J825" s="0" t="n">
        <v>217.395</v>
      </c>
      <c r="K825" s="0" t="n">
        <v>11.4541</v>
      </c>
      <c r="L825" s="0" t="n">
        <v>41.4769</v>
      </c>
      <c r="M825" s="0" t="n">
        <f aca="false">12</f>
        <v>12</v>
      </c>
      <c r="N825" s="0" t="n">
        <v>41</v>
      </c>
      <c r="O825" s="0" t="n">
        <v>0.55</v>
      </c>
    </row>
    <row r="826" customFormat="false" ht="15" hidden="false" customHeight="false" outlineLevel="0" collapsed="false">
      <c r="A826" s="0" t="n">
        <v>150</v>
      </c>
      <c r="B826" s="0" t="n">
        <v>37</v>
      </c>
      <c r="C826" s="0" t="n">
        <v>67</v>
      </c>
      <c r="D826" s="0" t="n">
        <v>14</v>
      </c>
      <c r="E826" s="0" t="n">
        <v>43</v>
      </c>
      <c r="F826" s="0" t="n">
        <v>1.24</v>
      </c>
      <c r="G826" s="0" t="n">
        <v>1.5</v>
      </c>
      <c r="H826" s="0" t="n">
        <v>700</v>
      </c>
      <c r="I826" s="0" t="n">
        <v>179.71</v>
      </c>
      <c r="J826" s="0" t="n">
        <v>218.63</v>
      </c>
      <c r="K826" s="0" t="n">
        <v>11.99</v>
      </c>
      <c r="L826" s="0" t="n">
        <v>32.47</v>
      </c>
      <c r="M826" s="0" t="n">
        <v>12</v>
      </c>
      <c r="N826" s="0" t="n">
        <v>41</v>
      </c>
      <c r="O826" s="0" t="n">
        <v>0.55</v>
      </c>
    </row>
    <row r="827" customFormat="false" ht="15" hidden="false" customHeight="false" outlineLevel="0" collapsed="false">
      <c r="A827" s="0" t="n">
        <v>125</v>
      </c>
      <c r="B827" s="0" t="n">
        <v>44</v>
      </c>
      <c r="C827" s="0" t="n">
        <v>48</v>
      </c>
      <c r="D827" s="0" t="n">
        <v>14</v>
      </c>
      <c r="E827" s="0" t="n">
        <v>43</v>
      </c>
      <c r="F827" s="0" t="n">
        <v>1.31</v>
      </c>
      <c r="G827" s="0" t="n">
        <v>1</v>
      </c>
      <c r="H827" s="0" t="n">
        <v>775</v>
      </c>
      <c r="I827" s="0" t="n">
        <v>179.77</v>
      </c>
      <c r="J827" s="0" t="n">
        <v>265.86</v>
      </c>
      <c r="K827" s="0" t="n">
        <v>42.05</v>
      </c>
      <c r="L827" s="0" t="n">
        <v>36.24</v>
      </c>
      <c r="M827" s="0" t="n">
        <v>12</v>
      </c>
      <c r="N827" s="0" t="n">
        <v>41</v>
      </c>
      <c r="O827" s="0" t="n">
        <v>0.45</v>
      </c>
    </row>
    <row r="828" customFormat="false" ht="15" hidden="false" customHeight="false" outlineLevel="0" collapsed="false">
      <c r="A828" s="0" t="n">
        <v>150</v>
      </c>
      <c r="B828" s="0" t="n">
        <v>34</v>
      </c>
      <c r="C828" s="0" t="n">
        <v>67</v>
      </c>
      <c r="D828" s="0" t="n">
        <v>14</v>
      </c>
      <c r="E828" s="0" t="n">
        <v>43</v>
      </c>
      <c r="F828" s="0" t="n">
        <v>1.28</v>
      </c>
      <c r="G828" s="0" t="n">
        <v>1.5</v>
      </c>
      <c r="H828" s="0" t="n">
        <v>700</v>
      </c>
      <c r="I828" s="0" t="n">
        <v>179.8</v>
      </c>
      <c r="J828" s="0" t="n">
        <v>221.83</v>
      </c>
      <c r="K828" s="0" t="n">
        <v>13.75</v>
      </c>
      <c r="L828" s="0" t="n">
        <v>32.89</v>
      </c>
      <c r="M828" s="0" t="n">
        <f aca="false">12</f>
        <v>12</v>
      </c>
      <c r="N828" s="0" t="n">
        <v>41</v>
      </c>
      <c r="O828" s="0" t="n">
        <v>0.55</v>
      </c>
    </row>
    <row r="829" customFormat="false" ht="15" hidden="false" customHeight="false" outlineLevel="0" collapsed="false">
      <c r="A829" s="0" t="n">
        <v>150</v>
      </c>
      <c r="B829" s="0" t="n">
        <v>37</v>
      </c>
      <c r="C829" s="0" t="n">
        <v>60</v>
      </c>
      <c r="D829" s="0" t="n">
        <v>14</v>
      </c>
      <c r="E829" s="0" t="n">
        <v>43</v>
      </c>
      <c r="F829" s="0" t="n">
        <v>1.28</v>
      </c>
      <c r="G829" s="0" t="n">
        <v>1.5</v>
      </c>
      <c r="H829" s="0" t="n">
        <v>700</v>
      </c>
      <c r="I829" s="0" t="n">
        <v>179.97</v>
      </c>
      <c r="J829" s="0" t="n">
        <v>223.08</v>
      </c>
      <c r="K829" s="0" t="n">
        <v>14.35</v>
      </c>
      <c r="L829" s="0" t="n">
        <v>33.05</v>
      </c>
      <c r="M829" s="0" t="n">
        <v>12</v>
      </c>
      <c r="N829" s="0" t="n">
        <v>41</v>
      </c>
      <c r="O829" s="0" t="n">
        <v>0.55</v>
      </c>
    </row>
    <row r="830" customFormat="false" ht="15" hidden="false" customHeight="false" outlineLevel="0" collapsed="false">
      <c r="A830" s="0" t="n">
        <v>120</v>
      </c>
      <c r="B830" s="0" t="n">
        <v>36</v>
      </c>
      <c r="C830" s="0" t="n">
        <v>36</v>
      </c>
      <c r="D830" s="0" t="n">
        <v>14</v>
      </c>
      <c r="E830" s="0" t="n">
        <v>43</v>
      </c>
      <c r="F830" s="0" t="n">
        <v>1.4</v>
      </c>
      <c r="G830" s="0" t="n">
        <v>3</v>
      </c>
      <c r="H830" s="0" t="n">
        <v>750</v>
      </c>
      <c r="I830" s="0" t="n">
        <v>180.01</v>
      </c>
      <c r="J830" s="0" t="n">
        <v>298.76</v>
      </c>
      <c r="K830" s="0" t="n">
        <v>84.39</v>
      </c>
      <c r="L830" s="0" t="n">
        <v>43.09</v>
      </c>
      <c r="M830" s="0" t="n">
        <v>12</v>
      </c>
      <c r="N830" s="0" t="n">
        <v>41</v>
      </c>
      <c r="O830" s="0" t="n">
        <v>0.45</v>
      </c>
    </row>
    <row r="831" customFormat="false" ht="15" hidden="false" customHeight="false" outlineLevel="0" collapsed="false">
      <c r="A831" s="0" t="n">
        <v>125</v>
      </c>
      <c r="B831" s="0" t="n">
        <v>40</v>
      </c>
      <c r="C831" s="0" t="n">
        <v>48</v>
      </c>
      <c r="D831" s="0" t="n">
        <v>14</v>
      </c>
      <c r="E831" s="0" t="n">
        <v>43</v>
      </c>
      <c r="F831" s="0" t="n">
        <v>1.4</v>
      </c>
      <c r="G831" s="0" t="n">
        <v>1</v>
      </c>
      <c r="H831" s="0" t="n">
        <v>775</v>
      </c>
      <c r="I831" s="0" t="n">
        <v>180.11</v>
      </c>
      <c r="J831" s="0" t="n">
        <v>276.01</v>
      </c>
      <c r="K831" s="0" t="n">
        <v>49.21</v>
      </c>
      <c r="L831" s="0" t="n">
        <v>37.6</v>
      </c>
      <c r="M831" s="0" t="n">
        <v>12</v>
      </c>
      <c r="N831" s="0" t="n">
        <v>41</v>
      </c>
      <c r="O831" s="0" t="n">
        <v>0.45</v>
      </c>
    </row>
    <row r="832" customFormat="false" ht="15" hidden="false" customHeight="false" outlineLevel="0" collapsed="false">
      <c r="A832" s="0" t="n">
        <v>120</v>
      </c>
      <c r="B832" s="0" t="n">
        <v>48</v>
      </c>
      <c r="C832" s="0" t="n">
        <v>44</v>
      </c>
      <c r="D832" s="0" t="n">
        <v>14</v>
      </c>
      <c r="E832" s="0" t="n">
        <v>43</v>
      </c>
      <c r="F832" s="0" t="n">
        <v>1.4</v>
      </c>
      <c r="G832" s="0" t="n">
        <v>1</v>
      </c>
      <c r="H832" s="0" t="n">
        <v>610</v>
      </c>
      <c r="I832" s="0" t="n">
        <v>180.24</v>
      </c>
      <c r="J832" s="0" t="n">
        <v>243.12</v>
      </c>
      <c r="K832" s="0" t="n">
        <v>24.82</v>
      </c>
      <c r="L832" s="0" t="n">
        <v>32.05</v>
      </c>
      <c r="M832" s="0" t="n">
        <v>12</v>
      </c>
      <c r="N832" s="0" t="n">
        <v>41</v>
      </c>
      <c r="O832" s="0" t="n">
        <v>0.45</v>
      </c>
    </row>
    <row r="833" customFormat="false" ht="15" hidden="false" customHeight="false" outlineLevel="0" collapsed="false">
      <c r="A833" s="0" t="n">
        <v>160</v>
      </c>
      <c r="B833" s="0" t="n">
        <v>30</v>
      </c>
      <c r="C833" s="0" t="n">
        <v>60</v>
      </c>
      <c r="D833" s="0" t="n">
        <v>10</v>
      </c>
      <c r="E833" s="0" t="n">
        <v>43</v>
      </c>
      <c r="F833" s="0" t="n">
        <v>1.5</v>
      </c>
      <c r="G833" s="0" t="n">
        <v>3</v>
      </c>
      <c r="H833" s="0" t="n">
        <v>600</v>
      </c>
      <c r="I833" s="0" t="n">
        <v>180.52</v>
      </c>
      <c r="J833" s="0" t="n">
        <v>212.67</v>
      </c>
      <c r="K833" s="0" t="n">
        <v>3.99</v>
      </c>
      <c r="L833" s="0" t="n">
        <v>47.01</v>
      </c>
      <c r="M833" s="0" t="n">
        <v>8</v>
      </c>
      <c r="N833" s="0" t="n">
        <v>41</v>
      </c>
      <c r="O833" s="0" t="n">
        <v>0.55</v>
      </c>
    </row>
    <row r="834" customFormat="false" ht="15" hidden="false" customHeight="false" outlineLevel="0" collapsed="false">
      <c r="A834" s="0" t="n">
        <v>120</v>
      </c>
      <c r="B834" s="0" t="n">
        <v>44</v>
      </c>
      <c r="C834" s="0" t="n">
        <v>48</v>
      </c>
      <c r="D834" s="0" t="n">
        <v>14</v>
      </c>
      <c r="E834" s="0" t="n">
        <v>43</v>
      </c>
      <c r="F834" s="0" t="n">
        <v>1.34</v>
      </c>
      <c r="G834" s="0" t="n">
        <v>1</v>
      </c>
      <c r="H834" s="0" t="n">
        <v>785</v>
      </c>
      <c r="I834" s="0" t="n">
        <v>180.58</v>
      </c>
      <c r="J834" s="0" t="n">
        <v>268.69</v>
      </c>
      <c r="K834" s="0" t="n">
        <v>41.76</v>
      </c>
      <c r="L834" s="0" t="n">
        <v>37.22</v>
      </c>
      <c r="M834" s="0" t="n">
        <v>12</v>
      </c>
      <c r="N834" s="0" t="n">
        <v>41</v>
      </c>
      <c r="O834" s="0" t="n">
        <v>0.45</v>
      </c>
    </row>
    <row r="835" customFormat="false" ht="15" hidden="false" customHeight="false" outlineLevel="0" collapsed="false">
      <c r="A835" s="0" t="n">
        <v>120</v>
      </c>
      <c r="B835" s="0" t="n">
        <v>36</v>
      </c>
      <c r="C835" s="0" t="n">
        <v>36</v>
      </c>
      <c r="D835" s="0" t="n">
        <v>14</v>
      </c>
      <c r="E835" s="0" t="n">
        <v>43</v>
      </c>
      <c r="F835" s="0" t="n">
        <v>1.4</v>
      </c>
      <c r="G835" s="0" t="n">
        <v>3</v>
      </c>
      <c r="H835" s="0" t="n">
        <v>735</v>
      </c>
      <c r="I835" s="0" t="n">
        <v>180.58</v>
      </c>
      <c r="J835" s="0" t="n">
        <v>294.15</v>
      </c>
      <c r="K835" s="0" t="n">
        <v>79.85</v>
      </c>
      <c r="L835" s="0" t="n">
        <v>42.48</v>
      </c>
      <c r="M835" s="0" t="n">
        <v>12</v>
      </c>
      <c r="N835" s="0" t="n">
        <v>41</v>
      </c>
      <c r="O835" s="0" t="n">
        <v>0.45</v>
      </c>
    </row>
    <row r="836" customFormat="false" ht="15" hidden="false" customHeight="false" outlineLevel="0" collapsed="false">
      <c r="A836" s="0" t="n">
        <v>120</v>
      </c>
      <c r="B836" s="0" t="n">
        <v>36</v>
      </c>
      <c r="C836" s="0" t="n">
        <v>40</v>
      </c>
      <c r="D836" s="0" t="n">
        <v>14</v>
      </c>
      <c r="E836" s="0" t="n">
        <v>43</v>
      </c>
      <c r="F836" s="0" t="n">
        <v>1.34</v>
      </c>
      <c r="G836" s="0" t="n">
        <v>3</v>
      </c>
      <c r="H836" s="0" t="n">
        <v>830</v>
      </c>
      <c r="I836" s="0" t="n">
        <v>180.58</v>
      </c>
      <c r="J836" s="0" t="n">
        <v>308.54</v>
      </c>
      <c r="K836" s="0" t="n">
        <v>92.74</v>
      </c>
      <c r="L836" s="0" t="n">
        <v>45.03</v>
      </c>
      <c r="M836" s="0" t="n">
        <v>12</v>
      </c>
      <c r="N836" s="0" t="n">
        <v>41</v>
      </c>
      <c r="O836" s="0" t="n">
        <v>0.45</v>
      </c>
    </row>
    <row r="837" customFormat="false" ht="15" hidden="false" customHeight="false" outlineLevel="0" collapsed="false">
      <c r="A837" s="0" t="n">
        <v>150</v>
      </c>
      <c r="B837" s="0" t="n">
        <v>28</v>
      </c>
      <c r="C837" s="0" t="n">
        <v>75</v>
      </c>
      <c r="D837" s="0" t="n">
        <v>14</v>
      </c>
      <c r="E837" s="0" t="n">
        <v>43</v>
      </c>
      <c r="F837" s="0" t="n">
        <v>1.34</v>
      </c>
      <c r="G837" s="0" t="n">
        <v>1.5</v>
      </c>
      <c r="H837" s="0" t="n">
        <v>700</v>
      </c>
      <c r="I837" s="0" t="n">
        <v>180.713</v>
      </c>
      <c r="J837" s="0" t="n">
        <v>226.391</v>
      </c>
      <c r="K837" s="0" t="n">
        <v>15.724</v>
      </c>
      <c r="L837" s="0" t="n">
        <v>42.091</v>
      </c>
      <c r="M837" s="0" t="n">
        <f aca="false">12</f>
        <v>12</v>
      </c>
      <c r="N837" s="0" t="n">
        <v>41</v>
      </c>
      <c r="O837" s="0" t="n">
        <v>0.55</v>
      </c>
    </row>
    <row r="838" customFormat="false" ht="15" hidden="false" customHeight="false" outlineLevel="0" collapsed="false">
      <c r="A838" s="0" t="n">
        <v>125</v>
      </c>
      <c r="B838" s="0" t="n">
        <v>44</v>
      </c>
      <c r="C838" s="0" t="n">
        <v>44</v>
      </c>
      <c r="D838" s="0" t="n">
        <v>14</v>
      </c>
      <c r="E838" s="0" t="n">
        <v>43</v>
      </c>
      <c r="F838" s="0" t="n">
        <v>1.37</v>
      </c>
      <c r="G838" s="0" t="n">
        <v>1</v>
      </c>
      <c r="H838" s="0" t="n">
        <v>720</v>
      </c>
      <c r="I838" s="0" t="n">
        <v>180.96</v>
      </c>
      <c r="J838" s="0" t="n">
        <v>263.92</v>
      </c>
      <c r="K838" s="0" t="n">
        <v>39.93</v>
      </c>
      <c r="L838" s="0" t="n">
        <v>35.48</v>
      </c>
      <c r="M838" s="0" t="n">
        <v>12</v>
      </c>
      <c r="N838" s="0" t="n">
        <v>41</v>
      </c>
      <c r="O838" s="0" t="n">
        <v>0.45</v>
      </c>
    </row>
    <row r="839" customFormat="false" ht="15" hidden="false" customHeight="false" outlineLevel="0" collapsed="false">
      <c r="A839" s="0" t="n">
        <v>120</v>
      </c>
      <c r="B839" s="0" t="n">
        <v>48</v>
      </c>
      <c r="C839" s="0" t="n">
        <v>44</v>
      </c>
      <c r="D839" s="0" t="n">
        <v>14</v>
      </c>
      <c r="E839" s="0" t="n">
        <v>43</v>
      </c>
      <c r="F839" s="0" t="n">
        <v>1.4</v>
      </c>
      <c r="G839" s="0" t="n">
        <v>1</v>
      </c>
      <c r="H839" s="0" t="n">
        <v>625</v>
      </c>
      <c r="I839" s="0" t="n">
        <v>180.99</v>
      </c>
      <c r="J839" s="0" t="n">
        <v>246.43</v>
      </c>
      <c r="K839" s="0" t="n">
        <v>26.44</v>
      </c>
      <c r="L839" s="0" t="n">
        <v>32.63</v>
      </c>
      <c r="M839" s="0" t="n">
        <v>12</v>
      </c>
      <c r="N839" s="0" t="n">
        <v>41</v>
      </c>
      <c r="O839" s="0" t="n">
        <v>0.45</v>
      </c>
    </row>
    <row r="840" customFormat="false" ht="15" hidden="false" customHeight="false" outlineLevel="0" collapsed="false">
      <c r="A840" s="0" t="n">
        <v>120</v>
      </c>
      <c r="B840" s="0" t="n">
        <v>40</v>
      </c>
      <c r="C840" s="0" t="n">
        <v>40</v>
      </c>
      <c r="D840" s="0" t="n">
        <v>14</v>
      </c>
      <c r="E840" s="0" t="n">
        <v>43</v>
      </c>
      <c r="F840" s="0" t="n">
        <v>1.4</v>
      </c>
      <c r="G840" s="0" t="n">
        <v>1.5</v>
      </c>
      <c r="H840" s="0" t="n">
        <v>750</v>
      </c>
      <c r="I840" s="0" t="n">
        <v>181.01</v>
      </c>
      <c r="J840" s="0" t="n">
        <v>283.13</v>
      </c>
      <c r="K840" s="0" t="n">
        <v>58.77</v>
      </c>
      <c r="L840" s="0" t="n">
        <v>49.55</v>
      </c>
      <c r="M840" s="0" t="n">
        <v>12</v>
      </c>
      <c r="N840" s="0" t="n">
        <v>41</v>
      </c>
      <c r="O840" s="0" t="n">
        <v>0.45</v>
      </c>
    </row>
    <row r="841" customFormat="false" ht="15" hidden="false" customHeight="false" outlineLevel="0" collapsed="false">
      <c r="A841" s="0" t="n">
        <v>120</v>
      </c>
      <c r="B841" s="0" t="n">
        <v>40</v>
      </c>
      <c r="C841" s="0" t="n">
        <v>36</v>
      </c>
      <c r="D841" s="0" t="n">
        <v>14</v>
      </c>
      <c r="E841" s="0" t="n">
        <v>43</v>
      </c>
      <c r="F841" s="0" t="n">
        <v>1.4</v>
      </c>
      <c r="G841" s="0" t="n">
        <v>2</v>
      </c>
      <c r="H841" s="0" t="n">
        <v>790</v>
      </c>
      <c r="I841" s="0" t="n">
        <v>181.07</v>
      </c>
      <c r="J841" s="0" t="n">
        <v>304.09</v>
      </c>
      <c r="K841" s="0" t="n">
        <v>81.02</v>
      </c>
      <c r="L841" s="0" t="n">
        <v>53.12</v>
      </c>
      <c r="M841" s="0" t="n">
        <v>12</v>
      </c>
      <c r="N841" s="0" t="n">
        <v>41</v>
      </c>
      <c r="O841" s="0" t="n">
        <v>0.45</v>
      </c>
    </row>
    <row r="842" customFormat="false" ht="15" hidden="false" customHeight="false" outlineLevel="0" collapsed="false">
      <c r="A842" s="0" t="n">
        <v>120</v>
      </c>
      <c r="B842" s="0" t="n">
        <v>44</v>
      </c>
      <c r="C842" s="0" t="n">
        <v>44</v>
      </c>
      <c r="D842" s="0" t="n">
        <v>14</v>
      </c>
      <c r="E842" s="0" t="n">
        <v>43</v>
      </c>
      <c r="F842" s="0" t="n">
        <v>1.4</v>
      </c>
      <c r="G842" s="0" t="n">
        <v>1</v>
      </c>
      <c r="H842" s="0" t="n">
        <v>730</v>
      </c>
      <c r="I842" s="0" t="n">
        <v>181.24</v>
      </c>
      <c r="J842" s="0" t="n">
        <v>266.12</v>
      </c>
      <c r="K842" s="0" t="n">
        <v>39.76</v>
      </c>
      <c r="L842" s="0" t="n">
        <v>36.35</v>
      </c>
      <c r="M842" s="0" t="n">
        <v>12</v>
      </c>
      <c r="N842" s="0" t="n">
        <v>41</v>
      </c>
      <c r="O842" s="0" t="n">
        <v>0.45</v>
      </c>
    </row>
    <row r="843" customFormat="false" ht="15" hidden="false" customHeight="false" outlineLevel="0" collapsed="false">
      <c r="A843" s="0" t="n">
        <v>120</v>
      </c>
      <c r="B843" s="0" t="n">
        <v>40</v>
      </c>
      <c r="C843" s="0" t="n">
        <v>40</v>
      </c>
      <c r="D843" s="0" t="n">
        <v>14</v>
      </c>
      <c r="E843" s="0" t="n">
        <v>43</v>
      </c>
      <c r="F843" s="0" t="n">
        <v>1.4</v>
      </c>
      <c r="G843" s="0" t="n">
        <v>1.5</v>
      </c>
      <c r="H843" s="0" t="n">
        <v>735</v>
      </c>
      <c r="I843" s="0" t="n">
        <v>181.85</v>
      </c>
      <c r="J843" s="0" t="n">
        <v>279.88</v>
      </c>
      <c r="K843" s="0" t="n">
        <v>55.66</v>
      </c>
      <c r="L843" s="0" t="n">
        <v>48.89</v>
      </c>
      <c r="M843" s="0" t="n">
        <v>12</v>
      </c>
      <c r="N843" s="0" t="n">
        <v>41</v>
      </c>
      <c r="O843" s="0" t="n">
        <v>0.45</v>
      </c>
    </row>
    <row r="844" customFormat="false" ht="15" hidden="false" customHeight="false" outlineLevel="0" collapsed="false">
      <c r="A844" s="0" t="n">
        <v>120</v>
      </c>
      <c r="B844" s="0" t="n">
        <v>44</v>
      </c>
      <c r="C844" s="0" t="n">
        <v>44</v>
      </c>
      <c r="D844" s="0" t="n">
        <v>14</v>
      </c>
      <c r="E844" s="0" t="n">
        <v>43</v>
      </c>
      <c r="F844" s="0" t="n">
        <v>1.4</v>
      </c>
      <c r="G844" s="0" t="n">
        <v>1</v>
      </c>
      <c r="H844" s="0" t="n">
        <v>705</v>
      </c>
      <c r="I844" s="0" t="n">
        <v>181.96</v>
      </c>
      <c r="J844" s="0" t="n">
        <v>261.98</v>
      </c>
      <c r="K844" s="0" t="n">
        <v>36.26</v>
      </c>
      <c r="L844" s="0" t="n">
        <v>35.51</v>
      </c>
      <c r="M844" s="0" t="n">
        <v>12</v>
      </c>
      <c r="N844" s="0" t="n">
        <v>41</v>
      </c>
      <c r="O844" s="0" t="n">
        <v>0.45</v>
      </c>
    </row>
    <row r="845" customFormat="false" ht="15" hidden="false" customHeight="false" outlineLevel="0" collapsed="false">
      <c r="A845" s="0" t="n">
        <v>120</v>
      </c>
      <c r="B845" s="0" t="n">
        <v>44</v>
      </c>
      <c r="C845" s="0" t="n">
        <v>48</v>
      </c>
      <c r="D845" s="0" t="n">
        <v>14</v>
      </c>
      <c r="E845" s="0" t="n">
        <v>43</v>
      </c>
      <c r="F845" s="0" t="n">
        <v>1.34</v>
      </c>
      <c r="G845" s="0" t="n">
        <v>1</v>
      </c>
      <c r="H845" s="0" t="n">
        <v>755</v>
      </c>
      <c r="I845" s="0" t="n">
        <v>181.99</v>
      </c>
      <c r="J845" s="0" t="n">
        <v>264.19</v>
      </c>
      <c r="K845" s="0" t="n">
        <v>37.68</v>
      </c>
      <c r="L845" s="0" t="n">
        <v>36.26</v>
      </c>
      <c r="M845" s="0" t="n">
        <v>12</v>
      </c>
      <c r="N845" s="0" t="n">
        <v>41</v>
      </c>
      <c r="O845" s="0" t="n">
        <v>0.45</v>
      </c>
    </row>
    <row r="846" customFormat="false" ht="15" hidden="false" customHeight="false" outlineLevel="0" collapsed="false">
      <c r="A846" s="0" t="n">
        <v>120</v>
      </c>
      <c r="B846" s="0" t="n">
        <v>44</v>
      </c>
      <c r="C846" s="0" t="n">
        <v>44</v>
      </c>
      <c r="D846" s="0" t="n">
        <v>14</v>
      </c>
      <c r="E846" s="0" t="n">
        <v>43</v>
      </c>
      <c r="F846" s="0" t="n">
        <v>1.4</v>
      </c>
      <c r="G846" s="0" t="n">
        <v>1</v>
      </c>
      <c r="H846" s="0" t="n">
        <v>685</v>
      </c>
      <c r="I846" s="0" t="n">
        <v>182.18</v>
      </c>
      <c r="J846" s="0" t="n">
        <v>258.43</v>
      </c>
      <c r="K846" s="0" t="n">
        <v>33.62</v>
      </c>
      <c r="L846" s="0" t="n">
        <v>34.81</v>
      </c>
      <c r="M846" s="0" t="n">
        <v>12</v>
      </c>
      <c r="N846" s="0" t="n">
        <v>41</v>
      </c>
      <c r="O846" s="0" t="n">
        <v>0.45</v>
      </c>
    </row>
    <row r="847" customFormat="false" ht="15" hidden="false" customHeight="false" outlineLevel="0" collapsed="false">
      <c r="A847" s="0" t="n">
        <v>150</v>
      </c>
      <c r="B847" s="0" t="n">
        <v>31</v>
      </c>
      <c r="C847" s="0" t="n">
        <v>67</v>
      </c>
      <c r="D847" s="0" t="n">
        <v>14</v>
      </c>
      <c r="E847" s="0" t="n">
        <v>43</v>
      </c>
      <c r="F847" s="0" t="n">
        <v>1.34</v>
      </c>
      <c r="G847" s="0" t="n">
        <v>1.5</v>
      </c>
      <c r="H847" s="0" t="n">
        <v>700</v>
      </c>
      <c r="I847" s="0" t="n">
        <v>182.25</v>
      </c>
      <c r="J847" s="0" t="n">
        <v>228.652</v>
      </c>
      <c r="K847" s="0" t="n">
        <v>16.0133</v>
      </c>
      <c r="L847" s="0" t="n">
        <v>42.3563</v>
      </c>
      <c r="M847" s="0" t="n">
        <v>12</v>
      </c>
      <c r="N847" s="0" t="n">
        <v>41</v>
      </c>
      <c r="O847" s="0" t="n">
        <v>0.55</v>
      </c>
    </row>
    <row r="848" customFormat="false" ht="15" hidden="false" customHeight="false" outlineLevel="0" collapsed="false">
      <c r="A848" s="0" t="n">
        <v>125</v>
      </c>
      <c r="B848" s="0" t="n">
        <v>40</v>
      </c>
      <c r="C848" s="0" t="n">
        <v>48</v>
      </c>
      <c r="D848" s="0" t="n">
        <v>14</v>
      </c>
      <c r="E848" s="0" t="n">
        <v>43</v>
      </c>
      <c r="F848" s="0" t="n">
        <v>1.4</v>
      </c>
      <c r="G848" s="0" t="n">
        <v>1</v>
      </c>
      <c r="H848" s="0" t="n">
        <v>735</v>
      </c>
      <c r="I848" s="0" t="n">
        <v>182.4</v>
      </c>
      <c r="J848" s="0" t="n">
        <v>269.55</v>
      </c>
      <c r="K848" s="0" t="n">
        <v>42.75</v>
      </c>
      <c r="L848" s="0" t="n">
        <v>36.31</v>
      </c>
      <c r="M848" s="0" t="n">
        <v>12</v>
      </c>
      <c r="N848" s="0" t="n">
        <v>41</v>
      </c>
      <c r="O848" s="0" t="n">
        <v>0.45</v>
      </c>
    </row>
    <row r="849" customFormat="false" ht="15" hidden="false" customHeight="false" outlineLevel="0" collapsed="false">
      <c r="A849" s="0" t="n">
        <v>150</v>
      </c>
      <c r="B849" s="0" t="n">
        <v>37</v>
      </c>
      <c r="C849" s="0" t="n">
        <v>75</v>
      </c>
      <c r="D849" s="0" t="n">
        <v>14</v>
      </c>
      <c r="E849" s="0" t="n">
        <v>43</v>
      </c>
      <c r="F849" s="0" t="n">
        <v>1.22</v>
      </c>
      <c r="G849" s="0" t="n">
        <v>1.5</v>
      </c>
      <c r="H849" s="0" t="n">
        <v>700</v>
      </c>
      <c r="I849" s="0" t="n">
        <v>182.721</v>
      </c>
      <c r="J849" s="0" t="n">
        <v>218.404</v>
      </c>
      <c r="K849" s="0" t="n">
        <v>10.0055</v>
      </c>
      <c r="L849" s="0" t="n">
        <v>41.8414</v>
      </c>
      <c r="M849" s="0" t="n">
        <v>12</v>
      </c>
      <c r="N849" s="0" t="n">
        <v>41</v>
      </c>
      <c r="O849" s="0" t="n">
        <v>0.55</v>
      </c>
    </row>
    <row r="850" customFormat="false" ht="15" hidden="false" customHeight="false" outlineLevel="0" collapsed="false">
      <c r="A850" s="0" t="n">
        <v>120</v>
      </c>
      <c r="B850" s="0" t="n">
        <v>40</v>
      </c>
      <c r="C850" s="0" t="n">
        <v>40</v>
      </c>
      <c r="D850" s="0" t="n">
        <v>14</v>
      </c>
      <c r="E850" s="0" t="n">
        <v>43</v>
      </c>
      <c r="F850" s="0" t="n">
        <v>1.34</v>
      </c>
      <c r="G850" s="0" t="n">
        <v>2</v>
      </c>
      <c r="H850" s="0" t="n">
        <v>850</v>
      </c>
      <c r="I850" s="0" t="n">
        <v>183.07</v>
      </c>
      <c r="J850" s="0" t="n">
        <v>308</v>
      </c>
      <c r="K850" s="0" t="n">
        <v>82.47</v>
      </c>
      <c r="L850" s="0" t="n">
        <v>55.18</v>
      </c>
      <c r="M850" s="0" t="n">
        <v>12</v>
      </c>
      <c r="N850" s="0" t="n">
        <v>41</v>
      </c>
      <c r="O850" s="0" t="n">
        <v>0.45</v>
      </c>
    </row>
    <row r="851" customFormat="false" ht="15" hidden="false" customHeight="false" outlineLevel="0" collapsed="false">
      <c r="A851" s="0" t="n">
        <v>150</v>
      </c>
      <c r="B851" s="0" t="n">
        <v>34</v>
      </c>
      <c r="C851" s="0" t="n">
        <v>60</v>
      </c>
      <c r="D851" s="0" t="n">
        <v>14</v>
      </c>
      <c r="E851" s="0" t="n">
        <v>43</v>
      </c>
      <c r="F851" s="0" t="n">
        <v>1.34</v>
      </c>
      <c r="G851" s="0" t="n">
        <v>1.5</v>
      </c>
      <c r="H851" s="0" t="n">
        <v>700</v>
      </c>
      <c r="I851" s="0" t="n">
        <v>183.09</v>
      </c>
      <c r="J851" s="0" t="n">
        <v>230.43</v>
      </c>
      <c r="K851" s="0" t="n">
        <v>16.5</v>
      </c>
      <c r="L851" s="0" t="n">
        <v>33.98</v>
      </c>
      <c r="M851" s="0" t="n">
        <f aca="false">12</f>
        <v>12</v>
      </c>
      <c r="N851" s="0" t="n">
        <v>41</v>
      </c>
      <c r="O851" s="0" t="n">
        <v>0.55</v>
      </c>
    </row>
    <row r="852" customFormat="false" ht="15" hidden="false" customHeight="false" outlineLevel="0" collapsed="false">
      <c r="A852" s="0" t="n">
        <v>160</v>
      </c>
      <c r="B852" s="0" t="n">
        <v>30</v>
      </c>
      <c r="C852" s="0" t="n">
        <v>45</v>
      </c>
      <c r="D852" s="0" t="n">
        <v>14</v>
      </c>
      <c r="E852" s="0" t="n">
        <v>43</v>
      </c>
      <c r="F852" s="0" t="n">
        <v>1.5</v>
      </c>
      <c r="G852" s="0" t="n">
        <v>2.25</v>
      </c>
      <c r="H852" s="0" t="n">
        <v>600</v>
      </c>
      <c r="I852" s="0" t="n">
        <v>183.1</v>
      </c>
      <c r="J852" s="0" t="n">
        <v>219.55</v>
      </c>
      <c r="K852" s="0" t="n">
        <v>6.17</v>
      </c>
      <c r="L852" s="0" t="n">
        <v>35.97</v>
      </c>
      <c r="M852" s="0" t="n">
        <v>12</v>
      </c>
      <c r="N852" s="0" t="n">
        <v>41</v>
      </c>
      <c r="O852" s="0" t="n">
        <v>0.55</v>
      </c>
    </row>
    <row r="853" customFormat="false" ht="15" hidden="false" customHeight="false" outlineLevel="0" collapsed="false">
      <c r="A853" s="0" t="n">
        <v>150</v>
      </c>
      <c r="B853" s="0" t="n">
        <v>31</v>
      </c>
      <c r="C853" s="0" t="n">
        <v>75</v>
      </c>
      <c r="D853" s="0" t="n">
        <v>14</v>
      </c>
      <c r="E853" s="0" t="n">
        <v>43</v>
      </c>
      <c r="F853" s="0" t="n">
        <v>1.3</v>
      </c>
      <c r="G853" s="0" t="n">
        <v>1.5</v>
      </c>
      <c r="H853" s="0" t="n">
        <v>700</v>
      </c>
      <c r="I853" s="0" t="n">
        <v>183.131</v>
      </c>
      <c r="J853" s="0" t="n">
        <v>224.915</v>
      </c>
      <c r="K853" s="0" t="n">
        <v>13.3031</v>
      </c>
      <c r="L853" s="0" t="n">
        <v>42.2283</v>
      </c>
      <c r="M853" s="0" t="n">
        <v>12</v>
      </c>
      <c r="N853" s="0" t="n">
        <v>41</v>
      </c>
      <c r="O853" s="0" t="n">
        <v>0.55</v>
      </c>
    </row>
    <row r="854" customFormat="false" ht="15" hidden="false" customHeight="false" outlineLevel="0" collapsed="false">
      <c r="A854" s="0" t="n">
        <v>120</v>
      </c>
      <c r="B854" s="0" t="n">
        <v>36</v>
      </c>
      <c r="C854" s="0" t="n">
        <v>36</v>
      </c>
      <c r="D854" s="0" t="n">
        <v>14</v>
      </c>
      <c r="E854" s="0" t="n">
        <v>43</v>
      </c>
      <c r="F854" s="0" t="n">
        <v>1.4</v>
      </c>
      <c r="G854" s="0" t="n">
        <v>4</v>
      </c>
      <c r="H854" s="0" t="n">
        <v>685</v>
      </c>
      <c r="I854" s="0" t="n">
        <v>183.2</v>
      </c>
      <c r="J854" s="0" t="n">
        <v>280.38</v>
      </c>
      <c r="K854" s="0" t="n">
        <v>65.92</v>
      </c>
      <c r="L854" s="0" t="n">
        <v>53.22</v>
      </c>
      <c r="M854" s="0" t="n">
        <v>12</v>
      </c>
      <c r="N854" s="0" t="n">
        <v>41</v>
      </c>
      <c r="O854" s="0" t="n">
        <v>0.45</v>
      </c>
    </row>
    <row r="855" customFormat="false" ht="15" hidden="false" customHeight="false" outlineLevel="0" collapsed="false">
      <c r="A855" s="0" t="n">
        <v>120</v>
      </c>
      <c r="B855" s="0" t="n">
        <v>40</v>
      </c>
      <c r="C855" s="0" t="n">
        <v>36</v>
      </c>
      <c r="D855" s="0" t="n">
        <v>14</v>
      </c>
      <c r="E855" s="0" t="n">
        <v>43</v>
      </c>
      <c r="F855" s="0" t="n">
        <v>1.4</v>
      </c>
      <c r="G855" s="0" t="n">
        <v>2</v>
      </c>
      <c r="H855" s="0" t="n">
        <v>760</v>
      </c>
      <c r="I855" s="0" t="n">
        <v>183.28</v>
      </c>
      <c r="J855" s="0" t="n">
        <v>296.52</v>
      </c>
      <c r="K855" s="0" t="n">
        <v>72.91</v>
      </c>
      <c r="L855" s="0" t="n">
        <v>51.85</v>
      </c>
      <c r="M855" s="0" t="n">
        <v>12</v>
      </c>
      <c r="N855" s="0" t="n">
        <v>41</v>
      </c>
      <c r="O855" s="0" t="n">
        <v>0.45</v>
      </c>
    </row>
    <row r="856" customFormat="false" ht="15" hidden="false" customHeight="false" outlineLevel="0" collapsed="false">
      <c r="A856" s="0" t="n">
        <v>160</v>
      </c>
      <c r="B856" s="0" t="n">
        <v>30</v>
      </c>
      <c r="C856" s="0" t="n">
        <v>60</v>
      </c>
      <c r="D856" s="0" t="n">
        <v>14</v>
      </c>
      <c r="E856" s="0" t="n">
        <v>47</v>
      </c>
      <c r="F856" s="0" t="n">
        <v>1.5</v>
      </c>
      <c r="G856" s="0" t="n">
        <v>3</v>
      </c>
      <c r="H856" s="0" t="n">
        <v>600</v>
      </c>
      <c r="I856" s="0" t="n">
        <v>183.59</v>
      </c>
      <c r="J856" s="0" t="n">
        <v>215.09</v>
      </c>
      <c r="K856" s="0" t="n">
        <v>3.85</v>
      </c>
      <c r="L856" s="0" t="n">
        <v>46.69</v>
      </c>
      <c r="M856" s="0" t="n">
        <v>12</v>
      </c>
      <c r="N856" s="0" t="n">
        <v>45</v>
      </c>
      <c r="O856" s="0" t="n">
        <v>0.55</v>
      </c>
    </row>
    <row r="857" customFormat="false" ht="15" hidden="false" customHeight="false" outlineLevel="0" collapsed="false">
      <c r="A857" s="0" t="n">
        <v>120</v>
      </c>
      <c r="B857" s="0" t="n">
        <v>36</v>
      </c>
      <c r="C857" s="0" t="n">
        <v>36</v>
      </c>
      <c r="D857" s="0" t="n">
        <v>14</v>
      </c>
      <c r="E857" s="0" t="n">
        <v>43</v>
      </c>
      <c r="F857" s="0" t="n">
        <v>1.4</v>
      </c>
      <c r="G857" s="0" t="n">
        <v>4</v>
      </c>
      <c r="H857" s="0" t="n">
        <v>695</v>
      </c>
      <c r="I857" s="0" t="n">
        <v>183.6</v>
      </c>
      <c r="J857" s="0" t="n">
        <v>283.79</v>
      </c>
      <c r="K857" s="0" t="n">
        <v>68.57</v>
      </c>
      <c r="L857" s="0" t="n">
        <v>53.73</v>
      </c>
      <c r="M857" s="0" t="n">
        <v>12</v>
      </c>
      <c r="N857" s="0" t="n">
        <v>41</v>
      </c>
      <c r="O857" s="0" t="n">
        <v>0.45</v>
      </c>
    </row>
    <row r="858" customFormat="false" ht="15" hidden="false" customHeight="false" outlineLevel="0" collapsed="false">
      <c r="A858" s="0" t="n">
        <v>150</v>
      </c>
      <c r="B858" s="0" t="n">
        <v>34</v>
      </c>
      <c r="C858" s="0" t="n">
        <v>75</v>
      </c>
      <c r="D858" s="0" t="n">
        <v>14</v>
      </c>
      <c r="E858" s="0" t="n">
        <v>43</v>
      </c>
      <c r="F858" s="0" t="n">
        <v>1.26</v>
      </c>
      <c r="G858" s="0" t="n">
        <v>1.5</v>
      </c>
      <c r="H858" s="0" t="n">
        <v>700</v>
      </c>
      <c r="I858" s="0" t="n">
        <v>183.697</v>
      </c>
      <c r="J858" s="0" t="n">
        <v>222.192</v>
      </c>
      <c r="K858" s="0" t="n">
        <v>11.4541</v>
      </c>
      <c r="L858" s="0" t="n">
        <v>42.1264</v>
      </c>
      <c r="M858" s="0" t="n">
        <f aca="false">12</f>
        <v>12</v>
      </c>
      <c r="N858" s="0" t="n">
        <v>41</v>
      </c>
      <c r="O858" s="0" t="n">
        <v>0.55</v>
      </c>
    </row>
    <row r="859" customFormat="false" ht="15" hidden="false" customHeight="false" outlineLevel="0" collapsed="false">
      <c r="A859" s="0" t="n">
        <v>150</v>
      </c>
      <c r="B859" s="0" t="n">
        <v>34</v>
      </c>
      <c r="C859" s="0" t="n">
        <v>67</v>
      </c>
      <c r="D859" s="0" t="n">
        <v>14</v>
      </c>
      <c r="E859" s="0" t="n">
        <v>43</v>
      </c>
      <c r="F859" s="0" t="n">
        <v>1.3</v>
      </c>
      <c r="G859" s="0" t="n">
        <v>1.5</v>
      </c>
      <c r="H859" s="0" t="n">
        <v>700</v>
      </c>
      <c r="I859" s="0" t="n">
        <v>183.879</v>
      </c>
      <c r="J859" s="0" t="n">
        <v>226.534</v>
      </c>
      <c r="K859" s="0" t="n">
        <v>13.7543</v>
      </c>
      <c r="L859" s="0" t="n">
        <v>42.3865</v>
      </c>
      <c r="M859" s="0" t="n">
        <f aca="false">12</f>
        <v>12</v>
      </c>
      <c r="N859" s="0" t="n">
        <v>41</v>
      </c>
      <c r="O859" s="0" t="n">
        <v>0.55</v>
      </c>
    </row>
    <row r="860" customFormat="false" ht="15" hidden="false" customHeight="false" outlineLevel="0" collapsed="false">
      <c r="A860" s="0" t="n">
        <v>150</v>
      </c>
      <c r="B860" s="0" t="n">
        <v>37</v>
      </c>
      <c r="C860" s="0" t="n">
        <v>67</v>
      </c>
      <c r="D860" s="0" t="n">
        <v>14</v>
      </c>
      <c r="E860" s="0" t="n">
        <v>43</v>
      </c>
      <c r="F860" s="0" t="n">
        <v>1.26</v>
      </c>
      <c r="G860" s="0" t="n">
        <v>1.5</v>
      </c>
      <c r="H860" s="0" t="n">
        <v>700</v>
      </c>
      <c r="I860" s="0" t="n">
        <v>183.99</v>
      </c>
      <c r="J860" s="0" t="n">
        <v>223.41</v>
      </c>
      <c r="K860" s="0" t="n">
        <v>11.99</v>
      </c>
      <c r="L860" s="0" t="n">
        <v>33.07</v>
      </c>
      <c r="M860" s="0" t="n">
        <v>12</v>
      </c>
      <c r="N860" s="0" t="n">
        <v>41</v>
      </c>
      <c r="O860" s="0" t="n">
        <v>0.55</v>
      </c>
    </row>
    <row r="861" customFormat="false" ht="15" hidden="false" customHeight="false" outlineLevel="0" collapsed="false">
      <c r="A861" s="0" t="n">
        <v>120</v>
      </c>
      <c r="B861" s="0" t="n">
        <v>36</v>
      </c>
      <c r="C861" s="0" t="n">
        <v>36</v>
      </c>
      <c r="D861" s="0" t="n">
        <v>14</v>
      </c>
      <c r="E861" s="0" t="n">
        <v>43</v>
      </c>
      <c r="F861" s="0" t="n">
        <v>1.4</v>
      </c>
      <c r="G861" s="0" t="n">
        <v>4</v>
      </c>
      <c r="H861" s="0" t="n">
        <v>715</v>
      </c>
      <c r="I861" s="0" t="n">
        <v>184.06</v>
      </c>
      <c r="J861" s="0" t="n">
        <v>290.58</v>
      </c>
      <c r="K861" s="0" t="n">
        <v>74.08</v>
      </c>
      <c r="L861" s="0" t="n">
        <v>54.79</v>
      </c>
      <c r="M861" s="0" t="n">
        <v>12</v>
      </c>
      <c r="N861" s="0" t="n">
        <v>41</v>
      </c>
      <c r="O861" s="0" t="n">
        <v>0.45</v>
      </c>
    </row>
    <row r="862" customFormat="false" ht="15" hidden="false" customHeight="false" outlineLevel="0" collapsed="false">
      <c r="A862" s="0" t="n">
        <v>150</v>
      </c>
      <c r="B862" s="0" t="n">
        <v>37</v>
      </c>
      <c r="C862" s="0" t="n">
        <v>60</v>
      </c>
      <c r="D862" s="0" t="n">
        <v>14</v>
      </c>
      <c r="E862" s="0" t="n">
        <v>43</v>
      </c>
      <c r="F862" s="0" t="n">
        <v>1.3</v>
      </c>
      <c r="G862" s="0" t="n">
        <v>1.5</v>
      </c>
      <c r="H862" s="0" t="n">
        <v>700</v>
      </c>
      <c r="I862" s="0" t="n">
        <v>184.14</v>
      </c>
      <c r="J862" s="0" t="n">
        <v>227.79</v>
      </c>
      <c r="K862" s="0" t="n">
        <v>14.35</v>
      </c>
      <c r="L862" s="0" t="n">
        <v>33.63</v>
      </c>
      <c r="M862" s="0" t="n">
        <v>12</v>
      </c>
      <c r="N862" s="0" t="n">
        <v>41</v>
      </c>
      <c r="O862" s="0" t="n">
        <v>0.55</v>
      </c>
    </row>
    <row r="863" customFormat="false" ht="15" hidden="false" customHeight="false" outlineLevel="0" collapsed="false">
      <c r="A863" s="0" t="n">
        <v>120</v>
      </c>
      <c r="B863" s="0" t="n">
        <v>40</v>
      </c>
      <c r="C863" s="0" t="n">
        <v>36</v>
      </c>
      <c r="D863" s="0" t="n">
        <v>14</v>
      </c>
      <c r="E863" s="0" t="n">
        <v>43</v>
      </c>
      <c r="F863" s="0" t="n">
        <v>1.4</v>
      </c>
      <c r="G863" s="0" t="n">
        <v>2</v>
      </c>
      <c r="H863" s="0" t="n">
        <v>740</v>
      </c>
      <c r="I863" s="0" t="n">
        <v>184.36</v>
      </c>
      <c r="J863" s="0" t="n">
        <v>291.32</v>
      </c>
      <c r="K863" s="0" t="n">
        <v>67.82</v>
      </c>
      <c r="L863" s="0" t="n">
        <v>50.93</v>
      </c>
      <c r="M863" s="0" t="n">
        <v>12</v>
      </c>
      <c r="N863" s="0" t="n">
        <v>41</v>
      </c>
      <c r="O863" s="0" t="n">
        <v>0.45</v>
      </c>
    </row>
    <row r="864" customFormat="false" ht="15" hidden="false" customHeight="false" outlineLevel="0" collapsed="false">
      <c r="A864" s="0" t="n">
        <v>120</v>
      </c>
      <c r="B864" s="0" t="n">
        <v>36</v>
      </c>
      <c r="C864" s="0" t="n">
        <v>36</v>
      </c>
      <c r="D864" s="0" t="n">
        <v>14</v>
      </c>
      <c r="E864" s="0" t="n">
        <v>43</v>
      </c>
      <c r="F864" s="0" t="n">
        <v>1.4</v>
      </c>
      <c r="G864" s="0" t="n">
        <v>4</v>
      </c>
      <c r="H864" s="0" t="n">
        <v>740</v>
      </c>
      <c r="I864" s="0" t="n">
        <v>184.36</v>
      </c>
      <c r="J864" s="0" t="n">
        <v>299</v>
      </c>
      <c r="K864" s="0" t="n">
        <v>81.37</v>
      </c>
      <c r="L864" s="0" t="n">
        <v>55.99</v>
      </c>
      <c r="M864" s="0" t="n">
        <v>12</v>
      </c>
      <c r="N864" s="0" t="n">
        <v>41</v>
      </c>
      <c r="O864" s="0" t="n">
        <v>0.45</v>
      </c>
    </row>
    <row r="865" customFormat="false" ht="15" hidden="false" customHeight="false" outlineLevel="0" collapsed="false">
      <c r="A865" s="0" t="n">
        <v>150</v>
      </c>
      <c r="B865" s="0" t="n">
        <v>28</v>
      </c>
      <c r="C865" s="0" t="n">
        <v>75</v>
      </c>
      <c r="D865" s="0" t="n">
        <v>14</v>
      </c>
      <c r="E865" s="0" t="n">
        <v>43</v>
      </c>
      <c r="F865" s="0" t="n">
        <v>1.36</v>
      </c>
      <c r="G865" s="0" t="n">
        <v>1.5</v>
      </c>
      <c r="H865" s="0" t="n">
        <v>700</v>
      </c>
      <c r="I865" s="0" t="n">
        <v>184.838</v>
      </c>
      <c r="J865" s="0" t="n">
        <v>231.112</v>
      </c>
      <c r="K865" s="0" t="n">
        <v>15.724</v>
      </c>
      <c r="L865" s="0" t="n">
        <v>42.7052</v>
      </c>
      <c r="M865" s="0" t="n">
        <f aca="false">12</f>
        <v>12</v>
      </c>
      <c r="N865" s="0" t="n">
        <v>41</v>
      </c>
      <c r="O865" s="0" t="n">
        <v>0.55</v>
      </c>
    </row>
    <row r="866" customFormat="false" ht="15" hidden="false" customHeight="false" outlineLevel="0" collapsed="false">
      <c r="A866" s="0" t="n">
        <v>120</v>
      </c>
      <c r="B866" s="0" t="n">
        <v>40</v>
      </c>
      <c r="C866" s="0" t="n">
        <v>36</v>
      </c>
      <c r="D866" s="0" t="n">
        <v>14</v>
      </c>
      <c r="E866" s="0" t="n">
        <v>43</v>
      </c>
      <c r="F866" s="0" t="n">
        <v>1.4</v>
      </c>
      <c r="G866" s="0" t="n">
        <v>2</v>
      </c>
      <c r="H866" s="0" t="n">
        <v>720</v>
      </c>
      <c r="I866" s="0" t="n">
        <v>185.01</v>
      </c>
      <c r="J866" s="0" t="n">
        <v>285.99</v>
      </c>
      <c r="K866" s="0" t="n">
        <v>62.97</v>
      </c>
      <c r="L866" s="0" t="n">
        <v>50.04</v>
      </c>
      <c r="M866" s="0" t="n">
        <v>12</v>
      </c>
      <c r="N866" s="0" t="n">
        <v>41</v>
      </c>
      <c r="O866" s="0" t="n">
        <v>0.45</v>
      </c>
    </row>
    <row r="867" customFormat="false" ht="15" hidden="false" customHeight="false" outlineLevel="0" collapsed="false">
      <c r="A867" s="0" t="n">
        <v>160</v>
      </c>
      <c r="B867" s="0" t="n">
        <v>30</v>
      </c>
      <c r="C867" s="0" t="n">
        <v>60</v>
      </c>
      <c r="D867" s="0" t="n">
        <v>14</v>
      </c>
      <c r="E867" s="0" t="n">
        <v>43</v>
      </c>
      <c r="F867" s="0" t="n">
        <v>1.3</v>
      </c>
      <c r="G867" s="0" t="n">
        <v>1.5</v>
      </c>
      <c r="H867" s="0" t="n">
        <v>800</v>
      </c>
      <c r="I867" s="0" t="n">
        <v>185.12</v>
      </c>
      <c r="J867" s="0" t="n">
        <v>231.38</v>
      </c>
      <c r="K867" s="0" t="n">
        <v>8.21</v>
      </c>
      <c r="L867" s="0" t="n">
        <v>36.07</v>
      </c>
      <c r="M867" s="0" t="n">
        <v>12</v>
      </c>
      <c r="N867" s="0" t="n">
        <v>41</v>
      </c>
      <c r="O867" s="0" t="n">
        <v>0.55</v>
      </c>
    </row>
    <row r="868" customFormat="false" ht="15" hidden="false" customHeight="false" outlineLevel="0" collapsed="false">
      <c r="A868" s="0" t="n">
        <v>120</v>
      </c>
      <c r="B868" s="0" t="n">
        <v>36</v>
      </c>
      <c r="C868" s="0" t="n">
        <v>40</v>
      </c>
      <c r="D868" s="0" t="n">
        <v>14</v>
      </c>
      <c r="E868" s="0" t="n">
        <v>43</v>
      </c>
      <c r="F868" s="0" t="n">
        <v>1.34</v>
      </c>
      <c r="G868" s="0" t="n">
        <v>4</v>
      </c>
      <c r="H868" s="0" t="n">
        <v>740</v>
      </c>
      <c r="I868" s="0" t="n">
        <v>185.63</v>
      </c>
      <c r="J868" s="0" t="n">
        <v>284.81</v>
      </c>
      <c r="K868" s="0" t="n">
        <v>67.86</v>
      </c>
      <c r="L868" s="0" t="n">
        <v>55.07</v>
      </c>
      <c r="M868" s="0" t="n">
        <v>12</v>
      </c>
      <c r="N868" s="0" t="n">
        <v>41</v>
      </c>
      <c r="O868" s="0" t="n">
        <v>0.45</v>
      </c>
    </row>
    <row r="869" customFormat="false" ht="15" hidden="false" customHeight="false" outlineLevel="0" collapsed="false">
      <c r="A869" s="0" t="n">
        <v>120</v>
      </c>
      <c r="B869" s="0" t="n">
        <v>36</v>
      </c>
      <c r="C869" s="0" t="n">
        <v>44</v>
      </c>
      <c r="D869" s="0" t="n">
        <v>14</v>
      </c>
      <c r="E869" s="0" t="n">
        <v>43</v>
      </c>
      <c r="F869" s="0" t="n">
        <v>1.37</v>
      </c>
      <c r="G869" s="0" t="n">
        <v>2</v>
      </c>
      <c r="H869" s="0" t="n">
        <v>835</v>
      </c>
      <c r="I869" s="0" t="n">
        <v>185.81</v>
      </c>
      <c r="J869" s="0" t="n">
        <v>307.95</v>
      </c>
      <c r="K869" s="0" t="n">
        <v>79.94</v>
      </c>
      <c r="L869" s="0" t="n">
        <v>54.9</v>
      </c>
      <c r="M869" s="0" t="n">
        <v>12</v>
      </c>
      <c r="N869" s="0" t="n">
        <v>41</v>
      </c>
      <c r="O869" s="0" t="n">
        <v>0.45</v>
      </c>
    </row>
    <row r="870" customFormat="false" ht="15" hidden="false" customHeight="false" outlineLevel="0" collapsed="false">
      <c r="A870" s="0" t="n">
        <v>120</v>
      </c>
      <c r="B870" s="0" t="n">
        <v>36</v>
      </c>
      <c r="C870" s="0" t="n">
        <v>40</v>
      </c>
      <c r="D870" s="0" t="n">
        <v>14</v>
      </c>
      <c r="E870" s="0" t="n">
        <v>43</v>
      </c>
      <c r="F870" s="0" t="n">
        <v>1.34</v>
      </c>
      <c r="G870" s="0" t="n">
        <v>4</v>
      </c>
      <c r="H870" s="0" t="n">
        <v>760</v>
      </c>
      <c r="I870" s="0" t="n">
        <v>186.01</v>
      </c>
      <c r="J870" s="0" t="n">
        <v>291.12</v>
      </c>
      <c r="K870" s="0" t="n">
        <v>72.95</v>
      </c>
      <c r="L870" s="0" t="n">
        <v>56.14</v>
      </c>
      <c r="M870" s="0" t="n">
        <v>12</v>
      </c>
      <c r="N870" s="0" t="n">
        <v>41</v>
      </c>
      <c r="O870" s="0" t="n">
        <v>0.45</v>
      </c>
    </row>
    <row r="871" customFormat="false" ht="15" hidden="false" customHeight="false" outlineLevel="0" collapsed="false">
      <c r="A871" s="0" t="n">
        <v>150</v>
      </c>
      <c r="B871" s="0" t="n">
        <v>31</v>
      </c>
      <c r="C871" s="0" t="n">
        <v>67</v>
      </c>
      <c r="D871" s="0" t="n">
        <v>14</v>
      </c>
      <c r="E871" s="0" t="n">
        <v>43</v>
      </c>
      <c r="F871" s="0" t="n">
        <v>1.36</v>
      </c>
      <c r="G871" s="0" t="n">
        <v>1.5</v>
      </c>
      <c r="H871" s="0" t="n">
        <v>700</v>
      </c>
      <c r="I871" s="0" t="n">
        <v>186.377</v>
      </c>
      <c r="J871" s="0" t="n">
        <v>233.372</v>
      </c>
      <c r="K871" s="0" t="n">
        <v>16.0133</v>
      </c>
      <c r="L871" s="0" t="n">
        <v>42.9658</v>
      </c>
      <c r="M871" s="0" t="n">
        <v>12</v>
      </c>
      <c r="N871" s="0" t="n">
        <v>41</v>
      </c>
      <c r="O871" s="0" t="n">
        <v>0.55</v>
      </c>
    </row>
    <row r="872" customFormat="false" ht="15" hidden="false" customHeight="false" outlineLevel="0" collapsed="false">
      <c r="A872" s="0" t="n">
        <v>150</v>
      </c>
      <c r="B872" s="0" t="n">
        <v>37</v>
      </c>
      <c r="C872" s="0" t="n">
        <v>75</v>
      </c>
      <c r="D872" s="0" t="n">
        <v>14</v>
      </c>
      <c r="E872" s="0" t="n">
        <v>43</v>
      </c>
      <c r="F872" s="0" t="n">
        <v>1.24</v>
      </c>
      <c r="G872" s="0" t="n">
        <v>1.5</v>
      </c>
      <c r="H872" s="0" t="n">
        <v>700</v>
      </c>
      <c r="I872" s="0" t="n">
        <v>186.946</v>
      </c>
      <c r="J872" s="0" t="n">
        <v>223.23</v>
      </c>
      <c r="K872" s="0" t="n">
        <v>10.0055</v>
      </c>
      <c r="L872" s="0" t="n">
        <v>42.5111</v>
      </c>
      <c r="M872" s="0" t="n">
        <v>12</v>
      </c>
      <c r="N872" s="0" t="n">
        <v>41</v>
      </c>
      <c r="O872" s="0" t="n">
        <v>0.55</v>
      </c>
    </row>
    <row r="873" customFormat="false" ht="15" hidden="false" customHeight="false" outlineLevel="0" collapsed="false">
      <c r="A873" s="0" t="n">
        <v>150</v>
      </c>
      <c r="B873" s="0" t="n">
        <v>34</v>
      </c>
      <c r="C873" s="0" t="n">
        <v>60</v>
      </c>
      <c r="D873" s="0" t="n">
        <v>14</v>
      </c>
      <c r="E873" s="0" t="n">
        <v>43</v>
      </c>
      <c r="F873" s="0" t="n">
        <v>1.36</v>
      </c>
      <c r="G873" s="0" t="n">
        <v>1.5</v>
      </c>
      <c r="H873" s="0" t="n">
        <v>700</v>
      </c>
      <c r="I873" s="0" t="n">
        <v>187.19</v>
      </c>
      <c r="J873" s="0" t="n">
        <v>235.13</v>
      </c>
      <c r="K873" s="0" t="n">
        <v>16.5</v>
      </c>
      <c r="L873" s="0" t="n">
        <v>34.55</v>
      </c>
      <c r="M873" s="0" t="n">
        <f aca="false">12</f>
        <v>12</v>
      </c>
      <c r="N873" s="0" t="n">
        <v>41</v>
      </c>
      <c r="O873" s="0" t="n">
        <v>0.55</v>
      </c>
    </row>
    <row r="874" customFormat="false" ht="15" hidden="false" customHeight="false" outlineLevel="0" collapsed="false">
      <c r="A874" s="0" t="n">
        <v>150</v>
      </c>
      <c r="B874" s="0" t="n">
        <v>31</v>
      </c>
      <c r="C874" s="0" t="n">
        <v>75</v>
      </c>
      <c r="D874" s="0" t="n">
        <v>14</v>
      </c>
      <c r="E874" s="0" t="n">
        <v>43</v>
      </c>
      <c r="F874" s="0" t="n">
        <v>1.32</v>
      </c>
      <c r="G874" s="0" t="n">
        <v>1.5</v>
      </c>
      <c r="H874" s="0" t="n">
        <v>700</v>
      </c>
      <c r="I874" s="0" t="n">
        <v>187.268</v>
      </c>
      <c r="J874" s="0" t="n">
        <v>229.581</v>
      </c>
      <c r="K874" s="0" t="n">
        <v>13.3031</v>
      </c>
      <c r="L874" s="0" t="n">
        <v>42.8331</v>
      </c>
      <c r="M874" s="0" t="n">
        <v>12</v>
      </c>
      <c r="N874" s="0" t="n">
        <v>41</v>
      </c>
      <c r="O874" s="0" t="n">
        <v>0.55</v>
      </c>
    </row>
    <row r="875" customFormat="false" ht="15" hidden="false" customHeight="false" outlineLevel="0" collapsed="false">
      <c r="A875" s="0" t="n">
        <v>150</v>
      </c>
      <c r="B875" s="0" t="n">
        <v>34</v>
      </c>
      <c r="C875" s="0" t="n">
        <v>75</v>
      </c>
      <c r="D875" s="0" t="n">
        <v>14</v>
      </c>
      <c r="E875" s="0" t="n">
        <v>43</v>
      </c>
      <c r="F875" s="0" t="n">
        <v>1.28</v>
      </c>
      <c r="G875" s="0" t="n">
        <v>1.5</v>
      </c>
      <c r="H875" s="0" t="n">
        <v>700</v>
      </c>
      <c r="I875" s="0" t="n">
        <v>187.865</v>
      </c>
      <c r="J875" s="0" t="n">
        <v>226.925</v>
      </c>
      <c r="K875" s="0" t="n">
        <v>11.4541</v>
      </c>
      <c r="L875" s="0" t="n">
        <v>42.7604</v>
      </c>
      <c r="M875" s="0" t="n">
        <f aca="false">12</f>
        <v>12</v>
      </c>
      <c r="N875" s="0" t="n">
        <v>41</v>
      </c>
      <c r="O875" s="0" t="n">
        <v>0.55</v>
      </c>
    </row>
    <row r="876" customFormat="false" ht="15" hidden="false" customHeight="false" outlineLevel="0" collapsed="false">
      <c r="A876" s="0" t="n">
        <v>150</v>
      </c>
      <c r="B876" s="0" t="n">
        <v>34</v>
      </c>
      <c r="C876" s="0" t="n">
        <v>67</v>
      </c>
      <c r="D876" s="0" t="n">
        <v>14</v>
      </c>
      <c r="E876" s="0" t="n">
        <v>43</v>
      </c>
      <c r="F876" s="0" t="n">
        <v>1.32</v>
      </c>
      <c r="G876" s="0" t="n">
        <v>1.5</v>
      </c>
      <c r="H876" s="0" t="n">
        <v>700</v>
      </c>
      <c r="I876" s="0" t="n">
        <v>187.999</v>
      </c>
      <c r="J876" s="0" t="n">
        <v>231.233</v>
      </c>
      <c r="K876" s="0" t="n">
        <v>13.7543</v>
      </c>
      <c r="L876" s="0" t="n">
        <v>43.0098</v>
      </c>
      <c r="M876" s="0" t="n">
        <f aca="false">12</f>
        <v>12</v>
      </c>
      <c r="N876" s="0" t="n">
        <v>41</v>
      </c>
      <c r="O876" s="0" t="n">
        <v>0.55</v>
      </c>
    </row>
    <row r="877" customFormat="false" ht="15" hidden="false" customHeight="false" outlineLevel="0" collapsed="false">
      <c r="A877" s="0" t="n">
        <v>150</v>
      </c>
      <c r="B877" s="0" t="n">
        <v>37</v>
      </c>
      <c r="C877" s="0" t="n">
        <v>67</v>
      </c>
      <c r="D877" s="0" t="n">
        <v>14</v>
      </c>
      <c r="E877" s="0" t="n">
        <v>43</v>
      </c>
      <c r="F877" s="0" t="n">
        <v>1.28</v>
      </c>
      <c r="G877" s="0" t="n">
        <v>1.5</v>
      </c>
      <c r="H877" s="0" t="n">
        <v>700</v>
      </c>
      <c r="I877" s="0" t="n">
        <v>188.08</v>
      </c>
      <c r="J877" s="0" t="n">
        <v>228.14</v>
      </c>
      <c r="K877" s="0" t="n">
        <v>11.99</v>
      </c>
      <c r="L877" s="0" t="n">
        <v>33.66</v>
      </c>
      <c r="M877" s="0" t="n">
        <v>12</v>
      </c>
      <c r="N877" s="0" t="n">
        <v>41</v>
      </c>
      <c r="O877" s="0" t="n">
        <v>0.55</v>
      </c>
    </row>
    <row r="878" customFormat="false" ht="15" hidden="false" customHeight="false" outlineLevel="0" collapsed="false">
      <c r="A878" s="0" t="n">
        <v>140</v>
      </c>
      <c r="B878" s="0" t="n">
        <v>30</v>
      </c>
      <c r="C878" s="0" t="n">
        <v>60</v>
      </c>
      <c r="D878" s="0" t="n">
        <v>14</v>
      </c>
      <c r="E878" s="0" t="n">
        <v>43</v>
      </c>
      <c r="F878" s="0" t="n">
        <v>1.5</v>
      </c>
      <c r="G878" s="0" t="n">
        <v>2.25</v>
      </c>
      <c r="H878" s="0" t="n">
        <v>600</v>
      </c>
      <c r="I878" s="0" t="n">
        <v>188.29</v>
      </c>
      <c r="J878" s="0" t="n">
        <v>219.91</v>
      </c>
      <c r="K878" s="0" t="n">
        <v>3.42</v>
      </c>
      <c r="L878" s="0" t="n">
        <v>37.11</v>
      </c>
      <c r="M878" s="0" t="n">
        <v>12</v>
      </c>
      <c r="N878" s="0" t="n">
        <v>41</v>
      </c>
      <c r="O878" s="0" t="n">
        <v>0.55</v>
      </c>
    </row>
    <row r="879" customFormat="false" ht="15" hidden="false" customHeight="false" outlineLevel="0" collapsed="false">
      <c r="A879" s="0" t="n">
        <v>150</v>
      </c>
      <c r="B879" s="0" t="n">
        <v>37</v>
      </c>
      <c r="C879" s="0" t="n">
        <v>60</v>
      </c>
      <c r="D879" s="0" t="n">
        <v>14</v>
      </c>
      <c r="E879" s="0" t="n">
        <v>43</v>
      </c>
      <c r="F879" s="0" t="n">
        <v>1.32</v>
      </c>
      <c r="G879" s="0" t="n">
        <v>1.5</v>
      </c>
      <c r="H879" s="0" t="n">
        <v>700</v>
      </c>
      <c r="I879" s="0" t="n">
        <v>188.3</v>
      </c>
      <c r="J879" s="0" t="n">
        <v>232.53</v>
      </c>
      <c r="K879" s="0" t="n">
        <v>14.35</v>
      </c>
      <c r="L879" s="0" t="n">
        <v>34.21</v>
      </c>
      <c r="M879" s="0" t="n">
        <v>12</v>
      </c>
      <c r="N879" s="0" t="n">
        <v>41</v>
      </c>
      <c r="O879" s="0" t="n">
        <v>0.55</v>
      </c>
    </row>
    <row r="880" customFormat="false" ht="15" hidden="false" customHeight="false" outlineLevel="0" collapsed="false">
      <c r="A880" s="0" t="n">
        <v>120</v>
      </c>
      <c r="B880" s="0" t="n">
        <v>40</v>
      </c>
      <c r="C880" s="0" t="n">
        <v>36</v>
      </c>
      <c r="D880" s="0" t="n">
        <v>14</v>
      </c>
      <c r="E880" s="0" t="n">
        <v>43</v>
      </c>
      <c r="F880" s="0" t="n">
        <v>1.34</v>
      </c>
      <c r="G880" s="0" t="n">
        <v>4</v>
      </c>
      <c r="H880" s="0" t="n">
        <v>705</v>
      </c>
      <c r="I880" s="0" t="n">
        <v>188.32</v>
      </c>
      <c r="J880" s="0" t="n">
        <v>278.45</v>
      </c>
      <c r="K880" s="0" t="n">
        <v>59.52</v>
      </c>
      <c r="L880" s="0" t="n">
        <v>54.04</v>
      </c>
      <c r="M880" s="0" t="n">
        <v>12</v>
      </c>
      <c r="N880" s="0" t="n">
        <v>41</v>
      </c>
      <c r="O880" s="0" t="n">
        <v>0.45</v>
      </c>
    </row>
    <row r="881" customFormat="false" ht="15" hidden="false" customHeight="false" outlineLevel="0" collapsed="false">
      <c r="A881" s="0" t="n">
        <v>125</v>
      </c>
      <c r="B881" s="0" t="n">
        <v>44</v>
      </c>
      <c r="C881" s="0" t="n">
        <v>44</v>
      </c>
      <c r="D881" s="0" t="n">
        <v>14</v>
      </c>
      <c r="E881" s="0" t="n">
        <v>43</v>
      </c>
      <c r="F881" s="0" t="n">
        <v>1.4</v>
      </c>
      <c r="G881" s="0" t="n">
        <v>1</v>
      </c>
      <c r="H881" s="0" t="n">
        <v>685</v>
      </c>
      <c r="I881" s="0" t="n">
        <v>188.4</v>
      </c>
      <c r="J881" s="0" t="n">
        <v>265.39</v>
      </c>
      <c r="K881" s="0" t="n">
        <v>35.02</v>
      </c>
      <c r="L881" s="0" t="n">
        <v>35.11</v>
      </c>
      <c r="M881" s="0" t="n">
        <v>12</v>
      </c>
      <c r="N881" s="0" t="n">
        <v>41</v>
      </c>
      <c r="O881" s="0" t="n">
        <v>0.45</v>
      </c>
    </row>
    <row r="882" customFormat="false" ht="15" hidden="false" customHeight="false" outlineLevel="0" collapsed="false">
      <c r="A882" s="0" t="n">
        <v>120</v>
      </c>
      <c r="B882" s="0" t="n">
        <v>36</v>
      </c>
      <c r="C882" s="0" t="n">
        <v>44</v>
      </c>
      <c r="D882" s="0" t="n">
        <v>14</v>
      </c>
      <c r="E882" s="0" t="n">
        <v>43</v>
      </c>
      <c r="F882" s="0" t="n">
        <v>1.37</v>
      </c>
      <c r="G882" s="0" t="n">
        <v>2</v>
      </c>
      <c r="H882" s="0" t="n">
        <v>795</v>
      </c>
      <c r="I882" s="0" t="n">
        <v>188.46</v>
      </c>
      <c r="J882" s="0" t="n">
        <v>298.31</v>
      </c>
      <c r="K882" s="0" t="n">
        <v>69.98</v>
      </c>
      <c r="L882" s="0" t="n">
        <v>53.14</v>
      </c>
      <c r="M882" s="0" t="n">
        <v>12</v>
      </c>
      <c r="N882" s="0" t="n">
        <v>41</v>
      </c>
      <c r="O882" s="0" t="n">
        <v>0.45</v>
      </c>
    </row>
    <row r="883" customFormat="false" ht="15" hidden="false" customHeight="false" outlineLevel="0" collapsed="false">
      <c r="A883" s="0" t="n">
        <v>125</v>
      </c>
      <c r="B883" s="0" t="n">
        <v>44</v>
      </c>
      <c r="C883" s="0" t="n">
        <v>48</v>
      </c>
      <c r="D883" s="0" t="n">
        <v>14</v>
      </c>
      <c r="E883" s="0" t="n">
        <v>43</v>
      </c>
      <c r="F883" s="0" t="n">
        <v>1.34</v>
      </c>
      <c r="G883" s="0" t="n">
        <v>1</v>
      </c>
      <c r="H883" s="0" t="n">
        <v>705</v>
      </c>
      <c r="I883" s="0" t="n">
        <v>188.92</v>
      </c>
      <c r="J883" s="0" t="n">
        <v>262.21</v>
      </c>
      <c r="K883" s="0" t="n">
        <v>32.79</v>
      </c>
      <c r="L883" s="0" t="n">
        <v>34.85</v>
      </c>
      <c r="M883" s="0" t="n">
        <v>12</v>
      </c>
      <c r="N883" s="0" t="n">
        <v>41</v>
      </c>
      <c r="O883" s="0" t="n">
        <v>0.45</v>
      </c>
    </row>
    <row r="884" customFormat="false" ht="15" hidden="false" customHeight="false" outlineLevel="0" collapsed="false">
      <c r="A884" s="0" t="n">
        <v>125</v>
      </c>
      <c r="B884" s="0" t="n">
        <v>44</v>
      </c>
      <c r="C884" s="0" t="n">
        <v>48</v>
      </c>
      <c r="D884" s="0" t="n">
        <v>14</v>
      </c>
      <c r="E884" s="0" t="n">
        <v>43</v>
      </c>
      <c r="F884" s="0" t="n">
        <v>1.34</v>
      </c>
      <c r="G884" s="0" t="n">
        <v>1</v>
      </c>
      <c r="H884" s="0" t="n">
        <v>730</v>
      </c>
      <c r="I884" s="0" t="n">
        <v>189</v>
      </c>
      <c r="J884" s="0" t="n">
        <v>267.08</v>
      </c>
      <c r="K884" s="0" t="n">
        <v>35.92</v>
      </c>
      <c r="L884" s="0" t="n">
        <v>35.71</v>
      </c>
      <c r="M884" s="0" t="n">
        <v>12</v>
      </c>
      <c r="N884" s="0" t="n">
        <v>41</v>
      </c>
      <c r="O884" s="0" t="n">
        <v>0.45</v>
      </c>
    </row>
    <row r="885" customFormat="false" ht="15" hidden="false" customHeight="false" outlineLevel="0" collapsed="false">
      <c r="A885" s="0" t="n">
        <v>120</v>
      </c>
      <c r="B885" s="0" t="n">
        <v>36</v>
      </c>
      <c r="C885" s="0" t="n">
        <v>40</v>
      </c>
      <c r="D885" s="0" t="n">
        <v>14</v>
      </c>
      <c r="E885" s="0" t="n">
        <v>43</v>
      </c>
      <c r="F885" s="0" t="n">
        <v>1.37</v>
      </c>
      <c r="G885" s="0" t="n">
        <v>4</v>
      </c>
      <c r="H885" s="0" t="n">
        <v>680</v>
      </c>
      <c r="I885" s="0" t="n">
        <v>189.26</v>
      </c>
      <c r="J885" s="0" t="n">
        <v>273.58</v>
      </c>
      <c r="K885" s="0" t="n">
        <v>53.99</v>
      </c>
      <c r="L885" s="0" t="n">
        <v>53.23</v>
      </c>
      <c r="M885" s="0" t="n">
        <v>12</v>
      </c>
      <c r="N885" s="0" t="n">
        <v>41</v>
      </c>
      <c r="O885" s="0" t="n">
        <v>0.45</v>
      </c>
    </row>
    <row r="886" customFormat="false" ht="15" hidden="false" customHeight="false" outlineLevel="0" collapsed="false">
      <c r="A886" s="0" t="n">
        <v>120</v>
      </c>
      <c r="B886" s="0" t="n">
        <v>44</v>
      </c>
      <c r="C886" s="0" t="n">
        <v>48</v>
      </c>
      <c r="D886" s="0" t="n">
        <v>14</v>
      </c>
      <c r="E886" s="0" t="n">
        <v>43</v>
      </c>
      <c r="F886" s="0" t="n">
        <v>1.37</v>
      </c>
      <c r="G886" s="0" t="n">
        <v>1</v>
      </c>
      <c r="H886" s="0" t="n">
        <v>675</v>
      </c>
      <c r="I886" s="0" t="n">
        <v>189.4</v>
      </c>
      <c r="J886" s="0" t="n">
        <v>258.03</v>
      </c>
      <c r="K886" s="0" t="n">
        <v>28.1</v>
      </c>
      <c r="L886" s="0" t="n">
        <v>34.37</v>
      </c>
      <c r="M886" s="0" t="n">
        <v>12</v>
      </c>
      <c r="N886" s="0" t="n">
        <v>41</v>
      </c>
      <c r="O886" s="0" t="n">
        <v>0.45</v>
      </c>
    </row>
    <row r="887" customFormat="false" ht="15" hidden="false" customHeight="false" outlineLevel="0" collapsed="false">
      <c r="A887" s="0" t="n">
        <v>120</v>
      </c>
      <c r="B887" s="0" t="n">
        <v>44</v>
      </c>
      <c r="C887" s="0" t="n">
        <v>48</v>
      </c>
      <c r="D887" s="0" t="n">
        <v>14</v>
      </c>
      <c r="E887" s="0" t="n">
        <v>43</v>
      </c>
      <c r="F887" s="0" t="n">
        <v>1.37</v>
      </c>
      <c r="G887" s="0" t="n">
        <v>1</v>
      </c>
      <c r="H887" s="0" t="n">
        <v>690</v>
      </c>
      <c r="I887" s="0" t="n">
        <v>189.83</v>
      </c>
      <c r="J887" s="0" t="n">
        <v>261.08</v>
      </c>
      <c r="K887" s="0" t="n">
        <v>29.76</v>
      </c>
      <c r="L887" s="0" t="n">
        <v>34.92</v>
      </c>
      <c r="M887" s="0" t="n">
        <v>12</v>
      </c>
      <c r="N887" s="0" t="n">
        <v>41</v>
      </c>
      <c r="O887" s="0" t="n">
        <v>0.45</v>
      </c>
    </row>
    <row r="888" customFormat="false" ht="15" hidden="false" customHeight="false" outlineLevel="0" collapsed="false">
      <c r="A888" s="0" t="n">
        <v>120</v>
      </c>
      <c r="B888" s="0" t="n">
        <v>44</v>
      </c>
      <c r="C888" s="0" t="n">
        <v>48</v>
      </c>
      <c r="D888" s="0" t="n">
        <v>14</v>
      </c>
      <c r="E888" s="0" t="n">
        <v>43</v>
      </c>
      <c r="F888" s="0" t="n">
        <v>1.37</v>
      </c>
      <c r="G888" s="0" t="n">
        <v>1</v>
      </c>
      <c r="H888" s="0" t="n">
        <v>715</v>
      </c>
      <c r="I888" s="0" t="n">
        <v>190.16</v>
      </c>
      <c r="J888" s="0" t="n">
        <v>265.92</v>
      </c>
      <c r="K888" s="0" t="n">
        <v>32.66</v>
      </c>
      <c r="L888" s="0" t="n">
        <v>35.81</v>
      </c>
      <c r="M888" s="0" t="n">
        <v>12</v>
      </c>
      <c r="N888" s="0" t="n">
        <v>41</v>
      </c>
      <c r="O888" s="0" t="n">
        <v>0.45</v>
      </c>
    </row>
    <row r="889" customFormat="false" ht="15" hidden="false" customHeight="false" outlineLevel="0" collapsed="false">
      <c r="A889" s="0" t="n">
        <v>120</v>
      </c>
      <c r="B889" s="0" t="n">
        <v>36</v>
      </c>
      <c r="C889" s="0" t="n">
        <v>40</v>
      </c>
      <c r="D889" s="0" t="n">
        <v>14</v>
      </c>
      <c r="E889" s="0" t="n">
        <v>43</v>
      </c>
      <c r="F889" s="0" t="n">
        <v>1.37</v>
      </c>
      <c r="G889" s="0" t="n">
        <v>4</v>
      </c>
      <c r="H889" s="0" t="n">
        <v>695</v>
      </c>
      <c r="I889" s="0" t="n">
        <v>190.5</v>
      </c>
      <c r="J889" s="0" t="n">
        <v>278.62</v>
      </c>
      <c r="K889" s="0" t="n">
        <v>57.26</v>
      </c>
      <c r="L889" s="0" t="n">
        <v>54.02</v>
      </c>
      <c r="M889" s="0" t="n">
        <v>12</v>
      </c>
      <c r="N889" s="0" t="n">
        <v>41</v>
      </c>
      <c r="O889" s="0" t="n">
        <v>0.45</v>
      </c>
    </row>
    <row r="890" customFormat="false" ht="15" hidden="false" customHeight="false" outlineLevel="0" collapsed="false">
      <c r="A890" s="0" t="n">
        <v>120</v>
      </c>
      <c r="B890" s="0" t="n">
        <v>40</v>
      </c>
      <c r="C890" s="0" t="n">
        <v>44</v>
      </c>
      <c r="D890" s="0" t="n">
        <v>14</v>
      </c>
      <c r="E890" s="0" t="n">
        <v>43</v>
      </c>
      <c r="F890" s="0" t="n">
        <v>1.37</v>
      </c>
      <c r="G890" s="0" t="n">
        <v>1.5</v>
      </c>
      <c r="H890" s="0" t="n">
        <v>795</v>
      </c>
      <c r="I890" s="0" t="n">
        <v>190.55</v>
      </c>
      <c r="J890" s="0" t="n">
        <v>293.4</v>
      </c>
      <c r="K890" s="0" t="n">
        <v>58.51</v>
      </c>
      <c r="L890" s="0" t="n">
        <v>51.91</v>
      </c>
      <c r="M890" s="0" t="n">
        <v>12</v>
      </c>
      <c r="N890" s="0" t="n">
        <v>41</v>
      </c>
      <c r="O890" s="0" t="n">
        <v>0.45</v>
      </c>
    </row>
    <row r="891" customFormat="false" ht="15" hidden="false" customHeight="false" outlineLevel="0" collapsed="false">
      <c r="A891" s="0" t="n">
        <v>120</v>
      </c>
      <c r="B891" s="0" t="n">
        <v>36</v>
      </c>
      <c r="C891" s="0" t="n">
        <v>40</v>
      </c>
      <c r="D891" s="0" t="n">
        <v>14</v>
      </c>
      <c r="E891" s="0" t="n">
        <v>43</v>
      </c>
      <c r="F891" s="0" t="n">
        <v>1.37</v>
      </c>
      <c r="G891" s="0" t="n">
        <v>3</v>
      </c>
      <c r="H891" s="0" t="n">
        <v>790</v>
      </c>
      <c r="I891" s="0" t="n">
        <v>190.97</v>
      </c>
      <c r="J891" s="0" t="n">
        <v>306.83</v>
      </c>
      <c r="K891" s="0" t="n">
        <v>81.04</v>
      </c>
      <c r="L891" s="0" t="n">
        <v>44.65</v>
      </c>
      <c r="M891" s="0" t="n">
        <v>12</v>
      </c>
      <c r="N891" s="0" t="n">
        <v>41</v>
      </c>
      <c r="O891" s="0" t="n">
        <v>0.45</v>
      </c>
    </row>
    <row r="892" customFormat="false" ht="15" hidden="false" customHeight="false" outlineLevel="0" collapsed="false">
      <c r="A892" s="0" t="n">
        <v>150</v>
      </c>
      <c r="B892" s="0" t="n">
        <v>37</v>
      </c>
      <c r="C892" s="0" t="n">
        <v>75</v>
      </c>
      <c r="D892" s="0" t="n">
        <v>14</v>
      </c>
      <c r="E892" s="0" t="n">
        <v>43</v>
      </c>
      <c r="F892" s="0" t="n">
        <v>1.26</v>
      </c>
      <c r="G892" s="0" t="n">
        <v>1.5</v>
      </c>
      <c r="H892" s="0" t="n">
        <v>700</v>
      </c>
      <c r="I892" s="0" t="n">
        <v>191.152</v>
      </c>
      <c r="J892" s="0" t="n">
        <v>227.993</v>
      </c>
      <c r="K892" s="0" t="n">
        <v>10.0055</v>
      </c>
      <c r="L892" s="0" t="n">
        <v>43.1656</v>
      </c>
      <c r="M892" s="0" t="n">
        <v>12</v>
      </c>
      <c r="N892" s="0" t="n">
        <v>41</v>
      </c>
      <c r="O892" s="0" t="n">
        <v>0.55</v>
      </c>
    </row>
    <row r="893" customFormat="false" ht="15" hidden="false" customHeight="false" outlineLevel="0" collapsed="false">
      <c r="A893" s="0" t="n">
        <v>120</v>
      </c>
      <c r="B893" s="0" t="n">
        <v>36</v>
      </c>
      <c r="C893" s="0" t="n">
        <v>40</v>
      </c>
      <c r="D893" s="0" t="n">
        <v>14</v>
      </c>
      <c r="E893" s="0" t="n">
        <v>43</v>
      </c>
      <c r="F893" s="0" t="n">
        <v>1.37</v>
      </c>
      <c r="G893" s="0" t="n">
        <v>3</v>
      </c>
      <c r="H893" s="0" t="n">
        <v>740</v>
      </c>
      <c r="I893" s="0" t="n">
        <v>191.19</v>
      </c>
      <c r="J893" s="0" t="n">
        <v>291.75</v>
      </c>
      <c r="K893" s="0" t="n">
        <v>67.84</v>
      </c>
      <c r="L893" s="0" t="n">
        <v>42.58</v>
      </c>
      <c r="M893" s="0" t="n">
        <v>12</v>
      </c>
      <c r="N893" s="0" t="n">
        <v>41</v>
      </c>
      <c r="O893" s="0" t="n">
        <v>0.45</v>
      </c>
    </row>
    <row r="894" customFormat="false" ht="15" hidden="false" customHeight="false" outlineLevel="0" collapsed="false">
      <c r="A894" s="0" t="n">
        <v>120</v>
      </c>
      <c r="B894" s="0" t="n">
        <v>36</v>
      </c>
      <c r="C894" s="0" t="n">
        <v>40</v>
      </c>
      <c r="D894" s="0" t="n">
        <v>14</v>
      </c>
      <c r="E894" s="0" t="n">
        <v>43</v>
      </c>
      <c r="F894" s="0" t="n">
        <v>1.37</v>
      </c>
      <c r="G894" s="0" t="n">
        <v>3</v>
      </c>
      <c r="H894" s="0" t="n">
        <v>760</v>
      </c>
      <c r="I894" s="0" t="n">
        <v>191.29</v>
      </c>
      <c r="J894" s="0" t="n">
        <v>297.84</v>
      </c>
      <c r="K894" s="0" t="n">
        <v>72.93</v>
      </c>
      <c r="L894" s="0" t="n">
        <v>43.41</v>
      </c>
      <c r="M894" s="0" t="n">
        <v>12</v>
      </c>
      <c r="N894" s="0" t="n">
        <v>41</v>
      </c>
      <c r="O894" s="0" t="n">
        <v>0.45</v>
      </c>
    </row>
    <row r="895" customFormat="false" ht="15" hidden="false" customHeight="false" outlineLevel="0" collapsed="false">
      <c r="A895" s="0" t="n">
        <v>150</v>
      </c>
      <c r="B895" s="0" t="n">
        <v>31</v>
      </c>
      <c r="C895" s="0" t="n">
        <v>75</v>
      </c>
      <c r="D895" s="0" t="n">
        <v>14</v>
      </c>
      <c r="E895" s="0" t="n">
        <v>43</v>
      </c>
      <c r="F895" s="0" t="n">
        <v>1.34</v>
      </c>
      <c r="G895" s="0" t="n">
        <v>1.5</v>
      </c>
      <c r="H895" s="0" t="n">
        <v>700</v>
      </c>
      <c r="I895" s="0" t="n">
        <v>191.341</v>
      </c>
      <c r="J895" s="0" t="n">
        <v>234.278</v>
      </c>
      <c r="K895" s="0" t="n">
        <v>13.3031</v>
      </c>
      <c r="L895" s="0" t="n">
        <v>43.4831</v>
      </c>
      <c r="M895" s="0" t="n">
        <v>12</v>
      </c>
      <c r="N895" s="0" t="n">
        <v>41</v>
      </c>
      <c r="O895" s="0" t="n">
        <v>0.55</v>
      </c>
    </row>
    <row r="896" customFormat="false" ht="15" hidden="false" customHeight="false" outlineLevel="0" collapsed="false">
      <c r="A896" s="0" t="n">
        <v>120</v>
      </c>
      <c r="B896" s="0" t="n">
        <v>36</v>
      </c>
      <c r="C896" s="0" t="n">
        <v>40</v>
      </c>
      <c r="D896" s="0" t="n">
        <v>14</v>
      </c>
      <c r="E896" s="0" t="n">
        <v>43</v>
      </c>
      <c r="F896" s="0" t="n">
        <v>1.37</v>
      </c>
      <c r="G896" s="0" t="n">
        <v>4</v>
      </c>
      <c r="H896" s="0" t="n">
        <v>710</v>
      </c>
      <c r="I896" s="0" t="n">
        <v>191.47</v>
      </c>
      <c r="J896" s="0" t="n">
        <v>283.63</v>
      </c>
      <c r="K896" s="0" t="n">
        <v>60.66</v>
      </c>
      <c r="L896" s="0" t="n">
        <v>54.86</v>
      </c>
      <c r="M896" s="0" t="n">
        <v>12</v>
      </c>
      <c r="N896" s="0" t="n">
        <v>41</v>
      </c>
      <c r="O896" s="0" t="n">
        <v>0.45</v>
      </c>
    </row>
    <row r="897" customFormat="false" ht="15" hidden="false" customHeight="false" outlineLevel="0" collapsed="false">
      <c r="A897" s="0" t="n">
        <v>120</v>
      </c>
      <c r="B897" s="0" t="n">
        <v>36</v>
      </c>
      <c r="C897" s="0" t="n">
        <v>40</v>
      </c>
      <c r="D897" s="0" t="n">
        <v>14</v>
      </c>
      <c r="E897" s="0" t="n">
        <v>43</v>
      </c>
      <c r="F897" s="0" t="n">
        <v>1.4</v>
      </c>
      <c r="G897" s="0" t="n">
        <v>4</v>
      </c>
      <c r="H897" s="0" t="n">
        <v>640</v>
      </c>
      <c r="I897" s="0" t="n">
        <v>191.73</v>
      </c>
      <c r="J897" s="0" t="n">
        <v>267.34</v>
      </c>
      <c r="K897" s="0" t="n">
        <v>45.87</v>
      </c>
      <c r="L897" s="0" t="n">
        <v>52.2</v>
      </c>
      <c r="M897" s="0" t="n">
        <v>12</v>
      </c>
      <c r="N897" s="0" t="n">
        <v>41</v>
      </c>
      <c r="O897" s="0" t="n">
        <v>0.45</v>
      </c>
    </row>
    <row r="898" customFormat="false" ht="15" hidden="false" customHeight="false" outlineLevel="0" collapsed="false">
      <c r="A898" s="0" t="n">
        <v>120</v>
      </c>
      <c r="B898" s="0" t="n">
        <v>40</v>
      </c>
      <c r="C898" s="0" t="n">
        <v>40</v>
      </c>
      <c r="D898" s="0" t="n">
        <v>14</v>
      </c>
      <c r="E898" s="0" t="n">
        <v>43</v>
      </c>
      <c r="F898" s="0" t="n">
        <v>1.31</v>
      </c>
      <c r="G898" s="0" t="n">
        <v>4</v>
      </c>
      <c r="H898" s="0" t="n">
        <v>690</v>
      </c>
      <c r="I898" s="0" t="n">
        <v>191.86</v>
      </c>
      <c r="J898" s="0" t="n">
        <v>268.1</v>
      </c>
      <c r="K898" s="0" t="n">
        <v>47.02</v>
      </c>
      <c r="L898" s="0" t="n">
        <v>53.31</v>
      </c>
      <c r="M898" s="0" t="n">
        <v>12</v>
      </c>
      <c r="N898" s="0" t="n">
        <v>41</v>
      </c>
      <c r="O898" s="0" t="n">
        <v>0.45</v>
      </c>
    </row>
    <row r="899" customFormat="false" ht="15" hidden="false" customHeight="false" outlineLevel="0" collapsed="false">
      <c r="A899" s="0" t="n">
        <v>120</v>
      </c>
      <c r="B899" s="0" t="n">
        <v>40</v>
      </c>
      <c r="C899" s="0" t="n">
        <v>44</v>
      </c>
      <c r="D899" s="0" t="n">
        <v>14</v>
      </c>
      <c r="E899" s="0" t="n">
        <v>43</v>
      </c>
      <c r="F899" s="0" t="n">
        <v>1.37</v>
      </c>
      <c r="G899" s="0" t="n">
        <v>1.5</v>
      </c>
      <c r="H899" s="0" t="n">
        <v>760</v>
      </c>
      <c r="I899" s="0" t="n">
        <v>191.87</v>
      </c>
      <c r="J899" s="0" t="n">
        <v>285.81</v>
      </c>
      <c r="K899" s="0" t="n">
        <v>51.86</v>
      </c>
      <c r="L899" s="0" t="n">
        <v>50.41</v>
      </c>
      <c r="M899" s="0" t="n">
        <v>12</v>
      </c>
      <c r="N899" s="0" t="n">
        <v>41</v>
      </c>
      <c r="O899" s="0" t="n">
        <v>0.45</v>
      </c>
    </row>
    <row r="900" customFormat="false" ht="15" hidden="false" customHeight="false" outlineLevel="0" collapsed="false">
      <c r="A900" s="0" t="n">
        <v>120</v>
      </c>
      <c r="B900" s="0" t="n">
        <v>40</v>
      </c>
      <c r="C900" s="0" t="n">
        <v>36</v>
      </c>
      <c r="D900" s="0" t="n">
        <v>14</v>
      </c>
      <c r="E900" s="0" t="n">
        <v>43</v>
      </c>
      <c r="F900" s="0" t="n">
        <v>1.37</v>
      </c>
      <c r="G900" s="0" t="n">
        <v>4</v>
      </c>
      <c r="H900" s="0" t="n">
        <v>665</v>
      </c>
      <c r="I900" s="0" t="n">
        <v>191.94</v>
      </c>
      <c r="J900" s="0" t="n">
        <v>272.95</v>
      </c>
      <c r="K900" s="0" t="n">
        <v>50.84</v>
      </c>
      <c r="L900" s="0" t="n">
        <v>53.14</v>
      </c>
      <c r="M900" s="0" t="n">
        <v>12</v>
      </c>
      <c r="N900" s="0" t="n">
        <v>41</v>
      </c>
      <c r="O900" s="0" t="n">
        <v>0.45</v>
      </c>
    </row>
    <row r="901" customFormat="false" ht="15" hidden="false" customHeight="false" outlineLevel="0" collapsed="false">
      <c r="A901" s="0" t="n">
        <v>150</v>
      </c>
      <c r="B901" s="0" t="n">
        <v>34</v>
      </c>
      <c r="C901" s="0" t="n">
        <v>75</v>
      </c>
      <c r="D901" s="0" t="n">
        <v>14</v>
      </c>
      <c r="E901" s="0" t="n">
        <v>43</v>
      </c>
      <c r="F901" s="0" t="n">
        <v>1.3</v>
      </c>
      <c r="G901" s="0" t="n">
        <v>1.5</v>
      </c>
      <c r="H901" s="0" t="n">
        <v>700</v>
      </c>
      <c r="I901" s="0" t="n">
        <v>191.941</v>
      </c>
      <c r="J901" s="0" t="n">
        <v>231.604</v>
      </c>
      <c r="K901" s="0" t="n">
        <v>11.4541</v>
      </c>
      <c r="L901" s="0" t="n">
        <v>43.4155</v>
      </c>
      <c r="M901" s="0" t="n">
        <f aca="false">12</f>
        <v>12</v>
      </c>
      <c r="N901" s="0" t="n">
        <v>41</v>
      </c>
      <c r="O901" s="0" t="n">
        <v>0.55</v>
      </c>
    </row>
    <row r="902" customFormat="false" ht="15" hidden="false" customHeight="false" outlineLevel="0" collapsed="false">
      <c r="A902" s="0" t="n">
        <v>150</v>
      </c>
      <c r="B902" s="0" t="n">
        <v>34</v>
      </c>
      <c r="C902" s="0" t="n">
        <v>67</v>
      </c>
      <c r="D902" s="0" t="n">
        <v>14</v>
      </c>
      <c r="E902" s="0" t="n">
        <v>43</v>
      </c>
      <c r="F902" s="0" t="n">
        <v>1.34</v>
      </c>
      <c r="G902" s="0" t="n">
        <v>1.5</v>
      </c>
      <c r="H902" s="0" t="n">
        <v>700</v>
      </c>
      <c r="I902" s="0" t="n">
        <v>192.168</v>
      </c>
      <c r="J902" s="0" t="n">
        <v>235.953</v>
      </c>
      <c r="K902" s="0" t="n">
        <v>13.7543</v>
      </c>
      <c r="L902" s="0" t="n">
        <v>43.6223</v>
      </c>
      <c r="M902" s="0" t="n">
        <f aca="false">12</f>
        <v>12</v>
      </c>
      <c r="N902" s="0" t="n">
        <v>41</v>
      </c>
      <c r="O902" s="0" t="n">
        <v>0.55</v>
      </c>
    </row>
    <row r="903" customFormat="false" ht="15" hidden="false" customHeight="false" outlineLevel="0" collapsed="false">
      <c r="A903" s="0" t="n">
        <v>150</v>
      </c>
      <c r="B903" s="0" t="n">
        <v>37</v>
      </c>
      <c r="C903" s="0" t="n">
        <v>67</v>
      </c>
      <c r="D903" s="0" t="n">
        <v>14</v>
      </c>
      <c r="E903" s="0" t="n">
        <v>43</v>
      </c>
      <c r="F903" s="0" t="n">
        <v>1.3</v>
      </c>
      <c r="G903" s="0" t="n">
        <v>1.5</v>
      </c>
      <c r="H903" s="0" t="n">
        <v>700</v>
      </c>
      <c r="I903" s="0" t="n">
        <v>192.187</v>
      </c>
      <c r="J903" s="0" t="n">
        <v>232.814</v>
      </c>
      <c r="K903" s="0" t="n">
        <v>11.9877</v>
      </c>
      <c r="L903" s="0" t="n">
        <v>43.5042</v>
      </c>
      <c r="M903" s="0" t="n">
        <v>12</v>
      </c>
      <c r="N903" s="0" t="n">
        <v>41</v>
      </c>
      <c r="O903" s="0" t="n">
        <v>0.55</v>
      </c>
    </row>
    <row r="904" customFormat="false" ht="15" hidden="false" customHeight="false" outlineLevel="0" collapsed="false">
      <c r="A904" s="0" t="n">
        <v>150</v>
      </c>
      <c r="B904" s="0" t="n">
        <v>37</v>
      </c>
      <c r="C904" s="0" t="n">
        <v>60</v>
      </c>
      <c r="D904" s="0" t="n">
        <v>14</v>
      </c>
      <c r="E904" s="0" t="n">
        <v>43</v>
      </c>
      <c r="F904" s="0" t="n">
        <v>1.34</v>
      </c>
      <c r="G904" s="0" t="n">
        <v>1.5</v>
      </c>
      <c r="H904" s="0" t="n">
        <v>700</v>
      </c>
      <c r="I904" s="0" t="n">
        <v>192.41</v>
      </c>
      <c r="J904" s="0" t="n">
        <v>237.26</v>
      </c>
      <c r="K904" s="0" t="n">
        <v>14.35</v>
      </c>
      <c r="L904" s="0" t="n">
        <v>34.8</v>
      </c>
      <c r="M904" s="0" t="n">
        <v>12</v>
      </c>
      <c r="N904" s="0" t="n">
        <v>41</v>
      </c>
      <c r="O904" s="0" t="n">
        <v>0.55</v>
      </c>
    </row>
    <row r="905" customFormat="false" ht="15" hidden="false" customHeight="false" outlineLevel="0" collapsed="false">
      <c r="A905" s="0" t="n">
        <v>120</v>
      </c>
      <c r="B905" s="0" t="n">
        <v>48</v>
      </c>
      <c r="C905" s="0" t="n">
        <v>36</v>
      </c>
      <c r="D905" s="0" t="n">
        <v>14</v>
      </c>
      <c r="E905" s="0" t="n">
        <v>43</v>
      </c>
      <c r="F905" s="0" t="n">
        <v>1.4</v>
      </c>
      <c r="G905" s="0" t="n">
        <v>4</v>
      </c>
      <c r="H905" s="0" t="n">
        <v>530</v>
      </c>
      <c r="I905" s="0" t="n">
        <v>192.61</v>
      </c>
      <c r="J905" s="0" t="n">
        <v>239.04</v>
      </c>
      <c r="K905" s="0" t="n">
        <v>20.68</v>
      </c>
      <c r="L905" s="0" t="n">
        <v>49.6</v>
      </c>
      <c r="M905" s="0" t="n">
        <v>12</v>
      </c>
      <c r="N905" s="0" t="n">
        <v>41</v>
      </c>
      <c r="O905" s="0" t="n">
        <v>0.45</v>
      </c>
    </row>
    <row r="906" customFormat="false" ht="15" hidden="false" customHeight="false" outlineLevel="0" collapsed="false">
      <c r="A906" s="0" t="n">
        <v>120</v>
      </c>
      <c r="B906" s="0" t="n">
        <v>40</v>
      </c>
      <c r="C906" s="0" t="n">
        <v>36</v>
      </c>
      <c r="D906" s="0" t="n">
        <v>14</v>
      </c>
      <c r="E906" s="0" t="n">
        <v>43</v>
      </c>
      <c r="F906" s="0" t="n">
        <v>1.4</v>
      </c>
      <c r="G906" s="0" t="n">
        <v>4</v>
      </c>
      <c r="H906" s="0" t="n">
        <v>620</v>
      </c>
      <c r="I906" s="0" t="n">
        <v>192.91</v>
      </c>
      <c r="J906" s="0" t="n">
        <v>264.27</v>
      </c>
      <c r="K906" s="0" t="n">
        <v>42.13</v>
      </c>
      <c r="L906" s="0" t="n">
        <v>51.75</v>
      </c>
      <c r="M906" s="0" t="n">
        <v>12</v>
      </c>
      <c r="N906" s="0" t="n">
        <v>41</v>
      </c>
      <c r="O906" s="0" t="n">
        <v>0.45</v>
      </c>
    </row>
    <row r="907" customFormat="false" ht="15" hidden="false" customHeight="false" outlineLevel="0" collapsed="false">
      <c r="A907" s="0" t="n">
        <v>120</v>
      </c>
      <c r="B907" s="0" t="n">
        <v>36</v>
      </c>
      <c r="C907" s="0" t="n">
        <v>40</v>
      </c>
      <c r="D907" s="0" t="n">
        <v>14</v>
      </c>
      <c r="E907" s="0" t="n">
        <v>43</v>
      </c>
      <c r="F907" s="0" t="n">
        <v>1.37</v>
      </c>
      <c r="G907" s="0" t="n">
        <v>4</v>
      </c>
      <c r="H907" s="0" t="n">
        <v>735</v>
      </c>
      <c r="I907" s="0" t="n">
        <v>192.98</v>
      </c>
      <c r="J907" s="0" t="n">
        <v>291.91</v>
      </c>
      <c r="K907" s="0" t="n">
        <v>66.62</v>
      </c>
      <c r="L907" s="0" t="n">
        <v>56.11</v>
      </c>
      <c r="M907" s="0" t="n">
        <v>12</v>
      </c>
      <c r="N907" s="0" t="n">
        <v>41</v>
      </c>
      <c r="O907" s="0" t="n">
        <v>0.45</v>
      </c>
    </row>
    <row r="908" customFormat="false" ht="15" hidden="false" customHeight="false" outlineLevel="0" collapsed="false">
      <c r="A908" s="0" t="n">
        <v>120</v>
      </c>
      <c r="B908" s="0" t="n">
        <v>40</v>
      </c>
      <c r="C908" s="0" t="n">
        <v>40</v>
      </c>
      <c r="D908" s="0" t="n">
        <v>14</v>
      </c>
      <c r="E908" s="0" t="n">
        <v>43</v>
      </c>
      <c r="F908" s="0" t="n">
        <v>1.31</v>
      </c>
      <c r="G908" s="0" t="n">
        <v>4</v>
      </c>
      <c r="H908" s="0" t="n">
        <v>705</v>
      </c>
      <c r="I908" s="0" t="n">
        <v>193.34</v>
      </c>
      <c r="J908" s="0" t="n">
        <v>272.95</v>
      </c>
      <c r="K908" s="0" t="n">
        <v>49.8</v>
      </c>
      <c r="L908" s="0" t="n">
        <v>54.16</v>
      </c>
      <c r="M908" s="0" t="n">
        <v>12</v>
      </c>
      <c r="N908" s="0" t="n">
        <v>41</v>
      </c>
      <c r="O908" s="0" t="n">
        <v>0.45</v>
      </c>
    </row>
    <row r="909" customFormat="false" ht="15" hidden="false" customHeight="false" outlineLevel="0" collapsed="false">
      <c r="A909" s="0" t="n">
        <v>120</v>
      </c>
      <c r="B909" s="0" t="n">
        <v>48</v>
      </c>
      <c r="C909" s="0" t="n">
        <v>40</v>
      </c>
      <c r="D909" s="0" t="n">
        <v>14</v>
      </c>
      <c r="E909" s="0" t="n">
        <v>43</v>
      </c>
      <c r="F909" s="0" t="n">
        <v>1.34</v>
      </c>
      <c r="G909" s="0" t="n">
        <v>4</v>
      </c>
      <c r="H909" s="0" t="n">
        <v>555</v>
      </c>
      <c r="I909" s="0" t="n">
        <v>193.36</v>
      </c>
      <c r="J909" s="0" t="n">
        <v>238.09</v>
      </c>
      <c r="K909" s="0" t="n">
        <v>19.71</v>
      </c>
      <c r="L909" s="0" t="n">
        <v>49.67</v>
      </c>
      <c r="M909" s="0" t="n">
        <v>12</v>
      </c>
      <c r="N909" s="0" t="n">
        <v>41</v>
      </c>
      <c r="O909" s="0" t="n">
        <v>0.45</v>
      </c>
    </row>
    <row r="910" customFormat="false" ht="15" hidden="false" customHeight="false" outlineLevel="0" collapsed="false">
      <c r="A910" s="0" t="n">
        <v>120</v>
      </c>
      <c r="B910" s="0" t="n">
        <v>48</v>
      </c>
      <c r="C910" s="0" t="n">
        <v>40</v>
      </c>
      <c r="D910" s="0" t="n">
        <v>14</v>
      </c>
      <c r="E910" s="0" t="n">
        <v>43</v>
      </c>
      <c r="F910" s="0" t="n">
        <v>1.37</v>
      </c>
      <c r="G910" s="0" t="n">
        <v>4</v>
      </c>
      <c r="H910" s="0" t="n">
        <v>535</v>
      </c>
      <c r="I910" s="0" t="n">
        <v>193.36</v>
      </c>
      <c r="J910" s="0" t="n">
        <v>236.41</v>
      </c>
      <c r="K910" s="0" t="n">
        <v>17.93</v>
      </c>
      <c r="L910" s="0" t="n">
        <v>49.75</v>
      </c>
      <c r="M910" s="0" t="n">
        <v>12</v>
      </c>
      <c r="N910" s="0" t="n">
        <v>41</v>
      </c>
      <c r="O910" s="0" t="n">
        <v>0.45</v>
      </c>
    </row>
    <row r="911" customFormat="false" ht="15" hidden="false" customHeight="false" outlineLevel="0" collapsed="false">
      <c r="A911" s="0" t="n">
        <v>120</v>
      </c>
      <c r="B911" s="0" t="n">
        <v>48</v>
      </c>
      <c r="C911" s="0" t="n">
        <v>48</v>
      </c>
      <c r="D911" s="0" t="n">
        <v>14</v>
      </c>
      <c r="E911" s="0" t="n">
        <v>43</v>
      </c>
      <c r="F911" s="0" t="n">
        <v>1.31</v>
      </c>
      <c r="G911" s="0" t="n">
        <v>1</v>
      </c>
      <c r="H911" s="0" t="n">
        <v>725</v>
      </c>
      <c r="I911" s="0" t="n">
        <v>193.38</v>
      </c>
      <c r="J911" s="0" t="n">
        <v>264.2</v>
      </c>
      <c r="K911" s="0" t="n">
        <v>29.43</v>
      </c>
      <c r="L911" s="0" t="n">
        <v>35.51</v>
      </c>
      <c r="M911" s="0" t="n">
        <v>12</v>
      </c>
      <c r="N911" s="0" t="n">
        <v>41</v>
      </c>
      <c r="O911" s="0" t="n">
        <v>0.45</v>
      </c>
    </row>
    <row r="912" customFormat="false" ht="15" hidden="false" customHeight="false" outlineLevel="0" collapsed="false">
      <c r="A912" s="0" t="n">
        <v>120</v>
      </c>
      <c r="B912" s="0" t="n">
        <v>40</v>
      </c>
      <c r="C912" s="0" t="n">
        <v>36</v>
      </c>
      <c r="D912" s="0" t="n">
        <v>14</v>
      </c>
      <c r="E912" s="0" t="n">
        <v>43</v>
      </c>
      <c r="F912" s="0" t="n">
        <v>1.37</v>
      </c>
      <c r="G912" s="0" t="n">
        <v>4</v>
      </c>
      <c r="H912" s="0" t="n">
        <v>680</v>
      </c>
      <c r="I912" s="0" t="n">
        <v>193.38</v>
      </c>
      <c r="J912" s="0" t="n">
        <v>278.13</v>
      </c>
      <c r="K912" s="0" t="n">
        <v>53.99</v>
      </c>
      <c r="L912" s="0" t="n">
        <v>53.95</v>
      </c>
      <c r="M912" s="0" t="n">
        <v>12</v>
      </c>
      <c r="N912" s="0" t="n">
        <v>41</v>
      </c>
      <c r="O912" s="0" t="n">
        <v>0.45</v>
      </c>
    </row>
    <row r="913" customFormat="false" ht="15" hidden="false" customHeight="false" outlineLevel="0" collapsed="false">
      <c r="A913" s="0" t="n">
        <v>120</v>
      </c>
      <c r="B913" s="0" t="n">
        <v>36</v>
      </c>
      <c r="C913" s="0" t="n">
        <v>40</v>
      </c>
      <c r="D913" s="0" t="n">
        <v>14</v>
      </c>
      <c r="E913" s="0" t="n">
        <v>43</v>
      </c>
      <c r="F913" s="0" t="n">
        <v>1.4</v>
      </c>
      <c r="G913" s="0" t="n">
        <v>4</v>
      </c>
      <c r="H913" s="0" t="n">
        <v>655</v>
      </c>
      <c r="I913" s="0" t="n">
        <v>193.46</v>
      </c>
      <c r="J913" s="0" t="n">
        <v>272.65</v>
      </c>
      <c r="K913" s="0" t="n">
        <v>48.81</v>
      </c>
      <c r="L913" s="0" t="n">
        <v>53.07</v>
      </c>
      <c r="M913" s="0" t="n">
        <v>12</v>
      </c>
      <c r="N913" s="0" t="n">
        <v>41</v>
      </c>
      <c r="O913" s="0" t="n">
        <v>0.45</v>
      </c>
    </row>
    <row r="914" customFormat="false" ht="15" hidden="false" customHeight="false" outlineLevel="0" collapsed="false">
      <c r="A914" s="0" t="n">
        <v>120</v>
      </c>
      <c r="B914" s="0" t="n">
        <v>44</v>
      </c>
      <c r="C914" s="0" t="n">
        <v>44</v>
      </c>
      <c r="D914" s="0" t="n">
        <v>14</v>
      </c>
      <c r="E914" s="0" t="n">
        <v>43</v>
      </c>
      <c r="F914" s="0" t="n">
        <v>1.37</v>
      </c>
      <c r="G914" s="0" t="n">
        <v>4</v>
      </c>
      <c r="H914" s="0" t="n">
        <v>545</v>
      </c>
      <c r="I914" s="0" t="n">
        <v>193.64</v>
      </c>
      <c r="J914" s="0" t="n">
        <v>237.67</v>
      </c>
      <c r="K914" s="0" t="n">
        <v>18.56</v>
      </c>
      <c r="L914" s="0" t="n">
        <v>49.83</v>
      </c>
      <c r="M914" s="0" t="n">
        <v>12</v>
      </c>
      <c r="N914" s="0" t="n">
        <v>41</v>
      </c>
      <c r="O914" s="0" t="n">
        <v>0.45</v>
      </c>
    </row>
    <row r="915" customFormat="false" ht="15" hidden="false" customHeight="false" outlineLevel="0" collapsed="false">
      <c r="A915" s="0" t="n">
        <v>120</v>
      </c>
      <c r="B915" s="0" t="n">
        <v>48</v>
      </c>
      <c r="C915" s="0" t="n">
        <v>40</v>
      </c>
      <c r="D915" s="0" t="n">
        <v>14</v>
      </c>
      <c r="E915" s="0" t="n">
        <v>43</v>
      </c>
      <c r="F915" s="0" t="n">
        <v>1.31</v>
      </c>
      <c r="G915" s="0" t="n">
        <v>4</v>
      </c>
      <c r="H915" s="0" t="n">
        <v>580</v>
      </c>
      <c r="I915" s="0" t="n">
        <v>193.75</v>
      </c>
      <c r="J915" s="0" t="n">
        <v>240.96</v>
      </c>
      <c r="K915" s="0" t="n">
        <v>22.09</v>
      </c>
      <c r="L915" s="0" t="n">
        <v>49.88</v>
      </c>
      <c r="M915" s="0" t="n">
        <v>12</v>
      </c>
      <c r="N915" s="0" t="n">
        <v>41</v>
      </c>
      <c r="O915" s="0" t="n">
        <v>0.45</v>
      </c>
    </row>
    <row r="916" customFormat="false" ht="15" hidden="false" customHeight="false" outlineLevel="0" collapsed="false">
      <c r="A916" s="0" t="n">
        <v>120</v>
      </c>
      <c r="B916" s="0" t="n">
        <v>40</v>
      </c>
      <c r="C916" s="0" t="n">
        <v>40</v>
      </c>
      <c r="D916" s="0" t="n">
        <v>14</v>
      </c>
      <c r="E916" s="0" t="n">
        <v>43</v>
      </c>
      <c r="F916" s="0" t="n">
        <v>1.34</v>
      </c>
      <c r="G916" s="0" t="n">
        <v>4</v>
      </c>
      <c r="H916" s="0" t="n">
        <v>650</v>
      </c>
      <c r="I916" s="0" t="n">
        <v>193.81</v>
      </c>
      <c r="J916" s="0" t="n">
        <v>262.63</v>
      </c>
      <c r="K916" s="0" t="n">
        <v>40.09</v>
      </c>
      <c r="L916" s="0" t="n">
        <v>52.36</v>
      </c>
      <c r="M916" s="0" t="n">
        <v>12</v>
      </c>
      <c r="N916" s="0" t="n">
        <v>41</v>
      </c>
      <c r="O916" s="0" t="n">
        <v>0.45</v>
      </c>
    </row>
    <row r="917" customFormat="false" ht="15" hidden="false" customHeight="false" outlineLevel="0" collapsed="false">
      <c r="A917" s="0" t="n">
        <v>120</v>
      </c>
      <c r="B917" s="0" t="n">
        <v>36</v>
      </c>
      <c r="C917" s="0" t="n">
        <v>44</v>
      </c>
      <c r="D917" s="0" t="n">
        <v>14</v>
      </c>
      <c r="E917" s="0" t="n">
        <v>43</v>
      </c>
      <c r="F917" s="0" t="n">
        <v>1.34</v>
      </c>
      <c r="G917" s="0" t="n">
        <v>4</v>
      </c>
      <c r="H917" s="0" t="n">
        <v>695</v>
      </c>
      <c r="I917" s="0" t="n">
        <v>194.2</v>
      </c>
      <c r="J917" s="0" t="n">
        <v>273.01</v>
      </c>
      <c r="K917" s="0" t="n">
        <v>48.75</v>
      </c>
      <c r="L917" s="0" t="n">
        <v>54.02</v>
      </c>
      <c r="M917" s="0" t="n">
        <v>12</v>
      </c>
      <c r="N917" s="0" t="n">
        <v>41</v>
      </c>
      <c r="O917" s="0" t="n">
        <v>0.45</v>
      </c>
    </row>
    <row r="918" customFormat="false" ht="15" hidden="false" customHeight="false" outlineLevel="0" collapsed="false">
      <c r="A918" s="0" t="n">
        <v>120</v>
      </c>
      <c r="B918" s="0" t="n">
        <v>44</v>
      </c>
      <c r="C918" s="0" t="n">
        <v>48</v>
      </c>
      <c r="D918" s="0" t="n">
        <v>14</v>
      </c>
      <c r="E918" s="0" t="n">
        <v>43</v>
      </c>
      <c r="F918" s="0" t="n">
        <v>1.4</v>
      </c>
      <c r="G918" s="0" t="n">
        <v>1</v>
      </c>
      <c r="H918" s="0" t="n">
        <v>645</v>
      </c>
      <c r="I918" s="0" t="n">
        <v>194.22</v>
      </c>
      <c r="J918" s="0" t="n">
        <v>259.05</v>
      </c>
      <c r="K918" s="0" t="n">
        <v>24.96</v>
      </c>
      <c r="L918" s="0" t="n">
        <v>34.02</v>
      </c>
      <c r="M918" s="0" t="n">
        <v>12</v>
      </c>
      <c r="N918" s="0" t="n">
        <v>41</v>
      </c>
      <c r="O918" s="0" t="n">
        <v>0.45</v>
      </c>
    </row>
    <row r="919" customFormat="false" ht="15" hidden="false" customHeight="false" outlineLevel="0" collapsed="false">
      <c r="A919" s="0" t="n">
        <v>120</v>
      </c>
      <c r="B919" s="0" t="n">
        <v>40</v>
      </c>
      <c r="C919" s="0" t="n">
        <v>36</v>
      </c>
      <c r="D919" s="0" t="n">
        <v>14</v>
      </c>
      <c r="E919" s="0" t="n">
        <v>43</v>
      </c>
      <c r="F919" s="0" t="n">
        <v>1.4</v>
      </c>
      <c r="G919" s="0" t="n">
        <v>4</v>
      </c>
      <c r="H919" s="0" t="n">
        <v>630</v>
      </c>
      <c r="I919" s="0" t="n">
        <v>194.24</v>
      </c>
      <c r="J919" s="0" t="n">
        <v>267.92</v>
      </c>
      <c r="K919" s="0" t="n">
        <v>43.98</v>
      </c>
      <c r="L919" s="0" t="n">
        <v>52.35</v>
      </c>
      <c r="M919" s="0" t="n">
        <v>12</v>
      </c>
      <c r="N919" s="0" t="n">
        <v>41</v>
      </c>
      <c r="O919" s="0" t="n">
        <v>0.45</v>
      </c>
    </row>
    <row r="920" customFormat="false" ht="15" hidden="false" customHeight="false" outlineLevel="0" collapsed="false">
      <c r="A920" s="0" t="n">
        <v>125</v>
      </c>
      <c r="B920" s="0" t="n">
        <v>44</v>
      </c>
      <c r="C920" s="0" t="n">
        <v>48</v>
      </c>
      <c r="D920" s="0" t="n">
        <v>14</v>
      </c>
      <c r="E920" s="0" t="n">
        <v>43</v>
      </c>
      <c r="F920" s="0" t="n">
        <v>1.37</v>
      </c>
      <c r="G920" s="0" t="n">
        <v>1</v>
      </c>
      <c r="H920" s="0" t="n">
        <v>660</v>
      </c>
      <c r="I920" s="0" t="n">
        <v>194.29</v>
      </c>
      <c r="J920" s="0" t="n">
        <v>260.56</v>
      </c>
      <c r="K920" s="0" t="n">
        <v>27.6</v>
      </c>
      <c r="L920" s="0" t="n">
        <v>34.05</v>
      </c>
      <c r="M920" s="0" t="n">
        <v>12</v>
      </c>
      <c r="N920" s="0" t="n">
        <v>41</v>
      </c>
      <c r="O920" s="0" t="n">
        <v>0.45</v>
      </c>
    </row>
    <row r="921" customFormat="false" ht="15" hidden="false" customHeight="false" outlineLevel="0" collapsed="false">
      <c r="A921" s="0" t="n">
        <v>120</v>
      </c>
      <c r="B921" s="0" t="n">
        <v>40</v>
      </c>
      <c r="C921" s="0" t="n">
        <v>36</v>
      </c>
      <c r="D921" s="0" t="n">
        <v>14</v>
      </c>
      <c r="E921" s="0" t="n">
        <v>43</v>
      </c>
      <c r="F921" s="0" t="n">
        <v>1.37</v>
      </c>
      <c r="G921" s="0" t="n">
        <v>3</v>
      </c>
      <c r="H921" s="0" t="n">
        <v>705</v>
      </c>
      <c r="I921" s="0" t="n">
        <v>194.42</v>
      </c>
      <c r="J921" s="0" t="n">
        <v>285.76</v>
      </c>
      <c r="K921" s="0" t="n">
        <v>59.5</v>
      </c>
      <c r="L921" s="0" t="n">
        <v>41.69</v>
      </c>
      <c r="M921" s="0" t="n">
        <v>12</v>
      </c>
      <c r="N921" s="0" t="n">
        <v>41</v>
      </c>
      <c r="O921" s="0" t="n">
        <v>0.45</v>
      </c>
    </row>
    <row r="922" customFormat="false" ht="15" hidden="false" customHeight="false" outlineLevel="0" collapsed="false">
      <c r="A922" s="0" t="n">
        <v>120</v>
      </c>
      <c r="B922" s="0" t="n">
        <v>44</v>
      </c>
      <c r="C922" s="0" t="n">
        <v>44</v>
      </c>
      <c r="D922" s="0" t="n">
        <v>14</v>
      </c>
      <c r="E922" s="0" t="n">
        <v>43</v>
      </c>
      <c r="F922" s="0" t="n">
        <v>1.34</v>
      </c>
      <c r="G922" s="0" t="n">
        <v>4</v>
      </c>
      <c r="H922" s="0" t="n">
        <v>570</v>
      </c>
      <c r="I922" s="0" t="n">
        <v>194.56</v>
      </c>
      <c r="J922" s="0" t="n">
        <v>240.94</v>
      </c>
      <c r="K922" s="0" t="n">
        <v>20.84</v>
      </c>
      <c r="L922" s="0" t="n">
        <v>50.06</v>
      </c>
      <c r="M922" s="0" t="n">
        <v>12</v>
      </c>
      <c r="N922" s="0" t="n">
        <v>41</v>
      </c>
      <c r="O922" s="0" t="n">
        <v>0.45</v>
      </c>
    </row>
    <row r="923" customFormat="false" ht="15" hidden="false" customHeight="false" outlineLevel="0" collapsed="false">
      <c r="A923" s="0" t="n">
        <v>120</v>
      </c>
      <c r="B923" s="0" t="n">
        <v>40</v>
      </c>
      <c r="C923" s="0" t="n">
        <v>40</v>
      </c>
      <c r="D923" s="0" t="n">
        <v>14</v>
      </c>
      <c r="E923" s="0" t="n">
        <v>43</v>
      </c>
      <c r="F923" s="0" t="n">
        <v>1.37</v>
      </c>
      <c r="G923" s="0" t="n">
        <v>4</v>
      </c>
      <c r="H923" s="0" t="n">
        <v>615</v>
      </c>
      <c r="I923" s="0" t="n">
        <v>194.76</v>
      </c>
      <c r="J923" s="0" t="n">
        <v>257.61</v>
      </c>
      <c r="K923" s="0" t="n">
        <v>34.61</v>
      </c>
      <c r="L923" s="0" t="n">
        <v>51.54</v>
      </c>
      <c r="M923" s="0" t="n">
        <v>12</v>
      </c>
      <c r="N923" s="0" t="n">
        <v>41</v>
      </c>
      <c r="O923" s="0" t="n">
        <v>0.45</v>
      </c>
    </row>
    <row r="924" customFormat="false" ht="15" hidden="false" customHeight="false" outlineLevel="0" collapsed="false">
      <c r="A924" s="0" t="n">
        <v>120</v>
      </c>
      <c r="B924" s="0" t="n">
        <v>44</v>
      </c>
      <c r="C924" s="0" t="n">
        <v>40</v>
      </c>
      <c r="D924" s="0" t="n">
        <v>14</v>
      </c>
      <c r="E924" s="0" t="n">
        <v>43</v>
      </c>
      <c r="F924" s="0" t="n">
        <v>1.34</v>
      </c>
      <c r="G924" s="0" t="n">
        <v>4</v>
      </c>
      <c r="H924" s="0" t="n">
        <v>595</v>
      </c>
      <c r="I924" s="0" t="n">
        <v>194.78</v>
      </c>
      <c r="J924" s="0" t="n">
        <v>248.74</v>
      </c>
      <c r="K924" s="0" t="n">
        <v>27.15</v>
      </c>
      <c r="L924" s="0" t="n">
        <v>50.8</v>
      </c>
      <c r="M924" s="0" t="n">
        <v>12</v>
      </c>
      <c r="N924" s="0" t="n">
        <v>41</v>
      </c>
      <c r="O924" s="0" t="n">
        <v>0.45</v>
      </c>
    </row>
    <row r="925" customFormat="false" ht="15" hidden="false" customHeight="false" outlineLevel="0" collapsed="false">
      <c r="A925" s="0" t="n">
        <v>160</v>
      </c>
      <c r="B925" s="0" t="n">
        <v>30</v>
      </c>
      <c r="C925" s="0" t="n">
        <v>60</v>
      </c>
      <c r="D925" s="0" t="n">
        <v>14</v>
      </c>
      <c r="E925" s="0" t="n">
        <v>43</v>
      </c>
      <c r="F925" s="0" t="n">
        <v>1.5</v>
      </c>
      <c r="G925" s="0" t="n">
        <v>3</v>
      </c>
      <c r="H925" s="0" t="n">
        <v>600</v>
      </c>
      <c r="I925" s="0" t="n">
        <v>194.8</v>
      </c>
      <c r="J925" s="0" t="n">
        <v>224.11</v>
      </c>
      <c r="K925" s="0" t="n">
        <v>3.92</v>
      </c>
      <c r="L925" s="0" t="n">
        <v>43.81</v>
      </c>
      <c r="M925" s="0" t="n">
        <v>12</v>
      </c>
      <c r="N925" s="0" t="n">
        <v>41</v>
      </c>
      <c r="O925" s="0" t="n">
        <v>0.55</v>
      </c>
    </row>
    <row r="926" customFormat="false" ht="15" hidden="false" customHeight="false" outlineLevel="0" collapsed="false">
      <c r="A926" s="0" t="n">
        <v>120</v>
      </c>
      <c r="B926" s="0" t="n">
        <v>44</v>
      </c>
      <c r="C926" s="0" t="n">
        <v>48</v>
      </c>
      <c r="D926" s="0" t="n">
        <v>14</v>
      </c>
      <c r="E926" s="0" t="n">
        <v>43</v>
      </c>
      <c r="F926" s="0" t="n">
        <v>1.28</v>
      </c>
      <c r="G926" s="0" t="n">
        <v>4</v>
      </c>
      <c r="H926" s="0" t="n">
        <v>600</v>
      </c>
      <c r="I926" s="0" t="n">
        <v>194.87</v>
      </c>
      <c r="J926" s="0" t="n">
        <v>239.4</v>
      </c>
      <c r="K926" s="0" t="n">
        <v>20.73</v>
      </c>
      <c r="L926" s="0" t="n">
        <v>49.49</v>
      </c>
      <c r="M926" s="0" t="n">
        <v>12</v>
      </c>
      <c r="N926" s="0" t="n">
        <v>41</v>
      </c>
      <c r="O926" s="0" t="n">
        <v>0.45</v>
      </c>
    </row>
    <row r="927" customFormat="false" ht="15" hidden="false" customHeight="false" outlineLevel="0" collapsed="false">
      <c r="A927" s="0" t="n">
        <v>120</v>
      </c>
      <c r="B927" s="0" t="n">
        <v>36</v>
      </c>
      <c r="C927" s="0" t="n">
        <v>40</v>
      </c>
      <c r="D927" s="0" t="n">
        <v>14</v>
      </c>
      <c r="E927" s="0" t="n">
        <v>43</v>
      </c>
      <c r="F927" s="0" t="n">
        <v>1.4</v>
      </c>
      <c r="G927" s="0" t="n">
        <v>4</v>
      </c>
      <c r="H927" s="0" t="n">
        <v>670</v>
      </c>
      <c r="I927" s="0" t="n">
        <v>195.06</v>
      </c>
      <c r="J927" s="0" t="n">
        <v>277.93</v>
      </c>
      <c r="K927" s="0" t="n">
        <v>51.88</v>
      </c>
      <c r="L927" s="0" t="n">
        <v>53.91</v>
      </c>
      <c r="M927" s="0" t="n">
        <v>12</v>
      </c>
      <c r="N927" s="0" t="n">
        <v>41</v>
      </c>
      <c r="O927" s="0" t="n">
        <v>0.45</v>
      </c>
    </row>
    <row r="928" customFormat="false" ht="15" hidden="false" customHeight="false" outlineLevel="0" collapsed="false">
      <c r="A928" s="0" t="n">
        <v>120</v>
      </c>
      <c r="B928" s="0" t="n">
        <v>40</v>
      </c>
      <c r="C928" s="0" t="n">
        <v>40</v>
      </c>
      <c r="D928" s="0" t="n">
        <v>14</v>
      </c>
      <c r="E928" s="0" t="n">
        <v>43</v>
      </c>
      <c r="F928" s="0" t="n">
        <v>1.4</v>
      </c>
      <c r="G928" s="0" t="n">
        <v>4</v>
      </c>
      <c r="H928" s="0" t="n">
        <v>585</v>
      </c>
      <c r="I928" s="0" t="n">
        <v>195.07</v>
      </c>
      <c r="J928" s="0" t="n">
        <v>253.31</v>
      </c>
      <c r="K928" s="0" t="n">
        <v>30.32</v>
      </c>
      <c r="L928" s="0" t="n">
        <v>50.97</v>
      </c>
      <c r="M928" s="0" t="n">
        <v>12</v>
      </c>
      <c r="N928" s="0" t="n">
        <v>41</v>
      </c>
      <c r="O928" s="0" t="n">
        <v>0.45</v>
      </c>
    </row>
    <row r="929" customFormat="false" ht="15" hidden="false" customHeight="false" outlineLevel="0" collapsed="false">
      <c r="A929" s="0" t="n">
        <v>120</v>
      </c>
      <c r="B929" s="0" t="n">
        <v>40</v>
      </c>
      <c r="C929" s="0" t="n">
        <v>44</v>
      </c>
      <c r="D929" s="0" t="n">
        <v>14</v>
      </c>
      <c r="E929" s="0" t="n">
        <v>43</v>
      </c>
      <c r="F929" s="0" t="n">
        <v>1.4</v>
      </c>
      <c r="G929" s="0" t="n">
        <v>4</v>
      </c>
      <c r="H929" s="0" t="n">
        <v>560</v>
      </c>
      <c r="I929" s="0" t="n">
        <v>195.17</v>
      </c>
      <c r="J929" s="0" t="n">
        <v>245.26</v>
      </c>
      <c r="K929" s="0" t="n">
        <v>23.17</v>
      </c>
      <c r="L929" s="0" t="n">
        <v>50.47</v>
      </c>
      <c r="M929" s="0" t="n">
        <v>12</v>
      </c>
      <c r="N929" s="0" t="n">
        <v>41</v>
      </c>
      <c r="O929" s="0" t="n">
        <v>0.45</v>
      </c>
    </row>
    <row r="930" customFormat="false" ht="15" hidden="false" customHeight="false" outlineLevel="0" collapsed="false">
      <c r="A930" s="0" t="n">
        <v>120</v>
      </c>
      <c r="B930" s="0" t="n">
        <v>44</v>
      </c>
      <c r="C930" s="0" t="n">
        <v>40</v>
      </c>
      <c r="D930" s="0" t="n">
        <v>14</v>
      </c>
      <c r="E930" s="0" t="n">
        <v>43</v>
      </c>
      <c r="F930" s="0" t="n">
        <v>1.37</v>
      </c>
      <c r="G930" s="0" t="n">
        <v>4</v>
      </c>
      <c r="H930" s="0" t="n">
        <v>570</v>
      </c>
      <c r="I930" s="0" t="n">
        <v>195.17</v>
      </c>
      <c r="J930" s="0" t="n">
        <v>246.03</v>
      </c>
      <c r="K930" s="0" t="n">
        <v>24.26</v>
      </c>
      <c r="L930" s="0" t="n">
        <v>50.5</v>
      </c>
      <c r="M930" s="0" t="n">
        <v>12</v>
      </c>
      <c r="N930" s="0" t="n">
        <v>41</v>
      </c>
      <c r="O930" s="0" t="n">
        <v>0.45</v>
      </c>
    </row>
    <row r="931" customFormat="false" ht="15" hidden="false" customHeight="false" outlineLevel="0" collapsed="false">
      <c r="A931" s="0" t="n">
        <v>120</v>
      </c>
      <c r="B931" s="0" t="n">
        <v>40</v>
      </c>
      <c r="C931" s="0" t="n">
        <v>44</v>
      </c>
      <c r="D931" s="0" t="n">
        <v>14</v>
      </c>
      <c r="E931" s="0" t="n">
        <v>43</v>
      </c>
      <c r="F931" s="0" t="n">
        <v>1.37</v>
      </c>
      <c r="G931" s="0" t="n">
        <v>4</v>
      </c>
      <c r="H931" s="0" t="n">
        <v>585</v>
      </c>
      <c r="I931" s="0" t="n">
        <v>195.2</v>
      </c>
      <c r="J931" s="0" t="n">
        <v>248.34</v>
      </c>
      <c r="K931" s="0" t="n">
        <v>25.97</v>
      </c>
      <c r="L931" s="0" t="n">
        <v>50.81</v>
      </c>
      <c r="M931" s="0" t="n">
        <v>12</v>
      </c>
      <c r="N931" s="0" t="n">
        <v>41</v>
      </c>
      <c r="O931" s="0" t="n">
        <v>0.45</v>
      </c>
    </row>
    <row r="932" customFormat="false" ht="15" hidden="false" customHeight="false" outlineLevel="0" collapsed="false">
      <c r="A932" s="0" t="n">
        <v>150</v>
      </c>
      <c r="B932" s="0" t="n">
        <v>37</v>
      </c>
      <c r="C932" s="0" t="n">
        <v>75</v>
      </c>
      <c r="D932" s="0" t="n">
        <v>14</v>
      </c>
      <c r="E932" s="0" t="n">
        <v>43</v>
      </c>
      <c r="F932" s="0" t="n">
        <v>1.28</v>
      </c>
      <c r="G932" s="0" t="n">
        <v>1.5</v>
      </c>
      <c r="H932" s="0" t="n">
        <v>700</v>
      </c>
      <c r="I932" s="0" t="n">
        <v>195.25</v>
      </c>
      <c r="J932" s="0" t="n">
        <v>232.7</v>
      </c>
      <c r="K932" s="0" t="n">
        <v>10.0055</v>
      </c>
      <c r="L932" s="0" t="n">
        <v>43.839</v>
      </c>
      <c r="M932" s="0" t="n">
        <v>12</v>
      </c>
      <c r="N932" s="0" t="n">
        <v>41</v>
      </c>
      <c r="O932" s="0" t="n">
        <v>0.55</v>
      </c>
    </row>
    <row r="933" customFormat="false" ht="15" hidden="false" customHeight="false" outlineLevel="0" collapsed="false">
      <c r="A933" s="0" t="n">
        <v>120</v>
      </c>
      <c r="B933" s="0" t="n">
        <v>44</v>
      </c>
      <c r="C933" s="0" t="n">
        <v>40</v>
      </c>
      <c r="D933" s="0" t="n">
        <v>14</v>
      </c>
      <c r="E933" s="0" t="n">
        <v>43</v>
      </c>
      <c r="F933" s="0" t="n">
        <v>1.31</v>
      </c>
      <c r="G933" s="0" t="n">
        <v>4</v>
      </c>
      <c r="H933" s="0" t="n">
        <v>630</v>
      </c>
      <c r="I933" s="0" t="n">
        <v>195.27</v>
      </c>
      <c r="J933" s="0" t="n">
        <v>254.08</v>
      </c>
      <c r="K933" s="0" t="n">
        <v>31.54</v>
      </c>
      <c r="L933" s="0" t="n">
        <v>51.6</v>
      </c>
      <c r="M933" s="0" t="n">
        <v>12</v>
      </c>
      <c r="N933" s="0" t="n">
        <v>41</v>
      </c>
      <c r="O933" s="0" t="n">
        <v>0.45</v>
      </c>
    </row>
    <row r="934" customFormat="false" ht="15" hidden="false" customHeight="false" outlineLevel="0" collapsed="false">
      <c r="A934" s="0" t="n">
        <v>120</v>
      </c>
      <c r="B934" s="0" t="n">
        <v>48</v>
      </c>
      <c r="C934" s="0" t="n">
        <v>44</v>
      </c>
      <c r="D934" s="0" t="n">
        <v>14</v>
      </c>
      <c r="E934" s="0" t="n">
        <v>43</v>
      </c>
      <c r="F934" s="0" t="n">
        <v>1.25</v>
      </c>
      <c r="G934" s="0" t="n">
        <v>4</v>
      </c>
      <c r="H934" s="0" t="n">
        <v>615</v>
      </c>
      <c r="I934" s="0" t="n">
        <v>195.31</v>
      </c>
      <c r="J934" s="0" t="n">
        <v>240.7</v>
      </c>
      <c r="K934" s="0" t="n">
        <v>22.09</v>
      </c>
      <c r="L934" s="0" t="n">
        <v>49.57</v>
      </c>
      <c r="M934" s="0" t="n">
        <v>12</v>
      </c>
      <c r="N934" s="0" t="n">
        <v>41</v>
      </c>
      <c r="O934" s="0" t="n">
        <v>0.45</v>
      </c>
    </row>
    <row r="935" customFormat="false" ht="15" hidden="false" customHeight="false" outlineLevel="0" collapsed="false">
      <c r="A935" s="0" t="n">
        <v>120</v>
      </c>
      <c r="B935" s="0" t="n">
        <v>44</v>
      </c>
      <c r="C935" s="0" t="n">
        <v>44</v>
      </c>
      <c r="D935" s="0" t="n">
        <v>14</v>
      </c>
      <c r="E935" s="0" t="n">
        <v>43</v>
      </c>
      <c r="F935" s="0" t="n">
        <v>1.28</v>
      </c>
      <c r="G935" s="0" t="n">
        <v>4</v>
      </c>
      <c r="H935" s="0" t="n">
        <v>630</v>
      </c>
      <c r="I935" s="0" t="n">
        <v>195.37</v>
      </c>
      <c r="J935" s="0" t="n">
        <v>248.46</v>
      </c>
      <c r="K935" s="0" t="n">
        <v>27.03</v>
      </c>
      <c r="L935" s="0" t="n">
        <v>51.08</v>
      </c>
      <c r="M935" s="0" t="n">
        <v>12</v>
      </c>
      <c r="N935" s="0" t="n">
        <v>41</v>
      </c>
      <c r="O935" s="0" t="n">
        <v>0.45</v>
      </c>
    </row>
    <row r="936" customFormat="false" ht="15" hidden="false" customHeight="false" outlineLevel="0" collapsed="false">
      <c r="A936" s="0" t="n">
        <v>120</v>
      </c>
      <c r="B936" s="0" t="n">
        <v>44</v>
      </c>
      <c r="C936" s="0" t="n">
        <v>48</v>
      </c>
      <c r="D936" s="0" t="n">
        <v>14</v>
      </c>
      <c r="E936" s="0" t="n">
        <v>43</v>
      </c>
      <c r="F936" s="0" t="n">
        <v>1.4</v>
      </c>
      <c r="G936" s="0" t="n">
        <v>1</v>
      </c>
      <c r="H936" s="0" t="n">
        <v>665</v>
      </c>
      <c r="I936" s="0" t="n">
        <v>195.42</v>
      </c>
      <c r="J936" s="0" t="n">
        <v>263.63</v>
      </c>
      <c r="K936" s="0" t="n">
        <v>27.03</v>
      </c>
      <c r="L936" s="0" t="n">
        <v>34.8</v>
      </c>
      <c r="M936" s="0" t="n">
        <v>12</v>
      </c>
      <c r="N936" s="0" t="n">
        <v>41</v>
      </c>
      <c r="O936" s="0" t="n">
        <v>0.45</v>
      </c>
    </row>
    <row r="937" customFormat="false" ht="15" hidden="false" customHeight="false" outlineLevel="0" collapsed="false">
      <c r="A937" s="0" t="n">
        <v>120</v>
      </c>
      <c r="B937" s="0" t="n">
        <v>44</v>
      </c>
      <c r="C937" s="0" t="n">
        <v>44</v>
      </c>
      <c r="D937" s="0" t="n">
        <v>14</v>
      </c>
      <c r="E937" s="0" t="n">
        <v>43</v>
      </c>
      <c r="F937" s="0" t="n">
        <v>1.31</v>
      </c>
      <c r="G937" s="0" t="n">
        <v>4</v>
      </c>
      <c r="H937" s="0" t="n">
        <v>600</v>
      </c>
      <c r="I937" s="0" t="n">
        <v>195.45</v>
      </c>
      <c r="J937" s="0" t="n">
        <v>245.2</v>
      </c>
      <c r="K937" s="0" t="n">
        <v>23.8</v>
      </c>
      <c r="L937" s="0" t="n">
        <v>50.63</v>
      </c>
      <c r="M937" s="0" t="n">
        <v>12</v>
      </c>
      <c r="N937" s="0" t="n">
        <v>41</v>
      </c>
      <c r="O937" s="0" t="n">
        <v>0.45</v>
      </c>
    </row>
    <row r="938" customFormat="false" ht="15" hidden="false" customHeight="false" outlineLevel="0" collapsed="false">
      <c r="A938" s="0" t="n">
        <v>150</v>
      </c>
      <c r="B938" s="0" t="n">
        <v>31</v>
      </c>
      <c r="C938" s="0" t="n">
        <v>75</v>
      </c>
      <c r="D938" s="0" t="n">
        <v>14</v>
      </c>
      <c r="E938" s="0" t="n">
        <v>43</v>
      </c>
      <c r="F938" s="0" t="n">
        <v>1.36</v>
      </c>
      <c r="G938" s="0" t="n">
        <v>1.5</v>
      </c>
      <c r="H938" s="0" t="n">
        <v>700</v>
      </c>
      <c r="I938" s="0" t="n">
        <v>195.508</v>
      </c>
      <c r="J938" s="0" t="n">
        <v>238.971</v>
      </c>
      <c r="K938" s="0" t="n">
        <v>13.3031</v>
      </c>
      <c r="L938" s="0" t="n">
        <v>44.0948</v>
      </c>
      <c r="M938" s="0" t="n">
        <v>12</v>
      </c>
      <c r="N938" s="0" t="n">
        <v>41</v>
      </c>
      <c r="O938" s="0" t="n">
        <v>0.55</v>
      </c>
    </row>
    <row r="939" customFormat="false" ht="15" hidden="false" customHeight="false" outlineLevel="0" collapsed="false">
      <c r="A939" s="0" t="n">
        <v>120</v>
      </c>
      <c r="B939" s="0" t="n">
        <v>44</v>
      </c>
      <c r="C939" s="0" t="n">
        <v>44</v>
      </c>
      <c r="D939" s="0" t="n">
        <v>14</v>
      </c>
      <c r="E939" s="0" t="n">
        <v>43</v>
      </c>
      <c r="F939" s="0" t="n">
        <v>1.25</v>
      </c>
      <c r="G939" s="0" t="n">
        <v>4</v>
      </c>
      <c r="H939" s="0" t="n">
        <v>670</v>
      </c>
      <c r="I939" s="0" t="n">
        <v>195.72</v>
      </c>
      <c r="J939" s="0" t="n">
        <v>254.1</v>
      </c>
      <c r="K939" s="0" t="n">
        <v>31.75</v>
      </c>
      <c r="L939" s="0" t="n">
        <v>52.13</v>
      </c>
      <c r="M939" s="0" t="n">
        <v>12</v>
      </c>
      <c r="N939" s="0" t="n">
        <v>41</v>
      </c>
      <c r="O939" s="0" t="n">
        <v>0.45</v>
      </c>
    </row>
    <row r="940" customFormat="false" ht="15" hidden="false" customHeight="false" outlineLevel="0" collapsed="false">
      <c r="A940" s="0" t="n">
        <v>120</v>
      </c>
      <c r="B940" s="0" t="n">
        <v>36</v>
      </c>
      <c r="C940" s="0" t="n">
        <v>40</v>
      </c>
      <c r="D940" s="0" t="n">
        <v>14</v>
      </c>
      <c r="E940" s="0" t="n">
        <v>43</v>
      </c>
      <c r="F940" s="0" t="n">
        <v>1.4</v>
      </c>
      <c r="G940" s="0" t="n">
        <v>3</v>
      </c>
      <c r="H940" s="0" t="n">
        <v>680</v>
      </c>
      <c r="I940" s="0" t="n">
        <v>195.76</v>
      </c>
      <c r="J940" s="0" t="n">
        <v>281.05</v>
      </c>
      <c r="K940" s="0" t="n">
        <v>53.97</v>
      </c>
      <c r="L940" s="0" t="n">
        <v>41</v>
      </c>
      <c r="M940" s="0" t="n">
        <v>12</v>
      </c>
      <c r="N940" s="0" t="n">
        <v>41</v>
      </c>
      <c r="O940" s="0" t="n">
        <v>0.45</v>
      </c>
    </row>
    <row r="941" customFormat="false" ht="15" hidden="false" customHeight="false" outlineLevel="0" collapsed="false">
      <c r="A941" s="0" t="n">
        <v>120</v>
      </c>
      <c r="B941" s="0" t="n">
        <v>44</v>
      </c>
      <c r="C941" s="0" t="n">
        <v>40</v>
      </c>
      <c r="D941" s="0" t="n">
        <v>14</v>
      </c>
      <c r="E941" s="0" t="n">
        <v>43</v>
      </c>
      <c r="F941" s="0" t="n">
        <v>1.4</v>
      </c>
      <c r="G941" s="0" t="n">
        <v>4</v>
      </c>
      <c r="H941" s="0" t="n">
        <v>550</v>
      </c>
      <c r="I941" s="0" t="n">
        <v>195.83</v>
      </c>
      <c r="J941" s="0" t="n">
        <v>244.51</v>
      </c>
      <c r="K941" s="0" t="n">
        <v>22.11</v>
      </c>
      <c r="L941" s="0" t="n">
        <v>50.49</v>
      </c>
      <c r="M941" s="0" t="n">
        <v>12</v>
      </c>
      <c r="N941" s="0" t="n">
        <v>41</v>
      </c>
      <c r="O941" s="0" t="n">
        <v>0.45</v>
      </c>
    </row>
    <row r="942" customFormat="false" ht="15" hidden="false" customHeight="false" outlineLevel="0" collapsed="false">
      <c r="A942" s="0" t="n">
        <v>120</v>
      </c>
      <c r="B942" s="0" t="n">
        <v>40</v>
      </c>
      <c r="C942" s="0" t="n">
        <v>44</v>
      </c>
      <c r="D942" s="0" t="n">
        <v>14</v>
      </c>
      <c r="E942" s="0" t="n">
        <v>43</v>
      </c>
      <c r="F942" s="0" t="n">
        <v>1.31</v>
      </c>
      <c r="G942" s="0" t="n">
        <v>4</v>
      </c>
      <c r="H942" s="0" t="n">
        <v>655</v>
      </c>
      <c r="I942" s="0" t="n">
        <v>195.85</v>
      </c>
      <c r="J942" s="0" t="n">
        <v>258.78</v>
      </c>
      <c r="K942" s="0" t="n">
        <v>34.95</v>
      </c>
      <c r="L942" s="0" t="n">
        <v>52.37</v>
      </c>
      <c r="M942" s="0" t="n">
        <v>12</v>
      </c>
      <c r="N942" s="0" t="n">
        <v>41</v>
      </c>
      <c r="O942" s="0" t="n">
        <v>0.45</v>
      </c>
    </row>
    <row r="943" customFormat="false" ht="15" hidden="false" customHeight="false" outlineLevel="0" collapsed="false">
      <c r="A943" s="0" t="n">
        <v>120</v>
      </c>
      <c r="B943" s="0" t="n">
        <v>40</v>
      </c>
      <c r="C943" s="0" t="n">
        <v>40</v>
      </c>
      <c r="D943" s="0" t="n">
        <v>14</v>
      </c>
      <c r="E943" s="0" t="n">
        <v>43</v>
      </c>
      <c r="F943" s="0" t="n">
        <v>1.34</v>
      </c>
      <c r="G943" s="0" t="n">
        <v>4</v>
      </c>
      <c r="H943" s="0" t="n">
        <v>665</v>
      </c>
      <c r="I943" s="0" t="n">
        <v>195.86</v>
      </c>
      <c r="J943" s="0" t="n">
        <v>267.76</v>
      </c>
      <c r="K943" s="0" t="n">
        <v>42.6</v>
      </c>
      <c r="L943" s="0" t="n">
        <v>53.19</v>
      </c>
      <c r="M943" s="0" t="n">
        <v>12</v>
      </c>
      <c r="N943" s="0" t="n">
        <v>41</v>
      </c>
      <c r="O943" s="0" t="n">
        <v>0.45</v>
      </c>
    </row>
    <row r="944" customFormat="false" ht="15" hidden="false" customHeight="false" outlineLevel="0" collapsed="false">
      <c r="A944" s="0" t="n">
        <v>120</v>
      </c>
      <c r="B944" s="0" t="n">
        <v>40</v>
      </c>
      <c r="C944" s="0" t="n">
        <v>40</v>
      </c>
      <c r="D944" s="0" t="n">
        <v>14</v>
      </c>
      <c r="E944" s="0" t="n">
        <v>43</v>
      </c>
      <c r="F944" s="0" t="n">
        <v>1.37</v>
      </c>
      <c r="G944" s="0" t="n">
        <v>2</v>
      </c>
      <c r="H944" s="0" t="n">
        <v>775</v>
      </c>
      <c r="I944" s="0" t="n">
        <v>195.87</v>
      </c>
      <c r="J944" s="0" t="n">
        <v>299.47</v>
      </c>
      <c r="K944" s="0" t="n">
        <v>64.21</v>
      </c>
      <c r="L944" s="0" t="n">
        <v>53.08</v>
      </c>
      <c r="M944" s="0" t="n">
        <v>12</v>
      </c>
      <c r="N944" s="0" t="n">
        <v>41</v>
      </c>
      <c r="O944" s="0" t="n">
        <v>0.45</v>
      </c>
    </row>
    <row r="945" customFormat="false" ht="15" hidden="false" customHeight="false" outlineLevel="0" collapsed="false">
      <c r="A945" s="0" t="n">
        <v>150</v>
      </c>
      <c r="B945" s="0" t="n">
        <v>34</v>
      </c>
      <c r="C945" s="0" t="n">
        <v>75</v>
      </c>
      <c r="D945" s="0" t="n">
        <v>14</v>
      </c>
      <c r="E945" s="0" t="n">
        <v>43</v>
      </c>
      <c r="F945" s="0" t="n">
        <v>1.32</v>
      </c>
      <c r="G945" s="0" t="n">
        <v>1.5</v>
      </c>
      <c r="H945" s="0" t="n">
        <v>700</v>
      </c>
      <c r="I945" s="0" t="n">
        <v>196.051</v>
      </c>
      <c r="J945" s="0" t="n">
        <v>236.257</v>
      </c>
      <c r="K945" s="0" t="n">
        <v>11.4541</v>
      </c>
      <c r="L945" s="0" t="n">
        <v>44.0501</v>
      </c>
      <c r="M945" s="0" t="n">
        <f aca="false">12</f>
        <v>12</v>
      </c>
      <c r="N945" s="0" t="n">
        <v>41</v>
      </c>
      <c r="O945" s="0" t="n">
        <v>0.55</v>
      </c>
    </row>
    <row r="946" customFormat="false" ht="15" hidden="false" customHeight="false" outlineLevel="0" collapsed="false">
      <c r="A946" s="0" t="n">
        <v>120</v>
      </c>
      <c r="B946" s="0" t="n">
        <v>40</v>
      </c>
      <c r="C946" s="0" t="n">
        <v>40</v>
      </c>
      <c r="D946" s="0" t="n">
        <v>14</v>
      </c>
      <c r="E946" s="0" t="n">
        <v>43</v>
      </c>
      <c r="F946" s="0" t="n">
        <v>1.37</v>
      </c>
      <c r="G946" s="0" t="n">
        <v>2</v>
      </c>
      <c r="H946" s="0" t="n">
        <v>750</v>
      </c>
      <c r="I946" s="0" t="n">
        <v>196.16</v>
      </c>
      <c r="J946" s="0" t="n">
        <v>292.85</v>
      </c>
      <c r="K946" s="0" t="n">
        <v>58.77</v>
      </c>
      <c r="L946" s="0" t="n">
        <v>51.87</v>
      </c>
      <c r="M946" s="0" t="n">
        <v>12</v>
      </c>
      <c r="N946" s="0" t="n">
        <v>41</v>
      </c>
      <c r="O946" s="0" t="n">
        <v>0.45</v>
      </c>
    </row>
    <row r="947" customFormat="false" ht="15" hidden="false" customHeight="false" outlineLevel="0" collapsed="false">
      <c r="A947" s="0" t="n">
        <v>120</v>
      </c>
      <c r="B947" s="0" t="n">
        <v>36</v>
      </c>
      <c r="C947" s="0" t="n">
        <v>44</v>
      </c>
      <c r="D947" s="0" t="n">
        <v>14</v>
      </c>
      <c r="E947" s="0" t="n">
        <v>43</v>
      </c>
      <c r="F947" s="0" t="n">
        <v>1.37</v>
      </c>
      <c r="G947" s="0" t="n">
        <v>4</v>
      </c>
      <c r="H947" s="0" t="n">
        <v>655</v>
      </c>
      <c r="I947" s="0" t="n">
        <v>196.23</v>
      </c>
      <c r="J947" s="0" t="n">
        <v>267.37</v>
      </c>
      <c r="K947" s="0" t="n">
        <v>41.61</v>
      </c>
      <c r="L947" s="0" t="n">
        <v>53.03</v>
      </c>
      <c r="M947" s="0" t="n">
        <v>12</v>
      </c>
      <c r="N947" s="0" t="n">
        <v>41</v>
      </c>
      <c r="O947" s="0" t="n">
        <v>0.45</v>
      </c>
    </row>
    <row r="948" customFormat="false" ht="15" hidden="false" customHeight="false" outlineLevel="0" collapsed="false">
      <c r="A948" s="0" t="n">
        <v>120</v>
      </c>
      <c r="B948" s="0" t="n">
        <v>40</v>
      </c>
      <c r="C948" s="0" t="n">
        <v>44</v>
      </c>
      <c r="D948" s="0" t="n">
        <v>14</v>
      </c>
      <c r="E948" s="0" t="n">
        <v>43</v>
      </c>
      <c r="F948" s="0" t="n">
        <v>1.34</v>
      </c>
      <c r="G948" s="0" t="n">
        <v>4</v>
      </c>
      <c r="H948" s="0" t="n">
        <v>620</v>
      </c>
      <c r="I948" s="0" t="n">
        <v>196.26</v>
      </c>
      <c r="J948" s="0" t="n">
        <v>254.14</v>
      </c>
      <c r="K948" s="0" t="n">
        <v>30.24</v>
      </c>
      <c r="L948" s="0" t="n">
        <v>51.64</v>
      </c>
      <c r="M948" s="0" t="n">
        <v>12</v>
      </c>
      <c r="N948" s="0" t="n">
        <v>41</v>
      </c>
      <c r="O948" s="0" t="n">
        <v>0.45</v>
      </c>
    </row>
    <row r="949" customFormat="false" ht="15" hidden="false" customHeight="false" outlineLevel="0" collapsed="false">
      <c r="A949" s="0" t="n">
        <v>150</v>
      </c>
      <c r="B949" s="0" t="n">
        <v>34</v>
      </c>
      <c r="C949" s="0" t="n">
        <v>67</v>
      </c>
      <c r="D949" s="0" t="n">
        <v>14</v>
      </c>
      <c r="E949" s="0" t="n">
        <v>43</v>
      </c>
      <c r="F949" s="0" t="n">
        <v>1.36</v>
      </c>
      <c r="G949" s="0" t="n">
        <v>1.5</v>
      </c>
      <c r="H949" s="0" t="n">
        <v>700</v>
      </c>
      <c r="I949" s="0" t="n">
        <v>196.323</v>
      </c>
      <c r="J949" s="0" t="n">
        <v>240.635</v>
      </c>
      <c r="K949" s="0" t="n">
        <v>13.7543</v>
      </c>
      <c r="L949" s="0" t="n">
        <v>44.2285</v>
      </c>
      <c r="M949" s="0" t="n">
        <f aca="false">12</f>
        <v>12</v>
      </c>
      <c r="N949" s="0" t="n">
        <v>41</v>
      </c>
      <c r="O949" s="0" t="n">
        <v>0.55</v>
      </c>
    </row>
    <row r="950" customFormat="false" ht="15" hidden="false" customHeight="false" outlineLevel="0" collapsed="false">
      <c r="A950" s="0" t="n">
        <v>150</v>
      </c>
      <c r="B950" s="0" t="n">
        <v>37</v>
      </c>
      <c r="C950" s="0" t="n">
        <v>67</v>
      </c>
      <c r="D950" s="0" t="n">
        <v>14</v>
      </c>
      <c r="E950" s="0" t="n">
        <v>43</v>
      </c>
      <c r="F950" s="0" t="n">
        <v>1.32</v>
      </c>
      <c r="G950" s="0" t="n">
        <v>1.5</v>
      </c>
      <c r="H950" s="0" t="n">
        <v>700</v>
      </c>
      <c r="I950" s="0" t="n">
        <v>196.353</v>
      </c>
      <c r="J950" s="0" t="n">
        <v>237.507</v>
      </c>
      <c r="K950" s="0" t="n">
        <v>11.9877</v>
      </c>
      <c r="L950" s="0" t="n">
        <v>44.1353</v>
      </c>
      <c r="M950" s="0" t="n">
        <v>12</v>
      </c>
      <c r="N950" s="0" t="n">
        <v>41</v>
      </c>
      <c r="O950" s="0" t="n">
        <v>0.55</v>
      </c>
    </row>
    <row r="951" customFormat="false" ht="15" hidden="false" customHeight="false" outlineLevel="0" collapsed="false">
      <c r="A951" s="0" t="n">
        <v>120</v>
      </c>
      <c r="B951" s="0" t="n">
        <v>40</v>
      </c>
      <c r="C951" s="0" t="n">
        <v>44</v>
      </c>
      <c r="D951" s="0" t="n">
        <v>14</v>
      </c>
      <c r="E951" s="0" t="n">
        <v>43</v>
      </c>
      <c r="F951" s="0" t="n">
        <v>1.31</v>
      </c>
      <c r="G951" s="0" t="n">
        <v>2</v>
      </c>
      <c r="H951" s="0" t="n">
        <v>805</v>
      </c>
      <c r="I951" s="0" t="n">
        <v>196.51</v>
      </c>
      <c r="J951" s="0" t="n">
        <v>295.03</v>
      </c>
      <c r="K951" s="0" t="n">
        <v>60.52</v>
      </c>
      <c r="L951" s="0" t="n">
        <v>53.53</v>
      </c>
      <c r="M951" s="0" t="n">
        <v>12</v>
      </c>
      <c r="N951" s="0" t="n">
        <v>41</v>
      </c>
      <c r="O951" s="0" t="n">
        <v>0.45</v>
      </c>
    </row>
    <row r="952" customFormat="false" ht="15" hidden="false" customHeight="false" outlineLevel="0" collapsed="false">
      <c r="A952" s="0" t="n">
        <v>150</v>
      </c>
      <c r="B952" s="0" t="n">
        <v>37</v>
      </c>
      <c r="C952" s="0" t="n">
        <v>60</v>
      </c>
      <c r="D952" s="0" t="n">
        <v>14</v>
      </c>
      <c r="E952" s="0" t="n">
        <v>43</v>
      </c>
      <c r="F952" s="0" t="n">
        <v>1.36</v>
      </c>
      <c r="G952" s="0" t="n">
        <v>1.5</v>
      </c>
      <c r="H952" s="0" t="n">
        <v>700</v>
      </c>
      <c r="I952" s="0" t="n">
        <v>196.54</v>
      </c>
      <c r="J952" s="0" t="n">
        <v>241.92</v>
      </c>
      <c r="K952" s="0" t="n">
        <v>14.35</v>
      </c>
      <c r="L952" s="0" t="n">
        <v>35.38</v>
      </c>
      <c r="M952" s="0" t="n">
        <v>12</v>
      </c>
      <c r="N952" s="0" t="n">
        <v>41</v>
      </c>
      <c r="O952" s="0" t="n">
        <v>0.55</v>
      </c>
    </row>
    <row r="953" customFormat="false" ht="15" hidden="false" customHeight="false" outlineLevel="0" collapsed="false">
      <c r="A953" s="0" t="n">
        <v>120</v>
      </c>
      <c r="B953" s="0" t="n">
        <v>48</v>
      </c>
      <c r="C953" s="0" t="n">
        <v>48</v>
      </c>
      <c r="D953" s="0" t="n">
        <v>14</v>
      </c>
      <c r="E953" s="0" t="n">
        <v>43</v>
      </c>
      <c r="F953" s="0" t="n">
        <v>1.34</v>
      </c>
      <c r="G953" s="0" t="n">
        <v>1</v>
      </c>
      <c r="H953" s="0" t="n">
        <v>650</v>
      </c>
      <c r="I953" s="0" t="n">
        <v>196.54</v>
      </c>
      <c r="J953" s="0" t="n">
        <v>256.17</v>
      </c>
      <c r="K953" s="0" t="n">
        <v>22.18</v>
      </c>
      <c r="L953" s="0" t="n">
        <v>33.57</v>
      </c>
      <c r="M953" s="0" t="n">
        <v>12</v>
      </c>
      <c r="N953" s="0" t="n">
        <v>41</v>
      </c>
      <c r="O953" s="0" t="n">
        <v>0.45</v>
      </c>
    </row>
    <row r="954" customFormat="false" ht="15" hidden="false" customHeight="false" outlineLevel="0" collapsed="false">
      <c r="A954" s="0" t="n">
        <v>120</v>
      </c>
      <c r="B954" s="0" t="n">
        <v>40</v>
      </c>
      <c r="C954" s="0" t="n">
        <v>40</v>
      </c>
      <c r="D954" s="0" t="n">
        <v>14</v>
      </c>
      <c r="E954" s="0" t="n">
        <v>43</v>
      </c>
      <c r="F954" s="0" t="n">
        <v>1.31</v>
      </c>
      <c r="G954" s="0" t="n">
        <v>3</v>
      </c>
      <c r="H954" s="0" t="n">
        <v>755</v>
      </c>
      <c r="I954" s="0" t="n">
        <v>196.57</v>
      </c>
      <c r="J954" s="0" t="n">
        <v>288.04</v>
      </c>
      <c r="K954" s="0" t="n">
        <v>59.85</v>
      </c>
      <c r="L954" s="0" t="n">
        <v>42.49</v>
      </c>
      <c r="M954" s="0" t="n">
        <v>12</v>
      </c>
      <c r="N954" s="0" t="n">
        <v>41</v>
      </c>
      <c r="O954" s="0" t="n">
        <v>0.45</v>
      </c>
    </row>
    <row r="955" customFormat="false" ht="15" hidden="false" customHeight="false" outlineLevel="0" collapsed="false">
      <c r="A955" s="0" t="n">
        <v>120</v>
      </c>
      <c r="B955" s="0" t="n">
        <v>44</v>
      </c>
      <c r="C955" s="0" t="n">
        <v>48</v>
      </c>
      <c r="D955" s="0" t="n">
        <v>14</v>
      </c>
      <c r="E955" s="0" t="n">
        <v>43</v>
      </c>
      <c r="F955" s="0" t="n">
        <v>1.28</v>
      </c>
      <c r="G955" s="0" t="n">
        <v>4</v>
      </c>
      <c r="H955" s="0" t="n">
        <v>610</v>
      </c>
      <c r="I955" s="0" t="n">
        <v>196.78</v>
      </c>
      <c r="J955" s="0" t="n">
        <v>242.94</v>
      </c>
      <c r="K955" s="0" t="n">
        <v>21.63</v>
      </c>
      <c r="L955" s="0" t="n">
        <v>50.27</v>
      </c>
      <c r="M955" s="0" t="n">
        <v>12</v>
      </c>
      <c r="N955" s="0" t="n">
        <v>41</v>
      </c>
      <c r="O955" s="0" t="n">
        <v>0.45</v>
      </c>
    </row>
    <row r="956" customFormat="false" ht="15" hidden="false" customHeight="false" outlineLevel="0" collapsed="false">
      <c r="A956" s="0" t="n">
        <v>120</v>
      </c>
      <c r="B956" s="0" t="n">
        <v>44</v>
      </c>
      <c r="C956" s="0" t="n">
        <v>44</v>
      </c>
      <c r="D956" s="0" t="n">
        <v>14</v>
      </c>
      <c r="E956" s="0" t="n">
        <v>43</v>
      </c>
      <c r="F956" s="0" t="n">
        <v>1.34</v>
      </c>
      <c r="G956" s="0" t="n">
        <v>4</v>
      </c>
      <c r="H956" s="0" t="n">
        <v>580</v>
      </c>
      <c r="I956" s="0" t="n">
        <v>196.8</v>
      </c>
      <c r="J956" s="0" t="n">
        <v>244.68</v>
      </c>
      <c r="K956" s="0" t="n">
        <v>21.8</v>
      </c>
      <c r="L956" s="0" t="n">
        <v>50.76</v>
      </c>
      <c r="M956" s="0" t="n">
        <v>12</v>
      </c>
      <c r="N956" s="0" t="n">
        <v>41</v>
      </c>
      <c r="O956" s="0" t="n">
        <v>0.45</v>
      </c>
    </row>
    <row r="957" customFormat="false" ht="15" hidden="false" customHeight="false" outlineLevel="0" collapsed="false">
      <c r="A957" s="0" t="n">
        <v>120</v>
      </c>
      <c r="B957" s="0" t="n">
        <v>36</v>
      </c>
      <c r="C957" s="0" t="n">
        <v>40</v>
      </c>
      <c r="D957" s="0" t="n">
        <v>14</v>
      </c>
      <c r="E957" s="0" t="n">
        <v>43</v>
      </c>
      <c r="F957" s="0" t="n">
        <v>1.4</v>
      </c>
      <c r="G957" s="0" t="n">
        <v>3</v>
      </c>
      <c r="H957" s="0" t="n">
        <v>695</v>
      </c>
      <c r="I957" s="0" t="n">
        <v>196.81</v>
      </c>
      <c r="J957" s="0" t="n">
        <v>285.98</v>
      </c>
      <c r="K957" s="0" t="n">
        <v>57.25</v>
      </c>
      <c r="L957" s="0" t="n">
        <v>41.68</v>
      </c>
      <c r="M957" s="0" t="n">
        <v>12</v>
      </c>
      <c r="N957" s="0" t="n">
        <v>41</v>
      </c>
      <c r="O957" s="0" t="n">
        <v>0.45</v>
      </c>
    </row>
    <row r="958" customFormat="false" ht="15" hidden="false" customHeight="false" outlineLevel="0" collapsed="false">
      <c r="A958" s="0" t="n">
        <v>120</v>
      </c>
      <c r="B958" s="0" t="n">
        <v>36</v>
      </c>
      <c r="C958" s="0" t="n">
        <v>40</v>
      </c>
      <c r="D958" s="0" t="n">
        <v>14</v>
      </c>
      <c r="E958" s="0" t="n">
        <v>43</v>
      </c>
      <c r="F958" s="0" t="n">
        <v>1.4</v>
      </c>
      <c r="G958" s="0" t="n">
        <v>4</v>
      </c>
      <c r="H958" s="0" t="n">
        <v>690</v>
      </c>
      <c r="I958" s="0" t="n">
        <v>196.97</v>
      </c>
      <c r="J958" s="0" t="n">
        <v>284.92</v>
      </c>
      <c r="K958" s="0" t="n">
        <v>56.16</v>
      </c>
      <c r="L958" s="0" t="n">
        <v>55.02</v>
      </c>
      <c r="M958" s="0" t="n">
        <v>12</v>
      </c>
      <c r="N958" s="0" t="n">
        <v>41</v>
      </c>
      <c r="O958" s="0" t="n">
        <v>0.45</v>
      </c>
    </row>
    <row r="959" customFormat="false" ht="15" hidden="false" customHeight="false" outlineLevel="0" collapsed="false">
      <c r="A959" s="0" t="n">
        <v>120</v>
      </c>
      <c r="B959" s="0" t="n">
        <v>44</v>
      </c>
      <c r="C959" s="0" t="n">
        <v>40</v>
      </c>
      <c r="D959" s="0" t="n">
        <v>14</v>
      </c>
      <c r="E959" s="0" t="n">
        <v>43</v>
      </c>
      <c r="F959" s="0" t="n">
        <v>1.31</v>
      </c>
      <c r="G959" s="0" t="n">
        <v>4</v>
      </c>
      <c r="H959" s="0" t="n">
        <v>640</v>
      </c>
      <c r="I959" s="0" t="n">
        <v>197</v>
      </c>
      <c r="J959" s="0" t="n">
        <v>257.53</v>
      </c>
      <c r="K959" s="0" t="n">
        <v>32.88</v>
      </c>
      <c r="L959" s="0" t="n">
        <v>52.18</v>
      </c>
      <c r="M959" s="0" t="n">
        <v>12</v>
      </c>
      <c r="N959" s="0" t="n">
        <v>41</v>
      </c>
      <c r="O959" s="0" t="n">
        <v>0.45</v>
      </c>
    </row>
    <row r="960" customFormat="false" ht="15" hidden="false" customHeight="false" outlineLevel="0" collapsed="false">
      <c r="A960" s="0" t="n">
        <v>120</v>
      </c>
      <c r="B960" s="0" t="n">
        <v>40</v>
      </c>
      <c r="C960" s="0" t="n">
        <v>40</v>
      </c>
      <c r="D960" s="0" t="n">
        <v>14</v>
      </c>
      <c r="E960" s="0" t="n">
        <v>43</v>
      </c>
      <c r="F960" s="0" t="n">
        <v>1.4</v>
      </c>
      <c r="G960" s="0" t="n">
        <v>4</v>
      </c>
      <c r="H960" s="0" t="n">
        <v>595</v>
      </c>
      <c r="I960" s="0" t="n">
        <v>197.02</v>
      </c>
      <c r="J960" s="0" t="n">
        <v>257.08</v>
      </c>
      <c r="K960" s="0" t="n">
        <v>31.71</v>
      </c>
      <c r="L960" s="0" t="n">
        <v>51.58</v>
      </c>
      <c r="M960" s="0" t="n">
        <v>12</v>
      </c>
      <c r="N960" s="0" t="n">
        <v>41</v>
      </c>
      <c r="O960" s="0" t="n">
        <v>0.45</v>
      </c>
    </row>
    <row r="961" customFormat="false" ht="15" hidden="false" customHeight="false" outlineLevel="0" collapsed="false">
      <c r="A961" s="0" t="n">
        <v>120</v>
      </c>
      <c r="B961" s="0" t="n">
        <v>36</v>
      </c>
      <c r="C961" s="0" t="n">
        <v>44</v>
      </c>
      <c r="D961" s="0" t="n">
        <v>14</v>
      </c>
      <c r="E961" s="0" t="n">
        <v>43</v>
      </c>
      <c r="F961" s="0" t="n">
        <v>1.4</v>
      </c>
      <c r="G961" s="0" t="n">
        <v>2</v>
      </c>
      <c r="H961" s="0" t="n">
        <v>715</v>
      </c>
      <c r="I961" s="0" t="n">
        <v>197.11</v>
      </c>
      <c r="J961" s="0" t="n">
        <v>286.21</v>
      </c>
      <c r="K961" s="0" t="n">
        <v>52.57</v>
      </c>
      <c r="L961" s="0" t="n">
        <v>50.52</v>
      </c>
      <c r="M961" s="0" t="n">
        <v>12</v>
      </c>
      <c r="N961" s="0" t="n">
        <v>41</v>
      </c>
      <c r="O961" s="0" t="n">
        <v>0.45</v>
      </c>
    </row>
    <row r="962" customFormat="false" ht="15" hidden="false" customHeight="false" outlineLevel="0" collapsed="false">
      <c r="A962" s="0" t="n">
        <v>120</v>
      </c>
      <c r="B962" s="0" t="n">
        <v>48</v>
      </c>
      <c r="C962" s="0" t="n">
        <v>44</v>
      </c>
      <c r="D962" s="0" t="n">
        <v>14</v>
      </c>
      <c r="E962" s="0" t="n">
        <v>43</v>
      </c>
      <c r="F962" s="0" t="n">
        <v>1.25</v>
      </c>
      <c r="G962" s="0" t="n">
        <v>4</v>
      </c>
      <c r="H962" s="0" t="n">
        <v>625</v>
      </c>
      <c r="I962" s="0" t="n">
        <v>197.11</v>
      </c>
      <c r="J962" s="0" t="n">
        <v>244.15</v>
      </c>
      <c r="K962" s="0" t="n">
        <v>23.03</v>
      </c>
      <c r="L962" s="0" t="n">
        <v>50.33</v>
      </c>
      <c r="M962" s="0" t="n">
        <v>12</v>
      </c>
      <c r="N962" s="0" t="n">
        <v>41</v>
      </c>
      <c r="O962" s="0" t="n">
        <v>0.45</v>
      </c>
    </row>
    <row r="963" customFormat="false" ht="15" hidden="false" customHeight="false" outlineLevel="0" collapsed="false">
      <c r="A963" s="0" t="n">
        <v>120</v>
      </c>
      <c r="B963" s="0" t="n">
        <v>36</v>
      </c>
      <c r="C963" s="0" t="n">
        <v>44</v>
      </c>
      <c r="D963" s="0" t="n">
        <v>14</v>
      </c>
      <c r="E963" s="0" t="n">
        <v>43</v>
      </c>
      <c r="F963" s="0" t="n">
        <v>1.4</v>
      </c>
      <c r="G963" s="0" t="n">
        <v>4</v>
      </c>
      <c r="H963" s="0" t="n">
        <v>620</v>
      </c>
      <c r="I963" s="0" t="n">
        <v>197.15</v>
      </c>
      <c r="J963" s="0" t="n">
        <v>262.2</v>
      </c>
      <c r="K963" s="0" t="n">
        <v>35.95</v>
      </c>
      <c r="L963" s="0" t="n">
        <v>52.24</v>
      </c>
      <c r="M963" s="0" t="n">
        <v>12</v>
      </c>
      <c r="N963" s="0" t="n">
        <v>41</v>
      </c>
      <c r="O963" s="0" t="n">
        <v>0.45</v>
      </c>
    </row>
    <row r="964" customFormat="false" ht="15" hidden="false" customHeight="false" outlineLevel="0" collapsed="false">
      <c r="A964" s="0" t="n">
        <v>120</v>
      </c>
      <c r="B964" s="0" t="n">
        <v>40</v>
      </c>
      <c r="C964" s="0" t="n">
        <v>40</v>
      </c>
      <c r="D964" s="0" t="n">
        <v>14</v>
      </c>
      <c r="E964" s="0" t="n">
        <v>43</v>
      </c>
      <c r="F964" s="0" t="n">
        <v>1.37</v>
      </c>
      <c r="G964" s="0" t="n">
        <v>4</v>
      </c>
      <c r="H964" s="0" t="n">
        <v>630</v>
      </c>
      <c r="I964" s="0" t="n">
        <v>197.2</v>
      </c>
      <c r="J964" s="0" t="n">
        <v>263</v>
      </c>
      <c r="K964" s="0" t="n">
        <v>36.89</v>
      </c>
      <c r="L964" s="0" t="n">
        <v>52.45</v>
      </c>
      <c r="M964" s="0" t="n">
        <v>12</v>
      </c>
      <c r="N964" s="0" t="n">
        <v>41</v>
      </c>
      <c r="O964" s="0" t="n">
        <v>0.45</v>
      </c>
    </row>
    <row r="965" customFormat="false" ht="15" hidden="false" customHeight="false" outlineLevel="0" collapsed="false">
      <c r="A965" s="0" t="n">
        <v>120</v>
      </c>
      <c r="B965" s="0" t="n">
        <v>40</v>
      </c>
      <c r="C965" s="0" t="n">
        <v>40</v>
      </c>
      <c r="D965" s="0" t="n">
        <v>14</v>
      </c>
      <c r="E965" s="0" t="n">
        <v>43</v>
      </c>
      <c r="F965" s="0" t="n">
        <v>1.31</v>
      </c>
      <c r="G965" s="0" t="n">
        <v>3</v>
      </c>
      <c r="H965" s="0" t="n">
        <v>775</v>
      </c>
      <c r="I965" s="0" t="n">
        <v>197.25</v>
      </c>
      <c r="J965" s="0" t="n">
        <v>293.93</v>
      </c>
      <c r="K965" s="0" t="n">
        <v>64.23</v>
      </c>
      <c r="L965" s="0" t="n">
        <v>43.33</v>
      </c>
      <c r="M965" s="0" t="n">
        <v>12</v>
      </c>
      <c r="N965" s="0" t="n">
        <v>41</v>
      </c>
      <c r="O965" s="0" t="n">
        <v>0.45</v>
      </c>
    </row>
    <row r="966" customFormat="false" ht="15" hidden="false" customHeight="false" outlineLevel="0" collapsed="false">
      <c r="A966" s="0" t="n">
        <v>120</v>
      </c>
      <c r="B966" s="0" t="n">
        <v>44</v>
      </c>
      <c r="C966" s="0" t="n">
        <v>44</v>
      </c>
      <c r="D966" s="0" t="n">
        <v>14</v>
      </c>
      <c r="E966" s="0" t="n">
        <v>43</v>
      </c>
      <c r="F966" s="0" t="n">
        <v>1.25</v>
      </c>
      <c r="G966" s="0" t="n">
        <v>4</v>
      </c>
      <c r="H966" s="0" t="n">
        <v>680</v>
      </c>
      <c r="I966" s="0" t="n">
        <v>197.26</v>
      </c>
      <c r="J966" s="0" t="n">
        <v>257.31</v>
      </c>
      <c r="K966" s="0" t="n">
        <v>33.01</v>
      </c>
      <c r="L966" s="0" t="n">
        <v>52.73</v>
      </c>
      <c r="M966" s="0" t="n">
        <v>12</v>
      </c>
      <c r="N966" s="0" t="n">
        <v>41</v>
      </c>
      <c r="O966" s="0" t="n">
        <v>0.45</v>
      </c>
    </row>
    <row r="967" customFormat="false" ht="15" hidden="false" customHeight="false" outlineLevel="0" collapsed="false">
      <c r="A967" s="0" t="n">
        <v>120</v>
      </c>
      <c r="B967" s="0" t="n">
        <v>40</v>
      </c>
      <c r="C967" s="0" t="n">
        <v>44</v>
      </c>
      <c r="D967" s="0" t="n">
        <v>14</v>
      </c>
      <c r="E967" s="0" t="n">
        <v>43</v>
      </c>
      <c r="F967" s="0" t="n">
        <v>1.31</v>
      </c>
      <c r="G967" s="0" t="n">
        <v>4</v>
      </c>
      <c r="H967" s="0" t="n">
        <v>665</v>
      </c>
      <c r="I967" s="0" t="n">
        <v>197.32</v>
      </c>
      <c r="J967" s="0" t="n">
        <v>262.13</v>
      </c>
      <c r="K967" s="0" t="n">
        <v>36.38</v>
      </c>
      <c r="L967" s="0" t="n">
        <v>53.01</v>
      </c>
      <c r="M967" s="0" t="n">
        <v>12</v>
      </c>
      <c r="N967" s="0" t="n">
        <v>41</v>
      </c>
      <c r="O967" s="0" t="n">
        <v>0.45</v>
      </c>
    </row>
    <row r="968" customFormat="false" ht="15" hidden="false" customHeight="false" outlineLevel="0" collapsed="false">
      <c r="A968" s="0" t="n">
        <v>120</v>
      </c>
      <c r="B968" s="0" t="n">
        <v>40</v>
      </c>
      <c r="C968" s="0" t="n">
        <v>44</v>
      </c>
      <c r="D968" s="0" t="n">
        <v>14</v>
      </c>
      <c r="E968" s="0" t="n">
        <v>43</v>
      </c>
      <c r="F968" s="0" t="n">
        <v>1.37</v>
      </c>
      <c r="G968" s="0" t="n">
        <v>4</v>
      </c>
      <c r="H968" s="0" t="n">
        <v>595</v>
      </c>
      <c r="I968" s="0" t="n">
        <v>197.34</v>
      </c>
      <c r="J968" s="0" t="n">
        <v>252.04</v>
      </c>
      <c r="K968" s="0" t="n">
        <v>27.15</v>
      </c>
      <c r="L968" s="0" t="n">
        <v>51.41</v>
      </c>
      <c r="M968" s="0" t="n">
        <v>12</v>
      </c>
      <c r="N968" s="0" t="n">
        <v>41</v>
      </c>
      <c r="O968" s="0" t="n">
        <v>0.45</v>
      </c>
    </row>
    <row r="969" customFormat="false" ht="15" hidden="false" customHeight="false" outlineLevel="0" collapsed="false">
      <c r="A969" s="0" t="n">
        <v>120</v>
      </c>
      <c r="B969" s="0" t="n">
        <v>48</v>
      </c>
      <c r="C969" s="0" t="n">
        <v>48</v>
      </c>
      <c r="D969" s="0" t="n">
        <v>14</v>
      </c>
      <c r="E969" s="0" t="n">
        <v>43</v>
      </c>
      <c r="F969" s="0" t="n">
        <v>1.34</v>
      </c>
      <c r="G969" s="0" t="n">
        <v>1</v>
      </c>
      <c r="H969" s="0" t="n">
        <v>660</v>
      </c>
      <c r="I969" s="0" t="n">
        <v>197.36</v>
      </c>
      <c r="J969" s="0" t="n">
        <v>258.56</v>
      </c>
      <c r="K969" s="0" t="n">
        <v>23.07</v>
      </c>
      <c r="L969" s="0" t="n">
        <v>33.96</v>
      </c>
      <c r="M969" s="0" t="n">
        <v>12</v>
      </c>
      <c r="N969" s="0" t="n">
        <v>41</v>
      </c>
      <c r="O969" s="0" t="n">
        <v>0.45</v>
      </c>
    </row>
    <row r="970" customFormat="false" ht="15" hidden="false" customHeight="false" outlineLevel="0" collapsed="false">
      <c r="A970" s="0" t="n">
        <v>120</v>
      </c>
      <c r="B970" s="0" t="n">
        <v>44</v>
      </c>
      <c r="C970" s="0" t="n">
        <v>40</v>
      </c>
      <c r="D970" s="0" t="n">
        <v>14</v>
      </c>
      <c r="E970" s="0" t="n">
        <v>43</v>
      </c>
      <c r="F970" s="0" t="n">
        <v>1.37</v>
      </c>
      <c r="G970" s="0" t="n">
        <v>4</v>
      </c>
      <c r="H970" s="0" t="n">
        <v>580</v>
      </c>
      <c r="I970" s="0" t="n">
        <v>197.4</v>
      </c>
      <c r="J970" s="0" t="n">
        <v>249.83</v>
      </c>
      <c r="K970" s="0" t="n">
        <v>25.39</v>
      </c>
      <c r="L970" s="0" t="n">
        <v>51.14</v>
      </c>
      <c r="M970" s="0" t="n">
        <v>12</v>
      </c>
      <c r="N970" s="0" t="n">
        <v>41</v>
      </c>
      <c r="O970" s="0" t="n">
        <v>0.45</v>
      </c>
    </row>
    <row r="971" customFormat="false" ht="15" hidden="false" customHeight="false" outlineLevel="0" collapsed="false">
      <c r="A971" s="0" t="n">
        <v>120</v>
      </c>
      <c r="B971" s="0" t="n">
        <v>36</v>
      </c>
      <c r="C971" s="0" t="n">
        <v>44</v>
      </c>
      <c r="D971" s="0" t="n">
        <v>14</v>
      </c>
      <c r="E971" s="0" t="n">
        <v>43</v>
      </c>
      <c r="F971" s="0" t="n">
        <v>1.4</v>
      </c>
      <c r="G971" s="0" t="n">
        <v>2</v>
      </c>
      <c r="H971" s="0" t="n">
        <v>735</v>
      </c>
      <c r="I971" s="0" t="n">
        <v>197.55</v>
      </c>
      <c r="J971" s="0" t="n">
        <v>291.79</v>
      </c>
      <c r="K971" s="0" t="n">
        <v>56.62</v>
      </c>
      <c r="L971" s="0" t="n">
        <v>51.47</v>
      </c>
      <c r="M971" s="0" t="n">
        <v>12</v>
      </c>
      <c r="N971" s="0" t="n">
        <v>41</v>
      </c>
      <c r="O971" s="0" t="n">
        <v>0.45</v>
      </c>
    </row>
    <row r="972" customFormat="false" ht="15" hidden="false" customHeight="false" outlineLevel="0" collapsed="false">
      <c r="A972" s="0" t="n">
        <v>120</v>
      </c>
      <c r="B972" s="0" t="n">
        <v>36</v>
      </c>
      <c r="C972" s="0" t="n">
        <v>44</v>
      </c>
      <c r="D972" s="0" t="n">
        <v>14</v>
      </c>
      <c r="E972" s="0" t="n">
        <v>43</v>
      </c>
      <c r="F972" s="0" t="n">
        <v>1.4</v>
      </c>
      <c r="G972" s="0" t="n">
        <v>2</v>
      </c>
      <c r="H972" s="0" t="n">
        <v>760</v>
      </c>
      <c r="I972" s="0" t="n">
        <v>197.6</v>
      </c>
      <c r="J972" s="0" t="n">
        <v>298.59</v>
      </c>
      <c r="K972" s="0" t="n">
        <v>61.96</v>
      </c>
      <c r="L972" s="0" t="n">
        <v>52.65</v>
      </c>
      <c r="M972" s="0" t="n">
        <v>12</v>
      </c>
      <c r="N972" s="0" t="n">
        <v>41</v>
      </c>
      <c r="O972" s="0" t="n">
        <v>0.45</v>
      </c>
    </row>
    <row r="973" customFormat="false" ht="15" hidden="false" customHeight="false" outlineLevel="0" collapsed="false">
      <c r="A973" s="0" t="n">
        <v>120</v>
      </c>
      <c r="B973" s="0" t="n">
        <v>36</v>
      </c>
      <c r="C973" s="0" t="n">
        <v>40</v>
      </c>
      <c r="D973" s="0" t="n">
        <v>14</v>
      </c>
      <c r="E973" s="0" t="n">
        <v>43</v>
      </c>
      <c r="F973" s="0" t="n">
        <v>1.4</v>
      </c>
      <c r="G973" s="0" t="n">
        <v>3</v>
      </c>
      <c r="H973" s="0" t="n">
        <v>710</v>
      </c>
      <c r="I973" s="0" t="n">
        <v>197.6</v>
      </c>
      <c r="J973" s="0" t="n">
        <v>290.87</v>
      </c>
      <c r="K973" s="0" t="n">
        <v>60.65</v>
      </c>
      <c r="L973" s="0" t="n">
        <v>42.34</v>
      </c>
      <c r="M973" s="0" t="n">
        <v>12</v>
      </c>
      <c r="N973" s="0" t="n">
        <v>41</v>
      </c>
      <c r="O973" s="0" t="n">
        <v>0.45</v>
      </c>
    </row>
    <row r="974" customFormat="false" ht="15" hidden="false" customHeight="false" outlineLevel="0" collapsed="false">
      <c r="A974" s="0" t="n">
        <v>120</v>
      </c>
      <c r="B974" s="0" t="n">
        <v>40</v>
      </c>
      <c r="C974" s="0" t="n">
        <v>40</v>
      </c>
      <c r="D974" s="0" t="n">
        <v>14</v>
      </c>
      <c r="E974" s="0" t="n">
        <v>43</v>
      </c>
      <c r="F974" s="0" t="n">
        <v>1.34</v>
      </c>
      <c r="G974" s="0" t="n">
        <v>4</v>
      </c>
      <c r="H974" s="0" t="n">
        <v>680</v>
      </c>
      <c r="I974" s="0" t="n">
        <v>197.68</v>
      </c>
      <c r="J974" s="0" t="n">
        <v>272.86</v>
      </c>
      <c r="K974" s="0" t="n">
        <v>45.22</v>
      </c>
      <c r="L974" s="0" t="n">
        <v>54.09</v>
      </c>
      <c r="M974" s="0" t="n">
        <v>12</v>
      </c>
      <c r="N974" s="0" t="n">
        <v>41</v>
      </c>
      <c r="O974" s="0" t="n">
        <v>0.45</v>
      </c>
    </row>
    <row r="975" customFormat="false" ht="15" hidden="false" customHeight="false" outlineLevel="0" collapsed="false">
      <c r="A975" s="0" t="n">
        <v>120</v>
      </c>
      <c r="B975" s="0" t="n">
        <v>40</v>
      </c>
      <c r="C975" s="0" t="n">
        <v>36</v>
      </c>
      <c r="D975" s="0" t="n">
        <v>14</v>
      </c>
      <c r="E975" s="0" t="n">
        <v>43</v>
      </c>
      <c r="F975" s="0" t="n">
        <v>1.4</v>
      </c>
      <c r="G975" s="0" t="n">
        <v>3</v>
      </c>
      <c r="H975" s="0" t="n">
        <v>655</v>
      </c>
      <c r="I975" s="0" t="n">
        <v>197.7</v>
      </c>
      <c r="J975" s="0" t="n">
        <v>277.17</v>
      </c>
      <c r="K975" s="0" t="n">
        <v>48.8</v>
      </c>
      <c r="L975" s="0" t="n">
        <v>40.43</v>
      </c>
      <c r="M975" s="0" t="n">
        <v>12</v>
      </c>
      <c r="N975" s="0" t="n">
        <v>41</v>
      </c>
      <c r="O975" s="0" t="n">
        <v>0.45</v>
      </c>
    </row>
    <row r="976" customFormat="false" ht="15" hidden="false" customHeight="false" outlineLevel="0" collapsed="false">
      <c r="A976" s="0" t="n">
        <v>120</v>
      </c>
      <c r="B976" s="0" t="n">
        <v>40</v>
      </c>
      <c r="C976" s="0" t="n">
        <v>44</v>
      </c>
      <c r="D976" s="0" t="n">
        <v>14</v>
      </c>
      <c r="E976" s="0" t="n">
        <v>43</v>
      </c>
      <c r="F976" s="0" t="n">
        <v>1.4</v>
      </c>
      <c r="G976" s="0" t="n">
        <v>1.5</v>
      </c>
      <c r="H976" s="0" t="n">
        <v>675</v>
      </c>
      <c r="I976" s="0" t="n">
        <v>197.94</v>
      </c>
      <c r="J976" s="0" t="n">
        <v>273.45</v>
      </c>
      <c r="K976" s="0" t="n">
        <v>37.82</v>
      </c>
      <c r="L976" s="0" t="n">
        <v>47.43</v>
      </c>
      <c r="M976" s="0" t="n">
        <v>12</v>
      </c>
      <c r="N976" s="0" t="n">
        <v>41</v>
      </c>
      <c r="O976" s="0" t="n">
        <v>0.45</v>
      </c>
    </row>
    <row r="977" customFormat="false" ht="15" hidden="false" customHeight="false" outlineLevel="0" collapsed="false">
      <c r="A977" s="0" t="n">
        <v>120</v>
      </c>
      <c r="B977" s="0" t="n">
        <v>44</v>
      </c>
      <c r="C977" s="0" t="n">
        <v>44</v>
      </c>
      <c r="D977" s="0" t="n">
        <v>14</v>
      </c>
      <c r="E977" s="0" t="n">
        <v>43</v>
      </c>
      <c r="F977" s="0" t="n">
        <v>1.28</v>
      </c>
      <c r="G977" s="0" t="n">
        <v>4</v>
      </c>
      <c r="H977" s="0" t="n">
        <v>645</v>
      </c>
      <c r="I977" s="0" t="n">
        <v>198.02</v>
      </c>
      <c r="J977" s="0" t="n">
        <v>253.55</v>
      </c>
      <c r="K977" s="0" t="n">
        <v>28.74</v>
      </c>
      <c r="L977" s="0" t="n">
        <v>52.05</v>
      </c>
      <c r="M977" s="0" t="n">
        <v>12</v>
      </c>
      <c r="N977" s="0" t="n">
        <v>41</v>
      </c>
      <c r="O977" s="0" t="n">
        <v>0.45</v>
      </c>
    </row>
    <row r="978" customFormat="false" ht="15" hidden="false" customHeight="false" outlineLevel="0" collapsed="false">
      <c r="A978" s="0" t="n">
        <v>160</v>
      </c>
      <c r="B978" s="0" t="n">
        <v>30</v>
      </c>
      <c r="C978" s="0" t="n">
        <v>60</v>
      </c>
      <c r="D978" s="0" t="n">
        <v>10</v>
      </c>
      <c r="E978" s="0" t="n">
        <v>43</v>
      </c>
      <c r="F978" s="0" t="n">
        <v>1.5</v>
      </c>
      <c r="G978" s="0" t="n">
        <v>1.5</v>
      </c>
      <c r="H978" s="0" t="n">
        <v>800</v>
      </c>
      <c r="I978" s="0" t="n">
        <v>198.13</v>
      </c>
      <c r="J978" s="0" t="n">
        <v>258.82</v>
      </c>
      <c r="K978" s="0" t="n">
        <v>8.34</v>
      </c>
      <c r="L978" s="0" t="n">
        <v>45.8</v>
      </c>
      <c r="M978" s="0" t="n">
        <v>8</v>
      </c>
      <c r="N978" s="0" t="n">
        <v>41</v>
      </c>
      <c r="O978" s="0" t="n">
        <v>0.55</v>
      </c>
    </row>
    <row r="979" customFormat="false" ht="15" hidden="false" customHeight="false" outlineLevel="0" collapsed="false">
      <c r="A979" s="0" t="n">
        <v>120</v>
      </c>
      <c r="B979" s="0" t="n">
        <v>36</v>
      </c>
      <c r="C979" s="0" t="n">
        <v>44</v>
      </c>
      <c r="D979" s="0" t="n">
        <v>14</v>
      </c>
      <c r="E979" s="0" t="n">
        <v>43</v>
      </c>
      <c r="F979" s="0" t="n">
        <v>1.34</v>
      </c>
      <c r="G979" s="0" t="n">
        <v>3</v>
      </c>
      <c r="H979" s="0" t="n">
        <v>760</v>
      </c>
      <c r="I979" s="0" t="n">
        <v>198.62</v>
      </c>
      <c r="J979" s="0" t="n">
        <v>293.04</v>
      </c>
      <c r="K979" s="0" t="n">
        <v>61.98</v>
      </c>
      <c r="L979" s="0" t="n">
        <v>43.11</v>
      </c>
      <c r="M979" s="0" t="n">
        <v>12</v>
      </c>
      <c r="N979" s="0" t="n">
        <v>41</v>
      </c>
      <c r="O979" s="0" t="n">
        <v>0.45</v>
      </c>
    </row>
    <row r="980" customFormat="false" ht="15" hidden="false" customHeight="false" outlineLevel="0" collapsed="false">
      <c r="A980" s="0" t="n">
        <v>120</v>
      </c>
      <c r="B980" s="0" t="n">
        <v>36</v>
      </c>
      <c r="C980" s="0" t="n">
        <v>40</v>
      </c>
      <c r="D980" s="0" t="n">
        <v>14</v>
      </c>
      <c r="E980" s="0" t="n">
        <v>43</v>
      </c>
      <c r="F980" s="0" t="n">
        <v>1.4</v>
      </c>
      <c r="G980" s="0" t="n">
        <v>3</v>
      </c>
      <c r="H980" s="0" t="n">
        <v>735</v>
      </c>
      <c r="I980" s="0" t="n">
        <v>198.63</v>
      </c>
      <c r="J980" s="0" t="n">
        <v>298.92</v>
      </c>
      <c r="K980" s="0" t="n">
        <v>66.6</v>
      </c>
      <c r="L980" s="0" t="n">
        <v>43.45</v>
      </c>
      <c r="M980" s="0" t="n">
        <v>12</v>
      </c>
      <c r="N980" s="0" t="n">
        <v>41</v>
      </c>
      <c r="O980" s="0" t="n">
        <v>0.45</v>
      </c>
    </row>
    <row r="981" customFormat="false" ht="15" hidden="false" customHeight="false" outlineLevel="0" collapsed="false">
      <c r="A981" s="0" t="n">
        <v>120</v>
      </c>
      <c r="B981" s="0" t="n">
        <v>40</v>
      </c>
      <c r="C981" s="0" t="n">
        <v>36</v>
      </c>
      <c r="D981" s="0" t="n">
        <v>14</v>
      </c>
      <c r="E981" s="0" t="n">
        <v>43</v>
      </c>
      <c r="F981" s="0" t="n">
        <v>1.4</v>
      </c>
      <c r="G981" s="0" t="n">
        <v>3</v>
      </c>
      <c r="H981" s="0" t="n">
        <v>665</v>
      </c>
      <c r="I981" s="0" t="n">
        <v>198.64</v>
      </c>
      <c r="J981" s="0" t="n">
        <v>280.58</v>
      </c>
      <c r="K981" s="0" t="n">
        <v>50.83</v>
      </c>
      <c r="L981" s="0" t="n">
        <v>40.9</v>
      </c>
      <c r="M981" s="0" t="n">
        <v>12</v>
      </c>
      <c r="N981" s="0" t="n">
        <v>41</v>
      </c>
      <c r="O981" s="0" t="n">
        <v>0.45</v>
      </c>
    </row>
    <row r="982" customFormat="false" ht="15" hidden="false" customHeight="false" outlineLevel="0" collapsed="false">
      <c r="A982" s="0" t="n">
        <v>120</v>
      </c>
      <c r="B982" s="0" t="n">
        <v>40</v>
      </c>
      <c r="C982" s="0" t="n">
        <v>44</v>
      </c>
      <c r="D982" s="0" t="n">
        <v>14</v>
      </c>
      <c r="E982" s="0" t="n">
        <v>43</v>
      </c>
      <c r="F982" s="0" t="n">
        <v>1.4</v>
      </c>
      <c r="G982" s="0" t="n">
        <v>1.5</v>
      </c>
      <c r="H982" s="0" t="n">
        <v>690</v>
      </c>
      <c r="I982" s="0" t="n">
        <v>198.67</v>
      </c>
      <c r="J982" s="0" t="n">
        <v>277.42</v>
      </c>
      <c r="K982" s="0" t="n">
        <v>40.08</v>
      </c>
      <c r="L982" s="0" t="n">
        <v>48.15</v>
      </c>
      <c r="M982" s="0" t="n">
        <v>12</v>
      </c>
      <c r="N982" s="0" t="n">
        <v>41</v>
      </c>
      <c r="O982" s="0" t="n">
        <v>0.45</v>
      </c>
    </row>
    <row r="983" customFormat="false" ht="15" hidden="false" customHeight="false" outlineLevel="0" collapsed="false">
      <c r="A983" s="0" t="n">
        <v>120</v>
      </c>
      <c r="B983" s="0" t="n">
        <v>40</v>
      </c>
      <c r="C983" s="0" t="n">
        <v>40</v>
      </c>
      <c r="D983" s="0" t="n">
        <v>14</v>
      </c>
      <c r="E983" s="0" t="n">
        <v>43</v>
      </c>
      <c r="F983" s="0" t="n">
        <v>1.37</v>
      </c>
      <c r="G983" s="0" t="n">
        <v>4</v>
      </c>
      <c r="H983" s="0" t="n">
        <v>640</v>
      </c>
      <c r="I983" s="0" t="n">
        <v>198.76</v>
      </c>
      <c r="J983" s="0" t="n">
        <v>266.58</v>
      </c>
      <c r="K983" s="0" t="n">
        <v>38.47</v>
      </c>
      <c r="L983" s="0" t="n">
        <v>53.06</v>
      </c>
      <c r="M983" s="0" t="n">
        <v>12</v>
      </c>
      <c r="N983" s="0" t="n">
        <v>41</v>
      </c>
      <c r="O983" s="0" t="n">
        <v>0.45</v>
      </c>
    </row>
    <row r="984" customFormat="false" ht="15" hidden="false" customHeight="false" outlineLevel="0" collapsed="false">
      <c r="A984" s="0" t="n">
        <v>120</v>
      </c>
      <c r="B984" s="0" t="n">
        <v>48</v>
      </c>
      <c r="C984" s="0" t="n">
        <v>44</v>
      </c>
      <c r="D984" s="0" t="n">
        <v>14</v>
      </c>
      <c r="E984" s="0" t="n">
        <v>43</v>
      </c>
      <c r="F984" s="0" t="n">
        <v>1.4</v>
      </c>
      <c r="G984" s="0" t="n">
        <v>4</v>
      </c>
      <c r="H984" s="0" t="n">
        <v>505</v>
      </c>
      <c r="I984" s="0" t="n">
        <v>198.94</v>
      </c>
      <c r="J984" s="0" t="n">
        <v>228.09</v>
      </c>
      <c r="K984" s="0" t="n">
        <v>13.34</v>
      </c>
      <c r="L984" s="0" t="n">
        <v>48.21</v>
      </c>
      <c r="M984" s="0" t="n">
        <v>12</v>
      </c>
      <c r="N984" s="0" t="n">
        <v>41</v>
      </c>
      <c r="O984" s="0" t="n">
        <v>0.45</v>
      </c>
    </row>
    <row r="985" customFormat="false" ht="15" hidden="false" customHeight="false" outlineLevel="0" collapsed="false">
      <c r="A985" s="0" t="n">
        <v>160</v>
      </c>
      <c r="B985" s="0" t="n">
        <v>30</v>
      </c>
      <c r="C985" s="0" t="n">
        <v>60</v>
      </c>
      <c r="D985" s="0" t="n">
        <v>10</v>
      </c>
      <c r="E985" s="0" t="n">
        <v>47</v>
      </c>
      <c r="F985" s="0" t="n">
        <v>1.5</v>
      </c>
      <c r="G985" s="0" t="n">
        <v>3</v>
      </c>
      <c r="H985" s="0" t="n">
        <v>800</v>
      </c>
      <c r="I985" s="0" t="n">
        <v>199.08</v>
      </c>
      <c r="J985" s="0" t="n">
        <v>255.54</v>
      </c>
      <c r="K985" s="0" t="n">
        <v>8.24</v>
      </c>
      <c r="L985" s="0" t="n">
        <v>60.72</v>
      </c>
      <c r="M985" s="0" t="n">
        <v>8</v>
      </c>
      <c r="N985" s="0" t="n">
        <v>45</v>
      </c>
      <c r="O985" s="0" t="n">
        <v>0.55</v>
      </c>
    </row>
    <row r="986" customFormat="false" ht="15" hidden="false" customHeight="false" outlineLevel="0" collapsed="false">
      <c r="A986" s="0" t="n">
        <v>120</v>
      </c>
      <c r="B986" s="0" t="n">
        <v>44</v>
      </c>
      <c r="C986" s="0" t="n">
        <v>44</v>
      </c>
      <c r="D986" s="0" t="n">
        <v>14</v>
      </c>
      <c r="E986" s="0" t="n">
        <v>43</v>
      </c>
      <c r="F986" s="0" t="n">
        <v>1.34</v>
      </c>
      <c r="G986" s="0" t="n">
        <v>4</v>
      </c>
      <c r="H986" s="0" t="n">
        <v>590</v>
      </c>
      <c r="I986" s="0" t="n">
        <v>199.1</v>
      </c>
      <c r="J986" s="0" t="n">
        <v>248.39</v>
      </c>
      <c r="K986" s="0" t="n">
        <v>22.78</v>
      </c>
      <c r="L986" s="0" t="n">
        <v>51.39</v>
      </c>
      <c r="M986" s="0" t="n">
        <v>12</v>
      </c>
      <c r="N986" s="0" t="n">
        <v>41</v>
      </c>
      <c r="O986" s="0" t="n">
        <v>0.45</v>
      </c>
    </row>
    <row r="987" customFormat="false" ht="15" hidden="false" customHeight="false" outlineLevel="0" collapsed="false">
      <c r="A987" s="0" t="n">
        <v>120</v>
      </c>
      <c r="B987" s="0" t="n">
        <v>36</v>
      </c>
      <c r="C987" s="0" t="n">
        <v>40</v>
      </c>
      <c r="D987" s="0" t="n">
        <v>14</v>
      </c>
      <c r="E987" s="0" t="n">
        <v>43</v>
      </c>
      <c r="F987" s="0" t="n">
        <v>1.4</v>
      </c>
      <c r="G987" s="0" t="n">
        <v>3</v>
      </c>
      <c r="H987" s="0" t="n">
        <v>765</v>
      </c>
      <c r="I987" s="0" t="n">
        <v>199.17</v>
      </c>
      <c r="J987" s="0" t="n">
        <v>308.43</v>
      </c>
      <c r="K987" s="0" t="n">
        <v>74.25</v>
      </c>
      <c r="L987" s="0" t="n">
        <v>44.74</v>
      </c>
      <c r="M987" s="0" t="n">
        <v>12</v>
      </c>
      <c r="N987" s="0" t="n">
        <v>41</v>
      </c>
      <c r="O987" s="0" t="n">
        <v>0.45</v>
      </c>
    </row>
    <row r="988" customFormat="false" ht="15" hidden="false" customHeight="false" outlineLevel="0" collapsed="false">
      <c r="A988" s="0" t="n">
        <v>120</v>
      </c>
      <c r="B988" s="0" t="n">
        <v>40</v>
      </c>
      <c r="C988" s="0" t="n">
        <v>44</v>
      </c>
      <c r="D988" s="0" t="n">
        <v>14</v>
      </c>
      <c r="E988" s="0" t="n">
        <v>43</v>
      </c>
      <c r="F988" s="0" t="n">
        <v>1.4</v>
      </c>
      <c r="G988" s="0" t="n">
        <v>1.5</v>
      </c>
      <c r="H988" s="0" t="n">
        <v>705</v>
      </c>
      <c r="I988" s="0" t="n">
        <v>199.18</v>
      </c>
      <c r="J988" s="0" t="n">
        <v>281.31</v>
      </c>
      <c r="K988" s="0" t="n">
        <v>42.44</v>
      </c>
      <c r="L988" s="0" t="n">
        <v>48.9</v>
      </c>
      <c r="M988" s="0" t="n">
        <v>12</v>
      </c>
      <c r="N988" s="0" t="n">
        <v>41</v>
      </c>
      <c r="O988" s="0" t="n">
        <v>0.45</v>
      </c>
    </row>
    <row r="989" customFormat="false" ht="15" hidden="false" customHeight="false" outlineLevel="0" collapsed="false">
      <c r="A989" s="0" t="n">
        <v>160</v>
      </c>
      <c r="B989" s="0" t="n">
        <v>30</v>
      </c>
      <c r="C989" s="0" t="n">
        <v>60</v>
      </c>
      <c r="D989" s="0" t="n">
        <v>14</v>
      </c>
      <c r="E989" s="0" t="n">
        <v>43</v>
      </c>
      <c r="F989" s="0" t="n">
        <v>1.3</v>
      </c>
      <c r="G989" s="0" t="n">
        <v>3</v>
      </c>
      <c r="H989" s="0" t="n">
        <v>800</v>
      </c>
      <c r="I989" s="0" t="n">
        <v>199.26</v>
      </c>
      <c r="J989" s="0" t="n">
        <v>238.55</v>
      </c>
      <c r="K989" s="0" t="n">
        <v>8.24</v>
      </c>
      <c r="L989" s="0" t="n">
        <v>44.57</v>
      </c>
      <c r="M989" s="0" t="n">
        <v>12</v>
      </c>
      <c r="N989" s="0" t="n">
        <v>41</v>
      </c>
      <c r="O989" s="0" t="n">
        <v>0.55</v>
      </c>
    </row>
    <row r="990" customFormat="false" ht="15" hidden="false" customHeight="false" outlineLevel="0" collapsed="false">
      <c r="A990" s="0" t="n">
        <v>120</v>
      </c>
      <c r="B990" s="0" t="n">
        <v>44</v>
      </c>
      <c r="C990" s="0" t="n">
        <v>40</v>
      </c>
      <c r="D990" s="0" t="n">
        <v>14</v>
      </c>
      <c r="E990" s="0" t="n">
        <v>43</v>
      </c>
      <c r="F990" s="0" t="n">
        <v>1.4</v>
      </c>
      <c r="G990" s="0" t="n">
        <v>1.5</v>
      </c>
      <c r="H990" s="0" t="n">
        <v>645</v>
      </c>
      <c r="I990" s="0" t="n">
        <v>199.3</v>
      </c>
      <c r="J990" s="0" t="n">
        <v>269.18</v>
      </c>
      <c r="K990" s="0" t="n">
        <v>33.53</v>
      </c>
      <c r="L990" s="0" t="n">
        <v>46.41</v>
      </c>
      <c r="M990" s="0" t="n">
        <v>12</v>
      </c>
      <c r="N990" s="0" t="n">
        <v>41</v>
      </c>
      <c r="O990" s="0" t="n">
        <v>0.45</v>
      </c>
    </row>
    <row r="991" customFormat="false" ht="15" hidden="false" customHeight="false" outlineLevel="0" collapsed="false">
      <c r="A991" s="0" t="n">
        <v>150</v>
      </c>
      <c r="B991" s="0" t="n">
        <v>37</v>
      </c>
      <c r="C991" s="0" t="n">
        <v>75</v>
      </c>
      <c r="D991" s="0" t="n">
        <v>14</v>
      </c>
      <c r="E991" s="0" t="n">
        <v>43</v>
      </c>
      <c r="F991" s="0" t="n">
        <v>1.3</v>
      </c>
      <c r="G991" s="0" t="n">
        <v>1.5</v>
      </c>
      <c r="H991" s="0" t="n">
        <v>700</v>
      </c>
      <c r="I991" s="0" t="n">
        <v>199.348</v>
      </c>
      <c r="J991" s="0" t="n">
        <v>237.346</v>
      </c>
      <c r="K991" s="0" t="n">
        <v>10.0055</v>
      </c>
      <c r="L991" s="0" t="n">
        <v>44.4936</v>
      </c>
      <c r="M991" s="0" t="n">
        <v>12</v>
      </c>
      <c r="N991" s="0" t="n">
        <v>41</v>
      </c>
      <c r="O991" s="0" t="n">
        <v>0.55</v>
      </c>
    </row>
    <row r="992" customFormat="false" ht="15" hidden="false" customHeight="false" outlineLevel="0" collapsed="false">
      <c r="A992" s="0" t="n">
        <v>120</v>
      </c>
      <c r="B992" s="0" t="n">
        <v>40</v>
      </c>
      <c r="C992" s="0" t="n">
        <v>44</v>
      </c>
      <c r="D992" s="0" t="n">
        <v>14</v>
      </c>
      <c r="E992" s="0" t="n">
        <v>43</v>
      </c>
      <c r="F992" s="0" t="n">
        <v>1.31</v>
      </c>
      <c r="G992" s="0" t="n">
        <v>4</v>
      </c>
      <c r="H992" s="0" t="n">
        <v>680</v>
      </c>
      <c r="I992" s="0" t="n">
        <v>199.48</v>
      </c>
      <c r="J992" s="0" t="n">
        <v>267.14</v>
      </c>
      <c r="K992" s="0" t="n">
        <v>38.6</v>
      </c>
      <c r="L992" s="0" t="n">
        <v>53.9</v>
      </c>
      <c r="M992" s="0" t="n">
        <v>12</v>
      </c>
      <c r="N992" s="0" t="n">
        <v>41</v>
      </c>
      <c r="O992" s="0" t="n">
        <v>0.45</v>
      </c>
    </row>
    <row r="993" customFormat="false" ht="15" hidden="false" customHeight="false" outlineLevel="0" collapsed="false">
      <c r="A993" s="0" t="n">
        <v>120</v>
      </c>
      <c r="B993" s="0" t="n">
        <v>40</v>
      </c>
      <c r="C993" s="0" t="n">
        <v>48</v>
      </c>
      <c r="D993" s="0" t="n">
        <v>14</v>
      </c>
      <c r="E993" s="0" t="n">
        <v>43</v>
      </c>
      <c r="F993" s="0" t="n">
        <v>1.34</v>
      </c>
      <c r="G993" s="0" t="n">
        <v>1.5</v>
      </c>
      <c r="H993" s="0" t="n">
        <v>755</v>
      </c>
      <c r="I993" s="0" t="n">
        <v>199.59</v>
      </c>
      <c r="J993" s="0" t="n">
        <v>283.44</v>
      </c>
      <c r="K993" s="0" t="n">
        <v>44.08</v>
      </c>
      <c r="L993" s="0" t="n">
        <v>50.39</v>
      </c>
      <c r="M993" s="0" t="n">
        <v>12</v>
      </c>
      <c r="N993" s="0" t="n">
        <v>41</v>
      </c>
      <c r="O993" s="0" t="n">
        <v>0.45</v>
      </c>
    </row>
    <row r="994" customFormat="false" ht="15" hidden="false" customHeight="false" outlineLevel="0" collapsed="false">
      <c r="A994" s="0" t="n">
        <v>120</v>
      </c>
      <c r="B994" s="0" t="n">
        <v>40</v>
      </c>
      <c r="C994" s="0" t="n">
        <v>40</v>
      </c>
      <c r="D994" s="0" t="n">
        <v>14</v>
      </c>
      <c r="E994" s="0" t="n">
        <v>43</v>
      </c>
      <c r="F994" s="0" t="n">
        <v>1.34</v>
      </c>
      <c r="G994" s="0" t="n">
        <v>3</v>
      </c>
      <c r="H994" s="0" t="n">
        <v>690</v>
      </c>
      <c r="I994" s="0" t="n">
        <v>199.6</v>
      </c>
      <c r="J994" s="0" t="n">
        <v>276.7</v>
      </c>
      <c r="K994" s="0" t="n">
        <v>47</v>
      </c>
      <c r="L994" s="0" t="n">
        <v>40.77</v>
      </c>
      <c r="M994" s="0" t="n">
        <v>12</v>
      </c>
      <c r="N994" s="0" t="n">
        <v>41</v>
      </c>
      <c r="O994" s="0" t="n">
        <v>0.45</v>
      </c>
    </row>
    <row r="995" customFormat="false" ht="15" hidden="false" customHeight="false" outlineLevel="0" collapsed="false">
      <c r="A995" s="0" t="n">
        <v>120</v>
      </c>
      <c r="B995" s="0" t="n">
        <v>40</v>
      </c>
      <c r="C995" s="0" t="n">
        <v>44</v>
      </c>
      <c r="D995" s="0" t="n">
        <v>14</v>
      </c>
      <c r="E995" s="0" t="n">
        <v>43</v>
      </c>
      <c r="F995" s="0" t="n">
        <v>1.4</v>
      </c>
      <c r="G995" s="0" t="n">
        <v>1.5</v>
      </c>
      <c r="H995" s="0" t="n">
        <v>730</v>
      </c>
      <c r="I995" s="0" t="n">
        <v>199.72</v>
      </c>
      <c r="J995" s="0" t="n">
        <v>287.59</v>
      </c>
      <c r="K995" s="0" t="n">
        <v>46.57</v>
      </c>
      <c r="L995" s="0" t="n">
        <v>50.07</v>
      </c>
      <c r="M995" s="0" t="n">
        <v>12</v>
      </c>
      <c r="N995" s="0" t="n">
        <v>41</v>
      </c>
      <c r="O995" s="0" t="n">
        <v>0.45</v>
      </c>
    </row>
    <row r="996" customFormat="false" ht="15" hidden="false" customHeight="false" outlineLevel="0" collapsed="false">
      <c r="A996" s="0" t="n">
        <v>120</v>
      </c>
      <c r="B996" s="0" t="n">
        <v>44</v>
      </c>
      <c r="C996" s="0" t="n">
        <v>40</v>
      </c>
      <c r="D996" s="0" t="n">
        <v>14</v>
      </c>
      <c r="E996" s="0" t="n">
        <v>43</v>
      </c>
      <c r="F996" s="0" t="n">
        <v>1.34</v>
      </c>
      <c r="G996" s="0" t="n">
        <v>4</v>
      </c>
      <c r="H996" s="0" t="n">
        <v>620</v>
      </c>
      <c r="I996" s="0" t="n">
        <v>199.72</v>
      </c>
      <c r="J996" s="0" t="n">
        <v>257.79</v>
      </c>
      <c r="K996" s="0" t="n">
        <v>30.24</v>
      </c>
      <c r="L996" s="0" t="n">
        <v>52.31</v>
      </c>
      <c r="M996" s="0" t="n">
        <v>12</v>
      </c>
      <c r="N996" s="0" t="n">
        <v>41</v>
      </c>
      <c r="O996" s="0" t="n">
        <v>0.45</v>
      </c>
    </row>
    <row r="997" customFormat="false" ht="15" hidden="false" customHeight="false" outlineLevel="0" collapsed="false">
      <c r="A997" s="0" t="n">
        <v>120</v>
      </c>
      <c r="B997" s="0" t="n">
        <v>44</v>
      </c>
      <c r="C997" s="0" t="n">
        <v>48</v>
      </c>
      <c r="D997" s="0" t="n">
        <v>14</v>
      </c>
      <c r="E997" s="0" t="n">
        <v>43</v>
      </c>
      <c r="F997" s="0" t="n">
        <v>1.4</v>
      </c>
      <c r="G997" s="0" t="n">
        <v>4</v>
      </c>
      <c r="H997" s="0" t="n">
        <v>515</v>
      </c>
      <c r="I997" s="0" t="n">
        <v>199.81</v>
      </c>
      <c r="J997" s="0" t="n">
        <v>229.72</v>
      </c>
      <c r="K997" s="0" t="n">
        <v>14.02</v>
      </c>
      <c r="L997" s="0" t="n">
        <v>47.74</v>
      </c>
      <c r="M997" s="0" t="n">
        <v>12</v>
      </c>
      <c r="N997" s="0" t="n">
        <v>41</v>
      </c>
      <c r="O997" s="0" t="n">
        <v>0.45</v>
      </c>
    </row>
    <row r="998" customFormat="false" ht="15" hidden="false" customHeight="false" outlineLevel="0" collapsed="false">
      <c r="A998" s="0" t="n">
        <v>120</v>
      </c>
      <c r="B998" s="0" t="n">
        <v>48</v>
      </c>
      <c r="C998" s="0" t="n">
        <v>48</v>
      </c>
      <c r="D998" s="0" t="n">
        <v>14</v>
      </c>
      <c r="E998" s="0" t="n">
        <v>43</v>
      </c>
      <c r="F998" s="0" t="n">
        <v>1.37</v>
      </c>
      <c r="G998" s="0" t="n">
        <v>1</v>
      </c>
      <c r="H998" s="0" t="n">
        <v>620</v>
      </c>
      <c r="I998" s="0" t="n">
        <v>199.82</v>
      </c>
      <c r="J998" s="0" t="n">
        <v>256.06</v>
      </c>
      <c r="K998" s="0" t="n">
        <v>19.64</v>
      </c>
      <c r="L998" s="0" t="n">
        <v>33.15</v>
      </c>
      <c r="M998" s="0" t="n">
        <v>12</v>
      </c>
      <c r="N998" s="0" t="n">
        <v>41</v>
      </c>
      <c r="O998" s="0" t="n">
        <v>0.45</v>
      </c>
    </row>
    <row r="999" customFormat="false" ht="15" hidden="false" customHeight="false" outlineLevel="0" collapsed="false">
      <c r="A999" s="0" t="n">
        <v>120</v>
      </c>
      <c r="B999" s="0" t="n">
        <v>40</v>
      </c>
      <c r="C999" s="0" t="n">
        <v>40</v>
      </c>
      <c r="D999" s="0" t="n">
        <v>14</v>
      </c>
      <c r="E999" s="0" t="n">
        <v>43</v>
      </c>
      <c r="F999" s="0" t="n">
        <v>1.4</v>
      </c>
      <c r="G999" s="0" t="n">
        <v>4</v>
      </c>
      <c r="H999" s="0" t="n">
        <v>610</v>
      </c>
      <c r="I999" s="0" t="n">
        <v>199.82</v>
      </c>
      <c r="J999" s="0" t="n">
        <v>262.7</v>
      </c>
      <c r="K999" s="0" t="n">
        <v>33.87</v>
      </c>
      <c r="L999" s="0" t="n">
        <v>52.51</v>
      </c>
      <c r="M999" s="0" t="n">
        <v>12</v>
      </c>
      <c r="N999" s="0" t="n">
        <v>41</v>
      </c>
      <c r="O999" s="0" t="n">
        <v>0.45</v>
      </c>
    </row>
    <row r="1000" customFormat="false" ht="15" hidden="false" customHeight="false" outlineLevel="0" collapsed="false">
      <c r="A1000" s="0" t="n">
        <v>120</v>
      </c>
      <c r="B1000" s="0" t="n">
        <v>40</v>
      </c>
      <c r="C1000" s="0" t="n">
        <v>36</v>
      </c>
      <c r="D1000" s="0" t="n">
        <v>14</v>
      </c>
      <c r="E1000" s="0" t="n">
        <v>43</v>
      </c>
      <c r="F1000" s="0" t="n">
        <v>1.4</v>
      </c>
      <c r="G1000" s="0" t="n">
        <v>3</v>
      </c>
      <c r="H1000" s="0" t="n">
        <v>680</v>
      </c>
      <c r="I1000" s="0" t="n">
        <v>199.91</v>
      </c>
      <c r="J1000" s="0" t="n">
        <v>285.66</v>
      </c>
      <c r="K1000" s="0" t="n">
        <v>53.97</v>
      </c>
      <c r="L1000" s="0" t="n">
        <v>41.6</v>
      </c>
      <c r="M1000" s="0" t="n">
        <v>12</v>
      </c>
      <c r="N1000" s="0" t="n">
        <v>41</v>
      </c>
      <c r="O1000" s="0" t="n">
        <v>0.45</v>
      </c>
    </row>
    <row r="1001" customFormat="false" ht="15" hidden="false" customHeight="false" outlineLevel="0" collapsed="false">
      <c r="A1001" s="0" t="n">
        <v>120</v>
      </c>
      <c r="B1001" s="0" t="n">
        <v>44</v>
      </c>
      <c r="C1001" s="0" t="n">
        <v>48</v>
      </c>
      <c r="D1001" s="0" t="n">
        <v>14</v>
      </c>
      <c r="E1001" s="0" t="n">
        <v>43</v>
      </c>
      <c r="F1001" s="0" t="n">
        <v>1.31</v>
      </c>
      <c r="G1001" s="0" t="n">
        <v>4</v>
      </c>
      <c r="H1001" s="0" t="n">
        <v>575</v>
      </c>
      <c r="I1001" s="0" t="n">
        <v>200.12</v>
      </c>
      <c r="J1001" s="0" t="n">
        <v>235.48</v>
      </c>
      <c r="K1001" s="0" t="n">
        <v>18.58</v>
      </c>
      <c r="L1001" s="0" t="n">
        <v>46.54</v>
      </c>
      <c r="M1001" s="0" t="n">
        <v>12</v>
      </c>
      <c r="N1001" s="0" t="n">
        <v>41</v>
      </c>
      <c r="O1001" s="0" t="n">
        <v>0.45</v>
      </c>
    </row>
    <row r="1002" customFormat="false" ht="15" hidden="false" customHeight="false" outlineLevel="0" collapsed="false">
      <c r="A1002" s="0" t="n">
        <v>120</v>
      </c>
      <c r="B1002" s="0" t="n">
        <v>48</v>
      </c>
      <c r="C1002" s="0" t="n">
        <v>44</v>
      </c>
      <c r="D1002" s="0" t="n">
        <v>14</v>
      </c>
      <c r="E1002" s="0" t="n">
        <v>43</v>
      </c>
      <c r="F1002" s="0" t="n">
        <v>1.37</v>
      </c>
      <c r="G1002" s="0" t="n">
        <v>4</v>
      </c>
      <c r="H1002" s="0" t="n">
        <v>525</v>
      </c>
      <c r="I1002" s="0" t="n">
        <v>200.14</v>
      </c>
      <c r="J1002" s="0" t="n">
        <v>230.75</v>
      </c>
      <c r="K1002" s="0" t="n">
        <v>14.72</v>
      </c>
      <c r="L1002" s="0" t="n">
        <v>47.61</v>
      </c>
      <c r="M1002" s="0" t="n">
        <v>12</v>
      </c>
      <c r="N1002" s="0" t="n">
        <v>41</v>
      </c>
      <c r="O1002" s="0" t="n">
        <v>0.45</v>
      </c>
    </row>
    <row r="1003" customFormat="false" ht="15" hidden="false" customHeight="false" outlineLevel="0" collapsed="false">
      <c r="A1003" s="0" t="n">
        <v>150</v>
      </c>
      <c r="B1003" s="0" t="n">
        <v>34</v>
      </c>
      <c r="C1003" s="0" t="n">
        <v>75</v>
      </c>
      <c r="D1003" s="0" t="n">
        <v>14</v>
      </c>
      <c r="E1003" s="0" t="n">
        <v>43</v>
      </c>
      <c r="F1003" s="0" t="n">
        <v>1.34</v>
      </c>
      <c r="G1003" s="0" t="n">
        <v>1.5</v>
      </c>
      <c r="H1003" s="0" t="n">
        <v>700</v>
      </c>
      <c r="I1003" s="0" t="n">
        <v>200.173</v>
      </c>
      <c r="J1003" s="0" t="n">
        <v>240.943</v>
      </c>
      <c r="K1003" s="0" t="n">
        <v>11.4541</v>
      </c>
      <c r="L1003" s="0" t="n">
        <v>44.7019</v>
      </c>
      <c r="M1003" s="0" t="n">
        <f aca="false">12</f>
        <v>12</v>
      </c>
      <c r="N1003" s="0" t="n">
        <v>41</v>
      </c>
      <c r="O1003" s="0" t="n">
        <v>0.55</v>
      </c>
    </row>
    <row r="1004" customFormat="false" ht="15" hidden="false" customHeight="false" outlineLevel="0" collapsed="false">
      <c r="A1004" s="0" t="n">
        <v>120</v>
      </c>
      <c r="B1004" s="0" t="n">
        <v>44</v>
      </c>
      <c r="C1004" s="0" t="n">
        <v>44</v>
      </c>
      <c r="D1004" s="0" t="n">
        <v>14</v>
      </c>
      <c r="E1004" s="0" t="n">
        <v>43</v>
      </c>
      <c r="F1004" s="0" t="n">
        <v>1.4</v>
      </c>
      <c r="G1004" s="0" t="n">
        <v>4</v>
      </c>
      <c r="H1004" s="0" t="n">
        <v>525</v>
      </c>
      <c r="I1004" s="0" t="n">
        <v>200.38</v>
      </c>
      <c r="J1004" s="0" t="n">
        <v>233.7</v>
      </c>
      <c r="K1004" s="0" t="n">
        <v>16.86</v>
      </c>
      <c r="L1004" s="0" t="n">
        <v>46.99</v>
      </c>
      <c r="M1004" s="0" t="n">
        <v>12</v>
      </c>
      <c r="N1004" s="0" t="n">
        <v>41</v>
      </c>
      <c r="O1004" s="0" t="n">
        <v>0.45</v>
      </c>
    </row>
    <row r="1005" customFormat="false" ht="15" hidden="false" customHeight="false" outlineLevel="0" collapsed="false">
      <c r="A1005" s="0" t="n">
        <v>120</v>
      </c>
      <c r="B1005" s="0" t="n">
        <v>48</v>
      </c>
      <c r="C1005" s="0" t="n">
        <v>44</v>
      </c>
      <c r="D1005" s="0" t="n">
        <v>14</v>
      </c>
      <c r="E1005" s="0" t="n">
        <v>43</v>
      </c>
      <c r="F1005" s="0" t="n">
        <v>1.31</v>
      </c>
      <c r="G1005" s="0" t="n">
        <v>4</v>
      </c>
      <c r="H1005" s="0" t="n">
        <v>565</v>
      </c>
      <c r="I1005" s="0" t="n">
        <v>200.41</v>
      </c>
      <c r="J1005" s="0" t="n">
        <v>234.45</v>
      </c>
      <c r="K1005" s="0" t="n">
        <v>17.76</v>
      </c>
      <c r="L1005" s="0" t="n">
        <v>46.69</v>
      </c>
      <c r="M1005" s="0" t="n">
        <v>12</v>
      </c>
      <c r="N1005" s="0" t="n">
        <v>41</v>
      </c>
      <c r="O1005" s="0" t="n">
        <v>0.45</v>
      </c>
    </row>
    <row r="1006" customFormat="false" ht="15" hidden="false" customHeight="false" outlineLevel="0" collapsed="false">
      <c r="A1006" s="0" t="n">
        <v>120</v>
      </c>
      <c r="B1006" s="0" t="n">
        <v>40</v>
      </c>
      <c r="C1006" s="0" t="n">
        <v>40</v>
      </c>
      <c r="D1006" s="0" t="n">
        <v>14</v>
      </c>
      <c r="E1006" s="0" t="n">
        <v>43</v>
      </c>
      <c r="F1006" s="0" t="n">
        <v>1.4</v>
      </c>
      <c r="G1006" s="0" t="n">
        <v>2</v>
      </c>
      <c r="H1006" s="0" t="n">
        <v>670</v>
      </c>
      <c r="I1006" s="0" t="n">
        <v>200.45</v>
      </c>
      <c r="J1006" s="0" t="n">
        <v>278.37</v>
      </c>
      <c r="K1006" s="0" t="n">
        <v>43.43</v>
      </c>
      <c r="L1006" s="0" t="n">
        <v>48.94</v>
      </c>
      <c r="M1006" s="0" t="n">
        <v>12</v>
      </c>
      <c r="N1006" s="0" t="n">
        <v>41</v>
      </c>
      <c r="O1006" s="0" t="n">
        <v>0.45</v>
      </c>
    </row>
    <row r="1007" customFormat="false" ht="15" hidden="false" customHeight="false" outlineLevel="0" collapsed="false">
      <c r="A1007" s="0" t="n">
        <v>120</v>
      </c>
      <c r="B1007" s="0" t="n">
        <v>44</v>
      </c>
      <c r="C1007" s="0" t="n">
        <v>40</v>
      </c>
      <c r="D1007" s="0" t="n">
        <v>14</v>
      </c>
      <c r="E1007" s="0" t="n">
        <v>43</v>
      </c>
      <c r="F1007" s="0" t="n">
        <v>1.4</v>
      </c>
      <c r="G1007" s="0" t="n">
        <v>1.5</v>
      </c>
      <c r="H1007" s="0" t="n">
        <v>660</v>
      </c>
      <c r="I1007" s="0" t="n">
        <v>200.48</v>
      </c>
      <c r="J1007" s="0" t="n">
        <v>273.43</v>
      </c>
      <c r="K1007" s="0" t="n">
        <v>35.63</v>
      </c>
      <c r="L1007" s="0" t="n">
        <v>47.15</v>
      </c>
      <c r="M1007" s="0" t="n">
        <v>12</v>
      </c>
      <c r="N1007" s="0" t="n">
        <v>41</v>
      </c>
      <c r="O1007" s="0" t="n">
        <v>0.45</v>
      </c>
    </row>
    <row r="1008" customFormat="false" ht="15" hidden="false" customHeight="false" outlineLevel="0" collapsed="false">
      <c r="A1008" s="0" t="n">
        <v>150</v>
      </c>
      <c r="B1008" s="0" t="n">
        <v>37</v>
      </c>
      <c r="C1008" s="0" t="n">
        <v>67</v>
      </c>
      <c r="D1008" s="0" t="n">
        <v>14</v>
      </c>
      <c r="E1008" s="0" t="n">
        <v>43</v>
      </c>
      <c r="F1008" s="0" t="n">
        <v>1.34</v>
      </c>
      <c r="G1008" s="0" t="n">
        <v>1.5</v>
      </c>
      <c r="H1008" s="0" t="n">
        <v>700</v>
      </c>
      <c r="I1008" s="0" t="n">
        <v>200.498</v>
      </c>
      <c r="J1008" s="0" t="n">
        <v>242.207</v>
      </c>
      <c r="K1008" s="0" t="n">
        <v>11.9877</v>
      </c>
      <c r="L1008" s="0" t="n">
        <v>44.7792</v>
      </c>
      <c r="M1008" s="0" t="n">
        <v>12</v>
      </c>
      <c r="N1008" s="0" t="n">
        <v>41</v>
      </c>
      <c r="O1008" s="0" t="n">
        <v>0.55</v>
      </c>
    </row>
    <row r="1009" customFormat="false" ht="15" hidden="false" customHeight="false" outlineLevel="0" collapsed="false">
      <c r="A1009" s="0" t="n">
        <v>120</v>
      </c>
      <c r="B1009" s="0" t="n">
        <v>40</v>
      </c>
      <c r="C1009" s="0" t="n">
        <v>44</v>
      </c>
      <c r="D1009" s="0" t="n">
        <v>14</v>
      </c>
      <c r="E1009" s="0" t="n">
        <v>43</v>
      </c>
      <c r="F1009" s="0" t="n">
        <v>1.34</v>
      </c>
      <c r="G1009" s="0" t="n">
        <v>4</v>
      </c>
      <c r="H1009" s="0" t="n">
        <v>645</v>
      </c>
      <c r="I1009" s="0" t="n">
        <v>200.72</v>
      </c>
      <c r="J1009" s="0" t="n">
        <v>262.94</v>
      </c>
      <c r="K1009" s="0" t="n">
        <v>33.56</v>
      </c>
      <c r="L1009" s="0" t="n">
        <v>53.16</v>
      </c>
      <c r="M1009" s="0" t="n">
        <v>12</v>
      </c>
      <c r="N1009" s="0" t="n">
        <v>41</v>
      </c>
      <c r="O1009" s="0" t="n">
        <v>0.45</v>
      </c>
    </row>
    <row r="1010" customFormat="false" ht="15" hidden="false" customHeight="false" outlineLevel="0" collapsed="false">
      <c r="A1010" s="0" t="n">
        <v>120</v>
      </c>
      <c r="B1010" s="0" t="n">
        <v>48</v>
      </c>
      <c r="C1010" s="0" t="n">
        <v>48</v>
      </c>
      <c r="D1010" s="0" t="n">
        <v>14</v>
      </c>
      <c r="E1010" s="0" t="n">
        <v>43</v>
      </c>
      <c r="F1010" s="0" t="n">
        <v>1.37</v>
      </c>
      <c r="G1010" s="0" t="n">
        <v>1</v>
      </c>
      <c r="H1010" s="0" t="n">
        <v>630</v>
      </c>
      <c r="I1010" s="0" t="n">
        <v>200.91</v>
      </c>
      <c r="J1010" s="0" t="n">
        <v>258.72</v>
      </c>
      <c r="K1010" s="0" t="n">
        <v>20.47</v>
      </c>
      <c r="L1010" s="0" t="n">
        <v>33.56</v>
      </c>
      <c r="M1010" s="0" t="n">
        <v>12</v>
      </c>
      <c r="N1010" s="0" t="n">
        <v>41</v>
      </c>
      <c r="O1010" s="0" t="n">
        <v>0.45</v>
      </c>
    </row>
    <row r="1011" customFormat="false" ht="15" hidden="false" customHeight="false" outlineLevel="0" collapsed="false">
      <c r="A1011" s="0" t="n">
        <v>120</v>
      </c>
      <c r="B1011" s="0" t="n">
        <v>40</v>
      </c>
      <c r="C1011" s="0" t="n">
        <v>40</v>
      </c>
      <c r="D1011" s="0" t="n">
        <v>14</v>
      </c>
      <c r="E1011" s="0" t="n">
        <v>43</v>
      </c>
      <c r="F1011" s="0" t="n">
        <v>1.34</v>
      </c>
      <c r="G1011" s="0" t="n">
        <v>3</v>
      </c>
      <c r="H1011" s="0" t="n">
        <v>705</v>
      </c>
      <c r="I1011" s="0" t="n">
        <v>200.96</v>
      </c>
      <c r="J1011" s="0" t="n">
        <v>281.5</v>
      </c>
      <c r="K1011" s="0" t="n">
        <v>49.79</v>
      </c>
      <c r="L1011" s="0" t="n">
        <v>41.44</v>
      </c>
      <c r="M1011" s="0" t="n">
        <v>12</v>
      </c>
      <c r="N1011" s="0" t="n">
        <v>41</v>
      </c>
      <c r="O1011" s="0" t="n">
        <v>0.45</v>
      </c>
    </row>
    <row r="1012" customFormat="false" ht="15" hidden="false" customHeight="false" outlineLevel="0" collapsed="false">
      <c r="A1012" s="0" t="n">
        <v>120</v>
      </c>
      <c r="B1012" s="0" t="n">
        <v>48</v>
      </c>
      <c r="C1012" s="0" t="n">
        <v>40</v>
      </c>
      <c r="D1012" s="0" t="n">
        <v>14</v>
      </c>
      <c r="E1012" s="0" t="n">
        <v>43</v>
      </c>
      <c r="F1012" s="0" t="n">
        <v>1.4</v>
      </c>
      <c r="G1012" s="0" t="n">
        <v>4</v>
      </c>
      <c r="H1012" s="0" t="n">
        <v>520</v>
      </c>
      <c r="I1012" s="0" t="n">
        <v>201.08</v>
      </c>
      <c r="J1012" s="0" t="n">
        <v>234.06</v>
      </c>
      <c r="K1012" s="0" t="n">
        <v>16.66</v>
      </c>
      <c r="L1012" s="0" t="n">
        <v>47.48</v>
      </c>
      <c r="M1012" s="0" t="n">
        <v>12</v>
      </c>
      <c r="N1012" s="0" t="n">
        <v>41</v>
      </c>
      <c r="O1012" s="0" t="n">
        <v>0.45</v>
      </c>
    </row>
    <row r="1013" customFormat="false" ht="15" hidden="false" customHeight="false" outlineLevel="0" collapsed="false">
      <c r="A1013" s="0" t="n">
        <v>120</v>
      </c>
      <c r="B1013" s="0" t="n">
        <v>40</v>
      </c>
      <c r="C1013" s="0" t="n">
        <v>40</v>
      </c>
      <c r="D1013" s="0" t="n">
        <v>14</v>
      </c>
      <c r="E1013" s="0" t="n">
        <v>43</v>
      </c>
      <c r="F1013" s="0" t="n">
        <v>1.4</v>
      </c>
      <c r="G1013" s="0" t="n">
        <v>2</v>
      </c>
      <c r="H1013" s="0" t="n">
        <v>680</v>
      </c>
      <c r="I1013" s="0" t="n">
        <v>201.18</v>
      </c>
      <c r="J1013" s="0" t="n">
        <v>281.4</v>
      </c>
      <c r="K1013" s="0" t="n">
        <v>45.19</v>
      </c>
      <c r="L1013" s="0" t="n">
        <v>49.44</v>
      </c>
      <c r="M1013" s="0" t="n">
        <v>12</v>
      </c>
      <c r="N1013" s="0" t="n">
        <v>41</v>
      </c>
      <c r="O1013" s="0" t="n">
        <v>0.45</v>
      </c>
    </row>
    <row r="1014" customFormat="false" ht="15" hidden="false" customHeight="false" outlineLevel="0" collapsed="false">
      <c r="A1014" s="0" t="n">
        <v>120</v>
      </c>
      <c r="B1014" s="0" t="n">
        <v>44</v>
      </c>
      <c r="C1014" s="0" t="n">
        <v>40</v>
      </c>
      <c r="D1014" s="0" t="n">
        <v>14</v>
      </c>
      <c r="E1014" s="0" t="n">
        <v>43</v>
      </c>
      <c r="F1014" s="0" t="n">
        <v>1.4</v>
      </c>
      <c r="G1014" s="0" t="n">
        <v>1.5</v>
      </c>
      <c r="H1014" s="0" t="n">
        <v>675</v>
      </c>
      <c r="I1014" s="0" t="n">
        <v>201.45</v>
      </c>
      <c r="J1014" s="0" t="n">
        <v>277.58</v>
      </c>
      <c r="K1014" s="0" t="n">
        <v>37.82</v>
      </c>
      <c r="L1014" s="0" t="n">
        <v>47.91</v>
      </c>
      <c r="M1014" s="0" t="n">
        <v>12</v>
      </c>
      <c r="N1014" s="0" t="n">
        <v>41</v>
      </c>
      <c r="O1014" s="0" t="n">
        <v>0.45</v>
      </c>
    </row>
    <row r="1015" customFormat="false" ht="15" hidden="false" customHeight="false" outlineLevel="0" collapsed="false">
      <c r="A1015" s="0" t="n">
        <v>120</v>
      </c>
      <c r="B1015" s="0" t="n">
        <v>44</v>
      </c>
      <c r="C1015" s="0" t="n">
        <v>44</v>
      </c>
      <c r="D1015" s="0" t="n">
        <v>14</v>
      </c>
      <c r="E1015" s="0" t="n">
        <v>43</v>
      </c>
      <c r="F1015" s="0" t="n">
        <v>1.34</v>
      </c>
      <c r="G1015" s="0" t="n">
        <v>1.5</v>
      </c>
      <c r="H1015" s="0" t="n">
        <v>685</v>
      </c>
      <c r="I1015" s="0" t="n">
        <v>201.54</v>
      </c>
      <c r="J1015" s="0" t="n">
        <v>270.96</v>
      </c>
      <c r="K1015" s="0" t="n">
        <v>33.62</v>
      </c>
      <c r="L1015" s="0" t="n">
        <v>47.67</v>
      </c>
      <c r="M1015" s="0" t="n">
        <v>12</v>
      </c>
      <c r="N1015" s="0" t="n">
        <v>41</v>
      </c>
      <c r="O1015" s="0" t="n">
        <v>0.45</v>
      </c>
    </row>
    <row r="1016" customFormat="false" ht="15" hidden="false" customHeight="false" outlineLevel="0" collapsed="false">
      <c r="A1016" s="0" t="n">
        <v>120</v>
      </c>
      <c r="B1016" s="0" t="n">
        <v>36</v>
      </c>
      <c r="C1016" s="0" t="n">
        <v>44</v>
      </c>
      <c r="D1016" s="0" t="n">
        <v>14</v>
      </c>
      <c r="E1016" s="0" t="n">
        <v>43</v>
      </c>
      <c r="F1016" s="0" t="n">
        <v>1.37</v>
      </c>
      <c r="G1016" s="0" t="n">
        <v>3</v>
      </c>
      <c r="H1016" s="0" t="n">
        <v>695</v>
      </c>
      <c r="I1016" s="0" t="n">
        <v>201.85</v>
      </c>
      <c r="J1016" s="0" t="n">
        <v>281.46</v>
      </c>
      <c r="K1016" s="0" t="n">
        <v>48.73</v>
      </c>
      <c r="L1016" s="0" t="n">
        <v>41.36</v>
      </c>
      <c r="M1016" s="0" t="n">
        <v>12</v>
      </c>
      <c r="N1016" s="0" t="n">
        <v>41</v>
      </c>
      <c r="O1016" s="0" t="n">
        <v>0.45</v>
      </c>
    </row>
    <row r="1017" customFormat="false" ht="15" hidden="false" customHeight="false" outlineLevel="0" collapsed="false">
      <c r="A1017" s="0" t="n">
        <v>120</v>
      </c>
      <c r="B1017" s="0" t="n">
        <v>40</v>
      </c>
      <c r="C1017" s="0" t="n">
        <v>40</v>
      </c>
      <c r="D1017" s="0" t="n">
        <v>14</v>
      </c>
      <c r="E1017" s="0" t="n">
        <v>43</v>
      </c>
      <c r="F1017" s="0" t="n">
        <v>1.34</v>
      </c>
      <c r="G1017" s="0" t="n">
        <v>3</v>
      </c>
      <c r="H1017" s="0" t="n">
        <v>720</v>
      </c>
      <c r="I1017" s="0" t="n">
        <v>202.29</v>
      </c>
      <c r="J1017" s="0" t="n">
        <v>286.25</v>
      </c>
      <c r="K1017" s="0" t="n">
        <v>52.68</v>
      </c>
      <c r="L1017" s="0" t="n">
        <v>42.11</v>
      </c>
      <c r="M1017" s="0" t="n">
        <v>12</v>
      </c>
      <c r="N1017" s="0" t="n">
        <v>41</v>
      </c>
      <c r="O1017" s="0" t="n">
        <v>0.45</v>
      </c>
    </row>
    <row r="1018" customFormat="false" ht="15" hidden="false" customHeight="false" outlineLevel="0" collapsed="false">
      <c r="A1018" s="0" t="n">
        <v>120</v>
      </c>
      <c r="B1018" s="0" t="n">
        <v>40</v>
      </c>
      <c r="C1018" s="0" t="n">
        <v>40</v>
      </c>
      <c r="D1018" s="0" t="n">
        <v>14</v>
      </c>
      <c r="E1018" s="0" t="n">
        <v>43</v>
      </c>
      <c r="F1018" s="0" t="n">
        <v>1.4</v>
      </c>
      <c r="G1018" s="0" t="n">
        <v>2</v>
      </c>
      <c r="H1018" s="0" t="n">
        <v>700</v>
      </c>
      <c r="I1018" s="0" t="n">
        <v>202.36</v>
      </c>
      <c r="J1018" s="0" t="n">
        <v>287.37</v>
      </c>
      <c r="K1018" s="0" t="n">
        <v>48.83</v>
      </c>
      <c r="L1018" s="0" t="n">
        <v>50.46</v>
      </c>
      <c r="M1018" s="0" t="n">
        <v>12</v>
      </c>
      <c r="N1018" s="0" t="n">
        <v>41</v>
      </c>
      <c r="O1018" s="0" t="n">
        <v>0.45</v>
      </c>
    </row>
    <row r="1019" customFormat="false" ht="15" hidden="false" customHeight="false" outlineLevel="0" collapsed="false">
      <c r="A1019" s="0" t="n">
        <v>120</v>
      </c>
      <c r="B1019" s="0" t="n">
        <v>48</v>
      </c>
      <c r="C1019" s="0" t="n">
        <v>48</v>
      </c>
      <c r="D1019" s="0" t="n">
        <v>14</v>
      </c>
      <c r="E1019" s="0" t="n">
        <v>43</v>
      </c>
      <c r="F1019" s="0" t="n">
        <v>1.37</v>
      </c>
      <c r="G1019" s="0" t="n">
        <v>1</v>
      </c>
      <c r="H1019" s="0" t="n">
        <v>645</v>
      </c>
      <c r="I1019" s="0" t="n">
        <v>202.45</v>
      </c>
      <c r="J1019" s="0" t="n">
        <v>262.6</v>
      </c>
      <c r="K1019" s="0" t="n">
        <v>21.75</v>
      </c>
      <c r="L1019" s="0" t="n">
        <v>34.18</v>
      </c>
      <c r="M1019" s="0" t="n">
        <v>12</v>
      </c>
      <c r="N1019" s="0" t="n">
        <v>41</v>
      </c>
      <c r="O1019" s="0" t="n">
        <v>0.45</v>
      </c>
    </row>
    <row r="1020" customFormat="false" ht="15" hidden="false" customHeight="false" outlineLevel="0" collapsed="false">
      <c r="A1020" s="0" t="n">
        <v>160</v>
      </c>
      <c r="B1020" s="0" t="n">
        <v>30</v>
      </c>
      <c r="C1020" s="0" t="n">
        <v>60</v>
      </c>
      <c r="D1020" s="0" t="n">
        <v>14</v>
      </c>
      <c r="E1020" s="0" t="n">
        <v>47</v>
      </c>
      <c r="F1020" s="0" t="n">
        <v>1.5</v>
      </c>
      <c r="G1020" s="0" t="n">
        <v>1.5</v>
      </c>
      <c r="H1020" s="0" t="n">
        <v>800</v>
      </c>
      <c r="I1020" s="0" t="n">
        <v>202.48</v>
      </c>
      <c r="J1020" s="0" t="n">
        <v>262.57</v>
      </c>
      <c r="K1020" s="0" t="n">
        <v>8.09</v>
      </c>
      <c r="L1020" s="0" t="n">
        <v>45.55</v>
      </c>
      <c r="M1020" s="0" t="n">
        <v>12</v>
      </c>
      <c r="N1020" s="0" t="n">
        <v>45</v>
      </c>
      <c r="O1020" s="0" t="n">
        <v>0.55</v>
      </c>
    </row>
    <row r="1021" customFormat="false" ht="15" hidden="false" customHeight="false" outlineLevel="0" collapsed="false">
      <c r="A1021" s="0" t="n">
        <v>120</v>
      </c>
      <c r="B1021" s="0" t="n">
        <v>44</v>
      </c>
      <c r="C1021" s="0" t="n">
        <v>44</v>
      </c>
      <c r="D1021" s="0" t="n">
        <v>14</v>
      </c>
      <c r="E1021" s="0" t="n">
        <v>43</v>
      </c>
      <c r="F1021" s="0" t="n">
        <v>1.34</v>
      </c>
      <c r="G1021" s="0" t="n">
        <v>1.5</v>
      </c>
      <c r="H1021" s="0" t="n">
        <v>700</v>
      </c>
      <c r="I1021" s="0" t="n">
        <v>202.57</v>
      </c>
      <c r="J1021" s="0" t="n">
        <v>274.94</v>
      </c>
      <c r="K1021" s="0" t="n">
        <v>35.6</v>
      </c>
      <c r="L1021" s="0" t="n">
        <v>48.42</v>
      </c>
      <c r="M1021" s="0" t="n">
        <v>12</v>
      </c>
      <c r="N1021" s="0" t="n">
        <v>41</v>
      </c>
      <c r="O1021" s="0" t="n">
        <v>0.45</v>
      </c>
    </row>
    <row r="1022" customFormat="false" ht="15" hidden="false" customHeight="false" outlineLevel="0" collapsed="false">
      <c r="A1022" s="0" t="n">
        <v>120</v>
      </c>
      <c r="B1022" s="0" t="n">
        <v>40</v>
      </c>
      <c r="C1022" s="0" t="n">
        <v>40</v>
      </c>
      <c r="D1022" s="0" t="n">
        <v>14</v>
      </c>
      <c r="E1022" s="0" t="n">
        <v>43</v>
      </c>
      <c r="F1022" s="0" t="n">
        <v>1.37</v>
      </c>
      <c r="G1022" s="0" t="n">
        <v>3</v>
      </c>
      <c r="H1022" s="0" t="n">
        <v>655</v>
      </c>
      <c r="I1022" s="0" t="n">
        <v>202.61</v>
      </c>
      <c r="J1022" s="0" t="n">
        <v>273.08</v>
      </c>
      <c r="K1022" s="0" t="n">
        <v>40.9</v>
      </c>
      <c r="L1022" s="0" t="n">
        <v>40.19</v>
      </c>
      <c r="M1022" s="0" t="n">
        <v>12</v>
      </c>
      <c r="N1022" s="0" t="n">
        <v>41</v>
      </c>
      <c r="O1022" s="0" t="n">
        <v>0.45</v>
      </c>
    </row>
    <row r="1023" customFormat="false" ht="15" hidden="false" customHeight="false" outlineLevel="0" collapsed="false">
      <c r="A1023" s="0" t="n">
        <v>120</v>
      </c>
      <c r="B1023" s="0" t="n">
        <v>40</v>
      </c>
      <c r="C1023" s="0" t="n">
        <v>44</v>
      </c>
      <c r="D1023" s="0" t="n">
        <v>14</v>
      </c>
      <c r="E1023" s="0" t="n">
        <v>43</v>
      </c>
      <c r="F1023" s="0" t="n">
        <v>1.34</v>
      </c>
      <c r="G1023" s="0" t="n">
        <v>2</v>
      </c>
      <c r="H1023" s="0" t="n">
        <v>725</v>
      </c>
      <c r="I1023" s="0" t="n">
        <v>202.8</v>
      </c>
      <c r="J1023" s="0" t="n">
        <v>283.35</v>
      </c>
      <c r="K1023" s="0" t="n">
        <v>45.73</v>
      </c>
      <c r="L1023" s="0" t="n">
        <v>50.85</v>
      </c>
      <c r="M1023" s="0" t="n">
        <v>12</v>
      </c>
      <c r="N1023" s="0" t="n">
        <v>41</v>
      </c>
      <c r="O1023" s="0" t="n">
        <v>0.45</v>
      </c>
    </row>
    <row r="1024" customFormat="false" ht="15" hidden="false" customHeight="false" outlineLevel="0" collapsed="false">
      <c r="A1024" s="0" t="n">
        <v>120</v>
      </c>
      <c r="B1024" s="0" t="n">
        <v>48</v>
      </c>
      <c r="C1024" s="0" t="n">
        <v>48</v>
      </c>
      <c r="D1024" s="0" t="n">
        <v>14</v>
      </c>
      <c r="E1024" s="0" t="n">
        <v>43</v>
      </c>
      <c r="F1024" s="0" t="n">
        <v>1.4</v>
      </c>
      <c r="G1024" s="0" t="n">
        <v>1</v>
      </c>
      <c r="H1024" s="0" t="n">
        <v>600</v>
      </c>
      <c r="I1024" s="0" t="n">
        <v>202.85</v>
      </c>
      <c r="J1024" s="0" t="n">
        <v>257.57</v>
      </c>
      <c r="K1024" s="0" t="n">
        <v>18.06</v>
      </c>
      <c r="L1024" s="0" t="n">
        <v>33.04</v>
      </c>
      <c r="M1024" s="0" t="n">
        <v>12</v>
      </c>
      <c r="N1024" s="0" t="n">
        <v>41</v>
      </c>
      <c r="O1024" s="0" t="n">
        <v>0.45</v>
      </c>
    </row>
    <row r="1025" customFormat="false" ht="15" hidden="false" customHeight="false" outlineLevel="0" collapsed="false">
      <c r="A1025" s="0" t="n">
        <v>120</v>
      </c>
      <c r="B1025" s="0" t="n">
        <v>40</v>
      </c>
      <c r="C1025" s="0" t="n">
        <v>40</v>
      </c>
      <c r="D1025" s="0" t="n">
        <v>14</v>
      </c>
      <c r="E1025" s="0" t="n">
        <v>43</v>
      </c>
      <c r="F1025" s="0" t="n">
        <v>1.4</v>
      </c>
      <c r="G1025" s="0" t="n">
        <v>2</v>
      </c>
      <c r="H1025" s="0" t="n">
        <v>725</v>
      </c>
      <c r="I1025" s="0" t="n">
        <v>203.36</v>
      </c>
      <c r="J1025" s="0" t="n">
        <v>294.66</v>
      </c>
      <c r="K1025" s="0" t="n">
        <v>53.65</v>
      </c>
      <c r="L1025" s="0" t="n">
        <v>51.74</v>
      </c>
      <c r="M1025" s="0" t="n">
        <v>12</v>
      </c>
      <c r="N1025" s="0" t="n">
        <v>41</v>
      </c>
      <c r="O1025" s="0" t="n">
        <v>0.45</v>
      </c>
    </row>
    <row r="1026" customFormat="false" ht="15" hidden="false" customHeight="false" outlineLevel="0" collapsed="false">
      <c r="A1026" s="0" t="n">
        <v>150</v>
      </c>
      <c r="B1026" s="0" t="n">
        <v>37</v>
      </c>
      <c r="C1026" s="0" t="n">
        <v>75</v>
      </c>
      <c r="D1026" s="0" t="n">
        <v>14</v>
      </c>
      <c r="E1026" s="0" t="n">
        <v>43</v>
      </c>
      <c r="F1026" s="0" t="n">
        <v>1.32</v>
      </c>
      <c r="G1026" s="0" t="n">
        <v>1.5</v>
      </c>
      <c r="H1026" s="0" t="n">
        <v>700</v>
      </c>
      <c r="I1026" s="0" t="n">
        <v>203.436</v>
      </c>
      <c r="J1026" s="0" t="n">
        <v>241.996</v>
      </c>
      <c r="K1026" s="0" t="n">
        <v>10.0055</v>
      </c>
      <c r="L1026" s="0" t="n">
        <v>45.1656</v>
      </c>
      <c r="M1026" s="0" t="n">
        <v>12</v>
      </c>
      <c r="N1026" s="0" t="n">
        <v>41</v>
      </c>
      <c r="O1026" s="0" t="n">
        <v>0.55</v>
      </c>
    </row>
    <row r="1027" customFormat="false" ht="15" hidden="false" customHeight="false" outlineLevel="0" collapsed="false">
      <c r="A1027" s="0" t="n">
        <v>120</v>
      </c>
      <c r="B1027" s="0" t="n">
        <v>48</v>
      </c>
      <c r="C1027" s="0" t="n">
        <v>48</v>
      </c>
      <c r="D1027" s="0" t="n">
        <v>14</v>
      </c>
      <c r="E1027" s="0" t="n">
        <v>43</v>
      </c>
      <c r="F1027" s="0" t="n">
        <v>1.4</v>
      </c>
      <c r="G1027" s="0" t="n">
        <v>1</v>
      </c>
      <c r="H1027" s="0" t="n">
        <v>605</v>
      </c>
      <c r="I1027" s="0" t="n">
        <v>203.54</v>
      </c>
      <c r="J1027" s="0" t="n">
        <v>259.01</v>
      </c>
      <c r="K1027" s="0" t="n">
        <v>18.45</v>
      </c>
      <c r="L1027" s="0" t="n">
        <v>33.26</v>
      </c>
      <c r="M1027" s="0" t="n">
        <v>12</v>
      </c>
      <c r="N1027" s="0" t="n">
        <v>41</v>
      </c>
      <c r="O1027" s="0" t="n">
        <v>0.45</v>
      </c>
    </row>
    <row r="1028" customFormat="false" ht="15" hidden="false" customHeight="false" outlineLevel="0" collapsed="false">
      <c r="A1028" s="0" t="n">
        <v>120</v>
      </c>
      <c r="B1028" s="0" t="n">
        <v>44</v>
      </c>
      <c r="C1028" s="0" t="n">
        <v>44</v>
      </c>
      <c r="D1028" s="0" t="n">
        <v>14</v>
      </c>
      <c r="E1028" s="0" t="n">
        <v>43</v>
      </c>
      <c r="F1028" s="0" t="n">
        <v>1.34</v>
      </c>
      <c r="G1028" s="0" t="n">
        <v>1.5</v>
      </c>
      <c r="H1028" s="0" t="n">
        <v>720</v>
      </c>
      <c r="I1028" s="0" t="n">
        <v>203.73</v>
      </c>
      <c r="J1028" s="0" t="n">
        <v>280.12</v>
      </c>
      <c r="K1028" s="0" t="n">
        <v>38.34</v>
      </c>
      <c r="L1028" s="0" t="n">
        <v>49.39</v>
      </c>
      <c r="M1028" s="0" t="n">
        <v>12</v>
      </c>
      <c r="N1028" s="0" t="n">
        <v>41</v>
      </c>
      <c r="O1028" s="0" t="n">
        <v>0.45</v>
      </c>
    </row>
    <row r="1029" customFormat="false" ht="15" hidden="false" customHeight="false" outlineLevel="0" collapsed="false">
      <c r="A1029" s="0" t="n">
        <v>120</v>
      </c>
      <c r="B1029" s="0" t="n">
        <v>40</v>
      </c>
      <c r="C1029" s="0" t="n">
        <v>44</v>
      </c>
      <c r="D1029" s="0" t="n">
        <v>14</v>
      </c>
      <c r="E1029" s="0" t="n">
        <v>43</v>
      </c>
      <c r="F1029" s="0" t="n">
        <v>1.34</v>
      </c>
      <c r="G1029" s="0" t="n">
        <v>2</v>
      </c>
      <c r="H1029" s="0" t="n">
        <v>745</v>
      </c>
      <c r="I1029" s="0" t="n">
        <v>203.81</v>
      </c>
      <c r="J1029" s="0" t="n">
        <v>288.9</v>
      </c>
      <c r="K1029" s="0" t="n">
        <v>49.18</v>
      </c>
      <c r="L1029" s="0" t="n">
        <v>51.86</v>
      </c>
      <c r="M1029" s="0" t="n">
        <v>12</v>
      </c>
      <c r="N1029" s="0" t="n">
        <v>41</v>
      </c>
      <c r="O1029" s="0" t="n">
        <v>0.45</v>
      </c>
    </row>
    <row r="1030" customFormat="false" ht="15" hidden="false" customHeight="false" outlineLevel="0" collapsed="false">
      <c r="A1030" s="0" t="n">
        <v>120</v>
      </c>
      <c r="B1030" s="0" t="n">
        <v>40</v>
      </c>
      <c r="C1030" s="0" t="n">
        <v>48</v>
      </c>
      <c r="D1030" s="0" t="n">
        <v>14</v>
      </c>
      <c r="E1030" s="0" t="n">
        <v>43</v>
      </c>
      <c r="F1030" s="0" t="n">
        <v>1.37</v>
      </c>
      <c r="G1030" s="0" t="n">
        <v>1.5</v>
      </c>
      <c r="H1030" s="0" t="n">
        <v>685</v>
      </c>
      <c r="I1030" s="0" t="n">
        <v>203.88</v>
      </c>
      <c r="J1030" s="0" t="n">
        <v>274.36</v>
      </c>
      <c r="K1030" s="0" t="n">
        <v>34.08</v>
      </c>
      <c r="L1030" s="0" t="n">
        <v>48.04</v>
      </c>
      <c r="M1030" s="0" t="n">
        <v>12</v>
      </c>
      <c r="N1030" s="0" t="n">
        <v>41</v>
      </c>
      <c r="O1030" s="0" t="n">
        <v>0.45</v>
      </c>
    </row>
    <row r="1031" customFormat="false" ht="15" hidden="false" customHeight="false" outlineLevel="0" collapsed="false">
      <c r="A1031" s="0" t="n">
        <v>120</v>
      </c>
      <c r="B1031" s="0" t="n">
        <v>40</v>
      </c>
      <c r="C1031" s="0" t="n">
        <v>40</v>
      </c>
      <c r="D1031" s="0" t="n">
        <v>14</v>
      </c>
      <c r="E1031" s="0" t="n">
        <v>43</v>
      </c>
      <c r="F1031" s="0" t="n">
        <v>1.37</v>
      </c>
      <c r="G1031" s="0" t="n">
        <v>3</v>
      </c>
      <c r="H1031" s="0" t="n">
        <v>665</v>
      </c>
      <c r="I1031" s="0" t="n">
        <v>203.9</v>
      </c>
      <c r="J1031" s="0" t="n">
        <v>276.47</v>
      </c>
      <c r="K1031" s="0" t="n">
        <v>42.59</v>
      </c>
      <c r="L1031" s="0" t="n">
        <v>40.66</v>
      </c>
      <c r="M1031" s="0" t="n">
        <v>12</v>
      </c>
      <c r="N1031" s="0" t="n">
        <v>41</v>
      </c>
      <c r="O1031" s="0" t="n">
        <v>0.45</v>
      </c>
    </row>
    <row r="1032" customFormat="false" ht="15" hidden="false" customHeight="false" outlineLevel="0" collapsed="false">
      <c r="A1032" s="0" t="n">
        <v>120</v>
      </c>
      <c r="B1032" s="0" t="n">
        <v>40</v>
      </c>
      <c r="C1032" s="0" t="n">
        <v>40</v>
      </c>
      <c r="D1032" s="0" t="n">
        <v>14</v>
      </c>
      <c r="E1032" s="0" t="n">
        <v>43</v>
      </c>
      <c r="F1032" s="0" t="n">
        <v>1.4</v>
      </c>
      <c r="G1032" s="0" t="n">
        <v>3</v>
      </c>
      <c r="H1032" s="0" t="n">
        <v>620</v>
      </c>
      <c r="I1032" s="0" t="n">
        <v>203.94</v>
      </c>
      <c r="J1032" s="0" t="n">
        <v>268.22</v>
      </c>
      <c r="K1032" s="0" t="n">
        <v>35.35</v>
      </c>
      <c r="L1032" s="0" t="n">
        <v>39.5</v>
      </c>
      <c r="M1032" s="0" t="n">
        <v>12</v>
      </c>
      <c r="N1032" s="0" t="n">
        <v>41</v>
      </c>
      <c r="O1032" s="0" t="n">
        <v>0.45</v>
      </c>
    </row>
    <row r="1033" customFormat="false" ht="15" hidden="false" customHeight="false" outlineLevel="0" collapsed="false">
      <c r="A1033" s="0" t="n">
        <v>120</v>
      </c>
      <c r="B1033" s="0" t="n">
        <v>40</v>
      </c>
      <c r="C1033" s="0" t="n">
        <v>40</v>
      </c>
      <c r="D1033" s="0" t="n">
        <v>14</v>
      </c>
      <c r="E1033" s="0" t="n">
        <v>43</v>
      </c>
      <c r="F1033" s="0" t="n">
        <v>1.34</v>
      </c>
      <c r="G1033" s="0" t="n">
        <v>3</v>
      </c>
      <c r="H1033" s="0" t="n">
        <v>745</v>
      </c>
      <c r="I1033" s="0" t="n">
        <v>203.97</v>
      </c>
      <c r="J1033" s="0" t="n">
        <v>294.08</v>
      </c>
      <c r="K1033" s="0" t="n">
        <v>57.74</v>
      </c>
      <c r="L1033" s="0" t="n">
        <v>43.21</v>
      </c>
      <c r="M1033" s="0" t="n">
        <v>12</v>
      </c>
      <c r="N1033" s="0" t="n">
        <v>41</v>
      </c>
      <c r="O1033" s="0" t="n">
        <v>0.45</v>
      </c>
    </row>
    <row r="1034" customFormat="false" ht="15" hidden="false" customHeight="false" outlineLevel="0" collapsed="false">
      <c r="A1034" s="0" t="n">
        <v>120</v>
      </c>
      <c r="B1034" s="0" t="n">
        <v>36</v>
      </c>
      <c r="C1034" s="0" t="n">
        <v>44</v>
      </c>
      <c r="D1034" s="0" t="n">
        <v>14</v>
      </c>
      <c r="E1034" s="0" t="n">
        <v>43</v>
      </c>
      <c r="F1034" s="0" t="n">
        <v>1.4</v>
      </c>
      <c r="G1034" s="0" t="n">
        <v>3</v>
      </c>
      <c r="H1034" s="0" t="n">
        <v>655</v>
      </c>
      <c r="I1034" s="0" t="n">
        <v>204.22</v>
      </c>
      <c r="J1034" s="0" t="n">
        <v>275.98</v>
      </c>
      <c r="K1034" s="0" t="n">
        <v>41.59</v>
      </c>
      <c r="L1034" s="0" t="n">
        <v>40.54</v>
      </c>
      <c r="M1034" s="0" t="n">
        <v>12</v>
      </c>
      <c r="N1034" s="0" t="n">
        <v>41</v>
      </c>
      <c r="O1034" s="0" t="n">
        <v>0.45</v>
      </c>
    </row>
    <row r="1035" customFormat="false" ht="15" hidden="false" customHeight="false" outlineLevel="0" collapsed="false">
      <c r="A1035" s="0" t="n">
        <v>120</v>
      </c>
      <c r="B1035" s="0" t="n">
        <v>48</v>
      </c>
      <c r="C1035" s="0" t="n">
        <v>40</v>
      </c>
      <c r="D1035" s="0" t="n">
        <v>14</v>
      </c>
      <c r="E1035" s="0" t="n">
        <v>43</v>
      </c>
      <c r="F1035" s="0" t="n">
        <v>1.37</v>
      </c>
      <c r="G1035" s="0" t="n">
        <v>3</v>
      </c>
      <c r="H1035" s="0" t="n">
        <v>560</v>
      </c>
      <c r="I1035" s="0" t="n">
        <v>204.23</v>
      </c>
      <c r="J1035" s="0" t="n">
        <v>250.02</v>
      </c>
      <c r="K1035" s="0" t="n">
        <v>20.16</v>
      </c>
      <c r="L1035" s="0" t="n">
        <v>37.66</v>
      </c>
      <c r="M1035" s="0" t="n">
        <v>12</v>
      </c>
      <c r="N1035" s="0" t="n">
        <v>41</v>
      </c>
      <c r="O1035" s="0" t="n">
        <v>0.45</v>
      </c>
    </row>
    <row r="1036" customFormat="false" ht="15" hidden="false" customHeight="false" outlineLevel="0" collapsed="false">
      <c r="A1036" s="0" t="n">
        <v>150</v>
      </c>
      <c r="B1036" s="0" t="n">
        <v>34</v>
      </c>
      <c r="C1036" s="0" t="n">
        <v>75</v>
      </c>
      <c r="D1036" s="0" t="n">
        <v>14</v>
      </c>
      <c r="E1036" s="0" t="n">
        <v>43</v>
      </c>
      <c r="F1036" s="0" t="n">
        <v>1.36</v>
      </c>
      <c r="G1036" s="0" t="n">
        <v>1.5</v>
      </c>
      <c r="H1036" s="0" t="n">
        <v>700</v>
      </c>
      <c r="I1036" s="0" t="n">
        <v>204.314</v>
      </c>
      <c r="J1036" s="0" t="n">
        <v>245.606</v>
      </c>
      <c r="K1036" s="0" t="n">
        <v>11.4541</v>
      </c>
      <c r="L1036" s="0" t="n">
        <v>45.3444</v>
      </c>
      <c r="M1036" s="0" t="n">
        <f aca="false">12</f>
        <v>12</v>
      </c>
      <c r="N1036" s="0" t="n">
        <v>41</v>
      </c>
      <c r="O1036" s="0" t="n">
        <v>0.55</v>
      </c>
    </row>
    <row r="1037" customFormat="false" ht="15" hidden="false" customHeight="false" outlineLevel="0" collapsed="false">
      <c r="A1037" s="0" t="n">
        <v>120</v>
      </c>
      <c r="B1037" s="0" t="n">
        <v>48</v>
      </c>
      <c r="C1037" s="0" t="n">
        <v>40</v>
      </c>
      <c r="D1037" s="0" t="n">
        <v>14</v>
      </c>
      <c r="E1037" s="0" t="n">
        <v>43</v>
      </c>
      <c r="F1037" s="0" t="n">
        <v>1.34</v>
      </c>
      <c r="G1037" s="0" t="n">
        <v>3</v>
      </c>
      <c r="H1037" s="0" t="n">
        <v>585</v>
      </c>
      <c r="I1037" s="0" t="n">
        <v>204.36</v>
      </c>
      <c r="J1037" s="0" t="n">
        <v>252.91</v>
      </c>
      <c r="K1037" s="0" t="n">
        <v>22.57</v>
      </c>
      <c r="L1037" s="0" t="n">
        <v>37.97</v>
      </c>
      <c r="M1037" s="0" t="n">
        <v>12</v>
      </c>
      <c r="N1037" s="0" t="n">
        <v>41</v>
      </c>
      <c r="O1037" s="0" t="n">
        <v>0.45</v>
      </c>
    </row>
    <row r="1038" customFormat="false" ht="15" hidden="false" customHeight="false" outlineLevel="0" collapsed="false">
      <c r="A1038" s="0" t="n">
        <v>120</v>
      </c>
      <c r="B1038" s="0" t="n">
        <v>40</v>
      </c>
      <c r="C1038" s="0" t="n">
        <v>44</v>
      </c>
      <c r="D1038" s="0" t="n">
        <v>14</v>
      </c>
      <c r="E1038" s="0" t="n">
        <v>43</v>
      </c>
      <c r="F1038" s="0" t="n">
        <v>1.31</v>
      </c>
      <c r="G1038" s="0" t="n">
        <v>3</v>
      </c>
      <c r="H1038" s="0" t="n">
        <v>705</v>
      </c>
      <c r="I1038" s="0" t="n">
        <v>204.4</v>
      </c>
      <c r="J1038" s="0" t="n">
        <v>276.49</v>
      </c>
      <c r="K1038" s="0" t="n">
        <v>42.46</v>
      </c>
      <c r="L1038" s="0" t="n">
        <v>41.02</v>
      </c>
      <c r="M1038" s="0" t="n">
        <v>12</v>
      </c>
      <c r="N1038" s="0" t="n">
        <v>41</v>
      </c>
      <c r="O1038" s="0" t="n">
        <v>0.45</v>
      </c>
    </row>
    <row r="1039" customFormat="false" ht="15" hidden="false" customHeight="false" outlineLevel="0" collapsed="false">
      <c r="A1039" s="0" t="n">
        <v>120</v>
      </c>
      <c r="B1039" s="0" t="n">
        <v>44</v>
      </c>
      <c r="C1039" s="0" t="n">
        <v>40</v>
      </c>
      <c r="D1039" s="0" t="n">
        <v>14</v>
      </c>
      <c r="E1039" s="0" t="n">
        <v>43</v>
      </c>
      <c r="F1039" s="0" t="n">
        <v>1.4</v>
      </c>
      <c r="G1039" s="0" t="n">
        <v>3</v>
      </c>
      <c r="H1039" s="0" t="n">
        <v>570</v>
      </c>
      <c r="I1039" s="0" t="n">
        <v>204.49</v>
      </c>
      <c r="J1039" s="0" t="n">
        <v>255.53</v>
      </c>
      <c r="K1039" s="0" t="n">
        <v>24.26</v>
      </c>
      <c r="L1039" s="0" t="n">
        <v>38.1</v>
      </c>
      <c r="M1039" s="0" t="n">
        <v>12</v>
      </c>
      <c r="N1039" s="0" t="n">
        <v>41</v>
      </c>
      <c r="O1039" s="0" t="n">
        <v>0.45</v>
      </c>
    </row>
    <row r="1040" customFormat="false" ht="15" hidden="false" customHeight="false" outlineLevel="0" collapsed="false">
      <c r="A1040" s="0" t="n">
        <v>120</v>
      </c>
      <c r="B1040" s="0" t="n">
        <v>48</v>
      </c>
      <c r="C1040" s="0" t="n">
        <v>40</v>
      </c>
      <c r="D1040" s="0" t="n">
        <v>14</v>
      </c>
      <c r="E1040" s="0" t="n">
        <v>43</v>
      </c>
      <c r="F1040" s="0" t="n">
        <v>1.31</v>
      </c>
      <c r="G1040" s="0" t="n">
        <v>3</v>
      </c>
      <c r="H1040" s="0" t="n">
        <v>615</v>
      </c>
      <c r="I1040" s="0" t="n">
        <v>204.57</v>
      </c>
      <c r="J1040" s="0" t="n">
        <v>256.72</v>
      </c>
      <c r="K1040" s="0" t="n">
        <v>25.71</v>
      </c>
      <c r="L1040" s="0" t="n">
        <v>38.45</v>
      </c>
      <c r="M1040" s="0" t="n">
        <v>12</v>
      </c>
      <c r="N1040" s="0" t="n">
        <v>41</v>
      </c>
      <c r="O1040" s="0" t="n">
        <v>0.45</v>
      </c>
    </row>
    <row r="1041" customFormat="false" ht="15" hidden="false" customHeight="false" outlineLevel="0" collapsed="false">
      <c r="A1041" s="0" t="n">
        <v>120</v>
      </c>
      <c r="B1041" s="0" t="n">
        <v>48</v>
      </c>
      <c r="C1041" s="0" t="n">
        <v>40</v>
      </c>
      <c r="D1041" s="0" t="n">
        <v>14</v>
      </c>
      <c r="E1041" s="0" t="n">
        <v>43</v>
      </c>
      <c r="F1041" s="0" t="n">
        <v>1.4</v>
      </c>
      <c r="G1041" s="0" t="n">
        <v>3</v>
      </c>
      <c r="H1041" s="0" t="n">
        <v>540</v>
      </c>
      <c r="I1041" s="0" t="n">
        <v>204.57</v>
      </c>
      <c r="J1041" s="0" t="n">
        <v>248.31</v>
      </c>
      <c r="K1041" s="0" t="n">
        <v>18.35</v>
      </c>
      <c r="L1041" s="0" t="n">
        <v>37.54</v>
      </c>
      <c r="M1041" s="0" t="n">
        <v>12</v>
      </c>
      <c r="N1041" s="0" t="n">
        <v>41</v>
      </c>
      <c r="O1041" s="0" t="n">
        <v>0.45</v>
      </c>
    </row>
    <row r="1042" customFormat="false" ht="15" hidden="false" customHeight="false" outlineLevel="0" collapsed="false">
      <c r="A1042" s="0" t="n">
        <v>120</v>
      </c>
      <c r="B1042" s="0" t="n">
        <v>44</v>
      </c>
      <c r="C1042" s="0" t="n">
        <v>44</v>
      </c>
      <c r="D1042" s="0" t="n">
        <v>14</v>
      </c>
      <c r="E1042" s="0" t="n">
        <v>43</v>
      </c>
      <c r="F1042" s="0" t="n">
        <v>1.37</v>
      </c>
      <c r="G1042" s="0" t="n">
        <v>1.5</v>
      </c>
      <c r="H1042" s="0" t="n">
        <v>645</v>
      </c>
      <c r="I1042" s="0" t="n">
        <v>204.62</v>
      </c>
      <c r="J1042" s="0" t="n">
        <v>267.63</v>
      </c>
      <c r="K1042" s="0" t="n">
        <v>28.71</v>
      </c>
      <c r="L1042" s="0" t="n">
        <v>46.55</v>
      </c>
      <c r="M1042" s="0" t="n">
        <v>12</v>
      </c>
      <c r="N1042" s="0" t="n">
        <v>41</v>
      </c>
      <c r="O1042" s="0" t="n">
        <v>0.45</v>
      </c>
    </row>
    <row r="1043" customFormat="false" ht="15" hidden="false" customHeight="false" outlineLevel="0" collapsed="false">
      <c r="A1043" s="0" t="n">
        <v>150</v>
      </c>
      <c r="B1043" s="0" t="n">
        <v>37</v>
      </c>
      <c r="C1043" s="0" t="n">
        <v>67</v>
      </c>
      <c r="D1043" s="0" t="n">
        <v>14</v>
      </c>
      <c r="E1043" s="0" t="n">
        <v>43</v>
      </c>
      <c r="F1043" s="0" t="n">
        <v>1.36</v>
      </c>
      <c r="G1043" s="0" t="n">
        <v>1.5</v>
      </c>
      <c r="H1043" s="0" t="n">
        <v>700</v>
      </c>
      <c r="I1043" s="0" t="n">
        <v>204.631</v>
      </c>
      <c r="J1043" s="0" t="n">
        <v>246.854</v>
      </c>
      <c r="K1043" s="0" t="n">
        <v>11.9877</v>
      </c>
      <c r="L1043" s="0" t="n">
        <v>45.408</v>
      </c>
      <c r="M1043" s="0" t="n">
        <v>12</v>
      </c>
      <c r="N1043" s="0" t="n">
        <v>41</v>
      </c>
      <c r="O1043" s="0" t="n">
        <v>0.55</v>
      </c>
    </row>
    <row r="1044" customFormat="false" ht="15" hidden="false" customHeight="false" outlineLevel="0" collapsed="false">
      <c r="A1044" s="0" t="n">
        <v>120</v>
      </c>
      <c r="B1044" s="0" t="n">
        <v>40</v>
      </c>
      <c r="C1044" s="0" t="n">
        <v>44</v>
      </c>
      <c r="D1044" s="0" t="n">
        <v>14</v>
      </c>
      <c r="E1044" s="0" t="n">
        <v>43</v>
      </c>
      <c r="F1044" s="0" t="n">
        <v>1.34</v>
      </c>
      <c r="G1044" s="0" t="n">
        <v>2</v>
      </c>
      <c r="H1044" s="0" t="n">
        <v>770</v>
      </c>
      <c r="I1044" s="0" t="n">
        <v>204.73</v>
      </c>
      <c r="J1044" s="0" t="n">
        <v>295.68</v>
      </c>
      <c r="K1044" s="0" t="n">
        <v>53.71</v>
      </c>
      <c r="L1044" s="0" t="n">
        <v>53.05</v>
      </c>
      <c r="M1044" s="0" t="n">
        <v>12</v>
      </c>
      <c r="N1044" s="0" t="n">
        <v>41</v>
      </c>
      <c r="O1044" s="0" t="n">
        <v>0.45</v>
      </c>
    </row>
    <row r="1045" customFormat="false" ht="15" hidden="false" customHeight="false" outlineLevel="0" collapsed="false">
      <c r="A1045" s="0" t="n">
        <v>120</v>
      </c>
      <c r="B1045" s="0" t="n">
        <v>36</v>
      </c>
      <c r="C1045" s="0" t="n">
        <v>44</v>
      </c>
      <c r="D1045" s="0" t="n">
        <v>14</v>
      </c>
      <c r="E1045" s="0" t="n">
        <v>43</v>
      </c>
      <c r="F1045" s="0" t="n">
        <v>1.37</v>
      </c>
      <c r="G1045" s="0" t="n">
        <v>3</v>
      </c>
      <c r="H1045" s="0" t="n">
        <v>730</v>
      </c>
      <c r="I1045" s="0" t="n">
        <v>204.73</v>
      </c>
      <c r="J1045" s="0" t="n">
        <v>292.7</v>
      </c>
      <c r="K1045" s="0" t="n">
        <v>55.6</v>
      </c>
      <c r="L1045" s="0" t="n">
        <v>42.93</v>
      </c>
      <c r="M1045" s="0" t="n">
        <v>12</v>
      </c>
      <c r="N1045" s="0" t="n">
        <v>41</v>
      </c>
      <c r="O1045" s="0" t="n">
        <v>0.45</v>
      </c>
    </row>
    <row r="1046" customFormat="false" ht="15" hidden="false" customHeight="false" outlineLevel="0" collapsed="false">
      <c r="A1046" s="0" t="n">
        <v>120</v>
      </c>
      <c r="B1046" s="0" t="n">
        <v>44</v>
      </c>
      <c r="C1046" s="0" t="n">
        <v>44</v>
      </c>
      <c r="D1046" s="0" t="n">
        <v>14</v>
      </c>
      <c r="E1046" s="0" t="n">
        <v>43</v>
      </c>
      <c r="F1046" s="0" t="n">
        <v>1.4</v>
      </c>
      <c r="G1046" s="0" t="n">
        <v>3</v>
      </c>
      <c r="H1046" s="0" t="n">
        <v>550</v>
      </c>
      <c r="I1046" s="0" t="n">
        <v>204.79</v>
      </c>
      <c r="J1046" s="0" t="n">
        <v>249.6</v>
      </c>
      <c r="K1046" s="0" t="n">
        <v>18.99</v>
      </c>
      <c r="L1046" s="0" t="n">
        <v>37.67</v>
      </c>
      <c r="M1046" s="0" t="n">
        <v>12</v>
      </c>
      <c r="N1046" s="0" t="n">
        <v>41</v>
      </c>
      <c r="O1046" s="0" t="n">
        <v>0.45</v>
      </c>
    </row>
    <row r="1047" customFormat="false" ht="15" hidden="false" customHeight="false" outlineLevel="0" collapsed="false">
      <c r="A1047" s="0" t="n">
        <v>120</v>
      </c>
      <c r="B1047" s="0" t="n">
        <v>40</v>
      </c>
      <c r="C1047" s="0" t="n">
        <v>44</v>
      </c>
      <c r="D1047" s="0" t="n">
        <v>14</v>
      </c>
      <c r="E1047" s="0" t="n">
        <v>43</v>
      </c>
      <c r="F1047" s="0" t="n">
        <v>1.34</v>
      </c>
      <c r="G1047" s="0" t="n">
        <v>3</v>
      </c>
      <c r="H1047" s="0" t="n">
        <v>655</v>
      </c>
      <c r="I1047" s="0" t="n">
        <v>204.8</v>
      </c>
      <c r="J1047" s="0" t="n">
        <v>268.34</v>
      </c>
      <c r="K1047" s="0" t="n">
        <v>34.94</v>
      </c>
      <c r="L1047" s="0" t="n">
        <v>39.8</v>
      </c>
      <c r="M1047" s="0" t="n">
        <v>12</v>
      </c>
      <c r="N1047" s="0" t="n">
        <v>41</v>
      </c>
      <c r="O1047" s="0" t="n">
        <v>0.45</v>
      </c>
    </row>
    <row r="1048" customFormat="false" ht="15" hidden="false" customHeight="false" outlineLevel="0" collapsed="false">
      <c r="A1048" s="0" t="n">
        <v>120</v>
      </c>
      <c r="B1048" s="0" t="n">
        <v>44</v>
      </c>
      <c r="C1048" s="0" t="n">
        <v>40</v>
      </c>
      <c r="D1048" s="0" t="n">
        <v>14</v>
      </c>
      <c r="E1048" s="0" t="n">
        <v>43</v>
      </c>
      <c r="F1048" s="0" t="n">
        <v>1.37</v>
      </c>
      <c r="G1048" s="0" t="n">
        <v>3</v>
      </c>
      <c r="H1048" s="0" t="n">
        <v>600</v>
      </c>
      <c r="I1048" s="0" t="n">
        <v>205.02</v>
      </c>
      <c r="J1048" s="0" t="n">
        <v>260.11</v>
      </c>
      <c r="K1048" s="0" t="n">
        <v>27.74</v>
      </c>
      <c r="L1048" s="0" t="n">
        <v>38.68</v>
      </c>
      <c r="M1048" s="0" t="n">
        <v>12</v>
      </c>
      <c r="N1048" s="0" t="n">
        <v>41</v>
      </c>
      <c r="O1048" s="0" t="n">
        <v>0.45</v>
      </c>
    </row>
    <row r="1049" customFormat="false" ht="15" hidden="false" customHeight="false" outlineLevel="0" collapsed="false">
      <c r="A1049" s="0" t="n">
        <v>120</v>
      </c>
      <c r="B1049" s="0" t="n">
        <v>44</v>
      </c>
      <c r="C1049" s="0" t="n">
        <v>44</v>
      </c>
      <c r="D1049" s="0" t="n">
        <v>14</v>
      </c>
      <c r="E1049" s="0" t="n">
        <v>43</v>
      </c>
      <c r="F1049" s="0" t="n">
        <v>1.28</v>
      </c>
      <c r="G1049" s="0" t="n">
        <v>3</v>
      </c>
      <c r="H1049" s="0" t="n">
        <v>670</v>
      </c>
      <c r="I1049" s="0" t="n">
        <v>205.09</v>
      </c>
      <c r="J1049" s="0" t="n">
        <v>264.29</v>
      </c>
      <c r="K1049" s="0" t="n">
        <v>31.74</v>
      </c>
      <c r="L1049" s="0" t="n">
        <v>39.54</v>
      </c>
      <c r="M1049" s="0" t="n">
        <v>12</v>
      </c>
      <c r="N1049" s="0" t="n">
        <v>41</v>
      </c>
      <c r="O1049" s="0" t="n">
        <v>0.45</v>
      </c>
    </row>
    <row r="1050" customFormat="false" ht="15" hidden="false" customHeight="false" outlineLevel="0" collapsed="false">
      <c r="A1050" s="0" t="n">
        <v>120</v>
      </c>
      <c r="B1050" s="0" t="n">
        <v>44</v>
      </c>
      <c r="C1050" s="0" t="n">
        <v>48</v>
      </c>
      <c r="D1050" s="0" t="n">
        <v>14</v>
      </c>
      <c r="E1050" s="0" t="n">
        <v>43</v>
      </c>
      <c r="F1050" s="0" t="n">
        <v>1.31</v>
      </c>
      <c r="G1050" s="0" t="n">
        <v>3</v>
      </c>
      <c r="H1050" s="0" t="n">
        <v>605</v>
      </c>
      <c r="I1050" s="0" t="n">
        <v>205.18</v>
      </c>
      <c r="J1050" s="0" t="n">
        <v>252</v>
      </c>
      <c r="K1050" s="0" t="n">
        <v>21.17</v>
      </c>
      <c r="L1050" s="0" t="n">
        <v>38.08</v>
      </c>
      <c r="M1050" s="0" t="n">
        <v>12</v>
      </c>
      <c r="N1050" s="0" t="n">
        <v>41</v>
      </c>
      <c r="O1050" s="0" t="n">
        <v>0.45</v>
      </c>
    </row>
    <row r="1051" customFormat="false" ht="15" hidden="false" customHeight="false" outlineLevel="0" collapsed="false">
      <c r="A1051" s="0" t="n">
        <v>120</v>
      </c>
      <c r="B1051" s="0" t="n">
        <v>40</v>
      </c>
      <c r="C1051" s="0" t="n">
        <v>48</v>
      </c>
      <c r="D1051" s="0" t="n">
        <v>14</v>
      </c>
      <c r="E1051" s="0" t="n">
        <v>43</v>
      </c>
      <c r="F1051" s="0" t="n">
        <v>1.37</v>
      </c>
      <c r="G1051" s="0" t="n">
        <v>1.5</v>
      </c>
      <c r="H1051" s="0" t="n">
        <v>705</v>
      </c>
      <c r="I1051" s="0" t="n">
        <v>205.28</v>
      </c>
      <c r="J1051" s="0" t="n">
        <v>279.73</v>
      </c>
      <c r="K1051" s="0" t="n">
        <v>36.77</v>
      </c>
      <c r="L1051" s="0" t="n">
        <v>49.03</v>
      </c>
      <c r="M1051" s="0" t="n">
        <v>12</v>
      </c>
      <c r="N1051" s="0" t="n">
        <v>41</v>
      </c>
      <c r="O1051" s="0" t="n">
        <v>0.45</v>
      </c>
    </row>
    <row r="1052" customFormat="false" ht="15" hidden="false" customHeight="false" outlineLevel="0" collapsed="false">
      <c r="A1052" s="0" t="n">
        <v>120</v>
      </c>
      <c r="B1052" s="0" t="n">
        <v>40</v>
      </c>
      <c r="C1052" s="0" t="n">
        <v>44</v>
      </c>
      <c r="D1052" s="0" t="n">
        <v>14</v>
      </c>
      <c r="E1052" s="0" t="n">
        <v>43</v>
      </c>
      <c r="F1052" s="0" t="n">
        <v>1.37</v>
      </c>
      <c r="G1052" s="0" t="n">
        <v>3</v>
      </c>
      <c r="H1052" s="0" t="n">
        <v>620</v>
      </c>
      <c r="I1052" s="0" t="n">
        <v>205.44</v>
      </c>
      <c r="J1052" s="0" t="n">
        <v>263.7</v>
      </c>
      <c r="K1052" s="0" t="n">
        <v>30.23</v>
      </c>
      <c r="L1052" s="0" t="n">
        <v>39.14</v>
      </c>
      <c r="M1052" s="0" t="n">
        <v>12</v>
      </c>
      <c r="N1052" s="0" t="n">
        <v>41</v>
      </c>
      <c r="O1052" s="0" t="n">
        <v>0.45</v>
      </c>
    </row>
    <row r="1053" customFormat="false" ht="15" hidden="false" customHeight="false" outlineLevel="0" collapsed="false">
      <c r="A1053" s="0" t="n">
        <v>120</v>
      </c>
      <c r="B1053" s="0" t="n">
        <v>44</v>
      </c>
      <c r="C1053" s="0" t="n">
        <v>44</v>
      </c>
      <c r="D1053" s="0" t="n">
        <v>14</v>
      </c>
      <c r="E1053" s="0" t="n">
        <v>43</v>
      </c>
      <c r="F1053" s="0" t="n">
        <v>1.37</v>
      </c>
      <c r="G1053" s="0" t="n">
        <v>3</v>
      </c>
      <c r="H1053" s="0" t="n">
        <v>575</v>
      </c>
      <c r="I1053" s="0" t="n">
        <v>205.45</v>
      </c>
      <c r="J1053" s="0" t="n">
        <v>252.91</v>
      </c>
      <c r="K1053" s="0" t="n">
        <v>21.3</v>
      </c>
      <c r="L1053" s="0" t="n">
        <v>38.02</v>
      </c>
      <c r="M1053" s="0" t="n">
        <v>12</v>
      </c>
      <c r="N1053" s="0" t="n">
        <v>41</v>
      </c>
      <c r="O1053" s="0" t="n">
        <v>0.45</v>
      </c>
    </row>
    <row r="1054" customFormat="false" ht="15" hidden="false" customHeight="false" outlineLevel="0" collapsed="false">
      <c r="A1054" s="0" t="n">
        <v>120</v>
      </c>
      <c r="B1054" s="0" t="n">
        <v>40</v>
      </c>
      <c r="C1054" s="0" t="n">
        <v>40</v>
      </c>
      <c r="D1054" s="0" t="n">
        <v>14</v>
      </c>
      <c r="E1054" s="0" t="n">
        <v>43</v>
      </c>
      <c r="F1054" s="0" t="n">
        <v>1.4</v>
      </c>
      <c r="G1054" s="0" t="n">
        <v>3</v>
      </c>
      <c r="H1054" s="0" t="n">
        <v>630</v>
      </c>
      <c r="I1054" s="0" t="n">
        <v>205.51</v>
      </c>
      <c r="J1054" s="0" t="n">
        <v>271.81</v>
      </c>
      <c r="K1054" s="0" t="n">
        <v>36.88</v>
      </c>
      <c r="L1054" s="0" t="n">
        <v>39.99</v>
      </c>
      <c r="M1054" s="0" t="n">
        <v>12</v>
      </c>
      <c r="N1054" s="0" t="n">
        <v>41</v>
      </c>
      <c r="O1054" s="0" t="n">
        <v>0.45</v>
      </c>
    </row>
    <row r="1055" customFormat="false" ht="15" hidden="false" customHeight="false" outlineLevel="0" collapsed="false">
      <c r="A1055" s="0" t="n">
        <v>120</v>
      </c>
      <c r="B1055" s="0" t="n">
        <v>40</v>
      </c>
      <c r="C1055" s="0" t="n">
        <v>44</v>
      </c>
      <c r="D1055" s="0" t="n">
        <v>14</v>
      </c>
      <c r="E1055" s="0" t="n">
        <v>43</v>
      </c>
      <c r="F1055" s="0" t="n">
        <v>1.37</v>
      </c>
      <c r="G1055" s="0" t="n">
        <v>2</v>
      </c>
      <c r="H1055" s="0" t="n">
        <v>670</v>
      </c>
      <c r="I1055" s="0" t="n">
        <v>205.57</v>
      </c>
      <c r="J1055" s="0" t="n">
        <v>275.54</v>
      </c>
      <c r="K1055" s="0" t="n">
        <v>37.08</v>
      </c>
      <c r="L1055" s="0" t="n">
        <v>49.05</v>
      </c>
      <c r="M1055" s="0" t="n">
        <v>12</v>
      </c>
      <c r="N1055" s="0" t="n">
        <v>41</v>
      </c>
      <c r="O1055" s="0" t="n">
        <v>0.45</v>
      </c>
    </row>
    <row r="1056" customFormat="false" ht="15" hidden="false" customHeight="false" outlineLevel="0" collapsed="false">
      <c r="A1056" s="0" t="n">
        <v>120</v>
      </c>
      <c r="B1056" s="0" t="n">
        <v>40</v>
      </c>
      <c r="C1056" s="0" t="n">
        <v>40</v>
      </c>
      <c r="D1056" s="0" t="n">
        <v>14</v>
      </c>
      <c r="E1056" s="0" t="n">
        <v>43</v>
      </c>
      <c r="F1056" s="0" t="n">
        <v>1.37</v>
      </c>
      <c r="G1056" s="0" t="n">
        <v>3</v>
      </c>
      <c r="H1056" s="0" t="n">
        <v>680</v>
      </c>
      <c r="I1056" s="0" t="n">
        <v>205.62</v>
      </c>
      <c r="J1056" s="0" t="n">
        <v>281.53</v>
      </c>
      <c r="K1056" s="0" t="n">
        <v>45.2</v>
      </c>
      <c r="L1056" s="0" t="n">
        <v>41.36</v>
      </c>
      <c r="M1056" s="0" t="n">
        <v>12</v>
      </c>
      <c r="N1056" s="0" t="n">
        <v>41</v>
      </c>
      <c r="O1056" s="0" t="n">
        <v>0.45</v>
      </c>
    </row>
    <row r="1057" customFormat="false" ht="15" hidden="false" customHeight="false" outlineLevel="0" collapsed="false">
      <c r="A1057" s="0" t="n">
        <v>120</v>
      </c>
      <c r="B1057" s="0" t="n">
        <v>40</v>
      </c>
      <c r="C1057" s="0" t="n">
        <v>44</v>
      </c>
      <c r="D1057" s="0" t="n">
        <v>14</v>
      </c>
      <c r="E1057" s="0" t="n">
        <v>43</v>
      </c>
      <c r="F1057" s="0" t="n">
        <v>1.4</v>
      </c>
      <c r="G1057" s="0" t="n">
        <v>3</v>
      </c>
      <c r="H1057" s="0" t="n">
        <v>590</v>
      </c>
      <c r="I1057" s="0" t="n">
        <v>205.65</v>
      </c>
      <c r="J1057" s="0" t="n">
        <v>259.7</v>
      </c>
      <c r="K1057" s="0" t="n">
        <v>26.54</v>
      </c>
      <c r="L1057" s="0" t="n">
        <v>38.62</v>
      </c>
      <c r="M1057" s="0" t="n">
        <v>12</v>
      </c>
      <c r="N1057" s="0" t="n">
        <v>41</v>
      </c>
      <c r="O1057" s="0" t="n">
        <v>0.45</v>
      </c>
    </row>
    <row r="1058" customFormat="false" ht="15" hidden="false" customHeight="false" outlineLevel="0" collapsed="false">
      <c r="A1058" s="0" t="n">
        <v>120</v>
      </c>
      <c r="B1058" s="0" t="n">
        <v>48</v>
      </c>
      <c r="C1058" s="0" t="n">
        <v>44</v>
      </c>
      <c r="D1058" s="0" t="n">
        <v>14</v>
      </c>
      <c r="E1058" s="0" t="n">
        <v>43</v>
      </c>
      <c r="F1058" s="0" t="n">
        <v>1.4</v>
      </c>
      <c r="G1058" s="0" t="n">
        <v>3</v>
      </c>
      <c r="H1058" s="0" t="n">
        <v>530</v>
      </c>
      <c r="I1058" s="0" t="n">
        <v>205.7</v>
      </c>
      <c r="J1058" s="0" t="n">
        <v>245.73</v>
      </c>
      <c r="K1058" s="0" t="n">
        <v>15.08</v>
      </c>
      <c r="L1058" s="0" t="n">
        <v>37.64</v>
      </c>
      <c r="M1058" s="0" t="n">
        <v>12</v>
      </c>
      <c r="N1058" s="0" t="n">
        <v>41</v>
      </c>
      <c r="O1058" s="0" t="n">
        <v>0.45</v>
      </c>
    </row>
    <row r="1059" customFormat="false" ht="15" hidden="false" customHeight="false" outlineLevel="0" collapsed="false">
      <c r="A1059" s="0" t="n">
        <v>120</v>
      </c>
      <c r="B1059" s="0" t="n">
        <v>48</v>
      </c>
      <c r="C1059" s="0" t="n">
        <v>44</v>
      </c>
      <c r="D1059" s="0" t="n">
        <v>14</v>
      </c>
      <c r="E1059" s="0" t="n">
        <v>43</v>
      </c>
      <c r="F1059" s="0" t="n">
        <v>1.34</v>
      </c>
      <c r="G1059" s="0" t="n">
        <v>3</v>
      </c>
      <c r="H1059" s="0" t="n">
        <v>570</v>
      </c>
      <c r="I1059" s="0" t="n">
        <v>205.78</v>
      </c>
      <c r="J1059" s="0" t="n">
        <v>249.14</v>
      </c>
      <c r="K1059" s="0" t="n">
        <v>18.16</v>
      </c>
      <c r="L1059" s="0" t="n">
        <v>37.83</v>
      </c>
      <c r="M1059" s="0" t="n">
        <v>12</v>
      </c>
      <c r="N1059" s="0" t="n">
        <v>41</v>
      </c>
      <c r="O1059" s="0" t="n">
        <v>0.45</v>
      </c>
    </row>
    <row r="1060" customFormat="false" ht="15" hidden="false" customHeight="false" outlineLevel="0" collapsed="false">
      <c r="A1060" s="0" t="n">
        <v>120</v>
      </c>
      <c r="B1060" s="0" t="n">
        <v>44</v>
      </c>
      <c r="C1060" s="0" t="n">
        <v>44</v>
      </c>
      <c r="D1060" s="0" t="n">
        <v>14</v>
      </c>
      <c r="E1060" s="0" t="n">
        <v>43</v>
      </c>
      <c r="F1060" s="0" t="n">
        <v>1.31</v>
      </c>
      <c r="G1060" s="0" t="n">
        <v>3</v>
      </c>
      <c r="H1060" s="0" t="n">
        <v>635</v>
      </c>
      <c r="I1060" s="0" t="n">
        <v>205.82</v>
      </c>
      <c r="J1060" s="0" t="n">
        <v>260.46</v>
      </c>
      <c r="K1060" s="0" t="n">
        <v>27.58</v>
      </c>
      <c r="L1060" s="0" t="n">
        <v>38.97</v>
      </c>
      <c r="M1060" s="0" t="n">
        <v>12</v>
      </c>
      <c r="N1060" s="0" t="n">
        <v>41</v>
      </c>
      <c r="O1060" s="0" t="n">
        <v>0.45</v>
      </c>
    </row>
    <row r="1061" customFormat="false" ht="15" hidden="false" customHeight="false" outlineLevel="0" collapsed="false">
      <c r="A1061" s="0" t="n">
        <v>120</v>
      </c>
      <c r="B1061" s="0" t="n">
        <v>48</v>
      </c>
      <c r="C1061" s="0" t="n">
        <v>40</v>
      </c>
      <c r="D1061" s="0" t="n">
        <v>14</v>
      </c>
      <c r="E1061" s="0" t="n">
        <v>43</v>
      </c>
      <c r="F1061" s="0" t="n">
        <v>1.4</v>
      </c>
      <c r="G1061" s="0" t="n">
        <v>1.5</v>
      </c>
      <c r="H1061" s="0" t="n">
        <v>595</v>
      </c>
      <c r="I1061" s="0" t="n">
        <v>206</v>
      </c>
      <c r="J1061" s="0" t="n">
        <v>262.21</v>
      </c>
      <c r="K1061" s="0" t="n">
        <v>23.58</v>
      </c>
      <c r="L1061" s="0" t="n">
        <v>45.01</v>
      </c>
      <c r="M1061" s="0" t="n">
        <v>12</v>
      </c>
      <c r="N1061" s="0" t="n">
        <v>41</v>
      </c>
      <c r="O1061" s="0" t="n">
        <v>0.45</v>
      </c>
    </row>
    <row r="1062" customFormat="false" ht="15" hidden="false" customHeight="false" outlineLevel="0" collapsed="false">
      <c r="A1062" s="0" t="n">
        <v>120</v>
      </c>
      <c r="B1062" s="0" t="n">
        <v>44</v>
      </c>
      <c r="C1062" s="0" t="n">
        <v>44</v>
      </c>
      <c r="D1062" s="0" t="n">
        <v>14</v>
      </c>
      <c r="E1062" s="0" t="n">
        <v>43</v>
      </c>
      <c r="F1062" s="0" t="n">
        <v>1.4</v>
      </c>
      <c r="G1062" s="0" t="n">
        <v>3</v>
      </c>
      <c r="H1062" s="0" t="n">
        <v>555</v>
      </c>
      <c r="I1062" s="0" t="n">
        <v>206.11</v>
      </c>
      <c r="J1062" s="0" t="n">
        <v>251.57</v>
      </c>
      <c r="K1062" s="0" t="n">
        <v>19.44</v>
      </c>
      <c r="L1062" s="0" t="n">
        <v>37.93</v>
      </c>
      <c r="M1062" s="0" t="n">
        <v>12</v>
      </c>
      <c r="N1062" s="0" t="n">
        <v>41</v>
      </c>
      <c r="O1062" s="0" t="n">
        <v>0.45</v>
      </c>
    </row>
    <row r="1063" customFormat="false" ht="15" hidden="false" customHeight="false" outlineLevel="0" collapsed="false">
      <c r="A1063" s="0" t="n">
        <v>120</v>
      </c>
      <c r="B1063" s="0" t="n">
        <v>48</v>
      </c>
      <c r="C1063" s="0" t="n">
        <v>48</v>
      </c>
      <c r="D1063" s="0" t="n">
        <v>14</v>
      </c>
      <c r="E1063" s="0" t="n">
        <v>43</v>
      </c>
      <c r="F1063" s="0" t="n">
        <v>1.25</v>
      </c>
      <c r="G1063" s="0" t="n">
        <v>3</v>
      </c>
      <c r="H1063" s="0" t="n">
        <v>630</v>
      </c>
      <c r="I1063" s="0" t="n">
        <v>206.14</v>
      </c>
      <c r="J1063" s="0" t="n">
        <v>251.23</v>
      </c>
      <c r="K1063" s="0" t="n">
        <v>20.49</v>
      </c>
      <c r="L1063" s="0" t="n">
        <v>38.23</v>
      </c>
      <c r="M1063" s="0" t="n">
        <v>12</v>
      </c>
      <c r="N1063" s="0" t="n">
        <v>41</v>
      </c>
      <c r="O1063" s="0" t="n">
        <v>0.45</v>
      </c>
    </row>
    <row r="1064" customFormat="false" ht="15" hidden="false" customHeight="false" outlineLevel="0" collapsed="false">
      <c r="A1064" s="0" t="n">
        <v>120</v>
      </c>
      <c r="B1064" s="0" t="n">
        <v>44</v>
      </c>
      <c r="C1064" s="0" t="n">
        <v>44</v>
      </c>
      <c r="D1064" s="0" t="n">
        <v>14</v>
      </c>
      <c r="E1064" s="0" t="n">
        <v>43</v>
      </c>
      <c r="F1064" s="0" t="n">
        <v>1.37</v>
      </c>
      <c r="G1064" s="0" t="n">
        <v>1.5</v>
      </c>
      <c r="H1064" s="0" t="n">
        <v>660</v>
      </c>
      <c r="I1064" s="0" t="n">
        <v>206.26</v>
      </c>
      <c r="J1064" s="0" t="n">
        <v>272.02</v>
      </c>
      <c r="K1064" s="0" t="n">
        <v>30.5</v>
      </c>
      <c r="L1064" s="0" t="n">
        <v>47.33</v>
      </c>
      <c r="M1064" s="0" t="n">
        <v>12</v>
      </c>
      <c r="N1064" s="0" t="n">
        <v>41</v>
      </c>
      <c r="O1064" s="0" t="n">
        <v>0.45</v>
      </c>
    </row>
    <row r="1065" customFormat="false" ht="15" hidden="false" customHeight="false" outlineLevel="0" collapsed="false">
      <c r="A1065" s="0" t="n">
        <v>120</v>
      </c>
      <c r="B1065" s="0" t="n">
        <v>40</v>
      </c>
      <c r="C1065" s="0" t="n">
        <v>44</v>
      </c>
      <c r="D1065" s="0" t="n">
        <v>14</v>
      </c>
      <c r="E1065" s="0" t="n">
        <v>43</v>
      </c>
      <c r="F1065" s="0" t="n">
        <v>1.34</v>
      </c>
      <c r="G1065" s="0" t="n">
        <v>3</v>
      </c>
      <c r="H1065" s="0" t="n">
        <v>665</v>
      </c>
      <c r="I1065" s="0" t="n">
        <v>206.34</v>
      </c>
      <c r="J1065" s="0" t="n">
        <v>271.7</v>
      </c>
      <c r="K1065" s="0" t="n">
        <v>36.37</v>
      </c>
      <c r="L1065" s="0" t="n">
        <v>40.28</v>
      </c>
      <c r="M1065" s="0" t="n">
        <v>12</v>
      </c>
      <c r="N1065" s="0" t="n">
        <v>41</v>
      </c>
      <c r="O1065" s="0" t="n">
        <v>0.45</v>
      </c>
    </row>
    <row r="1066" customFormat="false" ht="15" hidden="false" customHeight="false" outlineLevel="0" collapsed="false">
      <c r="A1066" s="0" t="n">
        <v>120</v>
      </c>
      <c r="B1066" s="0" t="n">
        <v>48</v>
      </c>
      <c r="C1066" s="0" t="n">
        <v>40</v>
      </c>
      <c r="D1066" s="0" t="n">
        <v>14</v>
      </c>
      <c r="E1066" s="0" t="n">
        <v>43</v>
      </c>
      <c r="F1066" s="0" t="n">
        <v>1.31</v>
      </c>
      <c r="G1066" s="0" t="n">
        <v>3</v>
      </c>
      <c r="H1066" s="0" t="n">
        <v>625</v>
      </c>
      <c r="I1066" s="0" t="n">
        <v>206.56</v>
      </c>
      <c r="J1066" s="0" t="n">
        <v>260.23</v>
      </c>
      <c r="K1066" s="0" t="n">
        <v>26.82</v>
      </c>
      <c r="L1066" s="0" t="n">
        <v>38.94</v>
      </c>
      <c r="M1066" s="0" t="n">
        <v>12</v>
      </c>
      <c r="N1066" s="0" t="n">
        <v>41</v>
      </c>
      <c r="O1066" s="0" t="n">
        <v>0.45</v>
      </c>
    </row>
    <row r="1067" customFormat="false" ht="15" hidden="false" customHeight="false" outlineLevel="0" collapsed="false">
      <c r="A1067" s="0" t="n">
        <v>120</v>
      </c>
      <c r="B1067" s="0" t="n">
        <v>48</v>
      </c>
      <c r="C1067" s="0" t="n">
        <v>48</v>
      </c>
      <c r="D1067" s="0" t="n">
        <v>14</v>
      </c>
      <c r="E1067" s="0" t="n">
        <v>43</v>
      </c>
      <c r="F1067" s="0" t="n">
        <v>1.31</v>
      </c>
      <c r="G1067" s="0" t="n">
        <v>3</v>
      </c>
      <c r="H1067" s="0" t="n">
        <v>580</v>
      </c>
      <c r="I1067" s="0" t="n">
        <v>206.61</v>
      </c>
      <c r="J1067" s="0" t="n">
        <v>247.71</v>
      </c>
      <c r="K1067" s="0" t="n">
        <v>16.58</v>
      </c>
      <c r="L1067" s="0" t="n">
        <v>37.91</v>
      </c>
      <c r="M1067" s="0" t="n">
        <v>12</v>
      </c>
      <c r="N1067" s="0" t="n">
        <v>41</v>
      </c>
      <c r="O1067" s="0" t="n">
        <v>0.45</v>
      </c>
    </row>
    <row r="1068" customFormat="false" ht="15" hidden="false" customHeight="false" outlineLevel="0" collapsed="false">
      <c r="A1068" s="0" t="n">
        <v>120</v>
      </c>
      <c r="B1068" s="0" t="n">
        <v>40</v>
      </c>
      <c r="C1068" s="0" t="n">
        <v>44</v>
      </c>
      <c r="D1068" s="0" t="n">
        <v>14</v>
      </c>
      <c r="E1068" s="0" t="n">
        <v>43</v>
      </c>
      <c r="F1068" s="0" t="n">
        <v>1.37</v>
      </c>
      <c r="G1068" s="0" t="n">
        <v>2</v>
      </c>
      <c r="H1068" s="0" t="n">
        <v>680</v>
      </c>
      <c r="I1068" s="0" t="n">
        <v>206.65</v>
      </c>
      <c r="J1068" s="0" t="n">
        <v>278.61</v>
      </c>
      <c r="K1068" s="0" t="n">
        <v>38.57</v>
      </c>
      <c r="L1068" s="0" t="n">
        <v>49.56</v>
      </c>
      <c r="M1068" s="0" t="n">
        <v>12</v>
      </c>
      <c r="N1068" s="0" t="n">
        <v>41</v>
      </c>
      <c r="O1068" s="0" t="n">
        <v>0.45</v>
      </c>
    </row>
    <row r="1069" customFormat="false" ht="15" hidden="false" customHeight="false" outlineLevel="0" collapsed="false">
      <c r="A1069" s="0" t="n">
        <v>120</v>
      </c>
      <c r="B1069" s="0" t="n">
        <v>44</v>
      </c>
      <c r="C1069" s="0" t="n">
        <v>48</v>
      </c>
      <c r="D1069" s="0" t="n">
        <v>14</v>
      </c>
      <c r="E1069" s="0" t="n">
        <v>43</v>
      </c>
      <c r="F1069" s="0" t="n">
        <v>1.31</v>
      </c>
      <c r="G1069" s="0" t="n">
        <v>1.5</v>
      </c>
      <c r="H1069" s="0" t="n">
        <v>700</v>
      </c>
      <c r="I1069" s="0" t="n">
        <v>206.72</v>
      </c>
      <c r="J1069" s="0" t="n">
        <v>272.39</v>
      </c>
      <c r="K1069" s="0" t="n">
        <v>30.9</v>
      </c>
      <c r="L1069" s="0" t="n">
        <v>48.42</v>
      </c>
      <c r="M1069" s="0" t="n">
        <v>12</v>
      </c>
      <c r="N1069" s="0" t="n">
        <v>41</v>
      </c>
      <c r="O1069" s="0" t="n">
        <v>0.45</v>
      </c>
    </row>
    <row r="1070" customFormat="false" ht="15" hidden="false" customHeight="false" outlineLevel="0" collapsed="false">
      <c r="A1070" s="0" t="n">
        <v>120</v>
      </c>
      <c r="B1070" s="0" t="n">
        <v>44</v>
      </c>
      <c r="C1070" s="0" t="n">
        <v>40</v>
      </c>
      <c r="D1070" s="0" t="n">
        <v>14</v>
      </c>
      <c r="E1070" s="0" t="n">
        <v>43</v>
      </c>
      <c r="F1070" s="0" t="n">
        <v>1.4</v>
      </c>
      <c r="G1070" s="0" t="n">
        <v>3</v>
      </c>
      <c r="H1070" s="0" t="n">
        <v>580</v>
      </c>
      <c r="I1070" s="0" t="n">
        <v>206.72</v>
      </c>
      <c r="J1070" s="0" t="n">
        <v>259.36</v>
      </c>
      <c r="K1070" s="0" t="n">
        <v>25.38</v>
      </c>
      <c r="L1070" s="0" t="n">
        <v>38.62</v>
      </c>
      <c r="M1070" s="0" t="n">
        <v>12</v>
      </c>
      <c r="N1070" s="0" t="n">
        <v>41</v>
      </c>
      <c r="O1070" s="0" t="n">
        <v>0.45</v>
      </c>
    </row>
    <row r="1071" customFormat="false" ht="15" hidden="false" customHeight="false" outlineLevel="0" collapsed="false">
      <c r="A1071" s="0" t="n">
        <v>120</v>
      </c>
      <c r="B1071" s="0" t="n">
        <v>40</v>
      </c>
      <c r="C1071" s="0" t="n">
        <v>48</v>
      </c>
      <c r="D1071" s="0" t="n">
        <v>14</v>
      </c>
      <c r="E1071" s="0" t="n">
        <v>43</v>
      </c>
      <c r="F1071" s="0" t="n">
        <v>1.4</v>
      </c>
      <c r="G1071" s="0" t="n">
        <v>1.5</v>
      </c>
      <c r="H1071" s="0" t="n">
        <v>645</v>
      </c>
      <c r="I1071" s="0" t="n">
        <v>206.79</v>
      </c>
      <c r="J1071" s="0" t="n">
        <v>270.79</v>
      </c>
      <c r="K1071" s="0" t="n">
        <v>29.1</v>
      </c>
      <c r="L1071" s="0" t="n">
        <v>46.89</v>
      </c>
      <c r="M1071" s="0" t="n">
        <v>12</v>
      </c>
      <c r="N1071" s="0" t="n">
        <v>41</v>
      </c>
      <c r="O1071" s="0" t="n">
        <v>0.45</v>
      </c>
    </row>
    <row r="1072" customFormat="false" ht="15" hidden="false" customHeight="false" outlineLevel="0" collapsed="false">
      <c r="A1072" s="0" t="n">
        <v>120</v>
      </c>
      <c r="B1072" s="0" t="n">
        <v>44</v>
      </c>
      <c r="C1072" s="0" t="n">
        <v>40</v>
      </c>
      <c r="D1072" s="0" t="n">
        <v>14</v>
      </c>
      <c r="E1072" s="0" t="n">
        <v>43</v>
      </c>
      <c r="F1072" s="0" t="n">
        <v>1.37</v>
      </c>
      <c r="G1072" s="0" t="n">
        <v>3</v>
      </c>
      <c r="H1072" s="0" t="n">
        <v>610</v>
      </c>
      <c r="I1072" s="0" t="n">
        <v>206.96</v>
      </c>
      <c r="J1072" s="0" t="n">
        <v>263.77</v>
      </c>
      <c r="K1072" s="0" t="n">
        <v>28.97</v>
      </c>
      <c r="L1072" s="0" t="n">
        <v>39.17</v>
      </c>
      <c r="M1072" s="0" t="n">
        <v>12</v>
      </c>
      <c r="N1072" s="0" t="n">
        <v>41</v>
      </c>
      <c r="O1072" s="0" t="n">
        <v>0.45</v>
      </c>
    </row>
    <row r="1073" customFormat="false" ht="15" hidden="false" customHeight="false" outlineLevel="0" collapsed="false">
      <c r="A1073" s="0" t="n">
        <v>120</v>
      </c>
      <c r="B1073" s="0" t="n">
        <v>44</v>
      </c>
      <c r="C1073" s="0" t="n">
        <v>44</v>
      </c>
      <c r="D1073" s="0" t="n">
        <v>14</v>
      </c>
      <c r="E1073" s="0" t="n">
        <v>43</v>
      </c>
      <c r="F1073" s="0" t="n">
        <v>1.4</v>
      </c>
      <c r="G1073" s="0" t="n">
        <v>1.5</v>
      </c>
      <c r="H1073" s="0" t="n">
        <v>615</v>
      </c>
      <c r="I1073" s="0" t="n">
        <v>207.06</v>
      </c>
      <c r="J1073" s="0" t="n">
        <v>265.82</v>
      </c>
      <c r="K1073" s="0" t="n">
        <v>25.36</v>
      </c>
      <c r="L1073" s="0" t="n">
        <v>45.82</v>
      </c>
      <c r="M1073" s="0" t="n">
        <v>12</v>
      </c>
      <c r="N1073" s="0" t="n">
        <v>41</v>
      </c>
      <c r="O1073" s="0" t="n">
        <v>0.45</v>
      </c>
    </row>
    <row r="1074" customFormat="false" ht="15" hidden="false" customHeight="false" outlineLevel="0" collapsed="false">
      <c r="A1074" s="0" t="n">
        <v>120</v>
      </c>
      <c r="B1074" s="0" t="n">
        <v>48</v>
      </c>
      <c r="C1074" s="0" t="n">
        <v>44</v>
      </c>
      <c r="D1074" s="0" t="n">
        <v>14</v>
      </c>
      <c r="E1074" s="0" t="n">
        <v>43</v>
      </c>
      <c r="F1074" s="0" t="n">
        <v>1.4</v>
      </c>
      <c r="G1074" s="0" t="n">
        <v>3</v>
      </c>
      <c r="H1074" s="0" t="n">
        <v>535</v>
      </c>
      <c r="I1074" s="0" t="n">
        <v>207.15</v>
      </c>
      <c r="J1074" s="0" t="n">
        <v>247.79</v>
      </c>
      <c r="K1074" s="0" t="n">
        <v>15.44</v>
      </c>
      <c r="L1074" s="0" t="n">
        <v>37.91</v>
      </c>
      <c r="M1074" s="0" t="n">
        <v>12</v>
      </c>
      <c r="N1074" s="0" t="n">
        <v>41</v>
      </c>
      <c r="O1074" s="0" t="n">
        <v>0.45</v>
      </c>
    </row>
    <row r="1075" customFormat="false" ht="15" hidden="false" customHeight="false" outlineLevel="0" collapsed="false">
      <c r="A1075" s="0" t="n">
        <v>120</v>
      </c>
      <c r="B1075" s="0" t="n">
        <v>40</v>
      </c>
      <c r="C1075" s="0" t="n">
        <v>44</v>
      </c>
      <c r="D1075" s="0" t="n">
        <v>14</v>
      </c>
      <c r="E1075" s="0" t="n">
        <v>43</v>
      </c>
      <c r="F1075" s="0" t="n">
        <v>1.37</v>
      </c>
      <c r="G1075" s="0" t="n">
        <v>3</v>
      </c>
      <c r="H1075" s="0" t="n">
        <v>630</v>
      </c>
      <c r="I1075" s="0" t="n">
        <v>207.25</v>
      </c>
      <c r="J1075" s="0" t="n">
        <v>267.25</v>
      </c>
      <c r="K1075" s="0" t="n">
        <v>31.53</v>
      </c>
      <c r="L1075" s="0" t="n">
        <v>39.63</v>
      </c>
      <c r="M1075" s="0" t="n">
        <v>12</v>
      </c>
      <c r="N1075" s="0" t="n">
        <v>41</v>
      </c>
      <c r="O1075" s="0" t="n">
        <v>0.45</v>
      </c>
    </row>
    <row r="1076" customFormat="false" ht="15" hidden="false" customHeight="false" outlineLevel="0" collapsed="false">
      <c r="A1076" s="0" t="n">
        <v>120</v>
      </c>
      <c r="B1076" s="0" t="n">
        <v>40</v>
      </c>
      <c r="C1076" s="0" t="n">
        <v>44</v>
      </c>
      <c r="D1076" s="0" t="n">
        <v>14</v>
      </c>
      <c r="E1076" s="0" t="n">
        <v>43</v>
      </c>
      <c r="F1076" s="0" t="n">
        <v>1.4</v>
      </c>
      <c r="G1076" s="0" t="n">
        <v>2</v>
      </c>
      <c r="H1076" s="0" t="n">
        <v>630</v>
      </c>
      <c r="I1076" s="0" t="n">
        <v>207.28</v>
      </c>
      <c r="J1076" s="0" t="n">
        <v>270.38</v>
      </c>
      <c r="K1076" s="0" t="n">
        <v>31.52</v>
      </c>
      <c r="L1076" s="0" t="n">
        <v>47.79</v>
      </c>
      <c r="M1076" s="0" t="n">
        <v>12</v>
      </c>
      <c r="N1076" s="0" t="n">
        <v>41</v>
      </c>
      <c r="O1076" s="0" t="n">
        <v>0.45</v>
      </c>
    </row>
    <row r="1077" customFormat="false" ht="15" hidden="false" customHeight="false" outlineLevel="0" collapsed="false">
      <c r="A1077" s="0" t="n">
        <v>120</v>
      </c>
      <c r="B1077" s="0" t="n">
        <v>48</v>
      </c>
      <c r="C1077" s="0" t="n">
        <v>44</v>
      </c>
      <c r="D1077" s="0" t="n">
        <v>14</v>
      </c>
      <c r="E1077" s="0" t="n">
        <v>43</v>
      </c>
      <c r="F1077" s="0" t="n">
        <v>1.37</v>
      </c>
      <c r="G1077" s="0" t="n">
        <v>3</v>
      </c>
      <c r="H1077" s="0" t="n">
        <v>555</v>
      </c>
      <c r="I1077" s="0" t="n">
        <v>207.41</v>
      </c>
      <c r="J1077" s="0" t="n">
        <v>249.74</v>
      </c>
      <c r="K1077" s="0" t="n">
        <v>16.96</v>
      </c>
      <c r="L1077" s="0" t="n">
        <v>38.02</v>
      </c>
      <c r="M1077" s="0" t="n">
        <v>12</v>
      </c>
      <c r="N1077" s="0" t="n">
        <v>41</v>
      </c>
      <c r="O1077" s="0" t="n">
        <v>0.45</v>
      </c>
    </row>
    <row r="1078" customFormat="false" ht="15" hidden="false" customHeight="false" outlineLevel="0" collapsed="false">
      <c r="A1078" s="0" t="n">
        <v>120</v>
      </c>
      <c r="B1078" s="0" t="n">
        <v>44</v>
      </c>
      <c r="C1078" s="0" t="n">
        <v>48</v>
      </c>
      <c r="D1078" s="0" t="n">
        <v>14</v>
      </c>
      <c r="E1078" s="0" t="n">
        <v>43</v>
      </c>
      <c r="F1078" s="0" t="n">
        <v>1.31</v>
      </c>
      <c r="G1078" s="0" t="n">
        <v>3</v>
      </c>
      <c r="H1078" s="0" t="n">
        <v>615</v>
      </c>
      <c r="I1078" s="0" t="n">
        <v>207.42</v>
      </c>
      <c r="J1078" s="0" t="n">
        <v>255.55</v>
      </c>
      <c r="K1078" s="0" t="n">
        <v>22.08</v>
      </c>
      <c r="L1078" s="0" t="n">
        <v>38.56</v>
      </c>
      <c r="M1078" s="0" t="n">
        <v>12</v>
      </c>
      <c r="N1078" s="0" t="n">
        <v>41</v>
      </c>
      <c r="O1078" s="0" t="n">
        <v>0.45</v>
      </c>
    </row>
    <row r="1079" customFormat="false" ht="15" hidden="false" customHeight="false" outlineLevel="0" collapsed="false">
      <c r="A1079" s="0" t="n">
        <v>120</v>
      </c>
      <c r="B1079" s="0" t="n">
        <v>44</v>
      </c>
      <c r="C1079" s="0" t="n">
        <v>40</v>
      </c>
      <c r="D1079" s="0" t="n">
        <v>14</v>
      </c>
      <c r="E1079" s="0" t="n">
        <v>43</v>
      </c>
      <c r="F1079" s="0" t="n">
        <v>1.37</v>
      </c>
      <c r="G1079" s="0" t="n">
        <v>2</v>
      </c>
      <c r="H1079" s="0" t="n">
        <v>655</v>
      </c>
      <c r="I1079" s="0" t="n">
        <v>207.48</v>
      </c>
      <c r="J1079" s="0" t="n">
        <v>274.9</v>
      </c>
      <c r="K1079" s="0" t="n">
        <v>34.93</v>
      </c>
      <c r="L1079" s="0" t="n">
        <v>48.73</v>
      </c>
      <c r="M1079" s="0" t="n">
        <v>12</v>
      </c>
      <c r="N1079" s="0" t="n">
        <v>41</v>
      </c>
      <c r="O1079" s="0" t="n">
        <v>0.45</v>
      </c>
    </row>
    <row r="1080" customFormat="false" ht="15" hidden="false" customHeight="false" outlineLevel="0" collapsed="false">
      <c r="A1080" s="0" t="n">
        <v>150</v>
      </c>
      <c r="B1080" s="0" t="n">
        <v>37</v>
      </c>
      <c r="C1080" s="0" t="n">
        <v>75</v>
      </c>
      <c r="D1080" s="0" t="n">
        <v>14</v>
      </c>
      <c r="E1080" s="0" t="n">
        <v>43</v>
      </c>
      <c r="F1080" s="0" t="n">
        <v>1.34</v>
      </c>
      <c r="G1080" s="0" t="n">
        <v>1.5</v>
      </c>
      <c r="H1080" s="0" t="n">
        <v>700</v>
      </c>
      <c r="I1080" s="0" t="n">
        <v>207.534</v>
      </c>
      <c r="J1080" s="0" t="n">
        <v>246.668</v>
      </c>
      <c r="K1080" s="0" t="n">
        <v>10.0055</v>
      </c>
      <c r="L1080" s="0" t="n">
        <v>45.8589</v>
      </c>
      <c r="M1080" s="0" t="n">
        <v>12</v>
      </c>
      <c r="N1080" s="0" t="n">
        <v>41</v>
      </c>
      <c r="O1080" s="0" t="n">
        <v>0.55</v>
      </c>
    </row>
    <row r="1081" customFormat="false" ht="15" hidden="false" customHeight="false" outlineLevel="0" collapsed="false">
      <c r="A1081" s="0" t="n">
        <v>120</v>
      </c>
      <c r="B1081" s="0" t="n">
        <v>44</v>
      </c>
      <c r="C1081" s="0" t="n">
        <v>40</v>
      </c>
      <c r="D1081" s="0" t="n">
        <v>14</v>
      </c>
      <c r="E1081" s="0" t="n">
        <v>43</v>
      </c>
      <c r="F1081" s="0" t="n">
        <v>1.4</v>
      </c>
      <c r="G1081" s="0" t="n">
        <v>2</v>
      </c>
      <c r="H1081" s="0" t="n">
        <v>610</v>
      </c>
      <c r="I1081" s="0" t="n">
        <v>207.54</v>
      </c>
      <c r="J1081" s="0" t="n">
        <v>267.36</v>
      </c>
      <c r="K1081" s="0" t="n">
        <v>28.96</v>
      </c>
      <c r="L1081" s="0" t="n">
        <v>47.14</v>
      </c>
      <c r="M1081" s="0" t="n">
        <v>12</v>
      </c>
      <c r="N1081" s="0" t="n">
        <v>41</v>
      </c>
      <c r="O1081" s="0" t="n">
        <v>0.45</v>
      </c>
    </row>
    <row r="1082" customFormat="false" ht="15" hidden="false" customHeight="false" outlineLevel="0" collapsed="false">
      <c r="A1082" s="0" t="n">
        <v>120</v>
      </c>
      <c r="B1082" s="0" t="n">
        <v>44</v>
      </c>
      <c r="C1082" s="0" t="n">
        <v>44</v>
      </c>
      <c r="D1082" s="0" t="n">
        <v>14</v>
      </c>
      <c r="E1082" s="0" t="n">
        <v>43</v>
      </c>
      <c r="F1082" s="0" t="n">
        <v>1.31</v>
      </c>
      <c r="G1082" s="0" t="n">
        <v>3</v>
      </c>
      <c r="H1082" s="0" t="n">
        <v>645</v>
      </c>
      <c r="I1082" s="0" t="n">
        <v>207.71</v>
      </c>
      <c r="J1082" s="0" t="n">
        <v>263.88</v>
      </c>
      <c r="K1082" s="0" t="n">
        <v>28.73</v>
      </c>
      <c r="L1082" s="0" t="n">
        <v>39.45</v>
      </c>
      <c r="M1082" s="0" t="n">
        <v>12</v>
      </c>
      <c r="N1082" s="0" t="n">
        <v>41</v>
      </c>
      <c r="O1082" s="0" t="n">
        <v>0.45</v>
      </c>
    </row>
    <row r="1083" customFormat="false" ht="15" hidden="false" customHeight="false" outlineLevel="0" collapsed="false">
      <c r="A1083" s="0" t="n">
        <v>120</v>
      </c>
      <c r="B1083" s="0" t="n">
        <v>44</v>
      </c>
      <c r="C1083" s="0" t="n">
        <v>44</v>
      </c>
      <c r="D1083" s="0" t="n">
        <v>14</v>
      </c>
      <c r="E1083" s="0" t="n">
        <v>43</v>
      </c>
      <c r="F1083" s="0" t="n">
        <v>1.37</v>
      </c>
      <c r="G1083" s="0" t="n">
        <v>1.5</v>
      </c>
      <c r="H1083" s="0" t="n">
        <v>675</v>
      </c>
      <c r="I1083" s="0" t="n">
        <v>207.74</v>
      </c>
      <c r="J1083" s="0" t="n">
        <v>276.33</v>
      </c>
      <c r="K1083" s="0" t="n">
        <v>32.35</v>
      </c>
      <c r="L1083" s="0" t="n">
        <v>48.1</v>
      </c>
      <c r="M1083" s="0" t="n">
        <v>12</v>
      </c>
      <c r="N1083" s="0" t="n">
        <v>41</v>
      </c>
      <c r="O1083" s="0" t="n">
        <v>0.45</v>
      </c>
    </row>
    <row r="1084" customFormat="false" ht="15" hidden="false" customHeight="false" outlineLevel="0" collapsed="false">
      <c r="A1084" s="0" t="n">
        <v>120</v>
      </c>
      <c r="B1084" s="0" t="n">
        <v>40</v>
      </c>
      <c r="C1084" s="0" t="n">
        <v>44</v>
      </c>
      <c r="D1084" s="0" t="n">
        <v>14</v>
      </c>
      <c r="E1084" s="0" t="n">
        <v>43</v>
      </c>
      <c r="F1084" s="0" t="n">
        <v>1.4</v>
      </c>
      <c r="G1084" s="0" t="n">
        <v>3</v>
      </c>
      <c r="H1084" s="0" t="n">
        <v>600</v>
      </c>
      <c r="I1084" s="0" t="n">
        <v>207.76</v>
      </c>
      <c r="J1084" s="0" t="n">
        <v>263.43</v>
      </c>
      <c r="K1084" s="0" t="n">
        <v>27.74</v>
      </c>
      <c r="L1084" s="0" t="n">
        <v>39.13</v>
      </c>
      <c r="M1084" s="0" t="n">
        <v>12</v>
      </c>
      <c r="N1084" s="0" t="n">
        <v>41</v>
      </c>
      <c r="O1084" s="0" t="n">
        <v>0.45</v>
      </c>
    </row>
    <row r="1085" customFormat="false" ht="15" hidden="false" customHeight="false" outlineLevel="0" collapsed="false">
      <c r="A1085" s="0" t="n">
        <v>120</v>
      </c>
      <c r="B1085" s="0" t="n">
        <v>40</v>
      </c>
      <c r="C1085" s="0" t="n">
        <v>40</v>
      </c>
      <c r="D1085" s="0" t="n">
        <v>14</v>
      </c>
      <c r="E1085" s="0" t="n">
        <v>43</v>
      </c>
      <c r="F1085" s="0" t="n">
        <v>1.4</v>
      </c>
      <c r="G1085" s="0" t="n">
        <v>3</v>
      </c>
      <c r="H1085" s="0" t="n">
        <v>645</v>
      </c>
      <c r="I1085" s="0" t="n">
        <v>207.84</v>
      </c>
      <c r="J1085" s="0" t="n">
        <v>277.15</v>
      </c>
      <c r="K1085" s="0" t="n">
        <v>39.26</v>
      </c>
      <c r="L1085" s="0" t="n">
        <v>40.72</v>
      </c>
      <c r="M1085" s="0" t="n">
        <v>12</v>
      </c>
      <c r="N1085" s="0" t="n">
        <v>41</v>
      </c>
      <c r="O1085" s="0" t="n">
        <v>0.45</v>
      </c>
    </row>
    <row r="1086" customFormat="false" ht="15" hidden="false" customHeight="false" outlineLevel="0" collapsed="false">
      <c r="A1086" s="0" t="n">
        <v>120</v>
      </c>
      <c r="B1086" s="0" t="n">
        <v>44</v>
      </c>
      <c r="C1086" s="0" t="n">
        <v>48</v>
      </c>
      <c r="D1086" s="0" t="n">
        <v>14</v>
      </c>
      <c r="E1086" s="0" t="n">
        <v>43</v>
      </c>
      <c r="F1086" s="0" t="n">
        <v>1.34</v>
      </c>
      <c r="G1086" s="0" t="n">
        <v>1.5</v>
      </c>
      <c r="H1086" s="0" t="n">
        <v>650</v>
      </c>
      <c r="I1086" s="0" t="n">
        <v>208.11</v>
      </c>
      <c r="J1086" s="0" t="n">
        <v>266.37</v>
      </c>
      <c r="K1086" s="0" t="n">
        <v>25.47</v>
      </c>
      <c r="L1086" s="0" t="n">
        <v>46.81</v>
      </c>
      <c r="M1086" s="0" t="n">
        <v>12</v>
      </c>
      <c r="N1086" s="0" t="n">
        <v>41</v>
      </c>
      <c r="O1086" s="0" t="n">
        <v>0.45</v>
      </c>
    </row>
    <row r="1087" customFormat="false" ht="15" hidden="false" customHeight="false" outlineLevel="0" collapsed="false">
      <c r="A1087" s="0" t="n">
        <v>120</v>
      </c>
      <c r="B1087" s="0" t="n">
        <v>44</v>
      </c>
      <c r="C1087" s="0" t="n">
        <v>44</v>
      </c>
      <c r="D1087" s="0" t="n">
        <v>14</v>
      </c>
      <c r="E1087" s="0" t="n">
        <v>43</v>
      </c>
      <c r="F1087" s="0" t="n">
        <v>1.4</v>
      </c>
      <c r="G1087" s="0" t="n">
        <v>1.5</v>
      </c>
      <c r="H1087" s="0" t="n">
        <v>625</v>
      </c>
      <c r="I1087" s="0" t="n">
        <v>208.48</v>
      </c>
      <c r="J1087" s="0" t="n">
        <v>268.99</v>
      </c>
      <c r="K1087" s="0" t="n">
        <v>26.44</v>
      </c>
      <c r="L1087" s="0" t="n">
        <v>46.36</v>
      </c>
      <c r="M1087" s="0" t="n">
        <v>12</v>
      </c>
      <c r="N1087" s="0" t="n">
        <v>41</v>
      </c>
      <c r="O1087" s="0" t="n">
        <v>0.45</v>
      </c>
    </row>
    <row r="1088" customFormat="false" ht="15" hidden="false" customHeight="false" outlineLevel="0" collapsed="false">
      <c r="A1088" s="0" t="n">
        <v>120</v>
      </c>
      <c r="B1088" s="0" t="n">
        <v>40</v>
      </c>
      <c r="C1088" s="0" t="n">
        <v>44</v>
      </c>
      <c r="D1088" s="0" t="n">
        <v>14</v>
      </c>
      <c r="E1088" s="0" t="n">
        <v>43</v>
      </c>
      <c r="F1088" s="0" t="n">
        <v>1.34</v>
      </c>
      <c r="G1088" s="0" t="n">
        <v>3</v>
      </c>
      <c r="H1088" s="0" t="n">
        <v>680</v>
      </c>
      <c r="I1088" s="0" t="n">
        <v>208.56</v>
      </c>
      <c r="J1088" s="0" t="n">
        <v>276.71</v>
      </c>
      <c r="K1088" s="0" t="n">
        <v>38.58</v>
      </c>
      <c r="L1088" s="0" t="n">
        <v>40.98</v>
      </c>
      <c r="M1088" s="0" t="n">
        <v>12</v>
      </c>
      <c r="N1088" s="0" t="n">
        <v>41</v>
      </c>
      <c r="O1088" s="0" t="n">
        <v>0.45</v>
      </c>
    </row>
    <row r="1089" customFormat="false" ht="15" hidden="false" customHeight="false" outlineLevel="0" collapsed="false">
      <c r="A1089" s="0" t="n">
        <v>120</v>
      </c>
      <c r="B1089" s="0" t="n">
        <v>44</v>
      </c>
      <c r="C1089" s="0" t="n">
        <v>44</v>
      </c>
      <c r="D1089" s="0" t="n">
        <v>14</v>
      </c>
      <c r="E1089" s="0" t="n">
        <v>43</v>
      </c>
      <c r="F1089" s="0" t="n">
        <v>1.34</v>
      </c>
      <c r="G1089" s="0" t="n">
        <v>2</v>
      </c>
      <c r="H1089" s="0" t="n">
        <v>645</v>
      </c>
      <c r="I1089" s="0" t="n">
        <v>209.05</v>
      </c>
      <c r="J1089" s="0" t="n">
        <v>268.25</v>
      </c>
      <c r="K1089" s="0" t="n">
        <v>28.72</v>
      </c>
      <c r="L1089" s="0" t="n">
        <v>48.22</v>
      </c>
      <c r="M1089" s="0" t="n">
        <v>12</v>
      </c>
      <c r="N1089" s="0" t="n">
        <v>41</v>
      </c>
      <c r="O1089" s="0" t="n">
        <v>0.45</v>
      </c>
    </row>
    <row r="1090" customFormat="false" ht="15" hidden="false" customHeight="false" outlineLevel="0" collapsed="false">
      <c r="A1090" s="0" t="n">
        <v>120</v>
      </c>
      <c r="B1090" s="0" t="n">
        <v>48</v>
      </c>
      <c r="C1090" s="0" t="n">
        <v>40</v>
      </c>
      <c r="D1090" s="0" t="n">
        <v>14</v>
      </c>
      <c r="E1090" s="0" t="n">
        <v>43</v>
      </c>
      <c r="F1090" s="0" t="n">
        <v>1.37</v>
      </c>
      <c r="G1090" s="0" t="n">
        <v>2</v>
      </c>
      <c r="H1090" s="0" t="n">
        <v>595</v>
      </c>
      <c r="I1090" s="0" t="n">
        <v>209.08</v>
      </c>
      <c r="J1090" s="0" t="n">
        <v>261.7</v>
      </c>
      <c r="K1090" s="0" t="n">
        <v>23.58</v>
      </c>
      <c r="L1090" s="0" t="n">
        <v>46.66</v>
      </c>
      <c r="M1090" s="0" t="n">
        <v>12</v>
      </c>
      <c r="N1090" s="0" t="n">
        <v>41</v>
      </c>
      <c r="O1090" s="0" t="n">
        <v>0.45</v>
      </c>
    </row>
    <row r="1091" customFormat="false" ht="15" hidden="false" customHeight="false" outlineLevel="0" collapsed="false">
      <c r="A1091" s="0" t="n">
        <v>120</v>
      </c>
      <c r="B1091" s="0" t="n">
        <v>44</v>
      </c>
      <c r="C1091" s="0" t="n">
        <v>40</v>
      </c>
      <c r="D1091" s="0" t="n">
        <v>14</v>
      </c>
      <c r="E1091" s="0" t="n">
        <v>43</v>
      </c>
      <c r="F1091" s="0" t="n">
        <v>1.4</v>
      </c>
      <c r="G1091" s="0" t="n">
        <v>2</v>
      </c>
      <c r="H1091" s="0" t="n">
        <v>620</v>
      </c>
      <c r="I1091" s="0" t="n">
        <v>209.13</v>
      </c>
      <c r="J1091" s="0" t="n">
        <v>270.8</v>
      </c>
      <c r="K1091" s="0" t="n">
        <v>30.22</v>
      </c>
      <c r="L1091" s="0" t="n">
        <v>47.72</v>
      </c>
      <c r="M1091" s="0" t="n">
        <v>12</v>
      </c>
      <c r="N1091" s="0" t="n">
        <v>41</v>
      </c>
      <c r="O1091" s="0" t="n">
        <v>0.45</v>
      </c>
    </row>
    <row r="1092" customFormat="false" ht="15" hidden="false" customHeight="false" outlineLevel="0" collapsed="false">
      <c r="A1092" s="0" t="n">
        <v>120</v>
      </c>
      <c r="B1092" s="0" t="n">
        <v>44</v>
      </c>
      <c r="C1092" s="0" t="n">
        <v>40</v>
      </c>
      <c r="D1092" s="0" t="n">
        <v>14</v>
      </c>
      <c r="E1092" s="0" t="n">
        <v>43</v>
      </c>
      <c r="F1092" s="0" t="n">
        <v>1.37</v>
      </c>
      <c r="G1092" s="0" t="n">
        <v>2</v>
      </c>
      <c r="H1092" s="0" t="n">
        <v>670</v>
      </c>
      <c r="I1092" s="0" t="n">
        <v>209.22</v>
      </c>
      <c r="J1092" s="0" t="n">
        <v>279.66</v>
      </c>
      <c r="K1092" s="0" t="n">
        <v>37.08</v>
      </c>
      <c r="L1092" s="0" t="n">
        <v>49.56</v>
      </c>
      <c r="M1092" s="0" t="n">
        <v>12</v>
      </c>
      <c r="N1092" s="0" t="n">
        <v>41</v>
      </c>
      <c r="O1092" s="0" t="n">
        <v>0.45</v>
      </c>
    </row>
    <row r="1093" customFormat="false" ht="15" hidden="false" customHeight="false" outlineLevel="0" collapsed="false">
      <c r="A1093" s="0" t="n">
        <v>120</v>
      </c>
      <c r="B1093" s="0" t="n">
        <v>40</v>
      </c>
      <c r="C1093" s="0" t="n">
        <v>44</v>
      </c>
      <c r="D1093" s="0" t="n">
        <v>14</v>
      </c>
      <c r="E1093" s="0" t="n">
        <v>43</v>
      </c>
      <c r="F1093" s="0" t="n">
        <v>1.4</v>
      </c>
      <c r="G1093" s="0" t="n">
        <v>2</v>
      </c>
      <c r="H1093" s="0" t="n">
        <v>645</v>
      </c>
      <c r="I1093" s="0" t="n">
        <v>209.33</v>
      </c>
      <c r="J1093" s="0" t="n">
        <v>275.33</v>
      </c>
      <c r="K1093" s="0" t="n">
        <v>33.54</v>
      </c>
      <c r="L1093" s="0" t="n">
        <v>48.66</v>
      </c>
      <c r="M1093" s="0" t="n">
        <v>12</v>
      </c>
      <c r="N1093" s="0" t="n">
        <v>41</v>
      </c>
      <c r="O1093" s="0" t="n">
        <v>0.45</v>
      </c>
    </row>
    <row r="1094" customFormat="false" ht="15" hidden="false" customHeight="false" outlineLevel="0" collapsed="false">
      <c r="A1094" s="0" t="n">
        <v>120</v>
      </c>
      <c r="B1094" s="0" t="n">
        <v>44</v>
      </c>
      <c r="C1094" s="0" t="n">
        <v>48</v>
      </c>
      <c r="D1094" s="0" t="n">
        <v>14</v>
      </c>
      <c r="E1094" s="0" t="n">
        <v>43</v>
      </c>
      <c r="F1094" s="0" t="n">
        <v>1.37</v>
      </c>
      <c r="G1094" s="0" t="n">
        <v>1.5</v>
      </c>
      <c r="H1094" s="0" t="n">
        <v>615</v>
      </c>
      <c r="I1094" s="0" t="n">
        <v>209.34</v>
      </c>
      <c r="J1094" s="0" t="n">
        <v>263.02</v>
      </c>
      <c r="K1094" s="0" t="n">
        <v>22.07</v>
      </c>
      <c r="L1094" s="0" t="n">
        <v>45.8</v>
      </c>
      <c r="M1094" s="0" t="n">
        <v>12</v>
      </c>
      <c r="N1094" s="0" t="n">
        <v>41</v>
      </c>
      <c r="O1094" s="0" t="n">
        <v>0.45</v>
      </c>
    </row>
    <row r="1095" customFormat="false" ht="15" hidden="false" customHeight="false" outlineLevel="0" collapsed="false">
      <c r="A1095" s="0" t="n">
        <v>120</v>
      </c>
      <c r="B1095" s="0" t="n">
        <v>48</v>
      </c>
      <c r="C1095" s="0" t="n">
        <v>40</v>
      </c>
      <c r="D1095" s="0" t="n">
        <v>14</v>
      </c>
      <c r="E1095" s="0" t="n">
        <v>43</v>
      </c>
      <c r="F1095" s="0" t="n">
        <v>1.4</v>
      </c>
      <c r="G1095" s="0" t="n">
        <v>2</v>
      </c>
      <c r="H1095" s="0" t="n">
        <v>570</v>
      </c>
      <c r="I1095" s="0" t="n">
        <v>209.86</v>
      </c>
      <c r="J1095" s="0" t="n">
        <v>259.31</v>
      </c>
      <c r="K1095" s="0" t="n">
        <v>21.1</v>
      </c>
      <c r="L1095" s="0" t="n">
        <v>46.01</v>
      </c>
      <c r="M1095" s="0" t="n">
        <v>12</v>
      </c>
      <c r="N1095" s="0" t="n">
        <v>41</v>
      </c>
      <c r="O1095" s="0" t="n">
        <v>0.45</v>
      </c>
    </row>
    <row r="1096" customFormat="false" ht="15" hidden="false" customHeight="false" outlineLevel="0" collapsed="false">
      <c r="A1096" s="0" t="n">
        <v>120</v>
      </c>
      <c r="B1096" s="0" t="n">
        <v>40</v>
      </c>
      <c r="C1096" s="0" t="n">
        <v>44</v>
      </c>
      <c r="D1096" s="0" t="n">
        <v>14</v>
      </c>
      <c r="E1096" s="0" t="n">
        <v>43</v>
      </c>
      <c r="F1096" s="0" t="n">
        <v>1.37</v>
      </c>
      <c r="G1096" s="0" t="n">
        <v>3</v>
      </c>
      <c r="H1096" s="0" t="n">
        <v>645</v>
      </c>
      <c r="I1096" s="0" t="n">
        <v>209.95</v>
      </c>
      <c r="J1096" s="0" t="n">
        <v>272.54</v>
      </c>
      <c r="K1096" s="0" t="n">
        <v>33.55</v>
      </c>
      <c r="L1096" s="0" t="n">
        <v>40.36</v>
      </c>
      <c r="M1096" s="0" t="n">
        <v>12</v>
      </c>
      <c r="N1096" s="0" t="n">
        <v>41</v>
      </c>
      <c r="O1096" s="0" t="n">
        <v>0.45</v>
      </c>
    </row>
    <row r="1097" customFormat="false" ht="15" hidden="false" customHeight="false" outlineLevel="0" collapsed="false">
      <c r="A1097" s="0" t="n">
        <v>120</v>
      </c>
      <c r="B1097" s="0" t="n">
        <v>40</v>
      </c>
      <c r="C1097" s="0" t="n">
        <v>40</v>
      </c>
      <c r="D1097" s="0" t="n">
        <v>14</v>
      </c>
      <c r="E1097" s="0" t="n">
        <v>43</v>
      </c>
      <c r="F1097" s="0" t="n">
        <v>1.4</v>
      </c>
      <c r="G1097" s="0" t="n">
        <v>3</v>
      </c>
      <c r="H1097" s="0" t="n">
        <v>660</v>
      </c>
      <c r="I1097" s="0" t="n">
        <v>209.96</v>
      </c>
      <c r="J1097" s="0" t="n">
        <v>282.45</v>
      </c>
      <c r="K1097" s="0" t="n">
        <v>41.74</v>
      </c>
      <c r="L1097" s="0" t="n">
        <v>41.44</v>
      </c>
      <c r="M1097" s="0" t="n">
        <v>12</v>
      </c>
      <c r="N1097" s="0" t="n">
        <v>41</v>
      </c>
      <c r="O1097" s="0" t="n">
        <v>0.45</v>
      </c>
    </row>
    <row r="1098" customFormat="false" ht="15" hidden="false" customHeight="false" outlineLevel="0" collapsed="false">
      <c r="A1098" s="0" t="n">
        <v>120</v>
      </c>
      <c r="B1098" s="0" t="n">
        <v>44</v>
      </c>
      <c r="C1098" s="0" t="n">
        <v>48</v>
      </c>
      <c r="D1098" s="0" t="n">
        <v>14</v>
      </c>
      <c r="E1098" s="0" t="n">
        <v>43</v>
      </c>
      <c r="F1098" s="0" t="n">
        <v>1.4</v>
      </c>
      <c r="G1098" s="0" t="n">
        <v>1.5</v>
      </c>
      <c r="H1098" s="0" t="n">
        <v>585</v>
      </c>
      <c r="I1098" s="0" t="n">
        <v>209.98</v>
      </c>
      <c r="J1098" s="0" t="n">
        <v>259.99</v>
      </c>
      <c r="K1098" s="0" t="n">
        <v>19.4</v>
      </c>
      <c r="L1098" s="0" t="n">
        <v>44.91</v>
      </c>
      <c r="M1098" s="0" t="n">
        <v>12</v>
      </c>
      <c r="N1098" s="0" t="n">
        <v>41</v>
      </c>
      <c r="O1098" s="0" t="n">
        <v>0.45</v>
      </c>
    </row>
    <row r="1099" customFormat="false" ht="15" hidden="false" customHeight="false" outlineLevel="0" collapsed="false">
      <c r="A1099" s="0" t="n">
        <v>120</v>
      </c>
      <c r="B1099" s="0" t="n">
        <v>44</v>
      </c>
      <c r="C1099" s="0" t="n">
        <v>44</v>
      </c>
      <c r="D1099" s="0" t="n">
        <v>14</v>
      </c>
      <c r="E1099" s="0" t="n">
        <v>43</v>
      </c>
      <c r="F1099" s="0" t="n">
        <v>1.4</v>
      </c>
      <c r="G1099" s="0" t="n">
        <v>1.5</v>
      </c>
      <c r="H1099" s="0" t="n">
        <v>640</v>
      </c>
      <c r="I1099" s="0" t="n">
        <v>210.46</v>
      </c>
      <c r="J1099" s="0" t="n">
        <v>273.67</v>
      </c>
      <c r="K1099" s="0" t="n">
        <v>28.13</v>
      </c>
      <c r="L1099" s="0" t="n">
        <v>47.19</v>
      </c>
      <c r="M1099" s="0" t="n">
        <v>12</v>
      </c>
      <c r="N1099" s="0" t="n">
        <v>41</v>
      </c>
      <c r="O1099" s="0" t="n">
        <v>0.45</v>
      </c>
    </row>
    <row r="1100" customFormat="false" ht="15" hidden="false" customHeight="false" outlineLevel="0" collapsed="false">
      <c r="A1100" s="0" t="n">
        <v>120</v>
      </c>
      <c r="B1100" s="0" t="n">
        <v>48</v>
      </c>
      <c r="C1100" s="0" t="n">
        <v>48</v>
      </c>
      <c r="D1100" s="0" t="n">
        <v>14</v>
      </c>
      <c r="E1100" s="0" t="n">
        <v>43</v>
      </c>
      <c r="F1100" s="0" t="n">
        <v>1.25</v>
      </c>
      <c r="G1100" s="0" t="n">
        <v>2</v>
      </c>
      <c r="H1100" s="0" t="n">
        <v>670</v>
      </c>
      <c r="I1100" s="0" t="n">
        <v>210.51</v>
      </c>
      <c r="J1100" s="0" t="n">
        <v>262.9</v>
      </c>
      <c r="K1100" s="0" t="n">
        <v>24</v>
      </c>
      <c r="L1100" s="0" t="n">
        <v>48.57</v>
      </c>
      <c r="M1100" s="0" t="n">
        <v>12</v>
      </c>
      <c r="N1100" s="0" t="n">
        <v>41</v>
      </c>
      <c r="O1100" s="0" t="n">
        <v>0.45</v>
      </c>
    </row>
    <row r="1101" customFormat="false" ht="15" hidden="false" customHeight="false" outlineLevel="0" collapsed="false">
      <c r="A1101" s="0" t="n">
        <v>120</v>
      </c>
      <c r="B1101" s="0" t="n">
        <v>44</v>
      </c>
      <c r="C1101" s="0" t="n">
        <v>44</v>
      </c>
      <c r="D1101" s="0" t="n">
        <v>14</v>
      </c>
      <c r="E1101" s="0" t="n">
        <v>43</v>
      </c>
      <c r="F1101" s="0" t="n">
        <v>1.37</v>
      </c>
      <c r="G1101" s="0" t="n">
        <v>2</v>
      </c>
      <c r="H1101" s="0" t="n">
        <v>615</v>
      </c>
      <c r="I1101" s="0" t="n">
        <v>210.55</v>
      </c>
      <c r="J1101" s="0" t="n">
        <v>265.68</v>
      </c>
      <c r="K1101" s="0" t="n">
        <v>25.36</v>
      </c>
      <c r="L1101" s="0" t="n">
        <v>47.47</v>
      </c>
      <c r="M1101" s="0" t="n">
        <v>12</v>
      </c>
      <c r="N1101" s="0" t="n">
        <v>41</v>
      </c>
      <c r="O1101" s="0" t="n">
        <v>0.45</v>
      </c>
    </row>
    <row r="1102" customFormat="false" ht="15" hidden="false" customHeight="false" outlineLevel="0" collapsed="false">
      <c r="A1102" s="0" t="n">
        <v>120</v>
      </c>
      <c r="B1102" s="0" t="n">
        <v>40</v>
      </c>
      <c r="C1102" s="0" t="n">
        <v>44</v>
      </c>
      <c r="D1102" s="0" t="n">
        <v>14</v>
      </c>
      <c r="E1102" s="0" t="n">
        <v>43</v>
      </c>
      <c r="F1102" s="0" t="n">
        <v>1.4</v>
      </c>
      <c r="G1102" s="0" t="n">
        <v>3</v>
      </c>
      <c r="H1102" s="0" t="n">
        <v>615</v>
      </c>
      <c r="I1102" s="0" t="n">
        <v>210.79</v>
      </c>
      <c r="J1102" s="0" t="n">
        <v>268.99</v>
      </c>
      <c r="K1102" s="0" t="n">
        <v>29.6</v>
      </c>
      <c r="L1102" s="0" t="n">
        <v>39.89</v>
      </c>
      <c r="M1102" s="0" t="n">
        <v>12</v>
      </c>
      <c r="N1102" s="0" t="n">
        <v>41</v>
      </c>
      <c r="O1102" s="0" t="n">
        <v>0.45</v>
      </c>
    </row>
    <row r="1103" customFormat="false" ht="15" hidden="false" customHeight="false" outlineLevel="0" collapsed="false">
      <c r="A1103" s="0" t="n">
        <v>120</v>
      </c>
      <c r="B1103" s="0" t="n">
        <v>44</v>
      </c>
      <c r="C1103" s="0" t="n">
        <v>44</v>
      </c>
      <c r="D1103" s="0" t="n">
        <v>14</v>
      </c>
      <c r="E1103" s="0" t="n">
        <v>43</v>
      </c>
      <c r="F1103" s="0" t="n">
        <v>1.4</v>
      </c>
      <c r="G1103" s="0" t="n">
        <v>2</v>
      </c>
      <c r="H1103" s="0" t="n">
        <v>585</v>
      </c>
      <c r="I1103" s="0" t="n">
        <v>210.85</v>
      </c>
      <c r="J1103" s="0" t="n">
        <v>262</v>
      </c>
      <c r="K1103" s="0" t="n">
        <v>22.27</v>
      </c>
      <c r="L1103" s="0" t="n">
        <v>46.54</v>
      </c>
      <c r="M1103" s="0" t="n">
        <v>12</v>
      </c>
      <c r="N1103" s="0" t="n">
        <v>41</v>
      </c>
      <c r="O1103" s="0" t="n">
        <v>0.45</v>
      </c>
    </row>
    <row r="1104" customFormat="false" ht="15" hidden="false" customHeight="false" outlineLevel="0" collapsed="false">
      <c r="A1104" s="0" t="n">
        <v>120</v>
      </c>
      <c r="B1104" s="0" t="n">
        <v>48</v>
      </c>
      <c r="C1104" s="0" t="n">
        <v>44</v>
      </c>
      <c r="D1104" s="0" t="n">
        <v>14</v>
      </c>
      <c r="E1104" s="0" t="n">
        <v>43</v>
      </c>
      <c r="F1104" s="0" t="n">
        <v>1.34</v>
      </c>
      <c r="G1104" s="0" t="n">
        <v>2</v>
      </c>
      <c r="H1104" s="0" t="n">
        <v>600</v>
      </c>
      <c r="I1104" s="0" t="n">
        <v>210.91</v>
      </c>
      <c r="J1104" s="0" t="n">
        <v>259.64</v>
      </c>
      <c r="K1104" s="0" t="n">
        <v>20.71</v>
      </c>
      <c r="L1104" s="0" t="n">
        <v>46.84</v>
      </c>
      <c r="M1104" s="0" t="n">
        <v>12</v>
      </c>
      <c r="N1104" s="0" t="n">
        <v>41</v>
      </c>
      <c r="O1104" s="0" t="n">
        <v>0.45</v>
      </c>
    </row>
    <row r="1105" customFormat="false" ht="15" hidden="false" customHeight="false" outlineLevel="0" collapsed="false">
      <c r="A1105" s="0" t="n">
        <v>120</v>
      </c>
      <c r="B1105" s="0" t="n">
        <v>44</v>
      </c>
      <c r="C1105" s="0" t="n">
        <v>48</v>
      </c>
      <c r="D1105" s="0" t="n">
        <v>14</v>
      </c>
      <c r="E1105" s="0" t="n">
        <v>43</v>
      </c>
      <c r="F1105" s="0" t="n">
        <v>1.34</v>
      </c>
      <c r="G1105" s="0" t="n">
        <v>2</v>
      </c>
      <c r="H1105" s="0" t="n">
        <v>615</v>
      </c>
      <c r="I1105" s="0" t="n">
        <v>210.98</v>
      </c>
      <c r="J1105" s="0" t="n">
        <v>261.52</v>
      </c>
      <c r="K1105" s="0" t="n">
        <v>22.07</v>
      </c>
      <c r="L1105" s="0" t="n">
        <v>47.26</v>
      </c>
      <c r="M1105" s="0" t="n">
        <v>12</v>
      </c>
      <c r="N1105" s="0" t="n">
        <v>41</v>
      </c>
      <c r="O1105" s="0" t="n">
        <v>0.45</v>
      </c>
    </row>
    <row r="1106" customFormat="false" ht="15" hidden="false" customHeight="false" outlineLevel="0" collapsed="false">
      <c r="A1106" s="0" t="n">
        <v>120</v>
      </c>
      <c r="B1106" s="0" t="n">
        <v>44</v>
      </c>
      <c r="C1106" s="0" t="n">
        <v>48</v>
      </c>
      <c r="D1106" s="0" t="n">
        <v>14</v>
      </c>
      <c r="E1106" s="0" t="n">
        <v>43</v>
      </c>
      <c r="F1106" s="0" t="n">
        <v>1.37</v>
      </c>
      <c r="G1106" s="0" t="n">
        <v>1.5</v>
      </c>
      <c r="H1106" s="0" t="n">
        <v>625</v>
      </c>
      <c r="I1106" s="0" t="n">
        <v>211.01</v>
      </c>
      <c r="J1106" s="0" t="n">
        <v>266.24</v>
      </c>
      <c r="K1106" s="0" t="n">
        <v>23.01</v>
      </c>
      <c r="L1106" s="0" t="n">
        <v>46.35</v>
      </c>
      <c r="M1106" s="0" t="n">
        <v>12</v>
      </c>
      <c r="N1106" s="0" t="n">
        <v>41</v>
      </c>
      <c r="O1106" s="0" t="n">
        <v>0.45</v>
      </c>
    </row>
    <row r="1107" customFormat="false" ht="15" hidden="false" customHeight="false" outlineLevel="0" collapsed="false">
      <c r="A1107" s="0" t="n">
        <v>120</v>
      </c>
      <c r="B1107" s="0" t="n">
        <v>40</v>
      </c>
      <c r="C1107" s="0" t="n">
        <v>44</v>
      </c>
      <c r="D1107" s="0" t="n">
        <v>14</v>
      </c>
      <c r="E1107" s="0" t="n">
        <v>43</v>
      </c>
      <c r="F1107" s="0" t="n">
        <v>1.4</v>
      </c>
      <c r="G1107" s="0" t="n">
        <v>2</v>
      </c>
      <c r="H1107" s="0" t="n">
        <v>660</v>
      </c>
      <c r="I1107" s="0" t="n">
        <v>211.28</v>
      </c>
      <c r="J1107" s="0" t="n">
        <v>280.22</v>
      </c>
      <c r="K1107" s="0" t="n">
        <v>35.64</v>
      </c>
      <c r="L1107" s="0" t="n">
        <v>49.47</v>
      </c>
      <c r="M1107" s="0" t="n">
        <v>12</v>
      </c>
      <c r="N1107" s="0" t="n">
        <v>41</v>
      </c>
      <c r="O1107" s="0" t="n">
        <v>0.45</v>
      </c>
    </row>
    <row r="1108" customFormat="false" ht="15" hidden="false" customHeight="false" outlineLevel="0" collapsed="false">
      <c r="A1108" s="0" t="n">
        <v>120</v>
      </c>
      <c r="B1108" s="0" t="n">
        <v>48</v>
      </c>
      <c r="C1108" s="0" t="n">
        <v>48</v>
      </c>
      <c r="D1108" s="0" t="n">
        <v>14</v>
      </c>
      <c r="E1108" s="0" t="n">
        <v>43</v>
      </c>
      <c r="F1108" s="0" t="n">
        <v>1.4</v>
      </c>
      <c r="G1108" s="0" t="n">
        <v>3</v>
      </c>
      <c r="H1108" s="0" t="n">
        <v>520</v>
      </c>
      <c r="I1108" s="0" t="n">
        <v>211.57</v>
      </c>
      <c r="J1108" s="0" t="n">
        <v>240.96</v>
      </c>
      <c r="K1108" s="0" t="n">
        <v>12.57</v>
      </c>
      <c r="L1108" s="0" t="n">
        <v>38.26</v>
      </c>
      <c r="M1108" s="0" t="n">
        <v>12</v>
      </c>
      <c r="N1108" s="0" t="n">
        <v>41</v>
      </c>
      <c r="O1108" s="0" t="n">
        <v>0.45</v>
      </c>
    </row>
    <row r="1109" customFormat="false" ht="15" hidden="false" customHeight="false" outlineLevel="0" collapsed="false">
      <c r="A1109" s="0" t="n">
        <v>150</v>
      </c>
      <c r="B1109" s="0" t="n">
        <v>37</v>
      </c>
      <c r="C1109" s="0" t="n">
        <v>75</v>
      </c>
      <c r="D1109" s="0" t="n">
        <v>14</v>
      </c>
      <c r="E1109" s="0" t="n">
        <v>43</v>
      </c>
      <c r="F1109" s="0" t="n">
        <v>1.36</v>
      </c>
      <c r="G1109" s="0" t="n">
        <v>1.5</v>
      </c>
      <c r="H1109" s="0" t="n">
        <v>700</v>
      </c>
      <c r="I1109" s="0" t="n">
        <v>211.652</v>
      </c>
      <c r="J1109" s="0" t="n">
        <v>251.297</v>
      </c>
      <c r="K1109" s="0" t="n">
        <v>10.0055</v>
      </c>
      <c r="L1109" s="0" t="n">
        <v>46.5277</v>
      </c>
      <c r="M1109" s="0" t="n">
        <v>12</v>
      </c>
      <c r="N1109" s="0" t="n">
        <v>41</v>
      </c>
      <c r="O1109" s="0" t="n">
        <v>0.55</v>
      </c>
    </row>
    <row r="1110" customFormat="false" ht="15" hidden="false" customHeight="false" outlineLevel="0" collapsed="false">
      <c r="A1110" s="0" t="n">
        <v>120</v>
      </c>
      <c r="B1110" s="0" t="n">
        <v>48</v>
      </c>
      <c r="C1110" s="0" t="n">
        <v>44</v>
      </c>
      <c r="D1110" s="0" t="n">
        <v>14</v>
      </c>
      <c r="E1110" s="0" t="n">
        <v>43</v>
      </c>
      <c r="F1110" s="0" t="n">
        <v>1.4</v>
      </c>
      <c r="G1110" s="0" t="n">
        <v>1.5</v>
      </c>
      <c r="H1110" s="0" t="n">
        <v>580</v>
      </c>
      <c r="I1110" s="0" t="n">
        <v>211.74</v>
      </c>
      <c r="J1110" s="0" t="n">
        <v>261.42</v>
      </c>
      <c r="K1110" s="0" t="n">
        <v>18.98</v>
      </c>
      <c r="L1110" s="0" t="n">
        <v>45.01</v>
      </c>
      <c r="M1110" s="0" t="n">
        <v>12</v>
      </c>
      <c r="N1110" s="0" t="n">
        <v>41</v>
      </c>
      <c r="O1110" s="0" t="n">
        <v>0.45</v>
      </c>
    </row>
    <row r="1111" customFormat="false" ht="15" hidden="false" customHeight="false" outlineLevel="0" collapsed="false">
      <c r="A1111" s="0" t="n">
        <v>120</v>
      </c>
      <c r="B1111" s="0" t="n">
        <v>44</v>
      </c>
      <c r="C1111" s="0" t="n">
        <v>48</v>
      </c>
      <c r="D1111" s="0" t="n">
        <v>14</v>
      </c>
      <c r="E1111" s="0" t="n">
        <v>43</v>
      </c>
      <c r="F1111" s="0" t="n">
        <v>1.4</v>
      </c>
      <c r="G1111" s="0" t="n">
        <v>1.5</v>
      </c>
      <c r="H1111" s="0" t="n">
        <v>595</v>
      </c>
      <c r="I1111" s="0" t="n">
        <v>211.91</v>
      </c>
      <c r="J1111" s="0" t="n">
        <v>263.44</v>
      </c>
      <c r="K1111" s="0" t="n">
        <v>20.27</v>
      </c>
      <c r="L1111" s="0" t="n">
        <v>45.5</v>
      </c>
      <c r="M1111" s="0" t="n">
        <v>12</v>
      </c>
      <c r="N1111" s="0" t="n">
        <v>41</v>
      </c>
      <c r="O1111" s="0" t="n">
        <v>0.45</v>
      </c>
    </row>
    <row r="1112" customFormat="false" ht="15" hidden="false" customHeight="false" outlineLevel="0" collapsed="false">
      <c r="A1112" s="0" t="n">
        <v>120</v>
      </c>
      <c r="B1112" s="0" t="n">
        <v>44</v>
      </c>
      <c r="C1112" s="0" t="n">
        <v>48</v>
      </c>
      <c r="D1112" s="0" t="n">
        <v>14</v>
      </c>
      <c r="E1112" s="0" t="n">
        <v>43</v>
      </c>
      <c r="F1112" s="0" t="n">
        <v>1.37</v>
      </c>
      <c r="G1112" s="0" t="n">
        <v>2</v>
      </c>
      <c r="H1112" s="0" t="n">
        <v>590</v>
      </c>
      <c r="I1112" s="0" t="n">
        <v>211.93</v>
      </c>
      <c r="J1112" s="0" t="n">
        <v>259.79</v>
      </c>
      <c r="K1112" s="0" t="n">
        <v>19.83</v>
      </c>
      <c r="L1112" s="0" t="n">
        <v>46.75</v>
      </c>
      <c r="M1112" s="0" t="n">
        <v>12</v>
      </c>
      <c r="N1112" s="0" t="n">
        <v>41</v>
      </c>
      <c r="O1112" s="0" t="n">
        <v>0.45</v>
      </c>
    </row>
    <row r="1113" customFormat="false" ht="15" hidden="false" customHeight="false" outlineLevel="0" collapsed="false">
      <c r="A1113" s="0" t="n">
        <v>120</v>
      </c>
      <c r="B1113" s="0" t="n">
        <v>48</v>
      </c>
      <c r="C1113" s="0" t="n">
        <v>48</v>
      </c>
      <c r="D1113" s="0" t="n">
        <v>14</v>
      </c>
      <c r="E1113" s="0" t="n">
        <v>43</v>
      </c>
      <c r="F1113" s="0" t="n">
        <v>1.31</v>
      </c>
      <c r="G1113" s="0" t="n">
        <v>1.5</v>
      </c>
      <c r="H1113" s="0" t="n">
        <v>645</v>
      </c>
      <c r="I1113" s="0" t="n">
        <v>212.22</v>
      </c>
      <c r="J1113" s="0" t="n">
        <v>265.13</v>
      </c>
      <c r="K1113" s="0" t="n">
        <v>21.75</v>
      </c>
      <c r="L1113" s="0" t="n">
        <v>46.86</v>
      </c>
      <c r="M1113" s="0" t="n">
        <v>12</v>
      </c>
      <c r="N1113" s="0" t="n">
        <v>41</v>
      </c>
      <c r="O1113" s="0" t="n">
        <v>0.45</v>
      </c>
    </row>
    <row r="1114" customFormat="false" ht="15" hidden="false" customHeight="false" outlineLevel="0" collapsed="false">
      <c r="A1114" s="0" t="n">
        <v>120</v>
      </c>
      <c r="B1114" s="0" t="n">
        <v>48</v>
      </c>
      <c r="C1114" s="0" t="n">
        <v>44</v>
      </c>
      <c r="D1114" s="0" t="n">
        <v>14</v>
      </c>
      <c r="E1114" s="0" t="n">
        <v>43</v>
      </c>
      <c r="F1114" s="0" t="n">
        <v>1.37</v>
      </c>
      <c r="G1114" s="0" t="n">
        <v>2</v>
      </c>
      <c r="H1114" s="0" t="n">
        <v>580</v>
      </c>
      <c r="I1114" s="0" t="n">
        <v>212.63</v>
      </c>
      <c r="J1114" s="0" t="n">
        <v>259.3</v>
      </c>
      <c r="K1114" s="0" t="n">
        <v>18.98</v>
      </c>
      <c r="L1114" s="0" t="n">
        <v>46.53</v>
      </c>
      <c r="M1114" s="0" t="n">
        <v>12</v>
      </c>
      <c r="N1114" s="0" t="n">
        <v>41</v>
      </c>
      <c r="O1114" s="0" t="n">
        <v>0.45</v>
      </c>
    </row>
    <row r="1115" customFormat="false" ht="15" hidden="false" customHeight="false" outlineLevel="0" collapsed="false">
      <c r="A1115" s="0" t="n">
        <v>120</v>
      </c>
      <c r="B1115" s="0" t="n">
        <v>44</v>
      </c>
      <c r="C1115" s="0" t="n">
        <v>44</v>
      </c>
      <c r="D1115" s="0" t="n">
        <v>14</v>
      </c>
      <c r="E1115" s="0" t="n">
        <v>43</v>
      </c>
      <c r="F1115" s="0" t="n">
        <v>1.4</v>
      </c>
      <c r="G1115" s="0" t="n">
        <v>2</v>
      </c>
      <c r="H1115" s="0" t="n">
        <v>595</v>
      </c>
      <c r="I1115" s="0" t="n">
        <v>212.91</v>
      </c>
      <c r="J1115" s="0" t="n">
        <v>265.64</v>
      </c>
      <c r="K1115" s="0" t="n">
        <v>23.27</v>
      </c>
      <c r="L1115" s="0" t="n">
        <v>47.19</v>
      </c>
      <c r="M1115" s="0" t="n">
        <v>12</v>
      </c>
      <c r="N1115" s="0" t="n">
        <v>41</v>
      </c>
      <c r="O1115" s="0" t="n">
        <v>0.45</v>
      </c>
    </row>
    <row r="1116" customFormat="false" ht="15" hidden="false" customHeight="false" outlineLevel="0" collapsed="false">
      <c r="A1116" s="0" t="n">
        <v>120</v>
      </c>
      <c r="B1116" s="0" t="n">
        <v>44</v>
      </c>
      <c r="C1116" s="0" t="n">
        <v>48</v>
      </c>
      <c r="D1116" s="0" t="n">
        <v>14</v>
      </c>
      <c r="E1116" s="0" t="n">
        <v>43</v>
      </c>
      <c r="F1116" s="0" t="n">
        <v>1.34</v>
      </c>
      <c r="G1116" s="0" t="n">
        <v>2</v>
      </c>
      <c r="H1116" s="0" t="n">
        <v>625</v>
      </c>
      <c r="I1116" s="0" t="n">
        <v>212.91</v>
      </c>
      <c r="J1116" s="0" t="n">
        <v>264.94</v>
      </c>
      <c r="K1116" s="0" t="n">
        <v>23.01</v>
      </c>
      <c r="L1116" s="0" t="n">
        <v>47.88</v>
      </c>
      <c r="M1116" s="0" t="n">
        <v>12</v>
      </c>
      <c r="N1116" s="0" t="n">
        <v>41</v>
      </c>
      <c r="O1116" s="0" t="n">
        <v>0.45</v>
      </c>
    </row>
    <row r="1117" customFormat="false" ht="15" hidden="false" customHeight="false" outlineLevel="0" collapsed="false">
      <c r="A1117" s="0" t="n">
        <v>120</v>
      </c>
      <c r="B1117" s="0" t="n">
        <v>44</v>
      </c>
      <c r="C1117" s="0" t="n">
        <v>48</v>
      </c>
      <c r="D1117" s="0" t="n">
        <v>14</v>
      </c>
      <c r="E1117" s="0" t="n">
        <v>43</v>
      </c>
      <c r="F1117" s="0" t="n">
        <v>1.37</v>
      </c>
      <c r="G1117" s="0" t="n">
        <v>2</v>
      </c>
      <c r="H1117" s="0" t="n">
        <v>595</v>
      </c>
      <c r="I1117" s="0" t="n">
        <v>213.04</v>
      </c>
      <c r="J1117" s="0" t="n">
        <v>261.6</v>
      </c>
      <c r="K1117" s="0" t="n">
        <v>20.27</v>
      </c>
      <c r="L1117" s="0" t="n">
        <v>47.06</v>
      </c>
      <c r="M1117" s="0" t="n">
        <v>12</v>
      </c>
      <c r="N1117" s="0" t="n">
        <v>41</v>
      </c>
      <c r="O1117" s="0" t="n">
        <v>0.45</v>
      </c>
    </row>
    <row r="1118" customFormat="false" ht="15" hidden="false" customHeight="false" outlineLevel="0" collapsed="false">
      <c r="A1118" s="0" t="n">
        <v>120</v>
      </c>
      <c r="B1118" s="0" t="n">
        <v>48</v>
      </c>
      <c r="C1118" s="0" t="n">
        <v>44</v>
      </c>
      <c r="D1118" s="0" t="n">
        <v>14</v>
      </c>
      <c r="E1118" s="0" t="n">
        <v>43</v>
      </c>
      <c r="F1118" s="0" t="n">
        <v>1.4</v>
      </c>
      <c r="G1118" s="0" t="n">
        <v>2</v>
      </c>
      <c r="H1118" s="0" t="n">
        <v>560</v>
      </c>
      <c r="I1118" s="0" t="n">
        <v>213.62</v>
      </c>
      <c r="J1118" s="0" t="n">
        <v>258.26</v>
      </c>
      <c r="K1118" s="0" t="n">
        <v>17.35</v>
      </c>
      <c r="L1118" s="0" t="n">
        <v>46.19</v>
      </c>
      <c r="M1118" s="0" t="n">
        <v>12</v>
      </c>
      <c r="N1118" s="0" t="n">
        <v>41</v>
      </c>
      <c r="O1118" s="0" t="n">
        <v>0.45</v>
      </c>
    </row>
    <row r="1119" customFormat="false" ht="15" hidden="false" customHeight="false" outlineLevel="0" collapsed="false">
      <c r="A1119" s="0" t="n">
        <v>120</v>
      </c>
      <c r="B1119" s="0" t="n">
        <v>48</v>
      </c>
      <c r="C1119" s="0" t="n">
        <v>44</v>
      </c>
      <c r="D1119" s="0" t="n">
        <v>14</v>
      </c>
      <c r="E1119" s="0" t="n">
        <v>43</v>
      </c>
      <c r="F1119" s="0" t="n">
        <v>1.37</v>
      </c>
      <c r="G1119" s="0" t="n">
        <v>2</v>
      </c>
      <c r="H1119" s="0" t="n">
        <v>585</v>
      </c>
      <c r="I1119" s="0" t="n">
        <v>213.78</v>
      </c>
      <c r="J1119" s="0" t="n">
        <v>261.16</v>
      </c>
      <c r="K1119" s="0" t="n">
        <v>19.4</v>
      </c>
      <c r="L1119" s="0" t="n">
        <v>46.85</v>
      </c>
      <c r="M1119" s="0" t="n">
        <v>12</v>
      </c>
      <c r="N1119" s="0" t="n">
        <v>41</v>
      </c>
      <c r="O1119" s="0" t="n">
        <v>0.45</v>
      </c>
    </row>
    <row r="1120" customFormat="false" ht="15" hidden="false" customHeight="false" outlineLevel="0" collapsed="false">
      <c r="A1120" s="0" t="n">
        <v>120</v>
      </c>
      <c r="B1120" s="0" t="n">
        <v>48</v>
      </c>
      <c r="C1120" s="0" t="n">
        <v>48</v>
      </c>
      <c r="D1120" s="0" t="n">
        <v>14</v>
      </c>
      <c r="E1120" s="0" t="n">
        <v>43</v>
      </c>
      <c r="F1120" s="0" t="n">
        <v>1.37</v>
      </c>
      <c r="G1120" s="0" t="n">
        <v>1.5</v>
      </c>
      <c r="H1120" s="0" t="n">
        <v>590</v>
      </c>
      <c r="I1120" s="0" t="n">
        <v>214.61</v>
      </c>
      <c r="J1120" s="0" t="n">
        <v>261.63</v>
      </c>
      <c r="K1120" s="0" t="n">
        <v>17.31</v>
      </c>
      <c r="L1120" s="0" t="n">
        <v>45.52</v>
      </c>
      <c r="M1120" s="0" t="n">
        <v>12</v>
      </c>
      <c r="N1120" s="0" t="n">
        <v>41</v>
      </c>
      <c r="O1120" s="0" t="n">
        <v>0.45</v>
      </c>
    </row>
    <row r="1121" customFormat="false" ht="15" hidden="false" customHeight="false" outlineLevel="0" collapsed="false">
      <c r="A1121" s="0" t="n">
        <v>120</v>
      </c>
      <c r="B1121" s="0" t="n">
        <v>44</v>
      </c>
      <c r="C1121" s="0" t="n">
        <v>48</v>
      </c>
      <c r="D1121" s="0" t="n">
        <v>14</v>
      </c>
      <c r="E1121" s="0" t="n">
        <v>43</v>
      </c>
      <c r="F1121" s="0" t="n">
        <v>1.4</v>
      </c>
      <c r="G1121" s="0" t="n">
        <v>1.5</v>
      </c>
      <c r="H1121" s="0" t="n">
        <v>610</v>
      </c>
      <c r="I1121" s="0" t="n">
        <v>214.7</v>
      </c>
      <c r="J1121" s="0" t="n">
        <v>268.54</v>
      </c>
      <c r="K1121" s="0" t="n">
        <v>21.61</v>
      </c>
      <c r="L1121" s="0" t="n">
        <v>46.37</v>
      </c>
      <c r="M1121" s="0" t="n">
        <v>12</v>
      </c>
      <c r="N1121" s="0" t="n">
        <v>41</v>
      </c>
      <c r="O1121" s="0" t="n">
        <v>0.45</v>
      </c>
    </row>
    <row r="1122" customFormat="false" ht="15" hidden="false" customHeight="false" outlineLevel="0" collapsed="false">
      <c r="A1122" s="0" t="n">
        <v>120</v>
      </c>
      <c r="B1122" s="0" t="n">
        <v>48</v>
      </c>
      <c r="C1122" s="0" t="n">
        <v>48</v>
      </c>
      <c r="D1122" s="0" t="n">
        <v>14</v>
      </c>
      <c r="E1122" s="0" t="n">
        <v>43</v>
      </c>
      <c r="F1122" s="0" t="n">
        <v>1.4</v>
      </c>
      <c r="G1122" s="0" t="n">
        <v>1.5</v>
      </c>
      <c r="H1122" s="0" t="n">
        <v>565</v>
      </c>
      <c r="I1122" s="0" t="n">
        <v>214.8</v>
      </c>
      <c r="J1122" s="0" t="n">
        <v>259.25</v>
      </c>
      <c r="K1122" s="0" t="n">
        <v>15.5</v>
      </c>
      <c r="L1122" s="0" t="n">
        <v>44.83</v>
      </c>
      <c r="M1122" s="0" t="n">
        <v>12</v>
      </c>
      <c r="N1122" s="0" t="n">
        <v>41</v>
      </c>
      <c r="O1122" s="0" t="n">
        <v>0.45</v>
      </c>
    </row>
    <row r="1123" customFormat="false" ht="15" hidden="false" customHeight="false" outlineLevel="0" collapsed="false">
      <c r="A1123" s="0" t="n">
        <v>120</v>
      </c>
      <c r="B1123" s="0" t="n">
        <v>48</v>
      </c>
      <c r="C1123" s="0" t="n">
        <v>44</v>
      </c>
      <c r="D1123" s="0" t="n">
        <v>14</v>
      </c>
      <c r="E1123" s="0" t="n">
        <v>43</v>
      </c>
      <c r="F1123" s="0" t="n">
        <v>1.4</v>
      </c>
      <c r="G1123" s="0" t="n">
        <v>2</v>
      </c>
      <c r="H1123" s="0" t="n">
        <v>565</v>
      </c>
      <c r="I1123" s="0" t="n">
        <v>214.86</v>
      </c>
      <c r="J1123" s="0" t="n">
        <v>260.2</v>
      </c>
      <c r="K1123" s="0" t="n">
        <v>17.75</v>
      </c>
      <c r="L1123" s="0" t="n">
        <v>46.54</v>
      </c>
      <c r="M1123" s="0" t="n">
        <v>12</v>
      </c>
      <c r="N1123" s="0" t="n">
        <v>41</v>
      </c>
      <c r="O1123" s="0" t="n">
        <v>0.45</v>
      </c>
    </row>
    <row r="1124" customFormat="false" ht="15" hidden="false" customHeight="false" outlineLevel="0" collapsed="false">
      <c r="A1124" s="0" t="n">
        <v>120</v>
      </c>
      <c r="B1124" s="0" t="n">
        <v>44</v>
      </c>
      <c r="C1124" s="0" t="n">
        <v>44</v>
      </c>
      <c r="D1124" s="0" t="n">
        <v>14</v>
      </c>
      <c r="E1124" s="0" t="n">
        <v>43</v>
      </c>
      <c r="F1124" s="0" t="n">
        <v>1.4</v>
      </c>
      <c r="G1124" s="0" t="n">
        <v>2</v>
      </c>
      <c r="H1124" s="0" t="n">
        <v>605</v>
      </c>
      <c r="I1124" s="0" t="n">
        <v>214.91</v>
      </c>
      <c r="J1124" s="0" t="n">
        <v>269.25</v>
      </c>
      <c r="K1124" s="0" t="n">
        <v>24.3</v>
      </c>
      <c r="L1124" s="0" t="n">
        <v>47.81</v>
      </c>
      <c r="M1124" s="0" t="n">
        <v>12</v>
      </c>
      <c r="N1124" s="0" t="n">
        <v>41</v>
      </c>
      <c r="O1124" s="0" t="n">
        <v>0.45</v>
      </c>
    </row>
    <row r="1125" customFormat="false" ht="15" hidden="false" customHeight="false" outlineLevel="0" collapsed="false">
      <c r="A1125" s="0" t="n">
        <v>120</v>
      </c>
      <c r="B1125" s="0" t="n">
        <v>48</v>
      </c>
      <c r="C1125" s="0" t="n">
        <v>48</v>
      </c>
      <c r="D1125" s="0" t="n">
        <v>14</v>
      </c>
      <c r="E1125" s="0" t="n">
        <v>43</v>
      </c>
      <c r="F1125" s="0" t="n">
        <v>1.37</v>
      </c>
      <c r="G1125" s="0" t="n">
        <v>1.5</v>
      </c>
      <c r="H1125" s="0" t="n">
        <v>595</v>
      </c>
      <c r="I1125" s="0" t="n">
        <v>215.69</v>
      </c>
      <c r="J1125" s="0" t="n">
        <v>263.39</v>
      </c>
      <c r="K1125" s="0" t="n">
        <v>17.68</v>
      </c>
      <c r="L1125" s="0" t="n">
        <v>45.82</v>
      </c>
      <c r="M1125" s="0" t="n">
        <v>12</v>
      </c>
      <c r="N1125" s="0" t="n">
        <v>41</v>
      </c>
      <c r="O1125" s="0" t="n">
        <v>0.45</v>
      </c>
    </row>
    <row r="1126" customFormat="false" ht="15" hidden="false" customHeight="false" outlineLevel="0" collapsed="false">
      <c r="A1126" s="0" t="n">
        <v>120</v>
      </c>
      <c r="B1126" s="0" t="n">
        <v>48</v>
      </c>
      <c r="C1126" s="0" t="n">
        <v>48</v>
      </c>
      <c r="D1126" s="0" t="n">
        <v>14</v>
      </c>
      <c r="E1126" s="0" t="n">
        <v>43</v>
      </c>
      <c r="F1126" s="0" t="n">
        <v>1.4</v>
      </c>
      <c r="G1126" s="0" t="n">
        <v>2</v>
      </c>
      <c r="H1126" s="0" t="n">
        <v>550</v>
      </c>
      <c r="I1126" s="0" t="n">
        <v>215.8</v>
      </c>
      <c r="J1126" s="0" t="n">
        <v>256.46</v>
      </c>
      <c r="K1126" s="0" t="n">
        <v>14.48</v>
      </c>
      <c r="L1126" s="0" t="n">
        <v>35.07</v>
      </c>
      <c r="M1126" s="0" t="n">
        <v>12</v>
      </c>
      <c r="N1126" s="0" t="n">
        <v>41</v>
      </c>
      <c r="O1126" s="0" t="n">
        <v>0.45</v>
      </c>
    </row>
    <row r="1127" customFormat="false" ht="15" hidden="false" customHeight="false" outlineLevel="0" collapsed="false">
      <c r="A1127" s="0" t="n">
        <v>120</v>
      </c>
      <c r="B1127" s="0" t="n">
        <v>48</v>
      </c>
      <c r="C1127" s="0" t="n">
        <v>48</v>
      </c>
      <c r="D1127" s="0" t="n">
        <v>14</v>
      </c>
      <c r="E1127" s="0" t="n">
        <v>43</v>
      </c>
      <c r="F1127" s="0" t="n">
        <v>1.37</v>
      </c>
      <c r="G1127" s="0" t="n">
        <v>2</v>
      </c>
      <c r="H1127" s="0" t="n">
        <v>575</v>
      </c>
      <c r="I1127" s="0" t="n">
        <v>216.45</v>
      </c>
      <c r="J1127" s="0" t="n">
        <v>259.8</v>
      </c>
      <c r="K1127" s="0" t="n">
        <v>16.21</v>
      </c>
      <c r="L1127" s="0" t="n">
        <v>46.96</v>
      </c>
      <c r="M1127" s="0" t="n">
        <v>12</v>
      </c>
      <c r="N1127" s="0" t="n">
        <v>41</v>
      </c>
      <c r="O1127" s="0" t="n">
        <v>0.45</v>
      </c>
    </row>
    <row r="1128" customFormat="false" ht="15" hidden="false" customHeight="false" outlineLevel="0" collapsed="false">
      <c r="A1128" s="0" t="n">
        <v>120</v>
      </c>
      <c r="B1128" s="0" t="n">
        <v>48</v>
      </c>
      <c r="C1128" s="0" t="n">
        <v>48</v>
      </c>
      <c r="D1128" s="0" t="n">
        <v>14</v>
      </c>
      <c r="E1128" s="0" t="n">
        <v>43</v>
      </c>
      <c r="F1128" s="0" t="n">
        <v>1.4</v>
      </c>
      <c r="G1128" s="0" t="n">
        <v>1.5</v>
      </c>
      <c r="H1128" s="0" t="n">
        <v>575</v>
      </c>
      <c r="I1128" s="0" t="n">
        <v>217.15</v>
      </c>
      <c r="J1128" s="0" t="n">
        <v>262.97</v>
      </c>
      <c r="K1128" s="0" t="n">
        <v>16.21</v>
      </c>
      <c r="L1128" s="0" t="n">
        <v>45.47</v>
      </c>
      <c r="M1128" s="0" t="n">
        <v>12</v>
      </c>
      <c r="N1128" s="0" t="n">
        <v>41</v>
      </c>
      <c r="O1128" s="0" t="n">
        <v>0.45</v>
      </c>
    </row>
    <row r="1129" customFormat="false" ht="15" hidden="false" customHeight="false" outlineLevel="0" collapsed="false">
      <c r="A1129" s="0" t="n">
        <v>120</v>
      </c>
      <c r="B1129" s="0" t="n">
        <v>48</v>
      </c>
      <c r="C1129" s="0" t="n">
        <v>48</v>
      </c>
      <c r="D1129" s="0" t="n">
        <v>14</v>
      </c>
      <c r="E1129" s="0" t="n">
        <v>43</v>
      </c>
      <c r="F1129" s="0" t="n">
        <v>1.4</v>
      </c>
      <c r="G1129" s="0" t="n">
        <v>2</v>
      </c>
      <c r="H1129" s="0" t="n">
        <v>555</v>
      </c>
      <c r="I1129" s="0" t="n">
        <v>217.21</v>
      </c>
      <c r="J1129" s="0" t="n">
        <v>258.46</v>
      </c>
      <c r="K1129" s="0" t="n">
        <v>14.82</v>
      </c>
      <c r="L1129" s="0" t="n">
        <v>35.33</v>
      </c>
      <c r="M1129" s="0" t="n">
        <v>12</v>
      </c>
      <c r="N1129" s="0" t="n">
        <v>41</v>
      </c>
      <c r="O1129" s="0" t="n">
        <v>0.45</v>
      </c>
    </row>
    <row r="1130" customFormat="false" ht="15" hidden="false" customHeight="false" outlineLevel="0" collapsed="false">
      <c r="A1130" s="0" t="n">
        <v>160</v>
      </c>
      <c r="B1130" s="0" t="n">
        <v>30</v>
      </c>
      <c r="C1130" s="0" t="n">
        <v>60</v>
      </c>
      <c r="D1130" s="0" t="n">
        <v>10</v>
      </c>
      <c r="E1130" s="0" t="n">
        <v>43</v>
      </c>
      <c r="F1130" s="0" t="n">
        <v>1.5</v>
      </c>
      <c r="G1130" s="0" t="n">
        <v>3</v>
      </c>
      <c r="H1130" s="0" t="n">
        <v>800</v>
      </c>
      <c r="I1130" s="0" t="n">
        <v>218.91</v>
      </c>
      <c r="J1130" s="0" t="n">
        <v>269.74</v>
      </c>
      <c r="K1130" s="0" t="n">
        <v>8.37</v>
      </c>
      <c r="L1130" s="0" t="n">
        <v>57.17</v>
      </c>
      <c r="M1130" s="0" t="n">
        <v>8</v>
      </c>
      <c r="N1130" s="0" t="n">
        <v>41</v>
      </c>
      <c r="O1130" s="0" t="n">
        <v>0.55</v>
      </c>
    </row>
    <row r="1131" customFormat="false" ht="15" hidden="false" customHeight="false" outlineLevel="0" collapsed="false">
      <c r="A1131" s="0" t="n">
        <v>160</v>
      </c>
      <c r="B1131" s="0" t="n">
        <v>30</v>
      </c>
      <c r="C1131" s="0" t="n">
        <v>60</v>
      </c>
      <c r="D1131" s="0" t="n">
        <v>14</v>
      </c>
      <c r="E1131" s="0" t="n">
        <v>47</v>
      </c>
      <c r="F1131" s="0" t="n">
        <v>1.5</v>
      </c>
      <c r="G1131" s="0" t="n">
        <v>3</v>
      </c>
      <c r="H1131" s="0" t="n">
        <v>800</v>
      </c>
      <c r="I1131" s="0" t="n">
        <v>223.24</v>
      </c>
      <c r="J1131" s="0" t="n">
        <v>273.28</v>
      </c>
      <c r="K1131" s="0" t="n">
        <v>8.12</v>
      </c>
      <c r="L1131" s="0" t="n">
        <v>56.79</v>
      </c>
      <c r="M1131" s="0" t="n">
        <v>12</v>
      </c>
      <c r="N1131" s="0" t="n">
        <v>45</v>
      </c>
      <c r="O1131" s="0" t="n">
        <v>0.55</v>
      </c>
    </row>
    <row r="1132" customFormat="false" ht="15" hidden="false" customHeight="false" outlineLevel="0" collapsed="false">
      <c r="A1132" s="0" t="n">
        <v>160</v>
      </c>
      <c r="B1132" s="0" t="n">
        <v>30</v>
      </c>
      <c r="C1132" s="0" t="n">
        <v>60</v>
      </c>
      <c r="D1132" s="0" t="n">
        <v>14</v>
      </c>
      <c r="E1132" s="0" t="n">
        <v>43</v>
      </c>
      <c r="F1132" s="0" t="n">
        <v>1.5</v>
      </c>
      <c r="G1132" s="0" t="n">
        <v>1.5</v>
      </c>
      <c r="H1132" s="0" t="n">
        <v>800</v>
      </c>
      <c r="I1132" s="0" t="n">
        <v>224.41</v>
      </c>
      <c r="J1132" s="0" t="n">
        <v>279.52</v>
      </c>
      <c r="K1132" s="0" t="n">
        <v>8.21</v>
      </c>
      <c r="L1132" s="0" t="n">
        <v>41.64</v>
      </c>
      <c r="M1132" s="0" t="n">
        <v>12</v>
      </c>
      <c r="N1132" s="0" t="n">
        <v>41</v>
      </c>
      <c r="O1132" s="0" t="n">
        <v>0.55</v>
      </c>
    </row>
    <row r="1133" customFormat="false" ht="15" hidden="false" customHeight="false" outlineLevel="0" collapsed="false">
      <c r="A1133" s="0" t="n">
        <v>160</v>
      </c>
      <c r="B1133" s="0" t="n">
        <v>30</v>
      </c>
      <c r="C1133" s="0" t="n">
        <v>60</v>
      </c>
      <c r="D1133" s="0" t="n">
        <v>14</v>
      </c>
      <c r="E1133" s="0" t="n">
        <v>43</v>
      </c>
      <c r="F1133" s="0" t="n">
        <v>1.5</v>
      </c>
      <c r="G1133" s="0" t="n">
        <v>3</v>
      </c>
      <c r="H1133" s="0" t="n">
        <v>800</v>
      </c>
      <c r="I1133" s="0" t="n">
        <v>241.54</v>
      </c>
      <c r="J1133" s="0" t="n">
        <v>286.3</v>
      </c>
      <c r="K1133" s="0" t="n">
        <v>8.24</v>
      </c>
      <c r="L1133" s="0" t="n">
        <v>52.94</v>
      </c>
      <c r="M1133" s="0" t="n">
        <v>12</v>
      </c>
      <c r="N1133" s="0" t="n">
        <v>41</v>
      </c>
      <c r="O1133" s="0" t="n">
        <v>0.55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160</v>
      </c>
      <c r="B1" s="0" t="n">
        <v>30</v>
      </c>
      <c r="C1" s="0" t="n">
        <v>45</v>
      </c>
      <c r="D1" s="0" t="n">
        <v>10</v>
      </c>
      <c r="E1" s="0" t="n">
        <v>47</v>
      </c>
      <c r="F1" s="0" t="n">
        <v>1.1</v>
      </c>
      <c r="G1" s="0" t="n">
        <v>2.25</v>
      </c>
      <c r="H1" s="0" t="n">
        <v>600</v>
      </c>
      <c r="I1" s="0" t="n">
        <v>80.32</v>
      </c>
      <c r="J1" s="0" t="n">
        <v>113.96</v>
      </c>
      <c r="K1" s="0" t="n">
        <v>6.17</v>
      </c>
      <c r="L1" s="0" t="n">
        <v>29.35</v>
      </c>
      <c r="M1" s="0" t="n">
        <v>8</v>
      </c>
      <c r="N1" s="0" t="n">
        <v>45</v>
      </c>
      <c r="O1" s="0" t="n">
        <v>0.55</v>
      </c>
    </row>
    <row r="2" customFormat="false" ht="15" hidden="false" customHeight="false" outlineLevel="0" collapsed="false">
      <c r="A2" s="0" t="n">
        <v>120</v>
      </c>
      <c r="B2" s="0" t="n">
        <v>32</v>
      </c>
      <c r="C2" s="0" t="n">
        <v>36</v>
      </c>
      <c r="D2" s="0" t="n">
        <v>14</v>
      </c>
      <c r="E2" s="0" t="n">
        <v>43</v>
      </c>
      <c r="F2" s="0" t="n">
        <v>1.4</v>
      </c>
      <c r="G2" s="0" t="n">
        <v>4</v>
      </c>
      <c r="H2" s="0" t="n">
        <v>1035</v>
      </c>
      <c r="I2" s="0" t="n">
        <v>84.81</v>
      </c>
      <c r="J2" s="0" t="n">
        <v>380.62</v>
      </c>
      <c r="K2" s="0" t="n">
        <v>254.38</v>
      </c>
      <c r="L2" s="0" t="n">
        <v>52.66</v>
      </c>
      <c r="M2" s="0" t="n">
        <v>12</v>
      </c>
      <c r="N2" s="0" t="n">
        <v>41</v>
      </c>
      <c r="O2" s="0" t="n">
        <v>0.45</v>
      </c>
    </row>
    <row r="3" customFormat="false" ht="15" hidden="false" customHeight="false" outlineLevel="0" collapsed="false">
      <c r="A3" s="0" t="n">
        <v>160</v>
      </c>
      <c r="B3" s="0" t="n">
        <v>30</v>
      </c>
      <c r="C3" s="0" t="n">
        <v>45</v>
      </c>
      <c r="D3" s="0" t="n">
        <v>10</v>
      </c>
      <c r="E3" s="0" t="n">
        <v>43</v>
      </c>
      <c r="F3" s="0" t="n">
        <v>1.1</v>
      </c>
      <c r="G3" s="0" t="n">
        <v>2.25</v>
      </c>
      <c r="H3" s="0" t="n">
        <v>600</v>
      </c>
      <c r="I3" s="0" t="n">
        <v>96.67</v>
      </c>
      <c r="J3" s="0" t="n">
        <v>126.98</v>
      </c>
      <c r="K3" s="0" t="n">
        <v>6.27</v>
      </c>
      <c r="L3" s="0" t="n">
        <v>27.45</v>
      </c>
      <c r="M3" s="0" t="n">
        <v>8</v>
      </c>
      <c r="N3" s="0" t="n">
        <v>41</v>
      </c>
      <c r="O3" s="0" t="n">
        <v>0.55</v>
      </c>
    </row>
    <row r="4" customFormat="false" ht="15" hidden="false" customHeight="false" outlineLevel="0" collapsed="false">
      <c r="A4" s="0" t="n">
        <v>120</v>
      </c>
      <c r="B4" s="0" t="n">
        <v>32</v>
      </c>
      <c r="C4" s="0" t="n">
        <v>36</v>
      </c>
      <c r="D4" s="0" t="n">
        <v>14</v>
      </c>
      <c r="E4" s="0" t="n">
        <v>43</v>
      </c>
      <c r="F4" s="0" t="n">
        <v>1.4</v>
      </c>
      <c r="G4" s="0" t="n">
        <v>4</v>
      </c>
      <c r="H4" s="0" t="n">
        <v>1035</v>
      </c>
      <c r="I4" s="0" t="n">
        <v>97.57</v>
      </c>
      <c r="J4" s="0" t="n">
        <v>250.65</v>
      </c>
      <c r="K4" s="0" t="n">
        <v>105.83</v>
      </c>
      <c r="L4" s="0" t="n">
        <v>51.77</v>
      </c>
      <c r="M4" s="0" t="n">
        <v>12</v>
      </c>
      <c r="N4" s="0" t="n">
        <v>41</v>
      </c>
      <c r="O4" s="0" t="n">
        <v>0.55</v>
      </c>
    </row>
    <row r="5" customFormat="false" ht="15" hidden="false" customHeight="false" outlineLevel="0" collapsed="false">
      <c r="A5" s="0" t="n">
        <v>160</v>
      </c>
      <c r="B5" s="0" t="n">
        <v>30</v>
      </c>
      <c r="C5" s="0" t="n">
        <v>45</v>
      </c>
      <c r="D5" s="0" t="n">
        <v>14</v>
      </c>
      <c r="E5" s="0" t="n">
        <v>47</v>
      </c>
      <c r="F5" s="0" t="n">
        <v>1.1</v>
      </c>
      <c r="G5" s="0" t="n">
        <v>2.25</v>
      </c>
      <c r="H5" s="0" t="n">
        <v>600</v>
      </c>
      <c r="I5" s="0" t="n">
        <v>99.21</v>
      </c>
      <c r="J5" s="0" t="n">
        <v>129.1</v>
      </c>
      <c r="K5" s="0" t="n">
        <v>6.08</v>
      </c>
      <c r="L5" s="0" t="n">
        <v>27.25</v>
      </c>
      <c r="M5" s="0" t="n">
        <v>12</v>
      </c>
      <c r="N5" s="0" t="n">
        <v>45</v>
      </c>
      <c r="O5" s="0" t="n">
        <v>0.55</v>
      </c>
    </row>
    <row r="6" customFormat="false" ht="15" hidden="false" customHeight="false" outlineLevel="0" collapsed="false">
      <c r="A6" s="0" t="n">
        <v>120</v>
      </c>
      <c r="B6" s="0" t="n">
        <v>36</v>
      </c>
      <c r="C6" s="0" t="n">
        <v>32</v>
      </c>
      <c r="D6" s="0" t="n">
        <v>14</v>
      </c>
      <c r="E6" s="0" t="n">
        <v>43</v>
      </c>
      <c r="F6" s="0" t="n">
        <v>1.4</v>
      </c>
      <c r="G6" s="0" t="n">
        <v>3</v>
      </c>
      <c r="H6" s="0" t="n">
        <v>935</v>
      </c>
      <c r="I6" s="0" t="n">
        <v>103.88</v>
      </c>
      <c r="J6" s="0" t="n">
        <v>230.87</v>
      </c>
      <c r="K6" s="0" t="n">
        <v>79.36</v>
      </c>
      <c r="L6" s="0" t="n">
        <v>45.19</v>
      </c>
      <c r="M6" s="0" t="n">
        <v>12</v>
      </c>
      <c r="N6" s="0" t="n">
        <v>41</v>
      </c>
      <c r="O6" s="0" t="n">
        <v>0.55</v>
      </c>
    </row>
    <row r="7" customFormat="false" ht="15" hidden="false" customHeight="false" outlineLevel="0" collapsed="false">
      <c r="A7" s="0" t="n">
        <v>120</v>
      </c>
      <c r="B7" s="0" t="n">
        <v>36</v>
      </c>
      <c r="C7" s="0" t="n">
        <v>32</v>
      </c>
      <c r="D7" s="0" t="n">
        <v>14</v>
      </c>
      <c r="E7" s="0" t="n">
        <v>43</v>
      </c>
      <c r="F7" s="0" t="n">
        <v>1.4</v>
      </c>
      <c r="G7" s="0" t="n">
        <v>3</v>
      </c>
      <c r="H7" s="0" t="n">
        <v>935</v>
      </c>
      <c r="I7" s="0" t="n">
        <v>110.89</v>
      </c>
      <c r="J7" s="0" t="n">
        <v>344.5</v>
      </c>
      <c r="K7" s="0" t="n">
        <v>191.26</v>
      </c>
      <c r="L7" s="0" t="n">
        <v>47.89</v>
      </c>
      <c r="M7" s="0" t="n">
        <v>12</v>
      </c>
      <c r="N7" s="0" t="n">
        <v>41</v>
      </c>
      <c r="O7" s="0" t="n">
        <v>0.45</v>
      </c>
    </row>
    <row r="8" customFormat="false" ht="15" hidden="false" customHeight="false" outlineLevel="0" collapsed="false">
      <c r="A8" s="0" t="n">
        <v>120</v>
      </c>
      <c r="B8" s="0" t="n">
        <v>40</v>
      </c>
      <c r="C8" s="0" t="n">
        <v>44</v>
      </c>
      <c r="D8" s="0" t="n">
        <v>14</v>
      </c>
      <c r="E8" s="0" t="n">
        <v>43</v>
      </c>
      <c r="F8" s="0" t="n">
        <v>1.34</v>
      </c>
      <c r="G8" s="0" t="n">
        <v>1.5</v>
      </c>
      <c r="H8" s="0" t="n">
        <v>1030</v>
      </c>
      <c r="I8" s="0" t="n">
        <v>113.55</v>
      </c>
      <c r="J8" s="0" t="n">
        <v>213.48</v>
      </c>
      <c r="K8" s="0" t="n">
        <v>48.56</v>
      </c>
      <c r="L8" s="0" t="n">
        <v>41.54</v>
      </c>
      <c r="M8" s="0" t="n">
        <v>12</v>
      </c>
      <c r="N8" s="0" t="n">
        <v>41</v>
      </c>
      <c r="O8" s="0" t="n">
        <v>0.55</v>
      </c>
    </row>
    <row r="9" customFormat="false" ht="15" hidden="false" customHeight="false" outlineLevel="0" collapsed="false">
      <c r="A9" s="0" t="n">
        <v>120</v>
      </c>
      <c r="B9" s="0" t="n">
        <v>32</v>
      </c>
      <c r="C9" s="0" t="n">
        <v>36</v>
      </c>
      <c r="D9" s="0" t="n">
        <v>14</v>
      </c>
      <c r="E9" s="0" t="n">
        <v>43</v>
      </c>
      <c r="F9" s="0" t="n">
        <v>1.4</v>
      </c>
      <c r="G9" s="0" t="n">
        <v>4</v>
      </c>
      <c r="H9" s="0" t="n">
        <v>925</v>
      </c>
      <c r="I9" s="0" t="n">
        <v>114.29</v>
      </c>
      <c r="J9" s="0" t="n">
        <v>233.68</v>
      </c>
      <c r="K9" s="0" t="n">
        <v>77.02</v>
      </c>
      <c r="L9" s="0" t="n">
        <v>48.16</v>
      </c>
      <c r="M9" s="0" t="n">
        <v>12</v>
      </c>
      <c r="N9" s="0" t="n">
        <v>41</v>
      </c>
      <c r="O9" s="0" t="n">
        <v>0.55</v>
      </c>
    </row>
    <row r="10" customFormat="false" ht="15" hidden="false" customHeight="false" outlineLevel="0" collapsed="false">
      <c r="A10" s="0" t="n">
        <v>160</v>
      </c>
      <c r="B10" s="0" t="n">
        <v>30</v>
      </c>
      <c r="C10" s="0" t="n">
        <v>45</v>
      </c>
      <c r="D10" s="0" t="n">
        <v>14</v>
      </c>
      <c r="E10" s="0" t="n">
        <v>43</v>
      </c>
      <c r="F10" s="0" t="n">
        <v>1.1</v>
      </c>
      <c r="G10" s="0" t="n">
        <v>2.25</v>
      </c>
      <c r="H10" s="0" t="n">
        <v>600</v>
      </c>
      <c r="I10" s="0" t="n">
        <v>115.36</v>
      </c>
      <c r="J10" s="0" t="n">
        <v>141.97</v>
      </c>
      <c r="K10" s="0" t="n">
        <v>6.17</v>
      </c>
      <c r="L10" s="0" t="n">
        <v>25.19</v>
      </c>
      <c r="M10" s="0" t="n">
        <v>12</v>
      </c>
      <c r="N10" s="0" t="n">
        <v>41</v>
      </c>
      <c r="O10" s="0" t="n">
        <v>0.55</v>
      </c>
    </row>
    <row r="11" customFormat="false" ht="15" hidden="false" customHeight="false" outlineLevel="0" collapsed="false">
      <c r="A11" s="0" t="n">
        <v>160</v>
      </c>
      <c r="B11" s="0" t="n">
        <v>30</v>
      </c>
      <c r="C11" s="0" t="n">
        <v>45</v>
      </c>
      <c r="D11" s="0" t="n">
        <v>10</v>
      </c>
      <c r="E11" s="0" t="n">
        <v>47</v>
      </c>
      <c r="F11" s="0" t="n">
        <v>1.3</v>
      </c>
      <c r="G11" s="0" t="n">
        <v>2.25</v>
      </c>
      <c r="H11" s="0" t="n">
        <v>600</v>
      </c>
      <c r="I11" s="0" t="n">
        <v>116.54</v>
      </c>
      <c r="J11" s="0" t="n">
        <v>155.99</v>
      </c>
      <c r="K11" s="0" t="n">
        <v>6.17</v>
      </c>
      <c r="L11" s="0" t="n">
        <v>35.83</v>
      </c>
      <c r="M11" s="0" t="n">
        <v>8</v>
      </c>
      <c r="N11" s="0" t="n">
        <v>45</v>
      </c>
      <c r="O11" s="0" t="n">
        <v>0.55</v>
      </c>
    </row>
    <row r="12" customFormat="false" ht="15" hidden="false" customHeight="false" outlineLevel="0" collapsed="false">
      <c r="A12" s="0" t="n">
        <v>120</v>
      </c>
      <c r="B12" s="0" t="n">
        <v>36</v>
      </c>
      <c r="C12" s="0" t="n">
        <v>36</v>
      </c>
      <c r="D12" s="0" t="n">
        <v>14</v>
      </c>
      <c r="E12" s="0" t="n">
        <v>43</v>
      </c>
      <c r="F12" s="0" t="n">
        <v>1.37</v>
      </c>
      <c r="G12" s="0" t="n">
        <v>3</v>
      </c>
      <c r="H12" s="0" t="n">
        <v>985</v>
      </c>
      <c r="I12" s="0" t="n">
        <v>117.16</v>
      </c>
      <c r="J12" s="0" t="n">
        <v>239.75</v>
      </c>
      <c r="K12" s="0" t="n">
        <v>74.21</v>
      </c>
      <c r="L12" s="0" t="n">
        <v>47.25</v>
      </c>
      <c r="M12" s="0" t="n">
        <v>12</v>
      </c>
      <c r="N12" s="0" t="n">
        <v>41</v>
      </c>
      <c r="O12" s="0" t="n">
        <v>0.55</v>
      </c>
    </row>
    <row r="13" customFormat="false" ht="15" hidden="false" customHeight="false" outlineLevel="0" collapsed="false">
      <c r="A13" s="0" t="n">
        <v>120</v>
      </c>
      <c r="B13" s="0" t="n">
        <v>40</v>
      </c>
      <c r="C13" s="0" t="n">
        <v>40</v>
      </c>
      <c r="D13" s="0" t="n">
        <v>14</v>
      </c>
      <c r="E13" s="0" t="n">
        <v>43</v>
      </c>
      <c r="F13" s="0" t="n">
        <v>1.37</v>
      </c>
      <c r="G13" s="0" t="n">
        <v>1.5</v>
      </c>
      <c r="H13" s="0" t="n">
        <v>900</v>
      </c>
      <c r="I13" s="0" t="n">
        <v>117.2</v>
      </c>
      <c r="J13" s="0" t="n">
        <v>203.38</v>
      </c>
      <c r="K13" s="0" t="n">
        <v>39.57</v>
      </c>
      <c r="L13" s="0" t="n">
        <v>37.83</v>
      </c>
      <c r="M13" s="0" t="n">
        <v>12</v>
      </c>
      <c r="N13" s="0" t="n">
        <v>41</v>
      </c>
      <c r="O13" s="0" t="n">
        <v>0.55</v>
      </c>
    </row>
    <row r="14" customFormat="false" ht="15" hidden="false" customHeight="false" outlineLevel="0" collapsed="false">
      <c r="A14" s="0" t="n">
        <v>120</v>
      </c>
      <c r="B14" s="0" t="n">
        <v>32</v>
      </c>
      <c r="C14" s="0" t="n">
        <v>40</v>
      </c>
      <c r="D14" s="0" t="n">
        <v>14</v>
      </c>
      <c r="E14" s="0" t="n">
        <v>43</v>
      </c>
      <c r="F14" s="0" t="n">
        <v>1.4</v>
      </c>
      <c r="G14" s="0" t="n">
        <v>3</v>
      </c>
      <c r="H14" s="0" t="n">
        <v>985</v>
      </c>
      <c r="I14" s="0" t="n">
        <v>117.99</v>
      </c>
      <c r="J14" s="0" t="n">
        <v>242.97</v>
      </c>
      <c r="K14" s="0" t="n">
        <v>75.9</v>
      </c>
      <c r="L14" s="0" t="n">
        <v>47.63</v>
      </c>
      <c r="M14" s="0" t="n">
        <v>12</v>
      </c>
      <c r="N14" s="0" t="n">
        <v>41</v>
      </c>
      <c r="O14" s="0" t="n">
        <v>0.55</v>
      </c>
    </row>
    <row r="15" customFormat="false" ht="15" hidden="false" customHeight="false" outlineLevel="0" collapsed="false">
      <c r="A15" s="0" t="n">
        <v>120</v>
      </c>
      <c r="B15" s="0" t="n">
        <v>32</v>
      </c>
      <c r="C15" s="0" t="n">
        <v>36</v>
      </c>
      <c r="D15" s="0" t="n">
        <v>14</v>
      </c>
      <c r="E15" s="0" t="n">
        <v>43</v>
      </c>
      <c r="F15" s="0" t="n">
        <v>1.4</v>
      </c>
      <c r="G15" s="0" t="n">
        <v>4</v>
      </c>
      <c r="H15" s="0" t="n">
        <v>865</v>
      </c>
      <c r="I15" s="0" t="n">
        <v>120.41</v>
      </c>
      <c r="J15" s="0" t="n">
        <v>223.76</v>
      </c>
      <c r="K15" s="0" t="n">
        <v>63.78</v>
      </c>
      <c r="L15" s="0" t="n">
        <v>46.09</v>
      </c>
      <c r="M15" s="0" t="n">
        <v>12</v>
      </c>
      <c r="N15" s="0" t="n">
        <v>41</v>
      </c>
      <c r="O15" s="0" t="n">
        <v>0.55</v>
      </c>
    </row>
    <row r="16" customFormat="false" ht="15" hidden="false" customHeight="false" outlineLevel="0" collapsed="false">
      <c r="A16" s="0" t="n">
        <v>120</v>
      </c>
      <c r="B16" s="0" t="n">
        <v>36</v>
      </c>
      <c r="C16" s="0" t="n">
        <v>44</v>
      </c>
      <c r="D16" s="0" t="n">
        <v>14</v>
      </c>
      <c r="E16" s="0" t="n">
        <v>43</v>
      </c>
      <c r="F16" s="0" t="n">
        <v>1.4</v>
      </c>
      <c r="G16" s="0" t="n">
        <v>1.5</v>
      </c>
      <c r="H16" s="0" t="n">
        <v>885</v>
      </c>
      <c r="I16" s="0" t="n">
        <v>120.57</v>
      </c>
      <c r="J16" s="0" t="n">
        <v>205.42</v>
      </c>
      <c r="K16" s="0" t="n">
        <v>38.45</v>
      </c>
      <c r="L16" s="0" t="n">
        <v>37.73</v>
      </c>
      <c r="M16" s="0" t="n">
        <v>12</v>
      </c>
      <c r="N16" s="0" t="n">
        <v>41</v>
      </c>
      <c r="O16" s="0" t="n">
        <v>0.55</v>
      </c>
    </row>
    <row r="17" customFormat="false" ht="15" hidden="false" customHeight="false" outlineLevel="0" collapsed="false">
      <c r="A17" s="0" t="n">
        <v>120</v>
      </c>
      <c r="B17" s="0" t="n">
        <v>40</v>
      </c>
      <c r="C17" s="0" t="n">
        <v>40</v>
      </c>
      <c r="D17" s="0" t="n">
        <v>14</v>
      </c>
      <c r="E17" s="0" t="n">
        <v>43</v>
      </c>
      <c r="F17" s="0" t="n">
        <v>1.31</v>
      </c>
      <c r="G17" s="0" t="n">
        <v>2</v>
      </c>
      <c r="H17" s="0" t="n">
        <v>990</v>
      </c>
      <c r="I17" s="0" t="n">
        <v>121.16</v>
      </c>
      <c r="J17" s="0" t="n">
        <v>222.86</v>
      </c>
      <c r="K17" s="0" t="n">
        <v>51.54</v>
      </c>
      <c r="L17" s="0" t="n">
        <v>42.66</v>
      </c>
      <c r="M17" s="0" t="n">
        <v>12</v>
      </c>
      <c r="N17" s="0" t="n">
        <v>41</v>
      </c>
      <c r="O17" s="0" t="n">
        <v>0.55</v>
      </c>
    </row>
    <row r="18" customFormat="false" ht="15" hidden="false" customHeight="false" outlineLevel="0" collapsed="false">
      <c r="A18" s="0" t="n">
        <v>120</v>
      </c>
      <c r="B18" s="0" t="n">
        <v>36</v>
      </c>
      <c r="C18" s="0" t="n">
        <v>40</v>
      </c>
      <c r="D18" s="0" t="n">
        <v>14</v>
      </c>
      <c r="E18" s="0" t="n">
        <v>43</v>
      </c>
      <c r="F18" s="0" t="n">
        <v>1.4</v>
      </c>
      <c r="G18" s="0" t="n">
        <v>2</v>
      </c>
      <c r="H18" s="0" t="n">
        <v>940</v>
      </c>
      <c r="I18" s="0" t="n">
        <v>122.56</v>
      </c>
      <c r="J18" s="0" t="n">
        <v>227</v>
      </c>
      <c r="K18" s="0" t="n">
        <v>53.83</v>
      </c>
      <c r="L18" s="0" t="n">
        <v>42.41</v>
      </c>
      <c r="M18" s="0" t="n">
        <v>12</v>
      </c>
      <c r="N18" s="0" t="n">
        <v>41</v>
      </c>
      <c r="O18" s="0" t="n">
        <v>0.55</v>
      </c>
    </row>
    <row r="19" customFormat="false" ht="15" hidden="false" customHeight="false" outlineLevel="0" collapsed="false">
      <c r="A19" s="0" t="n">
        <v>120</v>
      </c>
      <c r="B19" s="0" t="n">
        <v>32</v>
      </c>
      <c r="C19" s="0" t="n">
        <v>36</v>
      </c>
      <c r="D19" s="0" t="n">
        <v>14</v>
      </c>
      <c r="E19" s="0" t="n">
        <v>43</v>
      </c>
      <c r="F19" s="0" t="n">
        <v>1.4</v>
      </c>
      <c r="G19" s="0" t="n">
        <v>4</v>
      </c>
      <c r="H19" s="0" t="n">
        <v>830</v>
      </c>
      <c r="I19" s="0" t="n">
        <v>123.01</v>
      </c>
      <c r="J19" s="0" t="n">
        <v>217.73</v>
      </c>
      <c r="K19" s="0" t="n">
        <v>56.8</v>
      </c>
      <c r="L19" s="0" t="n">
        <v>44.85</v>
      </c>
      <c r="M19" s="0" t="n">
        <v>12</v>
      </c>
      <c r="N19" s="0" t="n">
        <v>41</v>
      </c>
      <c r="O19" s="0" t="n">
        <v>0.55</v>
      </c>
    </row>
    <row r="20" customFormat="false" ht="15" hidden="false" customHeight="false" outlineLevel="0" collapsed="false">
      <c r="A20" s="0" t="n">
        <v>120</v>
      </c>
      <c r="B20" s="0" t="n">
        <v>36</v>
      </c>
      <c r="C20" s="0" t="n">
        <v>32</v>
      </c>
      <c r="D20" s="0" t="n">
        <v>14</v>
      </c>
      <c r="E20" s="0" t="n">
        <v>43</v>
      </c>
      <c r="F20" s="0" t="n">
        <v>1.4</v>
      </c>
      <c r="G20" s="0" t="n">
        <v>4</v>
      </c>
      <c r="H20" s="0" t="n">
        <v>875</v>
      </c>
      <c r="I20" s="0" t="n">
        <v>123.27</v>
      </c>
      <c r="J20" s="0" t="n">
        <v>229.85</v>
      </c>
      <c r="K20" s="0" t="n">
        <v>65.87</v>
      </c>
      <c r="L20" s="0" t="n">
        <v>47.07</v>
      </c>
      <c r="M20" s="0" t="n">
        <v>12</v>
      </c>
      <c r="N20" s="0" t="n">
        <v>41</v>
      </c>
      <c r="O20" s="0" t="n">
        <v>0.55</v>
      </c>
    </row>
    <row r="21" customFormat="false" ht="15" hidden="false" customHeight="false" outlineLevel="0" collapsed="false">
      <c r="A21" s="0" t="n">
        <v>130</v>
      </c>
      <c r="B21" s="0" t="n">
        <v>40</v>
      </c>
      <c r="C21" s="0" t="n">
        <v>44</v>
      </c>
      <c r="D21" s="0" t="n">
        <v>14</v>
      </c>
      <c r="E21" s="0" t="n">
        <v>43</v>
      </c>
      <c r="F21" s="0" t="n">
        <v>1.4</v>
      </c>
      <c r="G21" s="0" t="n">
        <v>1</v>
      </c>
      <c r="H21" s="0" t="n">
        <v>825</v>
      </c>
      <c r="I21" s="0" t="n">
        <v>123.64</v>
      </c>
      <c r="J21" s="0" t="n">
        <v>191.33</v>
      </c>
      <c r="K21" s="0" t="n">
        <v>28.58</v>
      </c>
      <c r="L21" s="0" t="n">
        <v>32.92</v>
      </c>
      <c r="M21" s="0" t="n">
        <v>12</v>
      </c>
      <c r="N21" s="0" t="n">
        <v>41</v>
      </c>
      <c r="O21" s="0" t="n">
        <v>0.55</v>
      </c>
    </row>
    <row r="22" customFormat="false" ht="15" hidden="false" customHeight="false" outlineLevel="0" collapsed="false">
      <c r="A22" s="0" t="n">
        <v>120</v>
      </c>
      <c r="B22" s="0" t="n">
        <v>32</v>
      </c>
      <c r="C22" s="0" t="n">
        <v>36</v>
      </c>
      <c r="D22" s="0" t="n">
        <v>14</v>
      </c>
      <c r="E22" s="0" t="n">
        <v>43</v>
      </c>
      <c r="F22" s="0" t="n">
        <v>1.4</v>
      </c>
      <c r="G22" s="0" t="n">
        <v>4</v>
      </c>
      <c r="H22" s="0" t="n">
        <v>925</v>
      </c>
      <c r="I22" s="0" t="n">
        <v>124</v>
      </c>
      <c r="J22" s="0" t="n">
        <v>347.29</v>
      </c>
      <c r="K22" s="0" t="n">
        <v>185.64</v>
      </c>
      <c r="L22" s="0" t="n">
        <v>49.74</v>
      </c>
      <c r="M22" s="0" t="n">
        <v>12</v>
      </c>
      <c r="N22" s="0" t="n">
        <v>41</v>
      </c>
      <c r="O22" s="0" t="n">
        <v>0.45</v>
      </c>
    </row>
    <row r="23" customFormat="false" ht="15" hidden="false" customHeight="false" outlineLevel="0" collapsed="false">
      <c r="A23" s="0" t="n">
        <v>120</v>
      </c>
      <c r="B23" s="0" t="n">
        <v>32</v>
      </c>
      <c r="C23" s="0" t="n">
        <v>36</v>
      </c>
      <c r="D23" s="0" t="n">
        <v>14</v>
      </c>
      <c r="E23" s="0" t="n">
        <v>43</v>
      </c>
      <c r="F23" s="0" t="n">
        <v>1.4</v>
      </c>
      <c r="G23" s="0" t="n">
        <v>4</v>
      </c>
      <c r="H23" s="0" t="n">
        <v>805</v>
      </c>
      <c r="I23" s="0" t="n">
        <v>124.4</v>
      </c>
      <c r="J23" s="0" t="n">
        <v>213.33</v>
      </c>
      <c r="K23" s="0" t="n">
        <v>52.14</v>
      </c>
      <c r="L23" s="0" t="n">
        <v>43.94</v>
      </c>
      <c r="M23" s="0" t="n">
        <v>12</v>
      </c>
      <c r="N23" s="0" t="n">
        <v>41</v>
      </c>
      <c r="O23" s="0" t="n">
        <v>0.55</v>
      </c>
    </row>
    <row r="24" customFormat="false" ht="15" hidden="false" customHeight="false" outlineLevel="0" collapsed="false">
      <c r="A24" s="0" t="n">
        <v>120</v>
      </c>
      <c r="B24" s="0" t="n">
        <v>40</v>
      </c>
      <c r="C24" s="0" t="n">
        <v>40</v>
      </c>
      <c r="D24" s="0" t="n">
        <v>14</v>
      </c>
      <c r="E24" s="0" t="n">
        <v>43</v>
      </c>
      <c r="F24" s="0" t="n">
        <v>1.4</v>
      </c>
      <c r="G24" s="0" t="n">
        <v>1.5</v>
      </c>
      <c r="H24" s="0" t="n">
        <v>885</v>
      </c>
      <c r="I24" s="0" t="n">
        <v>125.77</v>
      </c>
      <c r="J24" s="0" t="n">
        <v>210.52</v>
      </c>
      <c r="K24" s="0" t="n">
        <v>37.78</v>
      </c>
      <c r="L24" s="0" t="n">
        <v>38.22</v>
      </c>
      <c r="M24" s="0" t="n">
        <v>12</v>
      </c>
      <c r="N24" s="0" t="n">
        <v>41</v>
      </c>
      <c r="O24" s="0" t="n">
        <v>0.55</v>
      </c>
    </row>
    <row r="25" customFormat="false" ht="15" hidden="false" customHeight="false" outlineLevel="0" collapsed="false">
      <c r="A25" s="0" t="n">
        <v>120</v>
      </c>
      <c r="B25" s="0" t="n">
        <v>36</v>
      </c>
      <c r="C25" s="0" t="n">
        <v>32</v>
      </c>
      <c r="D25" s="0" t="n">
        <v>14</v>
      </c>
      <c r="E25" s="0" t="n">
        <v>43</v>
      </c>
      <c r="F25" s="0" t="n">
        <v>1.4</v>
      </c>
      <c r="G25" s="0" t="n">
        <v>4</v>
      </c>
      <c r="H25" s="0" t="n">
        <v>820</v>
      </c>
      <c r="I25" s="0" t="n">
        <v>127</v>
      </c>
      <c r="J25" s="0" t="n">
        <v>220.1</v>
      </c>
      <c r="K25" s="0" t="n">
        <v>54.9</v>
      </c>
      <c r="L25" s="0" t="n">
        <v>52.06</v>
      </c>
      <c r="M25" s="0" t="n">
        <v>12</v>
      </c>
      <c r="N25" s="0" t="n">
        <v>41</v>
      </c>
      <c r="O25" s="0" t="n">
        <v>0.55</v>
      </c>
    </row>
    <row r="26" customFormat="false" ht="15" hidden="false" customHeight="false" outlineLevel="0" collapsed="false">
      <c r="A26" s="0" t="n">
        <v>120</v>
      </c>
      <c r="B26" s="0" t="n">
        <v>36</v>
      </c>
      <c r="C26" s="0" t="n">
        <v>36</v>
      </c>
      <c r="D26" s="0" t="n">
        <v>14</v>
      </c>
      <c r="E26" s="0" t="n">
        <v>43</v>
      </c>
      <c r="F26" s="0" t="n">
        <v>1.37</v>
      </c>
      <c r="G26" s="0" t="n">
        <v>3</v>
      </c>
      <c r="H26" s="0" t="n">
        <v>900</v>
      </c>
      <c r="I26" s="0" t="n">
        <v>127.43</v>
      </c>
      <c r="J26" s="0" t="n">
        <v>229</v>
      </c>
      <c r="K26" s="0" t="n">
        <v>57.61</v>
      </c>
      <c r="L26" s="0" t="n">
        <v>44.45</v>
      </c>
      <c r="M26" s="0" t="n">
        <v>12</v>
      </c>
      <c r="N26" s="0" t="n">
        <v>41</v>
      </c>
      <c r="O26" s="0" t="n">
        <v>0.55</v>
      </c>
    </row>
    <row r="27" customFormat="false" ht="15" hidden="false" customHeight="false" outlineLevel="0" collapsed="false">
      <c r="A27" s="0" t="n">
        <v>120</v>
      </c>
      <c r="B27" s="0" t="n">
        <v>36</v>
      </c>
      <c r="C27" s="0" t="n">
        <v>44</v>
      </c>
      <c r="D27" s="0" t="n">
        <v>14</v>
      </c>
      <c r="E27" s="0" t="n">
        <v>43</v>
      </c>
      <c r="F27" s="0" t="n">
        <v>1.34</v>
      </c>
      <c r="G27" s="0" t="n">
        <v>2</v>
      </c>
      <c r="H27" s="0" t="n">
        <v>955</v>
      </c>
      <c r="I27" s="0" t="n">
        <v>127.87</v>
      </c>
      <c r="J27" s="0" t="n">
        <v>224.31</v>
      </c>
      <c r="K27" s="0" t="n">
        <v>47.48</v>
      </c>
      <c r="L27" s="0" t="n">
        <v>42.09</v>
      </c>
      <c r="M27" s="0" t="n">
        <v>12</v>
      </c>
      <c r="N27" s="0" t="n">
        <v>41</v>
      </c>
      <c r="O27" s="0" t="n">
        <v>0.55</v>
      </c>
    </row>
    <row r="28" customFormat="false" ht="15" hidden="false" customHeight="false" outlineLevel="0" collapsed="false">
      <c r="A28" s="0" t="n">
        <v>120</v>
      </c>
      <c r="B28" s="0" t="n">
        <v>36</v>
      </c>
      <c r="C28" s="0" t="n">
        <v>32</v>
      </c>
      <c r="D28" s="0" t="n">
        <v>14</v>
      </c>
      <c r="E28" s="0" t="n">
        <v>43</v>
      </c>
      <c r="F28" s="0" t="n">
        <v>1.4</v>
      </c>
      <c r="G28" s="0" t="n">
        <v>4</v>
      </c>
      <c r="H28" s="0" t="n">
        <v>785</v>
      </c>
      <c r="I28" s="0" t="n">
        <v>128.55</v>
      </c>
      <c r="J28" s="0" t="n">
        <v>213.64</v>
      </c>
      <c r="K28" s="0" t="n">
        <v>48.59</v>
      </c>
      <c r="L28" s="0" t="n">
        <v>50.6</v>
      </c>
      <c r="M28" s="0" t="n">
        <v>12</v>
      </c>
      <c r="N28" s="0" t="n">
        <v>41</v>
      </c>
      <c r="O28" s="0" t="n">
        <v>0.55</v>
      </c>
    </row>
    <row r="29" customFormat="false" ht="15" hidden="false" customHeight="false" outlineLevel="0" collapsed="false">
      <c r="A29" s="0" t="n">
        <v>120</v>
      </c>
      <c r="B29" s="0" t="n">
        <v>36</v>
      </c>
      <c r="C29" s="0" t="n">
        <v>36</v>
      </c>
      <c r="D29" s="0" t="n">
        <v>14</v>
      </c>
      <c r="E29" s="0" t="n">
        <v>43</v>
      </c>
      <c r="F29" s="0" t="n">
        <v>1.34</v>
      </c>
      <c r="G29" s="0" t="n">
        <v>4</v>
      </c>
      <c r="H29" s="0" t="n">
        <v>880</v>
      </c>
      <c r="I29" s="0" t="n">
        <v>128.78</v>
      </c>
      <c r="J29" s="0" t="n">
        <v>221.08</v>
      </c>
      <c r="K29" s="0" t="n">
        <v>54.13</v>
      </c>
      <c r="L29" s="0" t="n">
        <v>53.98</v>
      </c>
      <c r="M29" s="0" t="n">
        <v>12</v>
      </c>
      <c r="N29" s="0" t="n">
        <v>41</v>
      </c>
      <c r="O29" s="0" t="n">
        <v>0.55</v>
      </c>
    </row>
    <row r="30" customFormat="false" ht="15" hidden="false" customHeight="false" outlineLevel="0" collapsed="false">
      <c r="A30" s="0" t="n">
        <v>120</v>
      </c>
      <c r="B30" s="0" t="n">
        <v>36</v>
      </c>
      <c r="C30" s="0" t="n">
        <v>32</v>
      </c>
      <c r="D30" s="0" t="n">
        <v>14</v>
      </c>
      <c r="E30" s="0" t="n">
        <v>43</v>
      </c>
      <c r="F30" s="0" t="n">
        <v>1.4</v>
      </c>
      <c r="G30" s="0" t="n">
        <v>4</v>
      </c>
      <c r="H30" s="0" t="n">
        <v>765</v>
      </c>
      <c r="I30" s="0" t="n">
        <v>129.15</v>
      </c>
      <c r="J30" s="0" t="n">
        <v>209.85</v>
      </c>
      <c r="K30" s="0" t="n">
        <v>45.22</v>
      </c>
      <c r="L30" s="0" t="n">
        <v>49.74</v>
      </c>
      <c r="M30" s="0" t="n">
        <v>12</v>
      </c>
      <c r="N30" s="0" t="n">
        <v>41</v>
      </c>
      <c r="O30" s="0" t="n">
        <v>0.55</v>
      </c>
    </row>
    <row r="31" customFormat="false" ht="15" hidden="false" customHeight="false" outlineLevel="0" collapsed="false">
      <c r="A31" s="0" t="n">
        <v>120</v>
      </c>
      <c r="B31" s="0" t="n">
        <v>32</v>
      </c>
      <c r="C31" s="0" t="n">
        <v>40</v>
      </c>
      <c r="D31" s="0" t="n">
        <v>14</v>
      </c>
      <c r="E31" s="0" t="n">
        <v>43</v>
      </c>
      <c r="F31" s="0" t="n">
        <v>1.4</v>
      </c>
      <c r="G31" s="0" t="n">
        <v>3</v>
      </c>
      <c r="H31" s="0" t="n">
        <v>890</v>
      </c>
      <c r="I31" s="0" t="n">
        <v>129.44</v>
      </c>
      <c r="J31" s="0" t="n">
        <v>230.6</v>
      </c>
      <c r="K31" s="0" t="n">
        <v>57.1</v>
      </c>
      <c r="L31" s="0" t="n">
        <v>44.48</v>
      </c>
      <c r="M31" s="0" t="n">
        <v>12</v>
      </c>
      <c r="N31" s="0" t="n">
        <v>41</v>
      </c>
      <c r="O31" s="0" t="n">
        <v>0.55</v>
      </c>
    </row>
    <row r="32" customFormat="false" ht="15" hidden="false" customHeight="false" outlineLevel="0" collapsed="false">
      <c r="A32" s="0" t="n">
        <v>120</v>
      </c>
      <c r="B32" s="0" t="n">
        <v>36</v>
      </c>
      <c r="C32" s="0" t="n">
        <v>36</v>
      </c>
      <c r="D32" s="0" t="n">
        <v>14</v>
      </c>
      <c r="E32" s="0" t="n">
        <v>43</v>
      </c>
      <c r="F32" s="0" t="n">
        <v>1.34</v>
      </c>
      <c r="G32" s="0" t="n">
        <v>4</v>
      </c>
      <c r="H32" s="0" t="n">
        <v>840</v>
      </c>
      <c r="I32" s="0" t="n">
        <v>130.5</v>
      </c>
      <c r="J32" s="0" t="n">
        <v>214.39</v>
      </c>
      <c r="K32" s="0" t="n">
        <v>47.54</v>
      </c>
      <c r="L32" s="0" t="n">
        <v>52.34</v>
      </c>
      <c r="M32" s="0" t="n">
        <v>12</v>
      </c>
      <c r="N32" s="0" t="n">
        <v>41</v>
      </c>
      <c r="O32" s="0" t="n">
        <v>0.55</v>
      </c>
    </row>
    <row r="33" customFormat="false" ht="15" hidden="false" customHeight="false" outlineLevel="0" collapsed="false">
      <c r="A33" s="0" t="n">
        <v>120</v>
      </c>
      <c r="B33" s="0" t="n">
        <v>32</v>
      </c>
      <c r="C33" s="0" t="n">
        <v>40</v>
      </c>
      <c r="D33" s="0" t="n">
        <v>14</v>
      </c>
      <c r="E33" s="0" t="n">
        <v>43</v>
      </c>
      <c r="F33" s="0" t="n">
        <v>1.4</v>
      </c>
      <c r="G33" s="0" t="n">
        <v>3</v>
      </c>
      <c r="H33" s="0" t="n">
        <v>985</v>
      </c>
      <c r="I33" s="0" t="n">
        <v>130.81</v>
      </c>
      <c r="J33" s="0" t="n">
        <v>357.48</v>
      </c>
      <c r="K33" s="0" t="n">
        <v>183.15</v>
      </c>
      <c r="L33" s="0" t="n">
        <v>50.39</v>
      </c>
      <c r="M33" s="0" t="n">
        <v>12</v>
      </c>
      <c r="N33" s="0" t="n">
        <v>41</v>
      </c>
      <c r="O33" s="0" t="n">
        <v>0.45</v>
      </c>
    </row>
    <row r="34" customFormat="false" ht="15" hidden="false" customHeight="false" outlineLevel="0" collapsed="false">
      <c r="A34" s="0" t="n">
        <v>120</v>
      </c>
      <c r="B34" s="0" t="n">
        <v>36</v>
      </c>
      <c r="C34" s="0" t="n">
        <v>36</v>
      </c>
      <c r="D34" s="0" t="n">
        <v>14</v>
      </c>
      <c r="E34" s="0" t="n">
        <v>43</v>
      </c>
      <c r="F34" s="0" t="n">
        <v>1.37</v>
      </c>
      <c r="G34" s="0" t="n">
        <v>3</v>
      </c>
      <c r="H34" s="0" t="n">
        <v>855</v>
      </c>
      <c r="I34" s="0" t="n">
        <v>131.24</v>
      </c>
      <c r="J34" s="0" t="n">
        <v>222.7</v>
      </c>
      <c r="K34" s="0" t="n">
        <v>49.92</v>
      </c>
      <c r="L34" s="0" t="n">
        <v>42.91</v>
      </c>
      <c r="M34" s="0" t="n">
        <v>12</v>
      </c>
      <c r="N34" s="0" t="n">
        <v>41</v>
      </c>
      <c r="O34" s="0" t="n">
        <v>0.55</v>
      </c>
    </row>
    <row r="35" customFormat="false" ht="15" hidden="false" customHeight="false" outlineLevel="0" collapsed="false">
      <c r="A35" s="0" t="n">
        <v>120</v>
      </c>
      <c r="B35" s="0" t="n">
        <v>36</v>
      </c>
      <c r="C35" s="0" t="n">
        <v>36</v>
      </c>
      <c r="D35" s="0" t="n">
        <v>14</v>
      </c>
      <c r="E35" s="0" t="n">
        <v>43</v>
      </c>
      <c r="F35" s="0" t="n">
        <v>1.37</v>
      </c>
      <c r="G35" s="0" t="n">
        <v>3</v>
      </c>
      <c r="H35" s="0" t="n">
        <v>985</v>
      </c>
      <c r="I35" s="0" t="n">
        <v>132.05</v>
      </c>
      <c r="J35" s="0" t="n">
        <v>354.27</v>
      </c>
      <c r="K35" s="0" t="n">
        <v>179.13</v>
      </c>
      <c r="L35" s="0" t="n">
        <v>50.13</v>
      </c>
      <c r="M35" s="0" t="n">
        <v>12</v>
      </c>
      <c r="N35" s="0" t="n">
        <v>41</v>
      </c>
      <c r="O35" s="0" t="n">
        <v>0.45</v>
      </c>
    </row>
    <row r="36" customFormat="false" ht="15" hidden="false" customHeight="false" outlineLevel="0" collapsed="false">
      <c r="A36" s="0" t="n">
        <v>120</v>
      </c>
      <c r="B36" s="0" t="n">
        <v>36</v>
      </c>
      <c r="C36" s="0" t="n">
        <v>40</v>
      </c>
      <c r="D36" s="0" t="n">
        <v>14</v>
      </c>
      <c r="E36" s="0" t="n">
        <v>43</v>
      </c>
      <c r="F36" s="0" t="n">
        <v>1.4</v>
      </c>
      <c r="G36" s="0" t="n">
        <v>2</v>
      </c>
      <c r="H36" s="0" t="n">
        <v>860</v>
      </c>
      <c r="I36" s="0" t="n">
        <v>132.23</v>
      </c>
      <c r="J36" s="0" t="n">
        <v>220.93</v>
      </c>
      <c r="K36" s="0" t="n">
        <v>42.04</v>
      </c>
      <c r="L36" s="0" t="n">
        <v>39.99</v>
      </c>
      <c r="M36" s="0" t="n">
        <v>12</v>
      </c>
      <c r="N36" s="0" t="n">
        <v>41</v>
      </c>
      <c r="O36" s="0" t="n">
        <v>0.55</v>
      </c>
    </row>
    <row r="37" customFormat="false" ht="15" hidden="false" customHeight="false" outlineLevel="0" collapsed="false">
      <c r="A37" s="0" t="n">
        <v>120</v>
      </c>
      <c r="B37" s="0" t="n">
        <v>40</v>
      </c>
      <c r="C37" s="0" t="n">
        <v>44</v>
      </c>
      <c r="D37" s="0" t="n">
        <v>14</v>
      </c>
      <c r="E37" s="0" t="n">
        <v>43</v>
      </c>
      <c r="F37" s="0" t="n">
        <v>1.34</v>
      </c>
      <c r="G37" s="0" t="n">
        <v>1.5</v>
      </c>
      <c r="H37" s="0" t="n">
        <v>890</v>
      </c>
      <c r="I37" s="0" t="n">
        <v>132.46</v>
      </c>
      <c r="J37" s="0" t="n">
        <v>211.66</v>
      </c>
      <c r="K37" s="0" t="n">
        <v>32.47</v>
      </c>
      <c r="L37" s="0" t="n">
        <v>37.92</v>
      </c>
      <c r="M37" s="0" t="n">
        <v>12</v>
      </c>
      <c r="N37" s="0" t="n">
        <v>41</v>
      </c>
      <c r="O37" s="0" t="n">
        <v>0.55</v>
      </c>
    </row>
    <row r="38" customFormat="false" ht="15" hidden="false" customHeight="false" outlineLevel="0" collapsed="false">
      <c r="A38" s="0" t="n">
        <v>120</v>
      </c>
      <c r="B38" s="0" t="n">
        <v>32</v>
      </c>
      <c r="C38" s="0" t="n">
        <v>40</v>
      </c>
      <c r="D38" s="0" t="n">
        <v>14</v>
      </c>
      <c r="E38" s="0" t="n">
        <v>43</v>
      </c>
      <c r="F38" s="0" t="n">
        <v>1.37</v>
      </c>
      <c r="G38" s="0" t="n">
        <v>4</v>
      </c>
      <c r="H38" s="0" t="n">
        <v>825</v>
      </c>
      <c r="I38" s="0" t="n">
        <v>132.56</v>
      </c>
      <c r="J38" s="0" t="n">
        <v>214.9</v>
      </c>
      <c r="K38" s="0" t="n">
        <v>46.23</v>
      </c>
      <c r="L38" s="0" t="n">
        <v>44.82</v>
      </c>
      <c r="M38" s="0" t="n">
        <v>12</v>
      </c>
      <c r="N38" s="0" t="n">
        <v>41</v>
      </c>
      <c r="O38" s="0" t="n">
        <v>0.55</v>
      </c>
    </row>
    <row r="39" customFormat="false" ht="15" hidden="false" customHeight="false" outlineLevel="0" collapsed="false">
      <c r="A39" s="0" t="n">
        <v>160</v>
      </c>
      <c r="B39" s="0" t="n">
        <v>30</v>
      </c>
      <c r="C39" s="0" t="n">
        <v>45</v>
      </c>
      <c r="D39" s="0" t="n">
        <v>10</v>
      </c>
      <c r="E39" s="0" t="n">
        <v>43</v>
      </c>
      <c r="F39" s="0" t="n">
        <v>1.3</v>
      </c>
      <c r="G39" s="0" t="n">
        <v>2.25</v>
      </c>
      <c r="H39" s="0" t="n">
        <v>600</v>
      </c>
      <c r="I39" s="0" t="n">
        <v>132.83</v>
      </c>
      <c r="J39" s="0" t="n">
        <v>168.75</v>
      </c>
      <c r="K39" s="0" t="n">
        <v>6.27</v>
      </c>
      <c r="L39" s="0" t="n">
        <v>33.48</v>
      </c>
      <c r="M39" s="0" t="n">
        <v>8</v>
      </c>
      <c r="N39" s="0" t="n">
        <v>41</v>
      </c>
      <c r="O39" s="0" t="n">
        <v>0.55</v>
      </c>
    </row>
    <row r="40" customFormat="false" ht="15" hidden="false" customHeight="false" outlineLevel="0" collapsed="false">
      <c r="A40" s="0" t="n">
        <v>120</v>
      </c>
      <c r="B40" s="0" t="n">
        <v>32</v>
      </c>
      <c r="C40" s="0" t="n">
        <v>40</v>
      </c>
      <c r="D40" s="0" t="n">
        <v>14</v>
      </c>
      <c r="E40" s="0" t="n">
        <v>43</v>
      </c>
      <c r="F40" s="0" t="n">
        <v>1.4</v>
      </c>
      <c r="G40" s="0" t="n">
        <v>3</v>
      </c>
      <c r="H40" s="0" t="n">
        <v>845</v>
      </c>
      <c r="I40" s="0" t="n">
        <v>133.07</v>
      </c>
      <c r="J40" s="0" t="n">
        <v>224.08</v>
      </c>
      <c r="K40" s="0" t="n">
        <v>49.4</v>
      </c>
      <c r="L40" s="0" t="n">
        <v>42.92</v>
      </c>
      <c r="M40" s="0" t="n">
        <v>12</v>
      </c>
      <c r="N40" s="0" t="n">
        <v>41</v>
      </c>
      <c r="O40" s="0" t="n">
        <v>0.55</v>
      </c>
    </row>
    <row r="41" customFormat="false" ht="15" hidden="false" customHeight="false" outlineLevel="0" collapsed="false">
      <c r="A41" s="0" t="n">
        <v>120</v>
      </c>
      <c r="B41" s="0" t="n">
        <v>40</v>
      </c>
      <c r="C41" s="0" t="n">
        <v>40</v>
      </c>
      <c r="D41" s="0" t="n">
        <v>14</v>
      </c>
      <c r="E41" s="0" t="n">
        <v>43</v>
      </c>
      <c r="F41" s="0" t="n">
        <v>1.4</v>
      </c>
      <c r="G41" s="0" t="n">
        <v>1.5</v>
      </c>
      <c r="H41" s="0" t="n">
        <v>815</v>
      </c>
      <c r="I41" s="0" t="n">
        <v>133.11</v>
      </c>
      <c r="J41" s="0" t="n">
        <v>207.95</v>
      </c>
      <c r="K41" s="0" t="n">
        <v>30.11</v>
      </c>
      <c r="L41" s="0" t="n">
        <v>36.27</v>
      </c>
      <c r="M41" s="0" t="n">
        <v>12</v>
      </c>
      <c r="N41" s="0" t="n">
        <v>41</v>
      </c>
      <c r="O41" s="0" t="n">
        <v>0.55</v>
      </c>
    </row>
    <row r="42" customFormat="false" ht="15" hidden="false" customHeight="false" outlineLevel="0" collapsed="false">
      <c r="A42" s="0" t="n">
        <v>120</v>
      </c>
      <c r="B42" s="0" t="n">
        <v>36</v>
      </c>
      <c r="C42" s="0" t="n">
        <v>44</v>
      </c>
      <c r="D42" s="0" t="n">
        <v>14</v>
      </c>
      <c r="E42" s="0" t="n">
        <v>43</v>
      </c>
      <c r="F42" s="0" t="n">
        <v>1.34</v>
      </c>
      <c r="G42" s="0" t="n">
        <v>2</v>
      </c>
      <c r="H42" s="0" t="n">
        <v>890</v>
      </c>
      <c r="I42" s="0" t="n">
        <v>134.68</v>
      </c>
      <c r="J42" s="0" t="n">
        <v>219.21</v>
      </c>
      <c r="K42" s="0" t="n">
        <v>39.06</v>
      </c>
      <c r="L42" s="0" t="n">
        <v>40.13</v>
      </c>
      <c r="M42" s="0" t="n">
        <v>12</v>
      </c>
      <c r="N42" s="0" t="n">
        <v>41</v>
      </c>
      <c r="O42" s="0" t="n">
        <v>0.55</v>
      </c>
    </row>
    <row r="43" customFormat="false" ht="15" hidden="false" customHeight="false" outlineLevel="0" collapsed="false">
      <c r="A43" s="0" t="n">
        <v>120</v>
      </c>
      <c r="B43" s="0" t="n">
        <v>32</v>
      </c>
      <c r="C43" s="0" t="n">
        <v>40</v>
      </c>
      <c r="D43" s="0" t="n">
        <v>14</v>
      </c>
      <c r="E43" s="0" t="n">
        <v>43</v>
      </c>
      <c r="F43" s="0" t="n">
        <v>1.4</v>
      </c>
      <c r="G43" s="0" t="n">
        <v>3</v>
      </c>
      <c r="H43" s="0" t="n">
        <v>815</v>
      </c>
      <c r="I43" s="0" t="n">
        <v>134.83</v>
      </c>
      <c r="J43" s="0" t="n">
        <v>219.5</v>
      </c>
      <c r="K43" s="0" t="n">
        <v>44.67</v>
      </c>
      <c r="L43" s="0" t="n">
        <v>41.86</v>
      </c>
      <c r="M43" s="0" t="n">
        <v>12</v>
      </c>
      <c r="N43" s="0" t="n">
        <v>41</v>
      </c>
      <c r="O43" s="0" t="n">
        <v>0.55</v>
      </c>
    </row>
    <row r="44" customFormat="false" ht="15" hidden="false" customHeight="false" outlineLevel="0" collapsed="false">
      <c r="A44" s="0" t="n">
        <v>120</v>
      </c>
      <c r="B44" s="0" t="n">
        <v>36</v>
      </c>
      <c r="C44" s="0" t="n">
        <v>40</v>
      </c>
      <c r="D44" s="0" t="n">
        <v>14</v>
      </c>
      <c r="E44" s="0" t="n">
        <v>43</v>
      </c>
      <c r="F44" s="0" t="n">
        <v>1.4</v>
      </c>
      <c r="G44" s="0" t="n">
        <v>2</v>
      </c>
      <c r="H44" s="0" t="n">
        <v>820</v>
      </c>
      <c r="I44" s="0" t="n">
        <v>135.72</v>
      </c>
      <c r="J44" s="0" t="n">
        <v>217.06</v>
      </c>
      <c r="K44" s="0" t="n">
        <v>36.85</v>
      </c>
      <c r="L44" s="0" t="n">
        <v>38.71</v>
      </c>
      <c r="M44" s="0" t="n">
        <v>12</v>
      </c>
      <c r="N44" s="0" t="n">
        <v>41</v>
      </c>
      <c r="O44" s="0" t="n">
        <v>0.55</v>
      </c>
    </row>
    <row r="45" customFormat="false" ht="15" hidden="false" customHeight="false" outlineLevel="0" collapsed="false">
      <c r="A45" s="0" t="n">
        <v>160</v>
      </c>
      <c r="B45" s="0" t="n">
        <v>30</v>
      </c>
      <c r="C45" s="0" t="n">
        <v>45</v>
      </c>
      <c r="D45" s="0" t="n">
        <v>14</v>
      </c>
      <c r="E45" s="0" t="n">
        <v>47</v>
      </c>
      <c r="F45" s="0" t="n">
        <v>1.3</v>
      </c>
      <c r="G45" s="0" t="n">
        <v>2.25</v>
      </c>
      <c r="H45" s="0" t="n">
        <v>600</v>
      </c>
      <c r="I45" s="0" t="n">
        <v>135.72</v>
      </c>
      <c r="J45" s="0" t="n">
        <v>171.14</v>
      </c>
      <c r="K45" s="0" t="n">
        <v>6.08</v>
      </c>
      <c r="L45" s="0" t="n">
        <v>33.26</v>
      </c>
      <c r="M45" s="0" t="n">
        <v>12</v>
      </c>
      <c r="N45" s="0" t="n">
        <v>45</v>
      </c>
      <c r="O45" s="0" t="n">
        <v>0.55</v>
      </c>
    </row>
    <row r="46" customFormat="false" ht="15" hidden="false" customHeight="false" outlineLevel="0" collapsed="false">
      <c r="A46" s="0" t="n">
        <v>125</v>
      </c>
      <c r="B46" s="0" t="n">
        <v>40</v>
      </c>
      <c r="C46" s="0" t="n">
        <v>48</v>
      </c>
      <c r="D46" s="0" t="n">
        <v>14</v>
      </c>
      <c r="E46" s="0" t="n">
        <v>43</v>
      </c>
      <c r="F46" s="0" t="n">
        <v>1.4</v>
      </c>
      <c r="G46" s="0" t="n">
        <v>1</v>
      </c>
      <c r="H46" s="0" t="n">
        <v>775</v>
      </c>
      <c r="I46" s="0" t="n">
        <v>136.05</v>
      </c>
      <c r="J46" s="0" t="n">
        <v>195.55</v>
      </c>
      <c r="K46" s="0" t="n">
        <v>19.99</v>
      </c>
      <c r="L46" s="0" t="n">
        <v>32.19</v>
      </c>
      <c r="M46" s="0" t="n">
        <v>12</v>
      </c>
      <c r="N46" s="0" t="n">
        <v>41</v>
      </c>
      <c r="O46" s="0" t="n">
        <v>0.55</v>
      </c>
    </row>
    <row r="47" customFormat="false" ht="15" hidden="false" customHeight="false" outlineLevel="0" collapsed="false">
      <c r="A47" s="0" t="n">
        <v>120</v>
      </c>
      <c r="B47" s="0" t="n">
        <v>40</v>
      </c>
      <c r="C47" s="0" t="n">
        <v>40</v>
      </c>
      <c r="D47" s="0" t="n">
        <v>14</v>
      </c>
      <c r="E47" s="0" t="n">
        <v>43</v>
      </c>
      <c r="F47" s="0" t="n">
        <v>1.4</v>
      </c>
      <c r="G47" s="0" t="n">
        <v>1.5</v>
      </c>
      <c r="H47" s="0" t="n">
        <v>775</v>
      </c>
      <c r="I47" s="0" t="n">
        <v>136.12</v>
      </c>
      <c r="J47" s="0" t="n">
        <v>205.44</v>
      </c>
      <c r="K47" s="0" t="n">
        <v>26.24</v>
      </c>
      <c r="L47" s="0" t="n">
        <v>35.09</v>
      </c>
      <c r="M47" s="0" t="n">
        <v>12</v>
      </c>
      <c r="N47" s="0" t="n">
        <v>41</v>
      </c>
      <c r="O47" s="0" t="n">
        <v>0.55</v>
      </c>
    </row>
    <row r="48" customFormat="false" ht="15" hidden="false" customHeight="false" outlineLevel="0" collapsed="false">
      <c r="A48" s="0" t="n">
        <v>120</v>
      </c>
      <c r="B48" s="0" t="n">
        <v>40</v>
      </c>
      <c r="C48" s="0" t="n">
        <v>44</v>
      </c>
      <c r="D48" s="0" t="n">
        <v>14</v>
      </c>
      <c r="E48" s="0" t="n">
        <v>43</v>
      </c>
      <c r="F48" s="0" t="n">
        <v>1.34</v>
      </c>
      <c r="G48" s="0" t="n">
        <v>1.5</v>
      </c>
      <c r="H48" s="0" t="n">
        <v>840</v>
      </c>
      <c r="I48" s="0" t="n">
        <v>136.86</v>
      </c>
      <c r="J48" s="0" t="n">
        <v>209.06</v>
      </c>
      <c r="K48" s="0" t="n">
        <v>27.72</v>
      </c>
      <c r="L48" s="0" t="n">
        <v>36.5</v>
      </c>
      <c r="M48" s="0" t="n">
        <v>12</v>
      </c>
      <c r="N48" s="0" t="n">
        <v>41</v>
      </c>
      <c r="O48" s="0" t="n">
        <v>0.55</v>
      </c>
    </row>
    <row r="49" customFormat="false" ht="15" hidden="false" customHeight="false" outlineLevel="0" collapsed="false">
      <c r="A49" s="0" t="n">
        <v>120</v>
      </c>
      <c r="B49" s="0" t="n">
        <v>40</v>
      </c>
      <c r="C49" s="0" t="n">
        <v>40</v>
      </c>
      <c r="D49" s="0" t="n">
        <v>14</v>
      </c>
      <c r="E49" s="0" t="n">
        <v>43</v>
      </c>
      <c r="F49" s="0" t="n">
        <v>1.4</v>
      </c>
      <c r="G49" s="0" t="n">
        <v>1.5</v>
      </c>
      <c r="H49" s="0" t="n">
        <v>750</v>
      </c>
      <c r="I49" s="0" t="n">
        <v>137.55</v>
      </c>
      <c r="J49" s="0" t="n">
        <v>203.52</v>
      </c>
      <c r="K49" s="0" t="n">
        <v>23.99</v>
      </c>
      <c r="L49" s="0" t="n">
        <v>34.33</v>
      </c>
      <c r="M49" s="0" t="n">
        <v>12</v>
      </c>
      <c r="N49" s="0" t="n">
        <v>41</v>
      </c>
      <c r="O49" s="0" t="n">
        <v>0.55</v>
      </c>
    </row>
    <row r="50" customFormat="false" ht="15" hidden="false" customHeight="false" outlineLevel="0" collapsed="false">
      <c r="A50" s="0" t="n">
        <v>120</v>
      </c>
      <c r="B50" s="0" t="n">
        <v>36</v>
      </c>
      <c r="C50" s="0" t="n">
        <v>36</v>
      </c>
      <c r="D50" s="0" t="n">
        <v>14</v>
      </c>
      <c r="E50" s="0" t="n">
        <v>43</v>
      </c>
      <c r="F50" s="0" t="n">
        <v>1.37</v>
      </c>
      <c r="G50" s="0" t="n">
        <v>4</v>
      </c>
      <c r="H50" s="0" t="n">
        <v>745</v>
      </c>
      <c r="I50" s="0" t="n">
        <v>137.59</v>
      </c>
      <c r="J50" s="0" t="n">
        <v>204.5</v>
      </c>
      <c r="K50" s="0" t="n">
        <v>34.08</v>
      </c>
      <c r="L50" s="0" t="n">
        <v>49.41</v>
      </c>
      <c r="M50" s="0" t="n">
        <v>12</v>
      </c>
      <c r="N50" s="0" t="n">
        <v>41</v>
      </c>
      <c r="O50" s="0" t="n">
        <v>0.55</v>
      </c>
    </row>
    <row r="51" customFormat="false" ht="15" hidden="false" customHeight="false" outlineLevel="0" collapsed="false">
      <c r="A51" s="0" t="n">
        <v>120</v>
      </c>
      <c r="B51" s="0" t="n">
        <v>36</v>
      </c>
      <c r="C51" s="0" t="n">
        <v>40</v>
      </c>
      <c r="D51" s="0" t="n">
        <v>14</v>
      </c>
      <c r="E51" s="0" t="n">
        <v>43</v>
      </c>
      <c r="F51" s="0" t="n">
        <v>1.4</v>
      </c>
      <c r="G51" s="0" t="n">
        <v>2</v>
      </c>
      <c r="H51" s="0" t="n">
        <v>790</v>
      </c>
      <c r="I51" s="0" t="n">
        <v>137.74</v>
      </c>
      <c r="J51" s="0" t="n">
        <v>213.78</v>
      </c>
      <c r="K51" s="0" t="n">
        <v>33.25</v>
      </c>
      <c r="L51" s="0" t="n">
        <v>37.73</v>
      </c>
      <c r="M51" s="0" t="n">
        <v>12</v>
      </c>
      <c r="N51" s="0" t="n">
        <v>41</v>
      </c>
      <c r="O51" s="0" t="n">
        <v>0.55</v>
      </c>
    </row>
    <row r="52" customFormat="false" ht="15" hidden="false" customHeight="false" outlineLevel="0" collapsed="false">
      <c r="A52" s="0" t="n">
        <v>120</v>
      </c>
      <c r="B52" s="0" t="n">
        <v>36</v>
      </c>
      <c r="C52" s="0" t="n">
        <v>36</v>
      </c>
      <c r="D52" s="0" t="n">
        <v>14</v>
      </c>
      <c r="E52" s="0" t="n">
        <v>43</v>
      </c>
      <c r="F52" s="0" t="n">
        <v>1.37</v>
      </c>
      <c r="G52" s="0" t="n">
        <v>4</v>
      </c>
      <c r="H52" s="0" t="n">
        <v>770</v>
      </c>
      <c r="I52" s="0" t="n">
        <v>137.96</v>
      </c>
      <c r="J52" s="0" t="n">
        <v>209.37</v>
      </c>
      <c r="K52" s="0" t="n">
        <v>37.33</v>
      </c>
      <c r="L52" s="0" t="n">
        <v>50.52</v>
      </c>
      <c r="M52" s="0" t="n">
        <v>12</v>
      </c>
      <c r="N52" s="0" t="n">
        <v>41</v>
      </c>
      <c r="O52" s="0" t="n">
        <v>0.55</v>
      </c>
    </row>
    <row r="53" customFormat="false" ht="15" hidden="false" customHeight="false" outlineLevel="0" collapsed="false">
      <c r="A53" s="0" t="n">
        <v>120</v>
      </c>
      <c r="B53" s="0" t="n">
        <v>36</v>
      </c>
      <c r="C53" s="0" t="n">
        <v>36</v>
      </c>
      <c r="D53" s="0" t="n">
        <v>14</v>
      </c>
      <c r="E53" s="0" t="n">
        <v>43</v>
      </c>
      <c r="F53" s="0" t="n">
        <v>1.37</v>
      </c>
      <c r="G53" s="0" t="n">
        <v>4</v>
      </c>
      <c r="H53" s="0" t="n">
        <v>795</v>
      </c>
      <c r="I53" s="0" t="n">
        <v>138.02</v>
      </c>
      <c r="J53" s="0" t="n">
        <v>214.13</v>
      </c>
      <c r="K53" s="0" t="n">
        <v>40.79</v>
      </c>
      <c r="L53" s="0" t="n">
        <v>51.63</v>
      </c>
      <c r="M53" s="0" t="n">
        <v>12</v>
      </c>
      <c r="N53" s="0" t="n">
        <v>41</v>
      </c>
      <c r="O53" s="0" t="n">
        <v>0.55</v>
      </c>
    </row>
    <row r="54" customFormat="false" ht="15" hidden="false" customHeight="false" outlineLevel="0" collapsed="false">
      <c r="A54" s="0" t="n">
        <v>125</v>
      </c>
      <c r="B54" s="0" t="n">
        <v>40</v>
      </c>
      <c r="C54" s="0" t="n">
        <v>48</v>
      </c>
      <c r="D54" s="0" t="n">
        <v>14</v>
      </c>
      <c r="E54" s="0" t="n">
        <v>43</v>
      </c>
      <c r="F54" s="0" t="n">
        <v>1.4</v>
      </c>
      <c r="G54" s="0" t="n">
        <v>1</v>
      </c>
      <c r="H54" s="0" t="n">
        <v>735</v>
      </c>
      <c r="I54" s="0" t="n">
        <v>138.23</v>
      </c>
      <c r="J54" s="0" t="n">
        <v>194.38</v>
      </c>
      <c r="K54" s="0" t="n">
        <v>17.33</v>
      </c>
      <c r="L54" s="0" t="n">
        <v>31.15</v>
      </c>
      <c r="M54" s="0" t="n">
        <v>12</v>
      </c>
      <c r="N54" s="0" t="n">
        <v>41</v>
      </c>
      <c r="O54" s="0" t="n">
        <v>0.55</v>
      </c>
    </row>
    <row r="55" customFormat="false" ht="15" hidden="false" customHeight="false" outlineLevel="0" collapsed="false">
      <c r="A55" s="0" t="n">
        <v>120</v>
      </c>
      <c r="B55" s="0" t="n">
        <v>40</v>
      </c>
      <c r="C55" s="0" t="n">
        <v>40</v>
      </c>
      <c r="D55" s="0" t="n">
        <v>14</v>
      </c>
      <c r="E55" s="0" t="n">
        <v>43</v>
      </c>
      <c r="F55" s="0" t="n">
        <v>1.4</v>
      </c>
      <c r="G55" s="0" t="n">
        <v>1.5</v>
      </c>
      <c r="H55" s="0" t="n">
        <v>735</v>
      </c>
      <c r="I55" s="0" t="n">
        <v>138.25</v>
      </c>
      <c r="J55" s="0" t="n">
        <v>202.2</v>
      </c>
      <c r="K55" s="0" t="n">
        <v>22.71</v>
      </c>
      <c r="L55" s="0" t="n">
        <v>33.86</v>
      </c>
      <c r="M55" s="0" t="n">
        <v>12</v>
      </c>
      <c r="N55" s="0" t="n">
        <v>41</v>
      </c>
      <c r="O55" s="0" t="n">
        <v>0.55</v>
      </c>
    </row>
    <row r="56" customFormat="false" ht="15" hidden="false" customHeight="false" outlineLevel="0" collapsed="false">
      <c r="A56" s="0" t="n">
        <v>120</v>
      </c>
      <c r="B56" s="0" t="n">
        <v>36</v>
      </c>
      <c r="C56" s="0" t="n">
        <v>36</v>
      </c>
      <c r="D56" s="0" t="n">
        <v>14</v>
      </c>
      <c r="E56" s="0" t="n">
        <v>43</v>
      </c>
      <c r="F56" s="0" t="n">
        <v>1.4</v>
      </c>
      <c r="G56" s="0" t="n">
        <v>3</v>
      </c>
      <c r="H56" s="0" t="n">
        <v>850</v>
      </c>
      <c r="I56" s="0" t="n">
        <v>138.51</v>
      </c>
      <c r="J56" s="0" t="n">
        <v>230.14</v>
      </c>
      <c r="K56" s="0" t="n">
        <v>49.11</v>
      </c>
      <c r="L56" s="0" t="n">
        <v>43.79</v>
      </c>
      <c r="M56" s="0" t="n">
        <v>12</v>
      </c>
      <c r="N56" s="0" t="n">
        <v>41</v>
      </c>
      <c r="O56" s="0" t="n">
        <v>0.55</v>
      </c>
    </row>
    <row r="57" customFormat="false" ht="15" hidden="false" customHeight="false" outlineLevel="0" collapsed="false">
      <c r="A57" s="0" t="n">
        <v>120</v>
      </c>
      <c r="B57" s="0" t="n">
        <v>32</v>
      </c>
      <c r="C57" s="0" t="n">
        <v>40</v>
      </c>
      <c r="D57" s="0" t="n">
        <v>14</v>
      </c>
      <c r="E57" s="0" t="n">
        <v>43</v>
      </c>
      <c r="F57" s="0" t="n">
        <v>1.4</v>
      </c>
      <c r="G57" s="0" t="n">
        <v>4</v>
      </c>
      <c r="H57" s="0" t="n">
        <v>740</v>
      </c>
      <c r="I57" s="0" t="n">
        <v>138.97</v>
      </c>
      <c r="J57" s="0" t="n">
        <v>206.23</v>
      </c>
      <c r="K57" s="0" t="n">
        <v>34.19</v>
      </c>
      <c r="L57" s="0" t="n">
        <v>42.8</v>
      </c>
      <c r="M57" s="0" t="n">
        <v>12</v>
      </c>
      <c r="N57" s="0" t="n">
        <v>41</v>
      </c>
      <c r="O57" s="0" t="n">
        <v>0.55</v>
      </c>
    </row>
    <row r="58" customFormat="false" ht="15" hidden="false" customHeight="false" outlineLevel="0" collapsed="false">
      <c r="A58" s="0" t="n">
        <v>120</v>
      </c>
      <c r="B58" s="0" t="n">
        <v>32</v>
      </c>
      <c r="C58" s="0" t="n">
        <v>36</v>
      </c>
      <c r="D58" s="0" t="n">
        <v>14</v>
      </c>
      <c r="E58" s="0" t="n">
        <v>43</v>
      </c>
      <c r="F58" s="0" t="n">
        <v>1.4</v>
      </c>
      <c r="G58" s="0" t="n">
        <v>4</v>
      </c>
      <c r="H58" s="0" t="n">
        <v>865</v>
      </c>
      <c r="I58" s="0" t="n">
        <v>139.17</v>
      </c>
      <c r="J58" s="0" t="n">
        <v>328.89</v>
      </c>
      <c r="K58" s="0" t="n">
        <v>153.97</v>
      </c>
      <c r="L58" s="0" t="n">
        <v>47.87</v>
      </c>
      <c r="M58" s="0" t="n">
        <v>12</v>
      </c>
      <c r="N58" s="0" t="n">
        <v>41</v>
      </c>
      <c r="O58" s="0" t="n">
        <v>0.45</v>
      </c>
    </row>
    <row r="59" customFormat="false" ht="15" hidden="false" customHeight="false" outlineLevel="0" collapsed="false">
      <c r="A59" s="0" t="n">
        <v>120</v>
      </c>
      <c r="B59" s="0" t="n">
        <v>32</v>
      </c>
      <c r="C59" s="0" t="n">
        <v>40</v>
      </c>
      <c r="D59" s="0" t="n">
        <v>14</v>
      </c>
      <c r="E59" s="0" t="n">
        <v>43</v>
      </c>
      <c r="F59" s="0" t="n">
        <v>1.4</v>
      </c>
      <c r="G59" s="0" t="n">
        <v>4</v>
      </c>
      <c r="H59" s="0" t="n">
        <v>825</v>
      </c>
      <c r="I59" s="0" t="n">
        <v>139.21</v>
      </c>
      <c r="J59" s="0" t="n">
        <v>222.7</v>
      </c>
      <c r="K59" s="0" t="n">
        <v>46.23</v>
      </c>
      <c r="L59" s="0" t="n">
        <v>46.02</v>
      </c>
      <c r="M59" s="0" t="n">
        <v>12</v>
      </c>
      <c r="N59" s="0" t="n">
        <v>41</v>
      </c>
      <c r="O59" s="0" t="n">
        <v>0.55</v>
      </c>
    </row>
    <row r="60" customFormat="false" ht="15" hidden="false" customHeight="false" outlineLevel="0" collapsed="false">
      <c r="A60" s="0" t="n">
        <v>120</v>
      </c>
      <c r="B60" s="0" t="n">
        <v>32</v>
      </c>
      <c r="C60" s="0" t="n">
        <v>40</v>
      </c>
      <c r="D60" s="0" t="n">
        <v>14</v>
      </c>
      <c r="E60" s="0" t="n">
        <v>43</v>
      </c>
      <c r="F60" s="0" t="n">
        <v>1.4</v>
      </c>
      <c r="G60" s="0" t="n">
        <v>4</v>
      </c>
      <c r="H60" s="0" t="n">
        <v>760</v>
      </c>
      <c r="I60" s="0" t="n">
        <v>139.28</v>
      </c>
      <c r="J60" s="0" t="n">
        <v>210.24</v>
      </c>
      <c r="K60" s="0" t="n">
        <v>36.81</v>
      </c>
      <c r="L60" s="0" t="n">
        <v>43.56</v>
      </c>
      <c r="M60" s="0" t="n">
        <v>12</v>
      </c>
      <c r="N60" s="0" t="n">
        <v>41</v>
      </c>
      <c r="O60" s="0" t="n">
        <v>0.55</v>
      </c>
    </row>
    <row r="61" customFormat="false" ht="15" hidden="false" customHeight="false" outlineLevel="0" collapsed="false">
      <c r="A61" s="0" t="n">
        <v>120</v>
      </c>
      <c r="B61" s="0" t="n">
        <v>32</v>
      </c>
      <c r="C61" s="0" t="n">
        <v>40</v>
      </c>
      <c r="D61" s="0" t="n">
        <v>14</v>
      </c>
      <c r="E61" s="0" t="n">
        <v>43</v>
      </c>
      <c r="F61" s="0" t="n">
        <v>1.4</v>
      </c>
      <c r="G61" s="0" t="n">
        <v>4</v>
      </c>
      <c r="H61" s="0" t="n">
        <v>785</v>
      </c>
      <c r="I61" s="0" t="n">
        <v>139.53</v>
      </c>
      <c r="J61" s="0" t="n">
        <v>215.1</v>
      </c>
      <c r="K61" s="0" t="n">
        <v>40.26</v>
      </c>
      <c r="L61" s="0" t="n">
        <v>44.52</v>
      </c>
      <c r="M61" s="0" t="n">
        <v>12</v>
      </c>
      <c r="N61" s="0" t="n">
        <v>41</v>
      </c>
      <c r="O61" s="0" t="n">
        <v>0.55</v>
      </c>
    </row>
    <row r="62" customFormat="false" ht="15" hidden="false" customHeight="false" outlineLevel="0" collapsed="false">
      <c r="A62" s="0" t="n">
        <v>120</v>
      </c>
      <c r="B62" s="0" t="n">
        <v>40</v>
      </c>
      <c r="C62" s="0" t="n">
        <v>36</v>
      </c>
      <c r="D62" s="0" t="n">
        <v>14</v>
      </c>
      <c r="E62" s="0" t="n">
        <v>43</v>
      </c>
      <c r="F62" s="0" t="n">
        <v>1.4</v>
      </c>
      <c r="G62" s="0" t="n">
        <v>2</v>
      </c>
      <c r="H62" s="0" t="n">
        <v>790</v>
      </c>
      <c r="I62" s="0" t="n">
        <v>140.5</v>
      </c>
      <c r="J62" s="0" t="n">
        <v>217.12</v>
      </c>
      <c r="K62" s="0" t="n">
        <v>33.25</v>
      </c>
      <c r="L62" s="0" t="n">
        <v>38.11</v>
      </c>
      <c r="M62" s="0" t="n">
        <v>12</v>
      </c>
      <c r="N62" s="0" t="n">
        <v>41</v>
      </c>
      <c r="O62" s="0" t="n">
        <v>0.55</v>
      </c>
    </row>
    <row r="63" customFormat="false" ht="15" hidden="false" customHeight="false" outlineLevel="0" collapsed="false">
      <c r="A63" s="0" t="n">
        <v>120</v>
      </c>
      <c r="B63" s="0" t="n">
        <v>36</v>
      </c>
      <c r="C63" s="0" t="n">
        <v>36</v>
      </c>
      <c r="D63" s="0" t="n">
        <v>14</v>
      </c>
      <c r="E63" s="0" t="n">
        <v>43</v>
      </c>
      <c r="F63" s="0" t="n">
        <v>1.4</v>
      </c>
      <c r="G63" s="0" t="n">
        <v>3</v>
      </c>
      <c r="H63" s="0" t="n">
        <v>805</v>
      </c>
      <c r="I63" s="0" t="n">
        <v>140.68</v>
      </c>
      <c r="J63" s="0" t="n">
        <v>222.88</v>
      </c>
      <c r="K63" s="0" t="n">
        <v>42.21</v>
      </c>
      <c r="L63" s="0" t="n">
        <v>42.17</v>
      </c>
      <c r="M63" s="0" t="n">
        <v>12</v>
      </c>
      <c r="N63" s="0" t="n">
        <v>41</v>
      </c>
      <c r="O63" s="0" t="n">
        <v>0.55</v>
      </c>
    </row>
    <row r="64" customFormat="false" ht="15" hidden="false" customHeight="false" outlineLevel="0" collapsed="false">
      <c r="A64" s="0" t="n">
        <v>120</v>
      </c>
      <c r="B64" s="0" t="n">
        <v>36</v>
      </c>
      <c r="C64" s="0" t="n">
        <v>36</v>
      </c>
      <c r="D64" s="0" t="n">
        <v>14</v>
      </c>
      <c r="E64" s="0" t="n">
        <v>43</v>
      </c>
      <c r="F64" s="0" t="n">
        <v>1.4</v>
      </c>
      <c r="G64" s="0" t="n">
        <v>4</v>
      </c>
      <c r="H64" s="0" t="n">
        <v>685</v>
      </c>
      <c r="I64" s="0" t="n">
        <v>140.92</v>
      </c>
      <c r="J64" s="0" t="n">
        <v>198.66</v>
      </c>
      <c r="K64" s="0" t="n">
        <v>27.03</v>
      </c>
      <c r="L64" s="0" t="n">
        <v>47.75</v>
      </c>
      <c r="M64" s="0" t="n">
        <v>12</v>
      </c>
      <c r="N64" s="0" t="n">
        <v>41</v>
      </c>
      <c r="O64" s="0" t="n">
        <v>0.55</v>
      </c>
    </row>
    <row r="65" customFormat="false" ht="15" hidden="false" customHeight="false" outlineLevel="0" collapsed="false">
      <c r="A65" s="0" t="n">
        <v>120</v>
      </c>
      <c r="B65" s="0" t="n">
        <v>36</v>
      </c>
      <c r="C65" s="0" t="n">
        <v>36</v>
      </c>
      <c r="D65" s="0" t="n">
        <v>14</v>
      </c>
      <c r="E65" s="0" t="n">
        <v>43</v>
      </c>
      <c r="F65" s="0" t="n">
        <v>1.4</v>
      </c>
      <c r="G65" s="0" t="n">
        <v>4</v>
      </c>
      <c r="H65" s="0" t="n">
        <v>695</v>
      </c>
      <c r="I65" s="0" t="n">
        <v>141.46</v>
      </c>
      <c r="J65" s="0" t="n">
        <v>200.84</v>
      </c>
      <c r="K65" s="0" t="n">
        <v>28.13</v>
      </c>
      <c r="L65" s="0" t="n">
        <v>48.24</v>
      </c>
      <c r="M65" s="0" t="n">
        <v>12</v>
      </c>
      <c r="N65" s="0" t="n">
        <v>41</v>
      </c>
      <c r="O65" s="0" t="n">
        <v>0.55</v>
      </c>
    </row>
    <row r="66" customFormat="false" ht="15" hidden="false" customHeight="false" outlineLevel="0" collapsed="false">
      <c r="A66" s="0" t="n">
        <v>120</v>
      </c>
      <c r="B66" s="0" t="n">
        <v>36</v>
      </c>
      <c r="C66" s="0" t="n">
        <v>36</v>
      </c>
      <c r="D66" s="0" t="n">
        <v>14</v>
      </c>
      <c r="E66" s="0" t="n">
        <v>43</v>
      </c>
      <c r="F66" s="0" t="n">
        <v>1.4</v>
      </c>
      <c r="G66" s="0" t="n">
        <v>3</v>
      </c>
      <c r="H66" s="0" t="n">
        <v>775</v>
      </c>
      <c r="I66" s="0" t="n">
        <v>141.54</v>
      </c>
      <c r="J66" s="0" t="n">
        <v>217.77</v>
      </c>
      <c r="K66" s="0" t="n">
        <v>37.99</v>
      </c>
      <c r="L66" s="0" t="n">
        <v>41.06</v>
      </c>
      <c r="M66" s="0" t="n">
        <v>12</v>
      </c>
      <c r="N66" s="0" t="n">
        <v>41</v>
      </c>
      <c r="O66" s="0" t="n">
        <v>0.55</v>
      </c>
    </row>
    <row r="67" customFormat="false" ht="15" hidden="false" customHeight="false" outlineLevel="0" collapsed="false">
      <c r="A67" s="0" t="n">
        <v>120</v>
      </c>
      <c r="B67" s="0" t="n">
        <v>36</v>
      </c>
      <c r="C67" s="0" t="n">
        <v>36</v>
      </c>
      <c r="D67" s="0" t="n">
        <v>14</v>
      </c>
      <c r="E67" s="0" t="n">
        <v>43</v>
      </c>
      <c r="F67" s="0" t="n">
        <v>1.4</v>
      </c>
      <c r="G67" s="0" t="n">
        <v>3</v>
      </c>
      <c r="H67" s="0" t="n">
        <v>750</v>
      </c>
      <c r="I67" s="0" t="n">
        <v>141.82</v>
      </c>
      <c r="J67" s="0" t="n">
        <v>213.39</v>
      </c>
      <c r="K67" s="0" t="n">
        <v>34.69</v>
      </c>
      <c r="L67" s="0" t="n">
        <v>40.12</v>
      </c>
      <c r="M67" s="0" t="n">
        <v>12</v>
      </c>
      <c r="N67" s="0" t="n">
        <v>41</v>
      </c>
      <c r="O67" s="0" t="n">
        <v>0.55</v>
      </c>
    </row>
    <row r="68" customFormat="false" ht="15" hidden="false" customHeight="false" outlineLevel="0" collapsed="false">
      <c r="A68" s="0" t="n">
        <v>120</v>
      </c>
      <c r="B68" s="0" t="n">
        <v>36</v>
      </c>
      <c r="C68" s="0" t="n">
        <v>36</v>
      </c>
      <c r="D68" s="0" t="n">
        <v>14</v>
      </c>
      <c r="E68" s="0" t="n">
        <v>43</v>
      </c>
      <c r="F68" s="0" t="n">
        <v>1.4</v>
      </c>
      <c r="G68" s="0" t="n">
        <v>3</v>
      </c>
      <c r="H68" s="0" t="n">
        <v>735</v>
      </c>
      <c r="I68" s="0" t="n">
        <v>141.89</v>
      </c>
      <c r="J68" s="0" t="n">
        <v>210.65</v>
      </c>
      <c r="K68" s="0" t="n">
        <v>32.81</v>
      </c>
      <c r="L68" s="0" t="n">
        <v>39.56</v>
      </c>
      <c r="M68" s="0" t="n">
        <v>12</v>
      </c>
      <c r="N68" s="0" t="n">
        <v>41</v>
      </c>
      <c r="O68" s="0" t="n">
        <v>0.55</v>
      </c>
    </row>
    <row r="69" customFormat="false" ht="15" hidden="false" customHeight="false" outlineLevel="0" collapsed="false">
      <c r="A69" s="0" t="n">
        <v>120</v>
      </c>
      <c r="B69" s="0" t="n">
        <v>40</v>
      </c>
      <c r="C69" s="0" t="n">
        <v>36</v>
      </c>
      <c r="D69" s="0" t="n">
        <v>14</v>
      </c>
      <c r="E69" s="0" t="n">
        <v>43</v>
      </c>
      <c r="F69" s="0" t="n">
        <v>1.4</v>
      </c>
      <c r="G69" s="0" t="n">
        <v>2</v>
      </c>
      <c r="H69" s="0" t="n">
        <v>760</v>
      </c>
      <c r="I69" s="0" t="n">
        <v>141.9</v>
      </c>
      <c r="J69" s="0" t="n">
        <v>213.39</v>
      </c>
      <c r="K69" s="0" t="n">
        <v>29.89</v>
      </c>
      <c r="L69" s="0" t="n">
        <v>37.1</v>
      </c>
      <c r="M69" s="0" t="n">
        <v>12</v>
      </c>
      <c r="N69" s="0" t="n">
        <v>41</v>
      </c>
      <c r="O69" s="0" t="n">
        <v>0.55</v>
      </c>
    </row>
    <row r="70" customFormat="false" ht="15" hidden="false" customHeight="false" outlineLevel="0" collapsed="false">
      <c r="A70" s="0" t="n">
        <v>120</v>
      </c>
      <c r="B70" s="0" t="n">
        <v>36</v>
      </c>
      <c r="C70" s="0" t="n">
        <v>40</v>
      </c>
      <c r="D70" s="0" t="n">
        <v>14</v>
      </c>
      <c r="E70" s="0" t="n">
        <v>43</v>
      </c>
      <c r="F70" s="0" t="n">
        <v>1.34</v>
      </c>
      <c r="G70" s="0" t="n">
        <v>4</v>
      </c>
      <c r="H70" s="0" t="n">
        <v>740</v>
      </c>
      <c r="I70" s="0" t="n">
        <v>142.26</v>
      </c>
      <c r="J70" s="0" t="n">
        <v>201.1</v>
      </c>
      <c r="K70" s="0" t="n">
        <v>27.8</v>
      </c>
      <c r="L70" s="0" t="n">
        <v>49.44</v>
      </c>
      <c r="M70" s="0" t="n">
        <v>12</v>
      </c>
      <c r="N70" s="0" t="n">
        <v>41</v>
      </c>
      <c r="O70" s="0" t="n">
        <v>0.55</v>
      </c>
    </row>
    <row r="71" customFormat="false" ht="15" hidden="false" customHeight="false" outlineLevel="0" collapsed="false">
      <c r="A71" s="0" t="n">
        <v>120</v>
      </c>
      <c r="B71" s="0" t="n">
        <v>36</v>
      </c>
      <c r="C71" s="0" t="n">
        <v>36</v>
      </c>
      <c r="D71" s="0" t="n">
        <v>14</v>
      </c>
      <c r="E71" s="0" t="n">
        <v>43</v>
      </c>
      <c r="F71" s="0" t="n">
        <v>1.4</v>
      </c>
      <c r="G71" s="0" t="n">
        <v>4</v>
      </c>
      <c r="H71" s="0" t="n">
        <v>715</v>
      </c>
      <c r="I71" s="0" t="n">
        <v>142.38</v>
      </c>
      <c r="J71" s="0" t="n">
        <v>205.14</v>
      </c>
      <c r="K71" s="0" t="n">
        <v>30.42</v>
      </c>
      <c r="L71" s="0" t="n">
        <v>49.2</v>
      </c>
      <c r="M71" s="0" t="n">
        <v>12</v>
      </c>
      <c r="N71" s="0" t="n">
        <v>41</v>
      </c>
      <c r="O71" s="0" t="n">
        <v>0.55</v>
      </c>
    </row>
    <row r="72" customFormat="false" ht="15" hidden="false" customHeight="false" outlineLevel="0" collapsed="false">
      <c r="A72" s="0" t="n">
        <v>120</v>
      </c>
      <c r="B72" s="0" t="n">
        <v>40</v>
      </c>
      <c r="C72" s="0" t="n">
        <v>36</v>
      </c>
      <c r="D72" s="0" t="n">
        <v>14</v>
      </c>
      <c r="E72" s="0" t="n">
        <v>43</v>
      </c>
      <c r="F72" s="0" t="n">
        <v>1.4</v>
      </c>
      <c r="G72" s="0" t="n">
        <v>2</v>
      </c>
      <c r="H72" s="0" t="n">
        <v>740</v>
      </c>
      <c r="I72" s="0" t="n">
        <v>142.54</v>
      </c>
      <c r="J72" s="0" t="n">
        <v>210.73</v>
      </c>
      <c r="K72" s="0" t="n">
        <v>27.77</v>
      </c>
      <c r="L72" s="0" t="n">
        <v>36.4</v>
      </c>
      <c r="M72" s="0" t="n">
        <v>12</v>
      </c>
      <c r="N72" s="0" t="n">
        <v>41</v>
      </c>
      <c r="O72" s="0" t="n">
        <v>0.55</v>
      </c>
    </row>
    <row r="73" customFormat="false" ht="15" hidden="false" customHeight="false" outlineLevel="0" collapsed="false">
      <c r="A73" s="0" t="n">
        <v>120</v>
      </c>
      <c r="B73" s="0" t="n">
        <v>36</v>
      </c>
      <c r="C73" s="0" t="n">
        <v>40</v>
      </c>
      <c r="D73" s="0" t="n">
        <v>14</v>
      </c>
      <c r="E73" s="0" t="n">
        <v>43</v>
      </c>
      <c r="F73" s="0" t="n">
        <v>1.34</v>
      </c>
      <c r="G73" s="0" t="n">
        <v>3</v>
      </c>
      <c r="H73" s="0" t="n">
        <v>830</v>
      </c>
      <c r="I73" s="0" t="n">
        <v>142.68</v>
      </c>
      <c r="J73" s="0" t="n">
        <v>218.91</v>
      </c>
      <c r="K73" s="0" t="n">
        <v>38.12</v>
      </c>
      <c r="L73" s="0" t="n">
        <v>42.09</v>
      </c>
      <c r="M73" s="0" t="n">
        <v>12</v>
      </c>
      <c r="N73" s="0" t="n">
        <v>41</v>
      </c>
      <c r="O73" s="0" t="n">
        <v>0.55</v>
      </c>
    </row>
    <row r="74" customFormat="false" ht="15" hidden="false" customHeight="false" outlineLevel="0" collapsed="false">
      <c r="A74" s="0" t="n">
        <v>120</v>
      </c>
      <c r="B74" s="0" t="n">
        <v>40</v>
      </c>
      <c r="C74" s="0" t="n">
        <v>40</v>
      </c>
      <c r="D74" s="0" t="n">
        <v>14</v>
      </c>
      <c r="E74" s="0" t="n">
        <v>43</v>
      </c>
      <c r="F74" s="0" t="n">
        <v>1.34</v>
      </c>
      <c r="G74" s="0" t="n">
        <v>2</v>
      </c>
      <c r="H74" s="0" t="n">
        <v>850</v>
      </c>
      <c r="I74" s="0" t="n">
        <v>142.75</v>
      </c>
      <c r="J74" s="0" t="n">
        <v>220.37</v>
      </c>
      <c r="K74" s="0" t="n">
        <v>33.81</v>
      </c>
      <c r="L74" s="0" t="n">
        <v>39.4</v>
      </c>
      <c r="M74" s="0" t="n">
        <v>12</v>
      </c>
      <c r="N74" s="0" t="n">
        <v>41</v>
      </c>
      <c r="O74" s="0" t="n">
        <v>0.55</v>
      </c>
    </row>
    <row r="75" customFormat="false" ht="15" hidden="false" customHeight="false" outlineLevel="0" collapsed="false">
      <c r="A75" s="0" t="n">
        <v>120</v>
      </c>
      <c r="B75" s="0" t="n">
        <v>40</v>
      </c>
      <c r="C75" s="0" t="n">
        <v>36</v>
      </c>
      <c r="D75" s="0" t="n">
        <v>14</v>
      </c>
      <c r="E75" s="0" t="n">
        <v>43</v>
      </c>
      <c r="F75" s="0" t="n">
        <v>1.4</v>
      </c>
      <c r="G75" s="0" t="n">
        <v>2</v>
      </c>
      <c r="H75" s="0" t="n">
        <v>720</v>
      </c>
      <c r="I75" s="0" t="n">
        <v>142.96</v>
      </c>
      <c r="J75" s="0" t="n">
        <v>207.92</v>
      </c>
      <c r="K75" s="0" t="n">
        <v>25.76</v>
      </c>
      <c r="L75" s="0" t="n">
        <v>35.7</v>
      </c>
      <c r="M75" s="0" t="n">
        <v>12</v>
      </c>
      <c r="N75" s="0" t="n">
        <v>41</v>
      </c>
      <c r="O75" s="0" t="n">
        <v>0.55</v>
      </c>
    </row>
    <row r="76" customFormat="false" ht="15" hidden="false" customHeight="false" outlineLevel="0" collapsed="false">
      <c r="A76" s="0" t="n">
        <v>120</v>
      </c>
      <c r="B76" s="0" t="n">
        <v>40</v>
      </c>
      <c r="C76" s="0" t="n">
        <v>36</v>
      </c>
      <c r="D76" s="0" t="n">
        <v>14</v>
      </c>
      <c r="E76" s="0" t="n">
        <v>43</v>
      </c>
      <c r="F76" s="0" t="n">
        <v>1.34</v>
      </c>
      <c r="G76" s="0" t="n">
        <v>4</v>
      </c>
      <c r="H76" s="0" t="n">
        <v>705</v>
      </c>
      <c r="I76" s="0" t="n">
        <v>143.12</v>
      </c>
      <c r="J76" s="0" t="n">
        <v>197.03</v>
      </c>
      <c r="K76" s="0" t="n">
        <v>24.35</v>
      </c>
      <c r="L76" s="0" t="n">
        <v>48.29</v>
      </c>
      <c r="M76" s="0" t="n">
        <v>12</v>
      </c>
      <c r="N76" s="0" t="n">
        <v>41</v>
      </c>
      <c r="O76" s="0" t="n">
        <v>0.55</v>
      </c>
    </row>
    <row r="77" customFormat="false" ht="15" hidden="false" customHeight="false" outlineLevel="0" collapsed="false">
      <c r="A77" s="0" t="n">
        <v>120</v>
      </c>
      <c r="B77" s="0" t="n">
        <v>36</v>
      </c>
      <c r="C77" s="0" t="n">
        <v>40</v>
      </c>
      <c r="D77" s="0" t="n">
        <v>14</v>
      </c>
      <c r="E77" s="0" t="n">
        <v>43</v>
      </c>
      <c r="F77" s="0" t="n">
        <v>1.34</v>
      </c>
      <c r="G77" s="0" t="n">
        <v>4</v>
      </c>
      <c r="H77" s="0" t="n">
        <v>760</v>
      </c>
      <c r="I77" s="0" t="n">
        <v>143.15</v>
      </c>
      <c r="J77" s="0" t="n">
        <v>205.02</v>
      </c>
      <c r="K77" s="0" t="n">
        <v>29.92</v>
      </c>
      <c r="L77" s="0" t="n">
        <v>50.33</v>
      </c>
      <c r="M77" s="0" t="n">
        <v>12</v>
      </c>
      <c r="N77" s="0" t="n">
        <v>41</v>
      </c>
      <c r="O77" s="0" t="n">
        <v>0.55</v>
      </c>
    </row>
    <row r="78" customFormat="false" ht="15" hidden="false" customHeight="false" outlineLevel="0" collapsed="false">
      <c r="A78" s="0" t="n">
        <v>120</v>
      </c>
      <c r="B78" s="0" t="n">
        <v>36</v>
      </c>
      <c r="C78" s="0" t="n">
        <v>32</v>
      </c>
      <c r="D78" s="0" t="n">
        <v>14</v>
      </c>
      <c r="E78" s="0" t="n">
        <v>43</v>
      </c>
      <c r="F78" s="0" t="n">
        <v>1.4</v>
      </c>
      <c r="G78" s="0" t="n">
        <v>4</v>
      </c>
      <c r="H78" s="0" t="n">
        <v>875</v>
      </c>
      <c r="I78" s="0" t="n">
        <v>143.17</v>
      </c>
      <c r="J78" s="0" t="n">
        <v>338.8</v>
      </c>
      <c r="K78" s="0" t="n">
        <v>158.98</v>
      </c>
      <c r="L78" s="0" t="n">
        <v>49.07</v>
      </c>
      <c r="M78" s="0" t="n">
        <v>12</v>
      </c>
      <c r="N78" s="0" t="n">
        <v>41</v>
      </c>
      <c r="O78" s="0" t="n">
        <v>0.45</v>
      </c>
    </row>
    <row r="79" customFormat="false" ht="15" hidden="false" customHeight="false" outlineLevel="0" collapsed="false">
      <c r="A79" s="0" t="n">
        <v>120</v>
      </c>
      <c r="B79" s="0" t="n">
        <v>36</v>
      </c>
      <c r="C79" s="0" t="n">
        <v>36</v>
      </c>
      <c r="D79" s="0" t="n">
        <v>14</v>
      </c>
      <c r="E79" s="0" t="n">
        <v>43</v>
      </c>
      <c r="F79" s="0" t="n">
        <v>1.4</v>
      </c>
      <c r="G79" s="0" t="n">
        <v>4</v>
      </c>
      <c r="H79" s="0" t="n">
        <v>740</v>
      </c>
      <c r="I79" s="0" t="n">
        <v>143.31</v>
      </c>
      <c r="J79" s="0" t="n">
        <v>210.39</v>
      </c>
      <c r="K79" s="0" t="n">
        <v>33.45</v>
      </c>
      <c r="L79" s="0" t="n">
        <v>50.35</v>
      </c>
      <c r="M79" s="0" t="n">
        <v>12</v>
      </c>
      <c r="N79" s="0" t="n">
        <v>41</v>
      </c>
      <c r="O79" s="0" t="n">
        <v>0.55</v>
      </c>
    </row>
    <row r="80" customFormat="false" ht="15" hidden="false" customHeight="false" outlineLevel="0" collapsed="false">
      <c r="A80" s="0" t="n">
        <v>120</v>
      </c>
      <c r="B80" s="0" t="n">
        <v>36</v>
      </c>
      <c r="C80" s="0" t="n">
        <v>40</v>
      </c>
      <c r="D80" s="0" t="n">
        <v>14</v>
      </c>
      <c r="E80" s="0" t="n">
        <v>43</v>
      </c>
      <c r="F80" s="0" t="n">
        <v>1.37</v>
      </c>
      <c r="G80" s="0" t="n">
        <v>4</v>
      </c>
      <c r="H80" s="0" t="n">
        <v>680</v>
      </c>
      <c r="I80" s="0" t="n">
        <v>144.22</v>
      </c>
      <c r="J80" s="0" t="n">
        <v>195.15</v>
      </c>
      <c r="K80" s="0" t="n">
        <v>22.06</v>
      </c>
      <c r="L80" s="0" t="n">
        <v>47.74</v>
      </c>
      <c r="M80" s="0" t="n">
        <v>12</v>
      </c>
      <c r="N80" s="0" t="n">
        <v>41</v>
      </c>
      <c r="O80" s="0" t="n">
        <v>0.55</v>
      </c>
    </row>
    <row r="81" customFormat="false" ht="15" hidden="false" customHeight="false" outlineLevel="0" collapsed="false">
      <c r="A81" s="0" t="n">
        <v>120</v>
      </c>
      <c r="B81" s="0" t="n">
        <v>40</v>
      </c>
      <c r="C81" s="0" t="n">
        <v>40</v>
      </c>
      <c r="D81" s="0" t="n">
        <v>14</v>
      </c>
      <c r="E81" s="0" t="n">
        <v>43</v>
      </c>
      <c r="F81" s="0" t="n">
        <v>1.31</v>
      </c>
      <c r="G81" s="0" t="n">
        <v>4</v>
      </c>
      <c r="H81" s="0" t="n">
        <v>690</v>
      </c>
      <c r="I81" s="0" t="n">
        <v>144.73</v>
      </c>
      <c r="J81" s="0" t="n">
        <v>190.96</v>
      </c>
      <c r="K81" s="0" t="n">
        <v>19.15</v>
      </c>
      <c r="L81" s="0" t="n">
        <v>47.58</v>
      </c>
      <c r="M81" s="0" t="n">
        <v>12</v>
      </c>
      <c r="N81" s="0" t="n">
        <v>41</v>
      </c>
      <c r="O81" s="0" t="n">
        <v>0.55</v>
      </c>
    </row>
    <row r="82" customFormat="false" ht="15" hidden="false" customHeight="false" outlineLevel="0" collapsed="false">
      <c r="A82" s="0" t="n">
        <v>120</v>
      </c>
      <c r="B82" s="0" t="n">
        <v>36</v>
      </c>
      <c r="C82" s="0" t="n">
        <v>40</v>
      </c>
      <c r="D82" s="0" t="n">
        <v>14</v>
      </c>
      <c r="E82" s="0" t="n">
        <v>43</v>
      </c>
      <c r="F82" s="0" t="n">
        <v>1.37</v>
      </c>
      <c r="G82" s="0" t="n">
        <v>4</v>
      </c>
      <c r="H82" s="0" t="n">
        <v>695</v>
      </c>
      <c r="I82" s="0" t="n">
        <v>145.37</v>
      </c>
      <c r="J82" s="0" t="n">
        <v>198.42</v>
      </c>
      <c r="K82" s="0" t="n">
        <v>23.42</v>
      </c>
      <c r="L82" s="0" t="n">
        <v>48.47</v>
      </c>
      <c r="M82" s="0" t="n">
        <v>12</v>
      </c>
      <c r="N82" s="0" t="n">
        <v>41</v>
      </c>
      <c r="O82" s="0" t="n">
        <v>0.55</v>
      </c>
    </row>
    <row r="83" customFormat="false" ht="15" hidden="false" customHeight="false" outlineLevel="0" collapsed="false">
      <c r="A83" s="0" t="n">
        <v>120</v>
      </c>
      <c r="B83" s="0" t="n">
        <v>36</v>
      </c>
      <c r="C83" s="0" t="n">
        <v>44</v>
      </c>
      <c r="D83" s="0" t="n">
        <v>14</v>
      </c>
      <c r="E83" s="0" t="n">
        <v>43</v>
      </c>
      <c r="F83" s="0" t="n">
        <v>1.37</v>
      </c>
      <c r="G83" s="0" t="n">
        <v>2</v>
      </c>
      <c r="H83" s="0" t="n">
        <v>835</v>
      </c>
      <c r="I83" s="0" t="n">
        <v>145.51</v>
      </c>
      <c r="J83" s="0" t="n">
        <v>221.91</v>
      </c>
      <c r="K83" s="0" t="n">
        <v>32.77</v>
      </c>
      <c r="L83" s="0" t="n">
        <v>39.31</v>
      </c>
      <c r="M83" s="0" t="n">
        <v>12</v>
      </c>
      <c r="N83" s="0" t="n">
        <v>41</v>
      </c>
      <c r="O83" s="0" t="n">
        <v>0.55</v>
      </c>
    </row>
    <row r="84" customFormat="false" ht="15" hidden="false" customHeight="false" outlineLevel="0" collapsed="false">
      <c r="A84" s="0" t="n">
        <v>120</v>
      </c>
      <c r="B84" s="0" t="n">
        <v>40</v>
      </c>
      <c r="C84" s="0" t="n">
        <v>36</v>
      </c>
      <c r="D84" s="0" t="n">
        <v>14</v>
      </c>
      <c r="E84" s="0" t="n">
        <v>43</v>
      </c>
      <c r="F84" s="0" t="n">
        <v>1.37</v>
      </c>
      <c r="G84" s="0" t="n">
        <v>4</v>
      </c>
      <c r="H84" s="0" t="n">
        <v>665</v>
      </c>
      <c r="I84" s="0" t="n">
        <v>145.51</v>
      </c>
      <c r="J84" s="0" t="n">
        <v>194.56</v>
      </c>
      <c r="K84" s="0" t="n">
        <v>20.76</v>
      </c>
      <c r="L84" s="0" t="n">
        <v>47.49</v>
      </c>
      <c r="M84" s="0" t="n">
        <v>12</v>
      </c>
      <c r="N84" s="0" t="n">
        <v>41</v>
      </c>
      <c r="O84" s="0" t="n">
        <v>0.55</v>
      </c>
    </row>
    <row r="85" customFormat="false" ht="15" hidden="false" customHeight="false" outlineLevel="0" collapsed="false">
      <c r="A85" s="0" t="n">
        <v>120</v>
      </c>
      <c r="B85" s="0" t="n">
        <v>40</v>
      </c>
      <c r="C85" s="0" t="n">
        <v>44</v>
      </c>
      <c r="D85" s="0" t="n">
        <v>14</v>
      </c>
      <c r="E85" s="0" t="n">
        <v>43</v>
      </c>
      <c r="F85" s="0" t="n">
        <v>1.34</v>
      </c>
      <c r="G85" s="0" t="n">
        <v>1.5</v>
      </c>
      <c r="H85" s="0" t="n">
        <v>1030</v>
      </c>
      <c r="I85" s="0" t="n">
        <v>145.7</v>
      </c>
      <c r="J85" s="0" t="n">
        <v>321.79</v>
      </c>
      <c r="K85" s="0" t="n">
        <v>118.12</v>
      </c>
      <c r="L85" s="0" t="n">
        <v>59.25</v>
      </c>
      <c r="M85" s="0" t="n">
        <v>12</v>
      </c>
      <c r="N85" s="0" t="n">
        <v>41</v>
      </c>
      <c r="O85" s="0" t="n">
        <v>0.45</v>
      </c>
    </row>
    <row r="86" customFormat="false" ht="15" hidden="false" customHeight="false" outlineLevel="0" collapsed="false">
      <c r="A86" s="0" t="n">
        <v>120</v>
      </c>
      <c r="B86" s="0" t="n">
        <v>36</v>
      </c>
      <c r="C86" s="0" t="n">
        <v>40</v>
      </c>
      <c r="D86" s="0" t="n">
        <v>14</v>
      </c>
      <c r="E86" s="0" t="n">
        <v>43</v>
      </c>
      <c r="F86" s="0" t="n">
        <v>1.4</v>
      </c>
      <c r="G86" s="0" t="n">
        <v>4</v>
      </c>
      <c r="H86" s="0" t="n">
        <v>640</v>
      </c>
      <c r="I86" s="0" t="n">
        <v>145.75</v>
      </c>
      <c r="J86" s="0" t="n">
        <v>191.91</v>
      </c>
      <c r="K86" s="0" t="n">
        <v>18.71</v>
      </c>
      <c r="L86" s="0" t="n">
        <v>46.86</v>
      </c>
      <c r="M86" s="0" t="n">
        <v>12</v>
      </c>
      <c r="N86" s="0" t="n">
        <v>41</v>
      </c>
      <c r="O86" s="0" t="n">
        <v>0.55</v>
      </c>
    </row>
    <row r="87" customFormat="false" ht="15" hidden="false" customHeight="false" outlineLevel="0" collapsed="false">
      <c r="A87" s="0" t="n">
        <v>120</v>
      </c>
      <c r="B87" s="0" t="n">
        <v>40</v>
      </c>
      <c r="C87" s="0" t="n">
        <v>44</v>
      </c>
      <c r="D87" s="0" t="n">
        <v>14</v>
      </c>
      <c r="E87" s="0" t="n">
        <v>43</v>
      </c>
      <c r="F87" s="0" t="n">
        <v>1.37</v>
      </c>
      <c r="G87" s="0" t="n">
        <v>1.5</v>
      </c>
      <c r="H87" s="0" t="n">
        <v>795</v>
      </c>
      <c r="I87" s="0" t="n">
        <v>145.85</v>
      </c>
      <c r="J87" s="0" t="n">
        <v>213.03</v>
      </c>
      <c r="K87" s="0" t="n">
        <v>23.86</v>
      </c>
      <c r="L87" s="0" t="n">
        <v>35.95</v>
      </c>
      <c r="M87" s="0" t="n">
        <v>12</v>
      </c>
      <c r="N87" s="0" t="n">
        <v>41</v>
      </c>
      <c r="O87" s="0" t="n">
        <v>0.55</v>
      </c>
    </row>
    <row r="88" customFormat="false" ht="15" hidden="false" customHeight="false" outlineLevel="0" collapsed="false">
      <c r="A88" s="0" t="n">
        <v>120</v>
      </c>
      <c r="B88" s="0" t="n">
        <v>40</v>
      </c>
      <c r="C88" s="0" t="n">
        <v>36</v>
      </c>
      <c r="D88" s="0" t="n">
        <v>14</v>
      </c>
      <c r="E88" s="0" t="n">
        <v>43</v>
      </c>
      <c r="F88" s="0" t="n">
        <v>1.4</v>
      </c>
      <c r="G88" s="0" t="n">
        <v>4</v>
      </c>
      <c r="H88" s="0" t="n">
        <v>620</v>
      </c>
      <c r="I88" s="0" t="n">
        <v>145.93</v>
      </c>
      <c r="J88" s="0" t="n">
        <v>189.5</v>
      </c>
      <c r="K88" s="0" t="n">
        <v>17.16</v>
      </c>
      <c r="L88" s="0" t="n">
        <v>46.27</v>
      </c>
      <c r="M88" s="0" t="n">
        <v>12</v>
      </c>
      <c r="N88" s="0" t="n">
        <v>41</v>
      </c>
      <c r="O88" s="0" t="n">
        <v>0.55</v>
      </c>
    </row>
    <row r="89" customFormat="false" ht="15" hidden="false" customHeight="false" outlineLevel="0" collapsed="false">
      <c r="A89" s="0" t="n">
        <v>120</v>
      </c>
      <c r="B89" s="0" t="n">
        <v>40</v>
      </c>
      <c r="C89" s="0" t="n">
        <v>40</v>
      </c>
      <c r="D89" s="0" t="n">
        <v>14</v>
      </c>
      <c r="E89" s="0" t="n">
        <v>43</v>
      </c>
      <c r="F89" s="0" t="n">
        <v>1.31</v>
      </c>
      <c r="G89" s="0" t="n">
        <v>4</v>
      </c>
      <c r="H89" s="0" t="n">
        <v>705</v>
      </c>
      <c r="I89" s="0" t="n">
        <v>145.99</v>
      </c>
      <c r="J89" s="0" t="n">
        <v>194.16</v>
      </c>
      <c r="K89" s="0" t="n">
        <v>20.3</v>
      </c>
      <c r="L89" s="0" t="n">
        <v>48.34</v>
      </c>
      <c r="M89" s="0" t="n">
        <v>12</v>
      </c>
      <c r="N89" s="0" t="n">
        <v>41</v>
      </c>
      <c r="O89" s="0" t="n">
        <v>0.55</v>
      </c>
    </row>
    <row r="90" customFormat="false" ht="15" hidden="false" customHeight="false" outlineLevel="0" collapsed="false">
      <c r="A90" s="0" t="n">
        <v>120</v>
      </c>
      <c r="B90" s="0" t="n">
        <v>40</v>
      </c>
      <c r="C90" s="0" t="n">
        <v>40</v>
      </c>
      <c r="D90" s="0" t="n">
        <v>14</v>
      </c>
      <c r="E90" s="0" t="n">
        <v>43</v>
      </c>
      <c r="F90" s="0" t="n">
        <v>1.34</v>
      </c>
      <c r="G90" s="0" t="n">
        <v>4</v>
      </c>
      <c r="H90" s="0" t="n">
        <v>650</v>
      </c>
      <c r="I90" s="0" t="n">
        <v>146.21</v>
      </c>
      <c r="J90" s="0" t="n">
        <v>188.18</v>
      </c>
      <c r="K90" s="0" t="n">
        <v>16.3</v>
      </c>
      <c r="L90" s="0" t="n">
        <v>46.72</v>
      </c>
      <c r="M90" s="0" t="n">
        <v>12</v>
      </c>
      <c r="N90" s="0" t="n">
        <v>41</v>
      </c>
      <c r="O90" s="0" t="n">
        <v>0.55</v>
      </c>
    </row>
    <row r="91" customFormat="false" ht="15" hidden="false" customHeight="false" outlineLevel="0" collapsed="false">
      <c r="A91" s="0" t="n">
        <v>120</v>
      </c>
      <c r="B91" s="0" t="n">
        <v>32</v>
      </c>
      <c r="C91" s="0" t="n">
        <v>36</v>
      </c>
      <c r="D91" s="0" t="n">
        <v>14</v>
      </c>
      <c r="E91" s="0" t="n">
        <v>43</v>
      </c>
      <c r="F91" s="0" t="n">
        <v>1.4</v>
      </c>
      <c r="G91" s="0" t="n">
        <v>4</v>
      </c>
      <c r="H91" s="0" t="n">
        <v>830</v>
      </c>
      <c r="I91" s="0" t="n">
        <v>146.28</v>
      </c>
      <c r="J91" s="0" t="n">
        <v>318.04</v>
      </c>
      <c r="K91" s="0" t="n">
        <v>137.27</v>
      </c>
      <c r="L91" s="0" t="n">
        <v>46.71</v>
      </c>
      <c r="M91" s="0" t="n">
        <v>12</v>
      </c>
      <c r="N91" s="0" t="n">
        <v>41</v>
      </c>
      <c r="O91" s="0" t="n">
        <v>0.45</v>
      </c>
    </row>
    <row r="92" customFormat="false" ht="15" hidden="false" customHeight="false" outlineLevel="0" collapsed="false">
      <c r="A92" s="0" t="n">
        <v>120</v>
      </c>
      <c r="B92" s="0" t="n">
        <v>36</v>
      </c>
      <c r="C92" s="0" t="n">
        <v>40</v>
      </c>
      <c r="D92" s="0" t="n">
        <v>14</v>
      </c>
      <c r="E92" s="0" t="n">
        <v>43</v>
      </c>
      <c r="F92" s="0" t="n">
        <v>1.37</v>
      </c>
      <c r="G92" s="0" t="n">
        <v>4</v>
      </c>
      <c r="H92" s="0" t="n">
        <v>710</v>
      </c>
      <c r="I92" s="0" t="n">
        <v>146.43</v>
      </c>
      <c r="J92" s="0" t="n">
        <v>201.66</v>
      </c>
      <c r="K92" s="0" t="n">
        <v>24.82</v>
      </c>
      <c r="L92" s="0" t="n">
        <v>49.19</v>
      </c>
      <c r="M92" s="0" t="n">
        <v>12</v>
      </c>
      <c r="N92" s="0" t="n">
        <v>41</v>
      </c>
      <c r="O92" s="0" t="n">
        <v>0.55</v>
      </c>
    </row>
    <row r="93" customFormat="false" ht="15" hidden="false" customHeight="false" outlineLevel="0" collapsed="false">
      <c r="A93" s="0" t="n">
        <v>120</v>
      </c>
      <c r="B93" s="0" t="n">
        <v>40</v>
      </c>
      <c r="C93" s="0" t="n">
        <v>44</v>
      </c>
      <c r="D93" s="0" t="n">
        <v>14</v>
      </c>
      <c r="E93" s="0" t="n">
        <v>43</v>
      </c>
      <c r="F93" s="0" t="n">
        <v>1.4</v>
      </c>
      <c r="G93" s="0" t="n">
        <v>4</v>
      </c>
      <c r="H93" s="0" t="n">
        <v>560</v>
      </c>
      <c r="I93" s="0" t="n">
        <v>146.72</v>
      </c>
      <c r="J93" s="0" t="n">
        <v>177.75</v>
      </c>
      <c r="K93" s="0" t="n">
        <v>9.34</v>
      </c>
      <c r="L93" s="0" t="n">
        <v>45.83</v>
      </c>
      <c r="M93" s="0" t="n">
        <v>12</v>
      </c>
      <c r="N93" s="0" t="n">
        <v>41</v>
      </c>
      <c r="O93" s="0" t="n">
        <v>0.55</v>
      </c>
    </row>
    <row r="94" customFormat="false" ht="15" hidden="false" customHeight="false" outlineLevel="0" collapsed="false">
      <c r="A94" s="0" t="n">
        <v>120</v>
      </c>
      <c r="B94" s="0" t="n">
        <v>40</v>
      </c>
      <c r="C94" s="0" t="n">
        <v>36</v>
      </c>
      <c r="D94" s="0" t="n">
        <v>14</v>
      </c>
      <c r="E94" s="0" t="n">
        <v>43</v>
      </c>
      <c r="F94" s="0" t="n">
        <v>1.37</v>
      </c>
      <c r="G94" s="0" t="n">
        <v>4</v>
      </c>
      <c r="H94" s="0" t="n">
        <v>680</v>
      </c>
      <c r="I94" s="0" t="n">
        <v>146.78</v>
      </c>
      <c r="J94" s="0" t="n">
        <v>197.98</v>
      </c>
      <c r="K94" s="0" t="n">
        <v>22.06</v>
      </c>
      <c r="L94" s="0" t="n">
        <v>48.26</v>
      </c>
      <c r="M94" s="0" t="n">
        <v>12</v>
      </c>
      <c r="N94" s="0" t="n">
        <v>41</v>
      </c>
      <c r="O94" s="0" t="n">
        <v>0.55</v>
      </c>
    </row>
    <row r="95" customFormat="false" ht="15" hidden="false" customHeight="false" outlineLevel="0" collapsed="false">
      <c r="A95" s="0" t="n">
        <v>120</v>
      </c>
      <c r="B95" s="0" t="n">
        <v>40</v>
      </c>
      <c r="C95" s="0" t="n">
        <v>44</v>
      </c>
      <c r="D95" s="0" t="n">
        <v>14</v>
      </c>
      <c r="E95" s="0" t="n">
        <v>43</v>
      </c>
      <c r="F95" s="0" t="n">
        <v>1.37</v>
      </c>
      <c r="G95" s="0" t="n">
        <v>4</v>
      </c>
      <c r="H95" s="0" t="n">
        <v>585</v>
      </c>
      <c r="I95" s="0" t="n">
        <v>146.87</v>
      </c>
      <c r="J95" s="0" t="n">
        <v>179.45</v>
      </c>
      <c r="K95" s="0" t="n">
        <v>10.48</v>
      </c>
      <c r="L95" s="0" t="n">
        <v>45.72</v>
      </c>
      <c r="M95" s="0" t="n">
        <v>12</v>
      </c>
      <c r="N95" s="0" t="n">
        <v>41</v>
      </c>
      <c r="O95" s="0" t="n">
        <v>0.55</v>
      </c>
    </row>
    <row r="96" customFormat="false" ht="15" hidden="false" customHeight="false" outlineLevel="0" collapsed="false">
      <c r="A96" s="0" t="n">
        <v>120</v>
      </c>
      <c r="B96" s="0" t="n">
        <v>40</v>
      </c>
      <c r="C96" s="0" t="n">
        <v>40</v>
      </c>
      <c r="D96" s="0" t="n">
        <v>14</v>
      </c>
      <c r="E96" s="0" t="n">
        <v>43</v>
      </c>
      <c r="F96" s="0" t="n">
        <v>1.37</v>
      </c>
      <c r="G96" s="0" t="n">
        <v>4</v>
      </c>
      <c r="H96" s="0" t="n">
        <v>615</v>
      </c>
      <c r="I96" s="0" t="n">
        <v>146.93</v>
      </c>
      <c r="J96" s="0" t="n">
        <v>185.28</v>
      </c>
      <c r="K96" s="0" t="n">
        <v>14.04</v>
      </c>
      <c r="L96" s="0" t="n">
        <v>46.02</v>
      </c>
      <c r="M96" s="0" t="n">
        <v>12</v>
      </c>
      <c r="N96" s="0" t="n">
        <v>41</v>
      </c>
      <c r="O96" s="0" t="n">
        <v>0.55</v>
      </c>
    </row>
    <row r="97" customFormat="false" ht="15" hidden="false" customHeight="false" outlineLevel="0" collapsed="false">
      <c r="A97" s="0" t="n">
        <v>120</v>
      </c>
      <c r="B97" s="0" t="n">
        <v>40</v>
      </c>
      <c r="C97" s="0" t="n">
        <v>36</v>
      </c>
      <c r="D97" s="0" t="n">
        <v>14</v>
      </c>
      <c r="E97" s="0" t="n">
        <v>43</v>
      </c>
      <c r="F97" s="0" t="n">
        <v>1.4</v>
      </c>
      <c r="G97" s="0" t="n">
        <v>4</v>
      </c>
      <c r="H97" s="0" t="n">
        <v>630</v>
      </c>
      <c r="I97" s="0" t="n">
        <v>147.02</v>
      </c>
      <c r="J97" s="0" t="n">
        <v>192.01</v>
      </c>
      <c r="K97" s="0" t="n">
        <v>17.92</v>
      </c>
      <c r="L97" s="0" t="n">
        <v>46.83</v>
      </c>
      <c r="M97" s="0" t="n">
        <v>12</v>
      </c>
      <c r="N97" s="0" t="n">
        <v>41</v>
      </c>
      <c r="O97" s="0" t="n">
        <v>0.55</v>
      </c>
    </row>
    <row r="98" customFormat="false" ht="15" hidden="false" customHeight="false" outlineLevel="0" collapsed="false">
      <c r="A98" s="0" t="n">
        <v>120</v>
      </c>
      <c r="B98" s="0" t="n">
        <v>40</v>
      </c>
      <c r="C98" s="0" t="n">
        <v>44</v>
      </c>
      <c r="D98" s="0" t="n">
        <v>14</v>
      </c>
      <c r="E98" s="0" t="n">
        <v>43</v>
      </c>
      <c r="F98" s="0" t="n">
        <v>1.37</v>
      </c>
      <c r="G98" s="0" t="n">
        <v>1.5</v>
      </c>
      <c r="H98" s="0" t="n">
        <v>760</v>
      </c>
      <c r="I98" s="0" t="n">
        <v>147.09</v>
      </c>
      <c r="J98" s="0" t="n">
        <v>209.64</v>
      </c>
      <c r="K98" s="0" t="n">
        <v>21.11</v>
      </c>
      <c r="L98" s="0" t="n">
        <v>34.85</v>
      </c>
      <c r="M98" s="0" t="n">
        <v>12</v>
      </c>
      <c r="N98" s="0" t="n">
        <v>41</v>
      </c>
      <c r="O98" s="0" t="n">
        <v>0.55</v>
      </c>
    </row>
    <row r="99" customFormat="false" ht="15" hidden="false" customHeight="false" outlineLevel="0" collapsed="false">
      <c r="A99" s="0" t="n">
        <v>120</v>
      </c>
      <c r="B99" s="0" t="n">
        <v>40</v>
      </c>
      <c r="C99" s="0" t="n">
        <v>40</v>
      </c>
      <c r="D99" s="0" t="n">
        <v>14</v>
      </c>
      <c r="E99" s="0" t="n">
        <v>43</v>
      </c>
      <c r="F99" s="0" t="n">
        <v>1.4</v>
      </c>
      <c r="G99" s="0" t="n">
        <v>4</v>
      </c>
      <c r="H99" s="0" t="n">
        <v>585</v>
      </c>
      <c r="I99" s="0" t="n">
        <v>147.11</v>
      </c>
      <c r="J99" s="0" t="n">
        <v>182.72</v>
      </c>
      <c r="K99" s="0" t="n">
        <v>12.28</v>
      </c>
      <c r="L99" s="0" t="n">
        <v>45.66</v>
      </c>
      <c r="M99" s="0" t="n">
        <v>12</v>
      </c>
      <c r="N99" s="0" t="n">
        <v>41</v>
      </c>
      <c r="O99" s="0" t="n">
        <v>0.55</v>
      </c>
    </row>
    <row r="100" customFormat="false" ht="15" hidden="false" customHeight="false" outlineLevel="0" collapsed="false">
      <c r="A100" s="0" t="n">
        <v>120</v>
      </c>
      <c r="B100" s="0" t="n">
        <v>36</v>
      </c>
      <c r="C100" s="0" t="n">
        <v>44</v>
      </c>
      <c r="D100" s="0" t="n">
        <v>14</v>
      </c>
      <c r="E100" s="0" t="n">
        <v>43</v>
      </c>
      <c r="F100" s="0" t="n">
        <v>1.37</v>
      </c>
      <c r="G100" s="0" t="n">
        <v>2</v>
      </c>
      <c r="H100" s="0" t="n">
        <v>795</v>
      </c>
      <c r="I100" s="0" t="n">
        <v>147.16</v>
      </c>
      <c r="J100" s="0" t="n">
        <v>217</v>
      </c>
      <c r="K100" s="0" t="n">
        <v>28.64</v>
      </c>
      <c r="L100" s="0" t="n">
        <v>37.97</v>
      </c>
      <c r="M100" s="0" t="n">
        <v>12</v>
      </c>
      <c r="N100" s="0" t="n">
        <v>41</v>
      </c>
      <c r="O100" s="0" t="n">
        <v>0.55</v>
      </c>
    </row>
    <row r="101" customFormat="false" ht="15" hidden="false" customHeight="false" outlineLevel="0" collapsed="false">
      <c r="A101" s="0" t="n">
        <v>120</v>
      </c>
      <c r="B101" s="0" t="n">
        <v>36</v>
      </c>
      <c r="C101" s="0" t="n">
        <v>40</v>
      </c>
      <c r="D101" s="0" t="n">
        <v>14</v>
      </c>
      <c r="E101" s="0" t="n">
        <v>43</v>
      </c>
      <c r="F101" s="0" t="n">
        <v>1.4</v>
      </c>
      <c r="G101" s="0" t="n">
        <v>4</v>
      </c>
      <c r="H101" s="0" t="n">
        <v>655</v>
      </c>
      <c r="I101" s="0" t="n">
        <v>147.25</v>
      </c>
      <c r="J101" s="0" t="n">
        <v>195.48</v>
      </c>
      <c r="K101" s="0" t="n">
        <v>19.92</v>
      </c>
      <c r="L101" s="0" t="n">
        <v>47.64</v>
      </c>
      <c r="M101" s="0" t="n">
        <v>12</v>
      </c>
      <c r="N101" s="0" t="n">
        <v>41</v>
      </c>
      <c r="O101" s="0" t="n">
        <v>0.55</v>
      </c>
    </row>
    <row r="102" customFormat="false" ht="15" hidden="false" customHeight="false" outlineLevel="0" collapsed="false">
      <c r="A102" s="0" t="n">
        <v>120</v>
      </c>
      <c r="B102" s="0" t="n">
        <v>36</v>
      </c>
      <c r="C102" s="0" t="n">
        <v>44</v>
      </c>
      <c r="D102" s="0" t="n">
        <v>14</v>
      </c>
      <c r="E102" s="0" t="n">
        <v>43</v>
      </c>
      <c r="F102" s="0" t="n">
        <v>1.34</v>
      </c>
      <c r="G102" s="0" t="n">
        <v>4</v>
      </c>
      <c r="H102" s="0" t="n">
        <v>695</v>
      </c>
      <c r="I102" s="0" t="n">
        <v>147.38</v>
      </c>
      <c r="J102" s="0" t="n">
        <v>195.29</v>
      </c>
      <c r="K102" s="0" t="n">
        <v>19.87</v>
      </c>
      <c r="L102" s="0" t="n">
        <v>48.42</v>
      </c>
      <c r="M102" s="0" t="n">
        <v>12</v>
      </c>
      <c r="N102" s="0" t="n">
        <v>41</v>
      </c>
      <c r="O102" s="0" t="n">
        <v>0.55</v>
      </c>
    </row>
    <row r="103" customFormat="false" ht="15" hidden="false" customHeight="false" outlineLevel="0" collapsed="false">
      <c r="A103" s="0" t="n">
        <v>120</v>
      </c>
      <c r="B103" s="0" t="n">
        <v>40</v>
      </c>
      <c r="C103" s="0" t="n">
        <v>44</v>
      </c>
      <c r="D103" s="0" t="n">
        <v>14</v>
      </c>
      <c r="E103" s="0" t="n">
        <v>43</v>
      </c>
      <c r="F103" s="0" t="n">
        <v>1.31</v>
      </c>
      <c r="G103" s="0" t="n">
        <v>4</v>
      </c>
      <c r="H103" s="0" t="n">
        <v>655</v>
      </c>
      <c r="I103" s="0" t="n">
        <v>147.38</v>
      </c>
      <c r="J103" s="0" t="n">
        <v>185.66</v>
      </c>
      <c r="K103" s="0" t="n">
        <v>14.17</v>
      </c>
      <c r="L103" s="0" t="n">
        <v>46.68</v>
      </c>
      <c r="M103" s="0" t="n">
        <v>12</v>
      </c>
      <c r="N103" s="0" t="n">
        <v>41</v>
      </c>
      <c r="O103" s="0" t="n">
        <v>0.55</v>
      </c>
    </row>
    <row r="104" customFormat="false" ht="15" hidden="false" customHeight="false" outlineLevel="0" collapsed="false">
      <c r="A104" s="0" t="n">
        <v>120</v>
      </c>
      <c r="B104" s="0" t="n">
        <v>40</v>
      </c>
      <c r="C104" s="0" t="n">
        <v>44</v>
      </c>
      <c r="D104" s="0" t="n">
        <v>14</v>
      </c>
      <c r="E104" s="0" t="n">
        <v>43</v>
      </c>
      <c r="F104" s="0" t="n">
        <v>1.34</v>
      </c>
      <c r="G104" s="0" t="n">
        <v>4</v>
      </c>
      <c r="H104" s="0" t="n">
        <v>620</v>
      </c>
      <c r="I104" s="0" t="n">
        <v>147.76</v>
      </c>
      <c r="J104" s="0" t="n">
        <v>183</v>
      </c>
      <c r="K104" s="0" t="n">
        <v>12.23</v>
      </c>
      <c r="L104" s="0" t="n">
        <v>46.14</v>
      </c>
      <c r="M104" s="0" t="n">
        <v>12</v>
      </c>
      <c r="N104" s="0" t="n">
        <v>41</v>
      </c>
      <c r="O104" s="0" t="n">
        <v>0.55</v>
      </c>
    </row>
    <row r="105" customFormat="false" ht="15" hidden="false" customHeight="false" outlineLevel="0" collapsed="false">
      <c r="A105" s="0" t="n">
        <v>120</v>
      </c>
      <c r="B105" s="0" t="n">
        <v>40</v>
      </c>
      <c r="C105" s="0" t="n">
        <v>40</v>
      </c>
      <c r="D105" s="0" t="n">
        <v>14</v>
      </c>
      <c r="E105" s="0" t="n">
        <v>43</v>
      </c>
      <c r="F105" s="0" t="n">
        <v>1.34</v>
      </c>
      <c r="G105" s="0" t="n">
        <v>4</v>
      </c>
      <c r="H105" s="0" t="n">
        <v>665</v>
      </c>
      <c r="I105" s="0" t="n">
        <v>147.8</v>
      </c>
      <c r="J105" s="0" t="n">
        <v>191.68</v>
      </c>
      <c r="K105" s="0" t="n">
        <v>17.33</v>
      </c>
      <c r="L105" s="0" t="n">
        <v>47.54</v>
      </c>
      <c r="M105" s="0" t="n">
        <v>12</v>
      </c>
      <c r="N105" s="0" t="n">
        <v>41</v>
      </c>
      <c r="O105" s="0" t="n">
        <v>0.55</v>
      </c>
    </row>
    <row r="106" customFormat="false" ht="15" hidden="false" customHeight="false" outlineLevel="0" collapsed="false">
      <c r="A106" s="0" t="n">
        <v>120</v>
      </c>
      <c r="B106" s="0" t="n">
        <v>36</v>
      </c>
      <c r="C106" s="0" t="n">
        <v>40</v>
      </c>
      <c r="D106" s="0" t="n">
        <v>14</v>
      </c>
      <c r="E106" s="0" t="n">
        <v>43</v>
      </c>
      <c r="F106" s="0" t="n">
        <v>1.37</v>
      </c>
      <c r="G106" s="0" t="n">
        <v>4</v>
      </c>
      <c r="H106" s="0" t="n">
        <v>735</v>
      </c>
      <c r="I106" s="0" t="n">
        <v>147.97</v>
      </c>
      <c r="J106" s="0" t="n">
        <v>206.96</v>
      </c>
      <c r="K106" s="0" t="n">
        <v>27.29</v>
      </c>
      <c r="L106" s="0" t="n">
        <v>50.39</v>
      </c>
      <c r="M106" s="0" t="n">
        <v>12</v>
      </c>
      <c r="N106" s="0" t="n">
        <v>41</v>
      </c>
      <c r="O106" s="0" t="n">
        <v>0.55</v>
      </c>
    </row>
    <row r="107" customFormat="false" ht="15" hidden="false" customHeight="false" outlineLevel="0" collapsed="false">
      <c r="A107" s="0" t="n">
        <v>120</v>
      </c>
      <c r="B107" s="0" t="n">
        <v>40</v>
      </c>
      <c r="C107" s="0" t="n">
        <v>44</v>
      </c>
      <c r="D107" s="0" t="n">
        <v>14</v>
      </c>
      <c r="E107" s="0" t="n">
        <v>43</v>
      </c>
      <c r="F107" s="0" t="n">
        <v>1.37</v>
      </c>
      <c r="G107" s="0" t="n">
        <v>4</v>
      </c>
      <c r="H107" s="0" t="n">
        <v>595</v>
      </c>
      <c r="I107" s="0" t="n">
        <v>148.55</v>
      </c>
      <c r="J107" s="0" t="n">
        <v>182.04</v>
      </c>
      <c r="K107" s="0" t="n">
        <v>10.97</v>
      </c>
      <c r="L107" s="0" t="n">
        <v>46.21</v>
      </c>
      <c r="M107" s="0" t="n">
        <v>12</v>
      </c>
      <c r="N107" s="0" t="n">
        <v>41</v>
      </c>
      <c r="O107" s="0" t="n">
        <v>0.55</v>
      </c>
    </row>
    <row r="108" customFormat="false" ht="15" hidden="false" customHeight="false" outlineLevel="0" collapsed="false">
      <c r="A108" s="0" t="n">
        <v>120</v>
      </c>
      <c r="B108" s="0" t="n">
        <v>40</v>
      </c>
      <c r="C108" s="0" t="n">
        <v>44</v>
      </c>
      <c r="D108" s="0" t="n">
        <v>14</v>
      </c>
      <c r="E108" s="0" t="n">
        <v>43</v>
      </c>
      <c r="F108" s="0" t="n">
        <v>1.31</v>
      </c>
      <c r="G108" s="0" t="n">
        <v>4</v>
      </c>
      <c r="H108" s="0" t="n">
        <v>665</v>
      </c>
      <c r="I108" s="0" t="n">
        <v>148.59</v>
      </c>
      <c r="J108" s="0" t="n">
        <v>187.97</v>
      </c>
      <c r="K108" s="0" t="n">
        <v>14.75</v>
      </c>
      <c r="L108" s="0" t="n">
        <v>47.2</v>
      </c>
      <c r="M108" s="0" t="n">
        <v>12</v>
      </c>
      <c r="N108" s="0" t="n">
        <v>41</v>
      </c>
      <c r="O108" s="0" t="n">
        <v>0.55</v>
      </c>
    </row>
    <row r="109" customFormat="false" ht="15" hidden="false" customHeight="false" outlineLevel="0" collapsed="false">
      <c r="A109" s="0" t="n">
        <v>120</v>
      </c>
      <c r="B109" s="0" t="n">
        <v>40</v>
      </c>
      <c r="C109" s="0" t="n">
        <v>40</v>
      </c>
      <c r="D109" s="0" t="n">
        <v>14</v>
      </c>
      <c r="E109" s="0" t="n">
        <v>43</v>
      </c>
      <c r="F109" s="0" t="n">
        <v>1.4</v>
      </c>
      <c r="G109" s="0" t="n">
        <v>4</v>
      </c>
      <c r="H109" s="0" t="n">
        <v>595</v>
      </c>
      <c r="I109" s="0" t="n">
        <v>148.65</v>
      </c>
      <c r="J109" s="0" t="n">
        <v>185.38</v>
      </c>
      <c r="K109" s="0" t="n">
        <v>12.85</v>
      </c>
      <c r="L109" s="0" t="n">
        <v>46.18</v>
      </c>
      <c r="M109" s="0" t="n">
        <v>12</v>
      </c>
      <c r="N109" s="0" t="n">
        <v>41</v>
      </c>
      <c r="O109" s="0" t="n">
        <v>0.55</v>
      </c>
    </row>
    <row r="110" customFormat="false" ht="15" hidden="false" customHeight="false" outlineLevel="0" collapsed="false">
      <c r="A110" s="0" t="n">
        <v>120</v>
      </c>
      <c r="B110" s="0" t="n">
        <v>36</v>
      </c>
      <c r="C110" s="0" t="n">
        <v>40</v>
      </c>
      <c r="D110" s="0" t="n">
        <v>14</v>
      </c>
      <c r="E110" s="0" t="n">
        <v>43</v>
      </c>
      <c r="F110" s="0" t="n">
        <v>1.4</v>
      </c>
      <c r="G110" s="0" t="n">
        <v>4</v>
      </c>
      <c r="H110" s="0" t="n">
        <v>670</v>
      </c>
      <c r="I110" s="0" t="n">
        <v>148.69</v>
      </c>
      <c r="J110" s="0" t="n">
        <v>198.97</v>
      </c>
      <c r="K110" s="0" t="n">
        <v>21.19</v>
      </c>
      <c r="L110" s="0" t="n">
        <v>48.37</v>
      </c>
      <c r="M110" s="0" t="n">
        <v>12</v>
      </c>
      <c r="N110" s="0" t="n">
        <v>41</v>
      </c>
      <c r="O110" s="0" t="n">
        <v>0.55</v>
      </c>
    </row>
    <row r="111" customFormat="false" ht="15" hidden="false" customHeight="false" outlineLevel="0" collapsed="false">
      <c r="A111" s="0" t="n">
        <v>120</v>
      </c>
      <c r="B111" s="0" t="n">
        <v>36</v>
      </c>
      <c r="C111" s="0" t="n">
        <v>44</v>
      </c>
      <c r="D111" s="0" t="n">
        <v>14</v>
      </c>
      <c r="E111" s="0" t="n">
        <v>43</v>
      </c>
      <c r="F111" s="0" t="n">
        <v>1.37</v>
      </c>
      <c r="G111" s="0" t="n">
        <v>4</v>
      </c>
      <c r="H111" s="0" t="n">
        <v>655</v>
      </c>
      <c r="I111" s="0" t="n">
        <v>148.85</v>
      </c>
      <c r="J111" s="0" t="n">
        <v>192.34</v>
      </c>
      <c r="K111" s="0" t="n">
        <v>16.93</v>
      </c>
      <c r="L111" s="0" t="n">
        <v>47.54</v>
      </c>
      <c r="M111" s="0" t="n">
        <v>12</v>
      </c>
      <c r="N111" s="0" t="n">
        <v>41</v>
      </c>
      <c r="O111" s="0" t="n">
        <v>0.55</v>
      </c>
    </row>
    <row r="112" customFormat="false" ht="15" hidden="false" customHeight="false" outlineLevel="0" collapsed="false">
      <c r="A112" s="0" t="n">
        <v>120</v>
      </c>
      <c r="B112" s="0" t="n">
        <v>40</v>
      </c>
      <c r="C112" s="0" t="n">
        <v>40</v>
      </c>
      <c r="D112" s="0" t="n">
        <v>14</v>
      </c>
      <c r="E112" s="0" t="n">
        <v>43</v>
      </c>
      <c r="F112" s="0" t="n">
        <v>1.37</v>
      </c>
      <c r="G112" s="0" t="n">
        <v>4</v>
      </c>
      <c r="H112" s="0" t="n">
        <v>630</v>
      </c>
      <c r="I112" s="0" t="n">
        <v>148.89</v>
      </c>
      <c r="J112" s="0" t="n">
        <v>189.04</v>
      </c>
      <c r="K112" s="0" t="n">
        <v>14.98</v>
      </c>
      <c r="L112" s="0" t="n">
        <v>46.84</v>
      </c>
      <c r="M112" s="0" t="n">
        <v>12</v>
      </c>
      <c r="N112" s="0" t="n">
        <v>41</v>
      </c>
      <c r="O112" s="0" t="n">
        <v>0.55</v>
      </c>
    </row>
    <row r="113" customFormat="false" ht="15" hidden="false" customHeight="false" outlineLevel="0" collapsed="false">
      <c r="A113" s="0" t="n">
        <v>120</v>
      </c>
      <c r="B113" s="0" t="n">
        <v>36</v>
      </c>
      <c r="C113" s="0" t="n">
        <v>40</v>
      </c>
      <c r="D113" s="0" t="n">
        <v>14</v>
      </c>
      <c r="E113" s="0" t="n">
        <v>43</v>
      </c>
      <c r="F113" s="0" t="n">
        <v>1.37</v>
      </c>
      <c r="G113" s="0" t="n">
        <v>3</v>
      </c>
      <c r="H113" s="0" t="n">
        <v>740</v>
      </c>
      <c r="I113" s="0" t="n">
        <v>148.9</v>
      </c>
      <c r="J113" s="0" t="n">
        <v>211.06</v>
      </c>
      <c r="K113" s="0" t="n">
        <v>27.79</v>
      </c>
      <c r="L113" s="0" t="n">
        <v>39.8</v>
      </c>
      <c r="M113" s="0" t="n">
        <v>12</v>
      </c>
      <c r="N113" s="0" t="n">
        <v>41</v>
      </c>
      <c r="O113" s="0" t="n">
        <v>0.55</v>
      </c>
    </row>
    <row r="114" customFormat="false" ht="15" hidden="false" customHeight="false" outlineLevel="0" collapsed="false">
      <c r="A114" s="0" t="n">
        <v>120</v>
      </c>
      <c r="B114" s="0" t="n">
        <v>40</v>
      </c>
      <c r="C114" s="0" t="n">
        <v>40</v>
      </c>
      <c r="D114" s="0" t="n">
        <v>14</v>
      </c>
      <c r="E114" s="0" t="n">
        <v>43</v>
      </c>
      <c r="F114" s="0" t="n">
        <v>1.34</v>
      </c>
      <c r="G114" s="0" t="n">
        <v>4</v>
      </c>
      <c r="H114" s="0" t="n">
        <v>680</v>
      </c>
      <c r="I114" s="0" t="n">
        <v>149.35</v>
      </c>
      <c r="J114" s="0" t="n">
        <v>195.1</v>
      </c>
      <c r="K114" s="0" t="n">
        <v>18.41</v>
      </c>
      <c r="L114" s="0" t="n">
        <v>48.3</v>
      </c>
      <c r="M114" s="0" t="n">
        <v>12</v>
      </c>
      <c r="N114" s="0" t="n">
        <v>41</v>
      </c>
      <c r="O114" s="0" t="n">
        <v>0.55</v>
      </c>
    </row>
    <row r="115" customFormat="false" ht="15" hidden="false" customHeight="false" outlineLevel="0" collapsed="false">
      <c r="A115" s="0" t="n">
        <v>120</v>
      </c>
      <c r="B115" s="0" t="n">
        <v>36</v>
      </c>
      <c r="C115" s="0" t="n">
        <v>40</v>
      </c>
      <c r="D115" s="0" t="n">
        <v>14</v>
      </c>
      <c r="E115" s="0" t="n">
        <v>43</v>
      </c>
      <c r="F115" s="0" t="n">
        <v>1.37</v>
      </c>
      <c r="G115" s="0" t="n">
        <v>3</v>
      </c>
      <c r="H115" s="0" t="n">
        <v>760</v>
      </c>
      <c r="I115" s="0" t="n">
        <v>149.38</v>
      </c>
      <c r="J115" s="0" t="n">
        <v>214.76</v>
      </c>
      <c r="K115" s="0" t="n">
        <v>29.9</v>
      </c>
      <c r="L115" s="0" t="n">
        <v>40.56</v>
      </c>
      <c r="M115" s="0" t="n">
        <v>12</v>
      </c>
      <c r="N115" s="0" t="n">
        <v>41</v>
      </c>
      <c r="O115" s="0" t="n">
        <v>0.55</v>
      </c>
    </row>
    <row r="116" customFormat="false" ht="15" hidden="false" customHeight="false" outlineLevel="0" collapsed="false">
      <c r="A116" s="0" t="n">
        <v>120</v>
      </c>
      <c r="B116" s="0" t="n">
        <v>36</v>
      </c>
      <c r="C116" s="0" t="n">
        <v>44</v>
      </c>
      <c r="D116" s="0" t="n">
        <v>14</v>
      </c>
      <c r="E116" s="0" t="n">
        <v>43</v>
      </c>
      <c r="F116" s="0" t="n">
        <v>1.4</v>
      </c>
      <c r="G116" s="0" t="n">
        <v>4</v>
      </c>
      <c r="H116" s="0" t="n">
        <v>620</v>
      </c>
      <c r="I116" s="0" t="n">
        <v>149.55</v>
      </c>
      <c r="J116" s="0" t="n">
        <v>189.31</v>
      </c>
      <c r="K116" s="0" t="n">
        <v>14.6</v>
      </c>
      <c r="L116" s="0" t="n">
        <v>46.83</v>
      </c>
      <c r="M116" s="0" t="n">
        <v>12</v>
      </c>
      <c r="N116" s="0" t="n">
        <v>41</v>
      </c>
      <c r="O116" s="0" t="n">
        <v>0.55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45</v>
      </c>
      <c r="D117" s="0" t="n">
        <v>10</v>
      </c>
      <c r="E117" s="0" t="n">
        <v>47</v>
      </c>
      <c r="F117" s="0" t="n">
        <v>1.5</v>
      </c>
      <c r="G117" s="0" t="n">
        <v>2.25</v>
      </c>
      <c r="H117" s="0" t="n">
        <v>600</v>
      </c>
      <c r="I117" s="0" t="n">
        <v>149.64</v>
      </c>
      <c r="J117" s="0" t="n">
        <v>194.73</v>
      </c>
      <c r="K117" s="0" t="n">
        <v>6.17</v>
      </c>
      <c r="L117" s="0" t="n">
        <v>42.09</v>
      </c>
      <c r="M117" s="0" t="n">
        <v>8</v>
      </c>
      <c r="N117" s="0" t="n">
        <v>45</v>
      </c>
      <c r="O117" s="0" t="n">
        <v>0.55</v>
      </c>
    </row>
    <row r="118" customFormat="false" ht="15" hidden="false" customHeight="false" outlineLevel="0" collapsed="false">
      <c r="A118" s="0" t="n">
        <v>120</v>
      </c>
      <c r="B118" s="0" t="n">
        <v>36</v>
      </c>
      <c r="C118" s="0" t="n">
        <v>40</v>
      </c>
      <c r="D118" s="0" t="n">
        <v>14</v>
      </c>
      <c r="E118" s="0" t="n">
        <v>43</v>
      </c>
      <c r="F118" s="0" t="n">
        <v>1.37</v>
      </c>
      <c r="G118" s="0" t="n">
        <v>3</v>
      </c>
      <c r="H118" s="0" t="n">
        <v>790</v>
      </c>
      <c r="I118" s="0" t="n">
        <v>149.76</v>
      </c>
      <c r="J118" s="0" t="n">
        <v>220.13</v>
      </c>
      <c r="K118" s="0" t="n">
        <v>33.26</v>
      </c>
      <c r="L118" s="0" t="n">
        <v>41.69</v>
      </c>
      <c r="M118" s="0" t="n">
        <v>12</v>
      </c>
      <c r="N118" s="0" t="n">
        <v>41</v>
      </c>
      <c r="O118" s="0" t="n">
        <v>0.55</v>
      </c>
    </row>
    <row r="119" customFormat="false" ht="15" hidden="false" customHeight="false" outlineLevel="0" collapsed="false">
      <c r="A119" s="0" t="n">
        <v>120</v>
      </c>
      <c r="B119" s="0" t="n">
        <v>40</v>
      </c>
      <c r="C119" s="0" t="n">
        <v>40</v>
      </c>
      <c r="D119" s="0" t="n">
        <v>14</v>
      </c>
      <c r="E119" s="0" t="n">
        <v>43</v>
      </c>
      <c r="F119" s="0" t="n">
        <v>1.37</v>
      </c>
      <c r="G119" s="0" t="n">
        <v>4</v>
      </c>
      <c r="H119" s="0" t="n">
        <v>640</v>
      </c>
      <c r="I119" s="0" t="n">
        <v>150.16</v>
      </c>
      <c r="J119" s="0" t="n">
        <v>191.51</v>
      </c>
      <c r="K119" s="0" t="n">
        <v>15.63</v>
      </c>
      <c r="L119" s="0" t="n">
        <v>47.36</v>
      </c>
      <c r="M119" s="0" t="n">
        <v>12</v>
      </c>
      <c r="N119" s="0" t="n">
        <v>41</v>
      </c>
      <c r="O119" s="0" t="n">
        <v>0.55</v>
      </c>
    </row>
    <row r="120" customFormat="false" ht="15" hidden="false" customHeight="false" outlineLevel="0" collapsed="false">
      <c r="A120" s="0" t="n">
        <v>120</v>
      </c>
      <c r="B120" s="0" t="n">
        <v>40</v>
      </c>
      <c r="C120" s="0" t="n">
        <v>36</v>
      </c>
      <c r="D120" s="0" t="n">
        <v>14</v>
      </c>
      <c r="E120" s="0" t="n">
        <v>43</v>
      </c>
      <c r="F120" s="0" t="n">
        <v>1.37</v>
      </c>
      <c r="G120" s="0" t="n">
        <v>3</v>
      </c>
      <c r="H120" s="0" t="n">
        <v>705</v>
      </c>
      <c r="I120" s="0" t="n">
        <v>150.29</v>
      </c>
      <c r="J120" s="0" t="n">
        <v>207.43</v>
      </c>
      <c r="K120" s="0" t="n">
        <v>24.34</v>
      </c>
      <c r="L120" s="0" t="n">
        <v>38.91</v>
      </c>
      <c r="M120" s="0" t="n">
        <v>12</v>
      </c>
      <c r="N120" s="0" t="n">
        <v>41</v>
      </c>
      <c r="O120" s="0" t="n">
        <v>0.55</v>
      </c>
    </row>
    <row r="121" customFormat="false" ht="15" hidden="false" customHeight="false" outlineLevel="0" collapsed="false">
      <c r="A121" s="0" t="n">
        <v>120</v>
      </c>
      <c r="B121" s="0" t="n">
        <v>40</v>
      </c>
      <c r="C121" s="0" t="n">
        <v>44</v>
      </c>
      <c r="D121" s="0" t="n">
        <v>14</v>
      </c>
      <c r="E121" s="0" t="n">
        <v>43</v>
      </c>
      <c r="F121" s="0" t="n">
        <v>1.31</v>
      </c>
      <c r="G121" s="0" t="n">
        <v>4</v>
      </c>
      <c r="H121" s="0" t="n">
        <v>680</v>
      </c>
      <c r="I121" s="0" t="n">
        <v>150.31</v>
      </c>
      <c r="J121" s="0" t="n">
        <v>191.43</v>
      </c>
      <c r="K121" s="0" t="n">
        <v>15.66</v>
      </c>
      <c r="L121" s="0" t="n">
        <v>48.01</v>
      </c>
      <c r="M121" s="0" t="n">
        <v>12</v>
      </c>
      <c r="N121" s="0" t="n">
        <v>41</v>
      </c>
      <c r="O121" s="0" t="n">
        <v>0.55</v>
      </c>
    </row>
    <row r="122" customFormat="false" ht="15" hidden="false" customHeight="false" outlineLevel="0" collapsed="false">
      <c r="A122" s="0" t="n">
        <v>120</v>
      </c>
      <c r="B122" s="0" t="n">
        <v>36</v>
      </c>
      <c r="C122" s="0" t="n">
        <v>40</v>
      </c>
      <c r="D122" s="0" t="n">
        <v>14</v>
      </c>
      <c r="E122" s="0" t="n">
        <v>43</v>
      </c>
      <c r="F122" s="0" t="n">
        <v>1.4</v>
      </c>
      <c r="G122" s="0" t="n">
        <v>4</v>
      </c>
      <c r="H122" s="0" t="n">
        <v>690</v>
      </c>
      <c r="I122" s="0" t="n">
        <v>150.41</v>
      </c>
      <c r="J122" s="0" t="n">
        <v>203.59</v>
      </c>
      <c r="K122" s="0" t="n">
        <v>22.96</v>
      </c>
      <c r="L122" s="0" t="n">
        <v>49.4</v>
      </c>
      <c r="M122" s="0" t="n">
        <v>12</v>
      </c>
      <c r="N122" s="0" t="n">
        <v>41</v>
      </c>
      <c r="O122" s="0" t="n">
        <v>0.55</v>
      </c>
    </row>
    <row r="123" customFormat="false" ht="15" hidden="false" customHeight="false" outlineLevel="0" collapsed="false">
      <c r="A123" s="0" t="n">
        <v>120</v>
      </c>
      <c r="B123" s="0" t="n">
        <v>32</v>
      </c>
      <c r="C123" s="0" t="n">
        <v>36</v>
      </c>
      <c r="D123" s="0" t="n">
        <v>14</v>
      </c>
      <c r="E123" s="0" t="n">
        <v>43</v>
      </c>
      <c r="F123" s="0" t="n">
        <v>1.4</v>
      </c>
      <c r="G123" s="0" t="n">
        <v>4</v>
      </c>
      <c r="H123" s="0" t="n">
        <v>805</v>
      </c>
      <c r="I123" s="0" t="n">
        <v>150.43</v>
      </c>
      <c r="J123" s="0" t="n">
        <v>310.23</v>
      </c>
      <c r="K123" s="0" t="n">
        <v>126.1</v>
      </c>
      <c r="L123" s="0" t="n">
        <v>45.83</v>
      </c>
      <c r="M123" s="0" t="n">
        <v>12</v>
      </c>
      <c r="N123" s="0" t="n">
        <v>41</v>
      </c>
      <c r="O123" s="0" t="n">
        <v>0.45</v>
      </c>
    </row>
    <row r="124" customFormat="false" ht="15" hidden="false" customHeight="false" outlineLevel="0" collapsed="false">
      <c r="A124" s="0" t="n">
        <v>120</v>
      </c>
      <c r="B124" s="0" t="n">
        <v>40</v>
      </c>
      <c r="C124" s="0" t="n">
        <v>40</v>
      </c>
      <c r="D124" s="0" t="n">
        <v>14</v>
      </c>
      <c r="E124" s="0" t="n">
        <v>43</v>
      </c>
      <c r="F124" s="0" t="n">
        <v>1.4</v>
      </c>
      <c r="G124" s="0" t="n">
        <v>4</v>
      </c>
      <c r="H124" s="0" t="n">
        <v>610</v>
      </c>
      <c r="I124" s="0" t="n">
        <v>150.9</v>
      </c>
      <c r="J124" s="0" t="n">
        <v>189.3</v>
      </c>
      <c r="K124" s="0" t="n">
        <v>13.74</v>
      </c>
      <c r="L124" s="0" t="n">
        <v>46.96</v>
      </c>
      <c r="M124" s="0" t="n">
        <v>12</v>
      </c>
      <c r="N124" s="0" t="n">
        <v>41</v>
      </c>
      <c r="O124" s="0" t="n">
        <v>0.55</v>
      </c>
    </row>
    <row r="125" customFormat="false" ht="15" hidden="false" customHeight="false" outlineLevel="0" collapsed="false">
      <c r="A125" s="0" t="n">
        <v>120</v>
      </c>
      <c r="B125" s="0" t="n">
        <v>40</v>
      </c>
      <c r="C125" s="0" t="n">
        <v>40</v>
      </c>
      <c r="D125" s="0" t="n">
        <v>14</v>
      </c>
      <c r="E125" s="0" t="n">
        <v>43</v>
      </c>
      <c r="F125" s="0" t="n">
        <v>1.31</v>
      </c>
      <c r="G125" s="0" t="n">
        <v>2</v>
      </c>
      <c r="H125" s="0" t="n">
        <v>990</v>
      </c>
      <c r="I125" s="0" t="n">
        <v>150.97</v>
      </c>
      <c r="J125" s="0" t="n">
        <v>325.51</v>
      </c>
      <c r="K125" s="0" t="n">
        <v>125.13</v>
      </c>
      <c r="L125" s="0" t="n">
        <v>59.15</v>
      </c>
      <c r="M125" s="0" t="n">
        <v>12</v>
      </c>
      <c r="N125" s="0" t="n">
        <v>41</v>
      </c>
      <c r="O125" s="0" t="n">
        <v>0.45</v>
      </c>
    </row>
    <row r="126" customFormat="false" ht="15" hidden="false" customHeight="false" outlineLevel="0" collapsed="false">
      <c r="A126" s="0" t="n">
        <v>120</v>
      </c>
      <c r="B126" s="0" t="n">
        <v>36</v>
      </c>
      <c r="C126" s="0" t="n">
        <v>40</v>
      </c>
      <c r="D126" s="0" t="n">
        <v>14</v>
      </c>
      <c r="E126" s="0" t="n">
        <v>43</v>
      </c>
      <c r="F126" s="0" t="n">
        <v>1.4</v>
      </c>
      <c r="G126" s="0" t="n">
        <v>2</v>
      </c>
      <c r="H126" s="0" t="n">
        <v>940</v>
      </c>
      <c r="I126" s="0" t="n">
        <v>151.26</v>
      </c>
      <c r="J126" s="0" t="n">
        <v>331.8</v>
      </c>
      <c r="K126" s="0" t="n">
        <v>130.51</v>
      </c>
      <c r="L126" s="0" t="n">
        <v>58.28</v>
      </c>
      <c r="M126" s="0" t="n">
        <v>12</v>
      </c>
      <c r="N126" s="0" t="n">
        <v>41</v>
      </c>
      <c r="O126" s="0" t="n">
        <v>0.45</v>
      </c>
    </row>
    <row r="127" customFormat="false" ht="15" hidden="false" customHeight="false" outlineLevel="0" collapsed="false">
      <c r="A127" s="0" t="n">
        <v>120</v>
      </c>
      <c r="B127" s="0" t="n">
        <v>40</v>
      </c>
      <c r="C127" s="0" t="n">
        <v>44</v>
      </c>
      <c r="D127" s="0" t="n">
        <v>14</v>
      </c>
      <c r="E127" s="0" t="n">
        <v>43</v>
      </c>
      <c r="F127" s="0" t="n">
        <v>1.34</v>
      </c>
      <c r="G127" s="0" t="n">
        <v>4</v>
      </c>
      <c r="H127" s="0" t="n">
        <v>645</v>
      </c>
      <c r="I127" s="0" t="n">
        <v>151.3</v>
      </c>
      <c r="J127" s="0" t="n">
        <v>189.14</v>
      </c>
      <c r="K127" s="0" t="n">
        <v>13.6</v>
      </c>
      <c r="L127" s="0" t="n">
        <v>47.42</v>
      </c>
      <c r="M127" s="0" t="n">
        <v>12</v>
      </c>
      <c r="N127" s="0" t="n">
        <v>41</v>
      </c>
      <c r="O127" s="0" t="n">
        <v>0.55</v>
      </c>
    </row>
    <row r="128" customFormat="false" ht="15" hidden="false" customHeight="false" outlineLevel="0" collapsed="false">
      <c r="A128" s="0" t="n">
        <v>120</v>
      </c>
      <c r="B128" s="0" t="n">
        <v>40</v>
      </c>
      <c r="C128" s="0" t="n">
        <v>40</v>
      </c>
      <c r="D128" s="0" t="n">
        <v>14</v>
      </c>
      <c r="E128" s="0" t="n">
        <v>43</v>
      </c>
      <c r="F128" s="0" t="n">
        <v>1.31</v>
      </c>
      <c r="G128" s="0" t="n">
        <v>3</v>
      </c>
      <c r="H128" s="0" t="n">
        <v>755</v>
      </c>
      <c r="I128" s="0" t="n">
        <v>151.69</v>
      </c>
      <c r="J128" s="0" t="n">
        <v>208.75</v>
      </c>
      <c r="K128" s="0" t="n">
        <v>24.45</v>
      </c>
      <c r="L128" s="0" t="n">
        <v>39.79</v>
      </c>
      <c r="M128" s="0" t="n">
        <v>12</v>
      </c>
      <c r="N128" s="0" t="n">
        <v>41</v>
      </c>
      <c r="O128" s="0" t="n">
        <v>0.55</v>
      </c>
    </row>
    <row r="129" customFormat="false" ht="15" hidden="false" customHeight="false" outlineLevel="0" collapsed="false">
      <c r="A129" s="0" t="n">
        <v>160</v>
      </c>
      <c r="B129" s="0" t="n">
        <v>30</v>
      </c>
      <c r="C129" s="0" t="n">
        <v>45</v>
      </c>
      <c r="D129" s="0" t="n">
        <v>14</v>
      </c>
      <c r="E129" s="0" t="n">
        <v>43</v>
      </c>
      <c r="F129" s="0" t="n">
        <v>1.3</v>
      </c>
      <c r="G129" s="0" t="n">
        <v>2.25</v>
      </c>
      <c r="H129" s="0" t="n">
        <v>600</v>
      </c>
      <c r="I129" s="0" t="n">
        <v>151.82</v>
      </c>
      <c r="J129" s="0" t="n">
        <v>183.64</v>
      </c>
      <c r="K129" s="0" t="n">
        <v>6.17</v>
      </c>
      <c r="L129" s="0" t="n">
        <v>30.75</v>
      </c>
      <c r="M129" s="0" t="n">
        <v>12</v>
      </c>
      <c r="N129" s="0" t="n">
        <v>41</v>
      </c>
      <c r="O129" s="0" t="n">
        <v>0.55</v>
      </c>
    </row>
    <row r="130" customFormat="false" ht="15" hidden="false" customHeight="false" outlineLevel="0" collapsed="false">
      <c r="A130" s="0" t="n">
        <v>120</v>
      </c>
      <c r="B130" s="0" t="n">
        <v>36</v>
      </c>
      <c r="C130" s="0" t="n">
        <v>40</v>
      </c>
      <c r="D130" s="0" t="n">
        <v>14</v>
      </c>
      <c r="E130" s="0" t="n">
        <v>43</v>
      </c>
      <c r="F130" s="0" t="n">
        <v>1.4</v>
      </c>
      <c r="G130" s="0" t="n">
        <v>3</v>
      </c>
      <c r="H130" s="0" t="n">
        <v>680</v>
      </c>
      <c r="I130" s="0" t="n">
        <v>151.85</v>
      </c>
      <c r="J130" s="0" t="n">
        <v>205.72</v>
      </c>
      <c r="K130" s="0" t="n">
        <v>22.05</v>
      </c>
      <c r="L130" s="0" t="n">
        <v>38.43</v>
      </c>
      <c r="M130" s="0" t="n">
        <v>12</v>
      </c>
      <c r="N130" s="0" t="n">
        <v>41</v>
      </c>
      <c r="O130" s="0" t="n">
        <v>0.55</v>
      </c>
    </row>
    <row r="131" customFormat="false" ht="15" hidden="false" customHeight="false" outlineLevel="0" collapsed="false">
      <c r="A131" s="0" t="n">
        <v>120</v>
      </c>
      <c r="B131" s="0" t="n">
        <v>40</v>
      </c>
      <c r="C131" s="0" t="n">
        <v>40</v>
      </c>
      <c r="D131" s="0" t="n">
        <v>14</v>
      </c>
      <c r="E131" s="0" t="n">
        <v>43</v>
      </c>
      <c r="F131" s="0" t="n">
        <v>1.37</v>
      </c>
      <c r="G131" s="0" t="n">
        <v>2</v>
      </c>
      <c r="H131" s="0" t="n">
        <v>775</v>
      </c>
      <c r="I131" s="0" t="n">
        <v>151.98</v>
      </c>
      <c r="J131" s="0" t="n">
        <v>218.69</v>
      </c>
      <c r="K131" s="0" t="n">
        <v>26.24</v>
      </c>
      <c r="L131" s="0" t="n">
        <v>37.77</v>
      </c>
      <c r="M131" s="0" t="n">
        <v>12</v>
      </c>
      <c r="N131" s="0" t="n">
        <v>41</v>
      </c>
      <c r="O131" s="0" t="n">
        <v>0.55</v>
      </c>
    </row>
    <row r="132" customFormat="false" ht="15" hidden="false" customHeight="false" outlineLevel="0" collapsed="false">
      <c r="A132" s="0" t="n">
        <v>120</v>
      </c>
      <c r="B132" s="0" t="n">
        <v>40</v>
      </c>
      <c r="C132" s="0" t="n">
        <v>40</v>
      </c>
      <c r="D132" s="0" t="n">
        <v>14</v>
      </c>
      <c r="E132" s="0" t="n">
        <v>43</v>
      </c>
      <c r="F132" s="0" t="n">
        <v>1.37</v>
      </c>
      <c r="G132" s="0" t="n">
        <v>2</v>
      </c>
      <c r="H132" s="0" t="n">
        <v>750</v>
      </c>
      <c r="I132" s="0" t="n">
        <v>152.12</v>
      </c>
      <c r="J132" s="0" t="n">
        <v>215.01</v>
      </c>
      <c r="K132" s="0" t="n">
        <v>24</v>
      </c>
      <c r="L132" s="0" t="n">
        <v>36.89</v>
      </c>
      <c r="M132" s="0" t="n">
        <v>12</v>
      </c>
      <c r="N132" s="0" t="n">
        <v>41</v>
      </c>
      <c r="O132" s="0" t="n">
        <v>0.55</v>
      </c>
    </row>
    <row r="133" customFormat="false" ht="15" hidden="false" customHeight="false" outlineLevel="0" collapsed="false">
      <c r="A133" s="0" t="n">
        <v>120</v>
      </c>
      <c r="B133" s="0" t="n">
        <v>40</v>
      </c>
      <c r="C133" s="0" t="n">
        <v>44</v>
      </c>
      <c r="D133" s="0" t="n">
        <v>14</v>
      </c>
      <c r="E133" s="0" t="n">
        <v>43</v>
      </c>
      <c r="F133" s="0" t="n">
        <v>1.4</v>
      </c>
      <c r="G133" s="0" t="n">
        <v>1.5</v>
      </c>
      <c r="H133" s="0" t="n">
        <v>675</v>
      </c>
      <c r="I133" s="0" t="n">
        <v>152.37</v>
      </c>
      <c r="J133" s="0" t="n">
        <v>205.07</v>
      </c>
      <c r="K133" s="0" t="n">
        <v>15.33</v>
      </c>
      <c r="L133" s="0" t="n">
        <v>32.7</v>
      </c>
      <c r="M133" s="0" t="n">
        <v>12</v>
      </c>
      <c r="N133" s="0" t="n">
        <v>41</v>
      </c>
      <c r="O133" s="0" t="n">
        <v>0.55</v>
      </c>
    </row>
    <row r="134" customFormat="false" ht="15" hidden="false" customHeight="false" outlineLevel="0" collapsed="false">
      <c r="A134" s="0" t="n">
        <v>120</v>
      </c>
      <c r="B134" s="0" t="n">
        <v>40</v>
      </c>
      <c r="C134" s="0" t="n">
        <v>40</v>
      </c>
      <c r="D134" s="0" t="n">
        <v>14</v>
      </c>
      <c r="E134" s="0" t="n">
        <v>43</v>
      </c>
      <c r="F134" s="0" t="n">
        <v>1.31</v>
      </c>
      <c r="G134" s="0" t="n">
        <v>3</v>
      </c>
      <c r="H134" s="0" t="n">
        <v>775</v>
      </c>
      <c r="I134" s="0" t="n">
        <v>152.4</v>
      </c>
      <c r="J134" s="0" t="n">
        <v>212.39</v>
      </c>
      <c r="K134" s="0" t="n">
        <v>26.26</v>
      </c>
      <c r="L134" s="0" t="n">
        <v>40.54</v>
      </c>
      <c r="M134" s="0" t="n">
        <v>12</v>
      </c>
      <c r="N134" s="0" t="n">
        <v>41</v>
      </c>
      <c r="O134" s="0" t="n">
        <v>0.55</v>
      </c>
    </row>
    <row r="135" customFormat="false" ht="15" hidden="false" customHeight="false" outlineLevel="0" collapsed="false">
      <c r="A135" s="0" t="n">
        <v>120</v>
      </c>
      <c r="B135" s="0" t="n">
        <v>40</v>
      </c>
      <c r="C135" s="0" t="n">
        <v>36</v>
      </c>
      <c r="D135" s="0" t="n">
        <v>14</v>
      </c>
      <c r="E135" s="0" t="n">
        <v>43</v>
      </c>
      <c r="F135" s="0" t="n">
        <v>1.4</v>
      </c>
      <c r="G135" s="0" t="n">
        <v>3</v>
      </c>
      <c r="H135" s="0" t="n">
        <v>655</v>
      </c>
      <c r="I135" s="0" t="n">
        <v>152.48</v>
      </c>
      <c r="J135" s="0" t="n">
        <v>203.12</v>
      </c>
      <c r="K135" s="0" t="n">
        <v>19.91</v>
      </c>
      <c r="L135" s="0" t="n">
        <v>37.85</v>
      </c>
      <c r="M135" s="0" t="n">
        <v>12</v>
      </c>
      <c r="N135" s="0" t="n">
        <v>41</v>
      </c>
      <c r="O135" s="0" t="n">
        <v>0.55</v>
      </c>
    </row>
    <row r="136" customFormat="false" ht="15" hidden="false" customHeight="false" outlineLevel="0" collapsed="false">
      <c r="A136" s="0" t="n">
        <v>120</v>
      </c>
      <c r="B136" s="0" t="n">
        <v>40</v>
      </c>
      <c r="C136" s="0" t="n">
        <v>40</v>
      </c>
      <c r="D136" s="0" t="n">
        <v>14</v>
      </c>
      <c r="E136" s="0" t="n">
        <v>43</v>
      </c>
      <c r="F136" s="0" t="n">
        <v>1.37</v>
      </c>
      <c r="G136" s="0" t="n">
        <v>1.5</v>
      </c>
      <c r="H136" s="0" t="n">
        <v>900</v>
      </c>
      <c r="I136" s="0" t="n">
        <v>152.63</v>
      </c>
      <c r="J136" s="0" t="n">
        <v>300.59</v>
      </c>
      <c r="K136" s="0" t="n">
        <v>96.36</v>
      </c>
      <c r="L136" s="0" t="n">
        <v>54.15</v>
      </c>
      <c r="M136" s="0" t="n">
        <v>12</v>
      </c>
      <c r="N136" s="0" t="n">
        <v>41</v>
      </c>
      <c r="O136" s="0" t="n">
        <v>0.45</v>
      </c>
    </row>
    <row r="137" customFormat="false" ht="15" hidden="false" customHeight="false" outlineLevel="0" collapsed="false">
      <c r="A137" s="0" t="n">
        <v>120</v>
      </c>
      <c r="B137" s="0" t="n">
        <v>40</v>
      </c>
      <c r="C137" s="0" t="n">
        <v>44</v>
      </c>
      <c r="D137" s="0" t="n">
        <v>14</v>
      </c>
      <c r="E137" s="0" t="n">
        <v>43</v>
      </c>
      <c r="F137" s="0" t="n">
        <v>1.4</v>
      </c>
      <c r="G137" s="0" t="n">
        <v>1.5</v>
      </c>
      <c r="H137" s="0" t="n">
        <v>690</v>
      </c>
      <c r="I137" s="0" t="n">
        <v>152.68</v>
      </c>
      <c r="J137" s="0" t="n">
        <v>207.31</v>
      </c>
      <c r="K137" s="0" t="n">
        <v>16.26</v>
      </c>
      <c r="L137" s="0" t="n">
        <v>33.22</v>
      </c>
      <c r="M137" s="0" t="n">
        <v>12</v>
      </c>
      <c r="N137" s="0" t="n">
        <v>41</v>
      </c>
      <c r="O137" s="0" t="n">
        <v>0.55</v>
      </c>
    </row>
    <row r="138" customFormat="false" ht="15" hidden="false" customHeight="false" outlineLevel="0" collapsed="false">
      <c r="A138" s="0" t="n">
        <v>120</v>
      </c>
      <c r="B138" s="0" t="n">
        <v>36</v>
      </c>
      <c r="C138" s="0" t="n">
        <v>40</v>
      </c>
      <c r="D138" s="0" t="n">
        <v>14</v>
      </c>
      <c r="E138" s="0" t="n">
        <v>43</v>
      </c>
      <c r="F138" s="0" t="n">
        <v>1.4</v>
      </c>
      <c r="G138" s="0" t="n">
        <v>3</v>
      </c>
      <c r="H138" s="0" t="n">
        <v>695</v>
      </c>
      <c r="I138" s="0" t="n">
        <v>152.75</v>
      </c>
      <c r="J138" s="0" t="n">
        <v>208.89</v>
      </c>
      <c r="K138" s="0" t="n">
        <v>23.4</v>
      </c>
      <c r="L138" s="0" t="n">
        <v>39.02</v>
      </c>
      <c r="M138" s="0" t="n">
        <v>12</v>
      </c>
      <c r="N138" s="0" t="n">
        <v>41</v>
      </c>
      <c r="O138" s="0" t="n">
        <v>0.55</v>
      </c>
    </row>
    <row r="139" customFormat="false" ht="15" hidden="false" customHeight="false" outlineLevel="0" collapsed="false">
      <c r="A139" s="0" t="n">
        <v>120</v>
      </c>
      <c r="B139" s="0" t="n">
        <v>40</v>
      </c>
      <c r="C139" s="0" t="n">
        <v>44</v>
      </c>
      <c r="D139" s="0" t="n">
        <v>14</v>
      </c>
      <c r="E139" s="0" t="n">
        <v>43</v>
      </c>
      <c r="F139" s="0" t="n">
        <v>1.31</v>
      </c>
      <c r="G139" s="0" t="n">
        <v>2</v>
      </c>
      <c r="H139" s="0" t="n">
        <v>805</v>
      </c>
      <c r="I139" s="0" t="n">
        <v>152.84</v>
      </c>
      <c r="J139" s="0" t="n">
        <v>216.45</v>
      </c>
      <c r="K139" s="0" t="n">
        <v>24.69</v>
      </c>
      <c r="L139" s="0" t="n">
        <v>37.83</v>
      </c>
      <c r="M139" s="0" t="n">
        <v>12</v>
      </c>
      <c r="N139" s="0" t="n">
        <v>41</v>
      </c>
      <c r="O139" s="0" t="n">
        <v>0.55</v>
      </c>
    </row>
    <row r="140" customFormat="false" ht="15" hidden="false" customHeight="false" outlineLevel="0" collapsed="false">
      <c r="A140" s="0" t="n">
        <v>120</v>
      </c>
      <c r="B140" s="0" t="n">
        <v>40</v>
      </c>
      <c r="C140" s="0" t="n">
        <v>44</v>
      </c>
      <c r="D140" s="0" t="n">
        <v>14</v>
      </c>
      <c r="E140" s="0" t="n">
        <v>43</v>
      </c>
      <c r="F140" s="0" t="n">
        <v>1.4</v>
      </c>
      <c r="G140" s="0" t="n">
        <v>1.5</v>
      </c>
      <c r="H140" s="0" t="n">
        <v>705</v>
      </c>
      <c r="I140" s="0" t="n">
        <v>152.88</v>
      </c>
      <c r="J140" s="0" t="n">
        <v>209.44</v>
      </c>
      <c r="K140" s="0" t="n">
        <v>17.23</v>
      </c>
      <c r="L140" s="0" t="n">
        <v>33.74</v>
      </c>
      <c r="M140" s="0" t="n">
        <v>12</v>
      </c>
      <c r="N140" s="0" t="n">
        <v>41</v>
      </c>
      <c r="O140" s="0" t="n">
        <v>0.55</v>
      </c>
    </row>
    <row r="141" customFormat="false" ht="15" hidden="false" customHeight="false" outlineLevel="0" collapsed="false">
      <c r="A141" s="0" t="n">
        <v>120</v>
      </c>
      <c r="B141" s="0" t="n">
        <v>36</v>
      </c>
      <c r="C141" s="0" t="n">
        <v>36</v>
      </c>
      <c r="D141" s="0" t="n">
        <v>14</v>
      </c>
      <c r="E141" s="0" t="n">
        <v>43</v>
      </c>
      <c r="F141" s="0" t="n">
        <v>1.37</v>
      </c>
      <c r="G141" s="0" t="n">
        <v>3</v>
      </c>
      <c r="H141" s="0" t="n">
        <v>900</v>
      </c>
      <c r="I141" s="0" t="n">
        <v>152.96</v>
      </c>
      <c r="J141" s="0" t="n">
        <v>331.88</v>
      </c>
      <c r="K141" s="0" t="n">
        <v>139.41</v>
      </c>
      <c r="L141" s="0" t="n">
        <v>47.47</v>
      </c>
      <c r="M141" s="0" t="n">
        <v>12</v>
      </c>
      <c r="N141" s="0" t="n">
        <v>41</v>
      </c>
      <c r="O141" s="0" t="n">
        <v>0.45</v>
      </c>
    </row>
    <row r="142" customFormat="false" ht="15" hidden="false" customHeight="false" outlineLevel="0" collapsed="false">
      <c r="A142" s="0" t="n">
        <v>120</v>
      </c>
      <c r="B142" s="0" t="n">
        <v>40</v>
      </c>
      <c r="C142" s="0" t="n">
        <v>44</v>
      </c>
      <c r="D142" s="0" t="n">
        <v>14</v>
      </c>
      <c r="E142" s="0" t="n">
        <v>43</v>
      </c>
      <c r="F142" s="0" t="n">
        <v>1.4</v>
      </c>
      <c r="G142" s="0" t="n">
        <v>1.5</v>
      </c>
      <c r="H142" s="0" t="n">
        <v>730</v>
      </c>
      <c r="I142" s="0" t="n">
        <v>152.96</v>
      </c>
      <c r="J142" s="0" t="n">
        <v>212.73</v>
      </c>
      <c r="K142" s="0" t="n">
        <v>18.93</v>
      </c>
      <c r="L142" s="0" t="n">
        <v>34.59</v>
      </c>
      <c r="M142" s="0" t="n">
        <v>12</v>
      </c>
      <c r="N142" s="0" t="n">
        <v>41</v>
      </c>
      <c r="O142" s="0" t="n">
        <v>0.55</v>
      </c>
    </row>
    <row r="143" customFormat="false" ht="15" hidden="false" customHeight="false" outlineLevel="0" collapsed="false">
      <c r="A143" s="0" t="n">
        <v>120</v>
      </c>
      <c r="B143" s="0" t="n">
        <v>40</v>
      </c>
      <c r="C143" s="0" t="n">
        <v>36</v>
      </c>
      <c r="D143" s="0" t="n">
        <v>14</v>
      </c>
      <c r="E143" s="0" t="n">
        <v>43</v>
      </c>
      <c r="F143" s="0" t="n">
        <v>1.4</v>
      </c>
      <c r="G143" s="0" t="n">
        <v>3</v>
      </c>
      <c r="H143" s="0" t="n">
        <v>665</v>
      </c>
      <c r="I143" s="0" t="n">
        <v>153.25</v>
      </c>
      <c r="J143" s="0" t="n">
        <v>205.35</v>
      </c>
      <c r="K143" s="0" t="n">
        <v>20.75</v>
      </c>
      <c r="L143" s="0" t="n">
        <v>38.26</v>
      </c>
      <c r="M143" s="0" t="n">
        <v>12</v>
      </c>
      <c r="N143" s="0" t="n">
        <v>41</v>
      </c>
      <c r="O143" s="0" t="n">
        <v>0.55</v>
      </c>
    </row>
    <row r="144" customFormat="false" ht="15" hidden="false" customHeight="false" outlineLevel="0" collapsed="false">
      <c r="A144" s="0" t="n">
        <v>120</v>
      </c>
      <c r="B144" s="0" t="n">
        <v>36</v>
      </c>
      <c r="C144" s="0" t="n">
        <v>44</v>
      </c>
      <c r="D144" s="0" t="n">
        <v>14</v>
      </c>
      <c r="E144" s="0" t="n">
        <v>43</v>
      </c>
      <c r="F144" s="0" t="n">
        <v>1.4</v>
      </c>
      <c r="G144" s="0" t="n">
        <v>2</v>
      </c>
      <c r="H144" s="0" t="n">
        <v>715</v>
      </c>
      <c r="I144" s="0" t="n">
        <v>153.49</v>
      </c>
      <c r="J144" s="0" t="n">
        <v>212.28</v>
      </c>
      <c r="K144" s="0" t="n">
        <v>21.44</v>
      </c>
      <c r="L144" s="0" t="n">
        <v>35.97</v>
      </c>
      <c r="M144" s="0" t="n">
        <v>12</v>
      </c>
      <c r="N144" s="0" t="n">
        <v>41</v>
      </c>
      <c r="O144" s="0" t="n">
        <v>0.55</v>
      </c>
    </row>
    <row r="145" customFormat="false" ht="15" hidden="false" customHeight="false" outlineLevel="0" collapsed="false">
      <c r="A145" s="0" t="n">
        <v>120</v>
      </c>
      <c r="B145" s="0" t="n">
        <v>36</v>
      </c>
      <c r="C145" s="0" t="n">
        <v>40</v>
      </c>
      <c r="D145" s="0" t="n">
        <v>14</v>
      </c>
      <c r="E145" s="0" t="n">
        <v>43</v>
      </c>
      <c r="F145" s="0" t="n">
        <v>1.4</v>
      </c>
      <c r="G145" s="0" t="n">
        <v>3</v>
      </c>
      <c r="H145" s="0" t="n">
        <v>710</v>
      </c>
      <c r="I145" s="0" t="n">
        <v>153.59</v>
      </c>
      <c r="J145" s="0" t="n">
        <v>211.98</v>
      </c>
      <c r="K145" s="0" t="n">
        <v>24.81</v>
      </c>
      <c r="L145" s="0" t="n">
        <v>39.62</v>
      </c>
      <c r="M145" s="0" t="n">
        <v>12</v>
      </c>
      <c r="N145" s="0" t="n">
        <v>41</v>
      </c>
      <c r="O145" s="0" t="n">
        <v>0.55</v>
      </c>
    </row>
    <row r="146" customFormat="false" ht="15" hidden="false" customHeight="false" outlineLevel="0" collapsed="false">
      <c r="A146" s="0" t="n">
        <v>120</v>
      </c>
      <c r="B146" s="0" t="n">
        <v>36</v>
      </c>
      <c r="C146" s="0" t="n">
        <v>32</v>
      </c>
      <c r="D146" s="0" t="n">
        <v>14</v>
      </c>
      <c r="E146" s="0" t="n">
        <v>43</v>
      </c>
      <c r="F146" s="0" t="n">
        <v>1.4</v>
      </c>
      <c r="G146" s="0" t="n">
        <v>4</v>
      </c>
      <c r="H146" s="0" t="n">
        <v>820</v>
      </c>
      <c r="I146" s="0" t="n">
        <v>153.74</v>
      </c>
      <c r="J146" s="0" t="n">
        <v>321.3</v>
      </c>
      <c r="K146" s="0" t="n">
        <v>132.73</v>
      </c>
      <c r="L146" s="0" t="n">
        <v>47.19</v>
      </c>
      <c r="M146" s="0" t="n">
        <v>12</v>
      </c>
      <c r="N146" s="0" t="n">
        <v>41</v>
      </c>
      <c r="O146" s="0" t="n">
        <v>0.45</v>
      </c>
    </row>
    <row r="147" customFormat="false" ht="15" hidden="false" customHeight="false" outlineLevel="0" collapsed="false">
      <c r="A147" s="0" t="n">
        <v>120</v>
      </c>
      <c r="B147" s="0" t="n">
        <v>36</v>
      </c>
      <c r="C147" s="0" t="n">
        <v>44</v>
      </c>
      <c r="D147" s="0" t="n">
        <v>14</v>
      </c>
      <c r="E147" s="0" t="n">
        <v>43</v>
      </c>
      <c r="F147" s="0" t="n">
        <v>1.4</v>
      </c>
      <c r="G147" s="0" t="n">
        <v>2</v>
      </c>
      <c r="H147" s="0" t="n">
        <v>735</v>
      </c>
      <c r="I147" s="0" t="n">
        <v>153.78</v>
      </c>
      <c r="J147" s="0" t="n">
        <v>215.53</v>
      </c>
      <c r="K147" s="0" t="n">
        <v>23.11</v>
      </c>
      <c r="L147" s="0" t="n">
        <v>36.7</v>
      </c>
      <c r="M147" s="0" t="n">
        <v>12</v>
      </c>
      <c r="N147" s="0" t="n">
        <v>41</v>
      </c>
      <c r="O147" s="0" t="n">
        <v>0.55</v>
      </c>
    </row>
    <row r="148" customFormat="false" ht="15" hidden="false" customHeight="false" outlineLevel="0" collapsed="false">
      <c r="A148" s="0" t="n">
        <v>120</v>
      </c>
      <c r="B148" s="0" t="n">
        <v>40</v>
      </c>
      <c r="C148" s="0" t="n">
        <v>40</v>
      </c>
      <c r="D148" s="0" t="n">
        <v>14</v>
      </c>
      <c r="E148" s="0" t="n">
        <v>43</v>
      </c>
      <c r="F148" s="0" t="n">
        <v>1.34</v>
      </c>
      <c r="G148" s="0" t="n">
        <v>3</v>
      </c>
      <c r="H148" s="0" t="n">
        <v>690</v>
      </c>
      <c r="I148" s="0" t="n">
        <v>153.79</v>
      </c>
      <c r="J148" s="0" t="n">
        <v>203.05</v>
      </c>
      <c r="K148" s="0" t="n">
        <v>19.14</v>
      </c>
      <c r="L148" s="0" t="n">
        <v>38.32</v>
      </c>
      <c r="M148" s="0" t="n">
        <v>12</v>
      </c>
      <c r="N148" s="0" t="n">
        <v>41</v>
      </c>
      <c r="O148" s="0" t="n">
        <v>0.55</v>
      </c>
    </row>
    <row r="149" customFormat="false" ht="15" hidden="false" customHeight="false" outlineLevel="0" collapsed="false">
      <c r="A149" s="0" t="n">
        <v>120</v>
      </c>
      <c r="B149" s="0" t="n">
        <v>36</v>
      </c>
      <c r="C149" s="0" t="n">
        <v>44</v>
      </c>
      <c r="D149" s="0" t="n">
        <v>14</v>
      </c>
      <c r="E149" s="0" t="n">
        <v>43</v>
      </c>
      <c r="F149" s="0" t="n">
        <v>1.4</v>
      </c>
      <c r="G149" s="0" t="n">
        <v>2</v>
      </c>
      <c r="H149" s="0" t="n">
        <v>760</v>
      </c>
      <c r="I149" s="0" t="n">
        <v>153.85</v>
      </c>
      <c r="J149" s="0" t="n">
        <v>219.4</v>
      </c>
      <c r="K149" s="0" t="n">
        <v>25.32</v>
      </c>
      <c r="L149" s="0" t="n">
        <v>37.6</v>
      </c>
      <c r="M149" s="0" t="n">
        <v>12</v>
      </c>
      <c r="N149" s="0" t="n">
        <v>41</v>
      </c>
      <c r="O149" s="0" t="n">
        <v>0.55</v>
      </c>
    </row>
    <row r="150" customFormat="false" ht="15" hidden="false" customHeight="false" outlineLevel="0" collapsed="false">
      <c r="A150" s="0" t="n">
        <v>120</v>
      </c>
      <c r="B150" s="0" t="n">
        <v>36</v>
      </c>
      <c r="C150" s="0" t="n">
        <v>44</v>
      </c>
      <c r="D150" s="0" t="n">
        <v>14</v>
      </c>
      <c r="E150" s="0" t="n">
        <v>43</v>
      </c>
      <c r="F150" s="0" t="n">
        <v>1.34</v>
      </c>
      <c r="G150" s="0" t="n">
        <v>3</v>
      </c>
      <c r="H150" s="0" t="n">
        <v>760</v>
      </c>
      <c r="I150" s="0" t="n">
        <v>154.24</v>
      </c>
      <c r="J150" s="0" t="n">
        <v>213.13</v>
      </c>
      <c r="K150" s="0" t="n">
        <v>25.33</v>
      </c>
      <c r="L150" s="0" t="n">
        <v>40.45</v>
      </c>
      <c r="M150" s="0" t="n">
        <v>12</v>
      </c>
      <c r="N150" s="0" t="n">
        <v>41</v>
      </c>
      <c r="O150" s="0" t="n">
        <v>0.55</v>
      </c>
    </row>
    <row r="151" customFormat="false" ht="15" hidden="false" customHeight="false" outlineLevel="0" collapsed="false">
      <c r="A151" s="0" t="n">
        <v>120</v>
      </c>
      <c r="B151" s="0" t="n">
        <v>40</v>
      </c>
      <c r="C151" s="0" t="n">
        <v>36</v>
      </c>
      <c r="D151" s="0" t="n">
        <v>14</v>
      </c>
      <c r="E151" s="0" t="n">
        <v>43</v>
      </c>
      <c r="F151" s="0" t="n">
        <v>1.4</v>
      </c>
      <c r="G151" s="0" t="n">
        <v>3</v>
      </c>
      <c r="H151" s="0" t="n">
        <v>680</v>
      </c>
      <c r="I151" s="0" t="n">
        <v>154.36</v>
      </c>
      <c r="J151" s="0" t="n">
        <v>208.61</v>
      </c>
      <c r="K151" s="0" t="n">
        <v>22.05</v>
      </c>
      <c r="L151" s="0" t="n">
        <v>38.86</v>
      </c>
      <c r="M151" s="0" t="n">
        <v>12</v>
      </c>
      <c r="N151" s="0" t="n">
        <v>41</v>
      </c>
      <c r="O151" s="0" t="n">
        <v>0.55</v>
      </c>
    </row>
    <row r="152" customFormat="false" ht="15" hidden="false" customHeight="false" outlineLevel="0" collapsed="false">
      <c r="A152" s="0" t="n">
        <v>120</v>
      </c>
      <c r="B152" s="0" t="n">
        <v>32</v>
      </c>
      <c r="C152" s="0" t="n">
        <v>40</v>
      </c>
      <c r="D152" s="0" t="n">
        <v>14</v>
      </c>
      <c r="E152" s="0" t="n">
        <v>43</v>
      </c>
      <c r="F152" s="0" t="n">
        <v>1.4</v>
      </c>
      <c r="G152" s="0" t="n">
        <v>3</v>
      </c>
      <c r="H152" s="0" t="n">
        <v>890</v>
      </c>
      <c r="I152" s="0" t="n">
        <v>154.4</v>
      </c>
      <c r="J152" s="0" t="n">
        <v>332.1</v>
      </c>
      <c r="K152" s="0" t="n">
        <v>138.16</v>
      </c>
      <c r="L152" s="0" t="n">
        <v>47.39</v>
      </c>
      <c r="M152" s="0" t="n">
        <v>12</v>
      </c>
      <c r="N152" s="0" t="n">
        <v>41</v>
      </c>
      <c r="O152" s="0" t="n">
        <v>0.45</v>
      </c>
    </row>
    <row r="153" customFormat="false" ht="15" hidden="false" customHeight="false" outlineLevel="0" collapsed="false">
      <c r="A153" s="0" t="n">
        <v>120</v>
      </c>
      <c r="B153" s="0" t="n">
        <v>40</v>
      </c>
      <c r="C153" s="0" t="n">
        <v>48</v>
      </c>
      <c r="D153" s="0" t="n">
        <v>14</v>
      </c>
      <c r="E153" s="0" t="n">
        <v>43</v>
      </c>
      <c r="F153" s="0" t="n">
        <v>1.34</v>
      </c>
      <c r="G153" s="0" t="n">
        <v>1.5</v>
      </c>
      <c r="H153" s="0" t="n">
        <v>755</v>
      </c>
      <c r="I153" s="0" t="n">
        <v>154.41</v>
      </c>
      <c r="J153" s="0" t="n">
        <v>211.62</v>
      </c>
      <c r="K153" s="0" t="n">
        <v>17.89</v>
      </c>
      <c r="L153" s="0" t="n">
        <v>34.67</v>
      </c>
      <c r="M153" s="0" t="n">
        <v>12</v>
      </c>
      <c r="N153" s="0" t="n">
        <v>41</v>
      </c>
      <c r="O153" s="0" t="n">
        <v>0.55</v>
      </c>
    </row>
    <row r="154" customFormat="false" ht="15" hidden="false" customHeight="false" outlineLevel="0" collapsed="false">
      <c r="A154" s="0" t="n">
        <v>120</v>
      </c>
      <c r="B154" s="0" t="n">
        <v>36</v>
      </c>
      <c r="C154" s="0" t="n">
        <v>40</v>
      </c>
      <c r="D154" s="0" t="n">
        <v>14</v>
      </c>
      <c r="E154" s="0" t="n">
        <v>43</v>
      </c>
      <c r="F154" s="0" t="n">
        <v>1.4</v>
      </c>
      <c r="G154" s="0" t="n">
        <v>3</v>
      </c>
      <c r="H154" s="0" t="n">
        <v>735</v>
      </c>
      <c r="I154" s="0" t="n">
        <v>154.72</v>
      </c>
      <c r="J154" s="0" t="n">
        <v>217.03</v>
      </c>
      <c r="K154" s="0" t="n">
        <v>27.28</v>
      </c>
      <c r="L154" s="0" t="n">
        <v>40.6</v>
      </c>
      <c r="M154" s="0" t="n">
        <v>12</v>
      </c>
      <c r="N154" s="0" t="n">
        <v>41</v>
      </c>
      <c r="O154" s="0" t="n">
        <v>0.55</v>
      </c>
    </row>
    <row r="155" customFormat="false" ht="15" hidden="false" customHeight="false" outlineLevel="0" collapsed="false">
      <c r="A155" s="0" t="n">
        <v>120</v>
      </c>
      <c r="B155" s="0" t="n">
        <v>40</v>
      </c>
      <c r="C155" s="0" t="n">
        <v>40</v>
      </c>
      <c r="D155" s="0" t="n">
        <v>14</v>
      </c>
      <c r="E155" s="0" t="n">
        <v>43</v>
      </c>
      <c r="F155" s="0" t="n">
        <v>1.34</v>
      </c>
      <c r="G155" s="0" t="n">
        <v>3</v>
      </c>
      <c r="H155" s="0" t="n">
        <v>705</v>
      </c>
      <c r="I155" s="0" t="n">
        <v>154.95</v>
      </c>
      <c r="J155" s="0" t="n">
        <v>206.14</v>
      </c>
      <c r="K155" s="0" t="n">
        <v>20.29</v>
      </c>
      <c r="L155" s="0" t="n">
        <v>38.92</v>
      </c>
      <c r="M155" s="0" t="n">
        <v>12</v>
      </c>
      <c r="N155" s="0" t="n">
        <v>41</v>
      </c>
      <c r="O155" s="0" t="n">
        <v>0.55</v>
      </c>
    </row>
    <row r="156" customFormat="false" ht="15" hidden="false" customHeight="false" outlineLevel="0" collapsed="false">
      <c r="A156" s="0" t="n">
        <v>120</v>
      </c>
      <c r="B156" s="0" t="n">
        <v>40</v>
      </c>
      <c r="C156" s="0" t="n">
        <v>40</v>
      </c>
      <c r="D156" s="0" t="n">
        <v>14</v>
      </c>
      <c r="E156" s="0" t="n">
        <v>43</v>
      </c>
      <c r="F156" s="0" t="n">
        <v>1.4</v>
      </c>
      <c r="G156" s="0" t="n">
        <v>2</v>
      </c>
      <c r="H156" s="0" t="n">
        <v>670</v>
      </c>
      <c r="I156" s="0" t="n">
        <v>155.52</v>
      </c>
      <c r="J156" s="0" t="n">
        <v>207.99</v>
      </c>
      <c r="K156" s="0" t="n">
        <v>17.67</v>
      </c>
      <c r="L156" s="0" t="n">
        <v>34.73</v>
      </c>
      <c r="M156" s="0" t="n">
        <v>12</v>
      </c>
      <c r="N156" s="0" t="n">
        <v>41</v>
      </c>
      <c r="O156" s="0" t="n">
        <v>0.55</v>
      </c>
    </row>
    <row r="157" customFormat="false" ht="15" hidden="false" customHeight="false" outlineLevel="0" collapsed="false">
      <c r="A157" s="0" t="n">
        <v>120</v>
      </c>
      <c r="B157" s="0" t="n">
        <v>36</v>
      </c>
      <c r="C157" s="0" t="n">
        <v>40</v>
      </c>
      <c r="D157" s="0" t="n">
        <v>14</v>
      </c>
      <c r="E157" s="0" t="n">
        <v>43</v>
      </c>
      <c r="F157" s="0" t="n">
        <v>1.4</v>
      </c>
      <c r="G157" s="0" t="n">
        <v>3</v>
      </c>
      <c r="H157" s="0" t="n">
        <v>765</v>
      </c>
      <c r="I157" s="0" t="n">
        <v>155.66</v>
      </c>
      <c r="J157" s="0" t="n">
        <v>222.91</v>
      </c>
      <c r="K157" s="0" t="n">
        <v>30.45</v>
      </c>
      <c r="L157" s="0" t="n">
        <v>41.77</v>
      </c>
      <c r="M157" s="0" t="n">
        <v>12</v>
      </c>
      <c r="N157" s="0" t="n">
        <v>41</v>
      </c>
      <c r="O157" s="0" t="n">
        <v>0.55</v>
      </c>
    </row>
    <row r="158" customFormat="false" ht="15" hidden="false" customHeight="false" outlineLevel="0" collapsed="false">
      <c r="A158" s="0" t="n">
        <v>120</v>
      </c>
      <c r="B158" s="0" t="n">
        <v>40</v>
      </c>
      <c r="C158" s="0" t="n">
        <v>40</v>
      </c>
      <c r="D158" s="0" t="n">
        <v>14</v>
      </c>
      <c r="E158" s="0" t="n">
        <v>43</v>
      </c>
      <c r="F158" s="0" t="n">
        <v>1.34</v>
      </c>
      <c r="G158" s="0" t="n">
        <v>3</v>
      </c>
      <c r="H158" s="0" t="n">
        <v>720</v>
      </c>
      <c r="I158" s="0" t="n">
        <v>155.96</v>
      </c>
      <c r="J158" s="0" t="n">
        <v>209.2</v>
      </c>
      <c r="K158" s="0" t="n">
        <v>21.49</v>
      </c>
      <c r="L158" s="0" t="n">
        <v>39.5</v>
      </c>
      <c r="M158" s="0" t="n">
        <v>12</v>
      </c>
      <c r="N158" s="0" t="n">
        <v>41</v>
      </c>
      <c r="O158" s="0" t="n">
        <v>0.55</v>
      </c>
    </row>
    <row r="159" customFormat="false" ht="15" hidden="false" customHeight="false" outlineLevel="0" collapsed="false">
      <c r="A159" s="0" t="n">
        <v>120</v>
      </c>
      <c r="B159" s="0" t="n">
        <v>40</v>
      </c>
      <c r="C159" s="0" t="n">
        <v>40</v>
      </c>
      <c r="D159" s="0" t="n">
        <v>14</v>
      </c>
      <c r="E159" s="0" t="n">
        <v>43</v>
      </c>
      <c r="F159" s="0" t="n">
        <v>1.4</v>
      </c>
      <c r="G159" s="0" t="n">
        <v>2</v>
      </c>
      <c r="H159" s="0" t="n">
        <v>680</v>
      </c>
      <c r="I159" s="0" t="n">
        <v>156.02</v>
      </c>
      <c r="J159" s="0" t="n">
        <v>209.85</v>
      </c>
      <c r="K159" s="0" t="n">
        <v>18.39</v>
      </c>
      <c r="L159" s="0" t="n">
        <v>35.11</v>
      </c>
      <c r="M159" s="0" t="n">
        <v>12</v>
      </c>
      <c r="N159" s="0" t="n">
        <v>41</v>
      </c>
      <c r="O159" s="0" t="n">
        <v>0.55</v>
      </c>
    </row>
    <row r="160" customFormat="false" ht="15" hidden="false" customHeight="false" outlineLevel="0" collapsed="false">
      <c r="A160" s="0" t="n">
        <v>120</v>
      </c>
      <c r="B160" s="0" t="n">
        <v>40</v>
      </c>
      <c r="C160" s="0" t="n">
        <v>40</v>
      </c>
      <c r="D160" s="0" t="n">
        <v>14</v>
      </c>
      <c r="E160" s="0" t="n">
        <v>43</v>
      </c>
      <c r="F160" s="0" t="n">
        <v>1.37</v>
      </c>
      <c r="G160" s="0" t="n">
        <v>3</v>
      </c>
      <c r="H160" s="0" t="n">
        <v>655</v>
      </c>
      <c r="I160" s="0" t="n">
        <v>156.21</v>
      </c>
      <c r="J160" s="0" t="n">
        <v>201.74</v>
      </c>
      <c r="K160" s="0" t="n">
        <v>16.63</v>
      </c>
      <c r="L160" s="0" t="n">
        <v>37.91</v>
      </c>
      <c r="M160" s="0" t="n">
        <v>12</v>
      </c>
      <c r="N160" s="0" t="n">
        <v>41</v>
      </c>
      <c r="O160" s="0" t="n">
        <v>0.55</v>
      </c>
    </row>
    <row r="161" customFormat="false" ht="15" hidden="false" customHeight="false" outlineLevel="0" collapsed="false">
      <c r="A161" s="0" t="n">
        <v>120</v>
      </c>
      <c r="B161" s="0" t="n">
        <v>36</v>
      </c>
      <c r="C161" s="0" t="n">
        <v>44</v>
      </c>
      <c r="D161" s="0" t="n">
        <v>14</v>
      </c>
      <c r="E161" s="0" t="n">
        <v>43</v>
      </c>
      <c r="F161" s="0" t="n">
        <v>1.37</v>
      </c>
      <c r="G161" s="0" t="n">
        <v>3</v>
      </c>
      <c r="H161" s="0" t="n">
        <v>695</v>
      </c>
      <c r="I161" s="0" t="n">
        <v>156.33</v>
      </c>
      <c r="J161" s="0" t="n">
        <v>207.19</v>
      </c>
      <c r="K161" s="0" t="n">
        <v>19.86</v>
      </c>
      <c r="L161" s="0" t="n">
        <v>38.96</v>
      </c>
      <c r="M161" s="0" t="n">
        <v>12</v>
      </c>
      <c r="N161" s="0" t="n">
        <v>41</v>
      </c>
      <c r="O161" s="0" t="n">
        <v>0.55</v>
      </c>
    </row>
    <row r="162" customFormat="false" ht="15" hidden="false" customHeight="false" outlineLevel="0" collapsed="false">
      <c r="A162" s="0" t="n">
        <v>120</v>
      </c>
      <c r="B162" s="0" t="n">
        <v>36</v>
      </c>
      <c r="C162" s="0" t="n">
        <v>44</v>
      </c>
      <c r="D162" s="0" t="n">
        <v>14</v>
      </c>
      <c r="E162" s="0" t="n">
        <v>43</v>
      </c>
      <c r="F162" s="0" t="n">
        <v>1.4</v>
      </c>
      <c r="G162" s="0" t="n">
        <v>1.5</v>
      </c>
      <c r="H162" s="0" t="n">
        <v>885</v>
      </c>
      <c r="I162" s="0" t="n">
        <v>156.49</v>
      </c>
      <c r="J162" s="0" t="n">
        <v>301.26</v>
      </c>
      <c r="K162" s="0" t="n">
        <v>93.65</v>
      </c>
      <c r="L162" s="0" t="n">
        <v>53.91</v>
      </c>
      <c r="M162" s="0" t="n">
        <v>12</v>
      </c>
      <c r="N162" s="0" t="n">
        <v>41</v>
      </c>
      <c r="O162" s="0" t="n">
        <v>0.45</v>
      </c>
    </row>
    <row r="163" customFormat="false" ht="15" hidden="false" customHeight="false" outlineLevel="0" collapsed="false">
      <c r="A163" s="0" t="n">
        <v>120</v>
      </c>
      <c r="B163" s="0" t="n">
        <v>40</v>
      </c>
      <c r="C163" s="0" t="n">
        <v>40</v>
      </c>
      <c r="D163" s="0" t="n">
        <v>14</v>
      </c>
      <c r="E163" s="0" t="n">
        <v>43</v>
      </c>
      <c r="F163" s="0" t="n">
        <v>1.4</v>
      </c>
      <c r="G163" s="0" t="n">
        <v>2</v>
      </c>
      <c r="H163" s="0" t="n">
        <v>700</v>
      </c>
      <c r="I163" s="0" t="n">
        <v>156.8</v>
      </c>
      <c r="J163" s="0" t="n">
        <v>213.51</v>
      </c>
      <c r="K163" s="0" t="n">
        <v>19.89</v>
      </c>
      <c r="L163" s="0" t="n">
        <v>35.86</v>
      </c>
      <c r="M163" s="0" t="n">
        <v>12</v>
      </c>
      <c r="N163" s="0" t="n">
        <v>41</v>
      </c>
      <c r="O163" s="0" t="n">
        <v>0.55</v>
      </c>
    </row>
    <row r="164" customFormat="false" ht="15" hidden="false" customHeight="false" outlineLevel="0" collapsed="false">
      <c r="A164" s="0" t="n">
        <v>120</v>
      </c>
      <c r="B164" s="0" t="n">
        <v>40</v>
      </c>
      <c r="C164" s="0" t="n">
        <v>40</v>
      </c>
      <c r="D164" s="0" t="n">
        <v>14</v>
      </c>
      <c r="E164" s="0" t="n">
        <v>43</v>
      </c>
      <c r="F164" s="0" t="n">
        <v>1.37</v>
      </c>
      <c r="G164" s="0" t="n">
        <v>3</v>
      </c>
      <c r="H164" s="0" t="n">
        <v>665</v>
      </c>
      <c r="I164" s="0" t="n">
        <v>157.19</v>
      </c>
      <c r="J164" s="0" t="n">
        <v>204</v>
      </c>
      <c r="K164" s="0" t="n">
        <v>17.32</v>
      </c>
      <c r="L164" s="0" t="n">
        <v>38.32</v>
      </c>
      <c r="M164" s="0" t="n">
        <v>12</v>
      </c>
      <c r="N164" s="0" t="n">
        <v>41</v>
      </c>
      <c r="O164" s="0" t="n">
        <v>0.55</v>
      </c>
    </row>
    <row r="165" customFormat="false" ht="15" hidden="false" customHeight="false" outlineLevel="0" collapsed="false">
      <c r="A165" s="0" t="n">
        <v>120</v>
      </c>
      <c r="B165" s="0" t="n">
        <v>40</v>
      </c>
      <c r="C165" s="0" t="n">
        <v>40</v>
      </c>
      <c r="D165" s="0" t="n">
        <v>14</v>
      </c>
      <c r="E165" s="0" t="n">
        <v>43</v>
      </c>
      <c r="F165" s="0" t="n">
        <v>1.4</v>
      </c>
      <c r="G165" s="0" t="n">
        <v>3</v>
      </c>
      <c r="H165" s="0" t="n">
        <v>620</v>
      </c>
      <c r="I165" s="0" t="n">
        <v>157.36</v>
      </c>
      <c r="J165" s="0" t="n">
        <v>199.23</v>
      </c>
      <c r="K165" s="0" t="n">
        <v>14.34</v>
      </c>
      <c r="L165" s="0" t="n">
        <v>37.41</v>
      </c>
      <c r="M165" s="0" t="n">
        <v>12</v>
      </c>
      <c r="N165" s="0" t="n">
        <v>41</v>
      </c>
      <c r="O165" s="0" t="n">
        <v>0.55</v>
      </c>
    </row>
    <row r="166" customFormat="false" ht="15" hidden="false" customHeight="false" outlineLevel="0" collapsed="false">
      <c r="A166" s="0" t="n">
        <v>120</v>
      </c>
      <c r="B166" s="0" t="n">
        <v>40</v>
      </c>
      <c r="C166" s="0" t="n">
        <v>44</v>
      </c>
      <c r="D166" s="0" t="n">
        <v>14</v>
      </c>
      <c r="E166" s="0" t="n">
        <v>43</v>
      </c>
      <c r="F166" s="0" t="n">
        <v>1.31</v>
      </c>
      <c r="G166" s="0" t="n">
        <v>3</v>
      </c>
      <c r="H166" s="0" t="n">
        <v>705</v>
      </c>
      <c r="I166" s="0" t="n">
        <v>157.43</v>
      </c>
      <c r="J166" s="0" t="n">
        <v>203.84</v>
      </c>
      <c r="K166" s="0" t="n">
        <v>17.25</v>
      </c>
      <c r="L166" s="0" t="n">
        <v>38.77</v>
      </c>
      <c r="M166" s="0" t="n">
        <v>12</v>
      </c>
      <c r="N166" s="0" t="n">
        <v>41</v>
      </c>
      <c r="O166" s="0" t="n">
        <v>0.55</v>
      </c>
    </row>
    <row r="167" customFormat="false" ht="15" hidden="false" customHeight="false" outlineLevel="0" collapsed="false">
      <c r="A167" s="0" t="n">
        <v>120</v>
      </c>
      <c r="B167" s="0" t="n">
        <v>40</v>
      </c>
      <c r="C167" s="0" t="n">
        <v>40</v>
      </c>
      <c r="D167" s="0" t="n">
        <v>14</v>
      </c>
      <c r="E167" s="0" t="n">
        <v>43</v>
      </c>
      <c r="F167" s="0" t="n">
        <v>1.34</v>
      </c>
      <c r="G167" s="0" t="n">
        <v>3</v>
      </c>
      <c r="H167" s="0" t="n">
        <v>745</v>
      </c>
      <c r="I167" s="0" t="n">
        <v>157.48</v>
      </c>
      <c r="J167" s="0" t="n">
        <v>214.18</v>
      </c>
      <c r="K167" s="0" t="n">
        <v>23.58</v>
      </c>
      <c r="L167" s="0" t="n">
        <v>40.47</v>
      </c>
      <c r="M167" s="0" t="n">
        <v>12</v>
      </c>
      <c r="N167" s="0" t="n">
        <v>41</v>
      </c>
      <c r="O167" s="0" t="n">
        <v>0.55</v>
      </c>
    </row>
    <row r="168" customFormat="false" ht="15" hidden="false" customHeight="false" outlineLevel="0" collapsed="false">
      <c r="A168" s="0" t="n">
        <v>120</v>
      </c>
      <c r="B168" s="0" t="n">
        <v>40</v>
      </c>
      <c r="C168" s="0" t="n">
        <v>40</v>
      </c>
      <c r="D168" s="0" t="n">
        <v>14</v>
      </c>
      <c r="E168" s="0" t="n">
        <v>43</v>
      </c>
      <c r="F168" s="0" t="n">
        <v>1.4</v>
      </c>
      <c r="G168" s="0" t="n">
        <v>2</v>
      </c>
      <c r="H168" s="0" t="n">
        <v>725</v>
      </c>
      <c r="I168" s="0" t="n">
        <v>157.5</v>
      </c>
      <c r="J168" s="0" t="n">
        <v>217.85</v>
      </c>
      <c r="K168" s="0" t="n">
        <v>21.88</v>
      </c>
      <c r="L168" s="0" t="n">
        <v>36.8</v>
      </c>
      <c r="M168" s="0" t="n">
        <v>12</v>
      </c>
      <c r="N168" s="0" t="n">
        <v>41</v>
      </c>
      <c r="O168" s="0" t="n">
        <v>0.55</v>
      </c>
    </row>
    <row r="169" customFormat="false" ht="15" hidden="false" customHeight="false" outlineLevel="0" collapsed="false">
      <c r="A169" s="0" t="n">
        <v>120</v>
      </c>
      <c r="B169" s="0" t="n">
        <v>36</v>
      </c>
      <c r="C169" s="0" t="n">
        <v>36</v>
      </c>
      <c r="D169" s="0" t="n">
        <v>14</v>
      </c>
      <c r="E169" s="0" t="n">
        <v>43</v>
      </c>
      <c r="F169" s="0" t="n">
        <v>1.34</v>
      </c>
      <c r="G169" s="0" t="n">
        <v>4</v>
      </c>
      <c r="H169" s="0" t="n">
        <v>880</v>
      </c>
      <c r="I169" s="0" t="n">
        <v>157.9</v>
      </c>
      <c r="J169" s="0" t="n">
        <v>323.81</v>
      </c>
      <c r="K169" s="0" t="n">
        <v>131.03</v>
      </c>
      <c r="L169" s="0" t="n">
        <v>48.42</v>
      </c>
      <c r="M169" s="0" t="n">
        <v>12</v>
      </c>
      <c r="N169" s="0" t="n">
        <v>41</v>
      </c>
      <c r="O169" s="0" t="n">
        <v>0.45</v>
      </c>
    </row>
    <row r="170" customFormat="false" ht="15" hidden="false" customHeight="false" outlineLevel="0" collapsed="false">
      <c r="A170" s="0" t="n">
        <v>120</v>
      </c>
      <c r="B170" s="0" t="n">
        <v>40</v>
      </c>
      <c r="C170" s="0" t="n">
        <v>44</v>
      </c>
      <c r="D170" s="0" t="n">
        <v>14</v>
      </c>
      <c r="E170" s="0" t="n">
        <v>43</v>
      </c>
      <c r="F170" s="0" t="n">
        <v>1.34</v>
      </c>
      <c r="G170" s="0" t="n">
        <v>2</v>
      </c>
      <c r="H170" s="0" t="n">
        <v>725</v>
      </c>
      <c r="I170" s="0" t="n">
        <v>157.97</v>
      </c>
      <c r="J170" s="0" t="n">
        <v>211.67</v>
      </c>
      <c r="K170" s="0" t="n">
        <v>18.59</v>
      </c>
      <c r="L170" s="0" t="n">
        <v>35.9</v>
      </c>
      <c r="M170" s="0" t="n">
        <v>12</v>
      </c>
      <c r="N170" s="0" t="n">
        <v>41</v>
      </c>
      <c r="O170" s="0" t="n">
        <v>0.55</v>
      </c>
    </row>
    <row r="171" customFormat="false" ht="15" hidden="false" customHeight="false" outlineLevel="0" collapsed="false">
      <c r="A171" s="0" t="n">
        <v>120</v>
      </c>
      <c r="B171" s="0" t="n">
        <v>40</v>
      </c>
      <c r="C171" s="0" t="n">
        <v>44</v>
      </c>
      <c r="D171" s="0" t="n">
        <v>14</v>
      </c>
      <c r="E171" s="0" t="n">
        <v>43</v>
      </c>
      <c r="F171" s="0" t="n">
        <v>1.34</v>
      </c>
      <c r="G171" s="0" t="n">
        <v>3</v>
      </c>
      <c r="H171" s="0" t="n">
        <v>655</v>
      </c>
      <c r="I171" s="0" t="n">
        <v>158.02</v>
      </c>
      <c r="J171" s="0" t="n">
        <v>199.45</v>
      </c>
      <c r="K171" s="0" t="n">
        <v>14.16</v>
      </c>
      <c r="L171" s="0" t="n">
        <v>37.83</v>
      </c>
      <c r="M171" s="0" t="n">
        <v>12</v>
      </c>
      <c r="N171" s="0" t="n">
        <v>41</v>
      </c>
      <c r="O171" s="0" t="n">
        <v>0.55</v>
      </c>
    </row>
    <row r="172" customFormat="false" ht="15" hidden="false" customHeight="false" outlineLevel="0" collapsed="false">
      <c r="A172" s="0" t="n">
        <v>120</v>
      </c>
      <c r="B172" s="0" t="n">
        <v>36</v>
      </c>
      <c r="C172" s="0" t="n">
        <v>44</v>
      </c>
      <c r="D172" s="0" t="n">
        <v>14</v>
      </c>
      <c r="E172" s="0" t="n">
        <v>43</v>
      </c>
      <c r="F172" s="0" t="n">
        <v>1.4</v>
      </c>
      <c r="G172" s="0" t="n">
        <v>3</v>
      </c>
      <c r="H172" s="0" t="n">
        <v>655</v>
      </c>
      <c r="I172" s="0" t="n">
        <v>158.18</v>
      </c>
      <c r="J172" s="0" t="n">
        <v>204.57</v>
      </c>
      <c r="K172" s="0" t="n">
        <v>16.92</v>
      </c>
      <c r="L172" s="0" t="n">
        <v>38.32</v>
      </c>
      <c r="M172" s="0" t="n">
        <v>12</v>
      </c>
      <c r="N172" s="0" t="n">
        <v>41</v>
      </c>
      <c r="O172" s="0" t="n">
        <v>0.55</v>
      </c>
    </row>
    <row r="173" customFormat="false" ht="15" hidden="false" customHeight="false" outlineLevel="0" collapsed="false">
      <c r="A173" s="0" t="n">
        <v>120</v>
      </c>
      <c r="B173" s="0" t="n">
        <v>40</v>
      </c>
      <c r="C173" s="0" t="n">
        <v>48</v>
      </c>
      <c r="D173" s="0" t="n">
        <v>14</v>
      </c>
      <c r="E173" s="0" t="n">
        <v>43</v>
      </c>
      <c r="F173" s="0" t="n">
        <v>1.37</v>
      </c>
      <c r="G173" s="0" t="n">
        <v>1.5</v>
      </c>
      <c r="H173" s="0" t="n">
        <v>685</v>
      </c>
      <c r="I173" s="0" t="n">
        <v>158.44</v>
      </c>
      <c r="J173" s="0" t="n">
        <v>208.2</v>
      </c>
      <c r="K173" s="0" t="n">
        <v>13.78</v>
      </c>
      <c r="L173" s="0" t="n">
        <v>33.02</v>
      </c>
      <c r="M173" s="0" t="n">
        <v>12</v>
      </c>
      <c r="N173" s="0" t="n">
        <v>41</v>
      </c>
      <c r="O173" s="0" t="n">
        <v>0.55</v>
      </c>
    </row>
    <row r="174" customFormat="false" ht="15" hidden="false" customHeight="false" outlineLevel="0" collapsed="false">
      <c r="A174" s="0" t="n">
        <v>120</v>
      </c>
      <c r="B174" s="0" t="n">
        <v>40</v>
      </c>
      <c r="C174" s="0" t="n">
        <v>40</v>
      </c>
      <c r="D174" s="0" t="n">
        <v>14</v>
      </c>
      <c r="E174" s="0" t="n">
        <v>43</v>
      </c>
      <c r="F174" s="0" t="n">
        <v>1.4</v>
      </c>
      <c r="G174" s="0" t="n">
        <v>3</v>
      </c>
      <c r="H174" s="0" t="n">
        <v>630</v>
      </c>
      <c r="I174" s="0" t="n">
        <v>158.55</v>
      </c>
      <c r="J174" s="0" t="n">
        <v>201.7</v>
      </c>
      <c r="K174" s="0" t="n">
        <v>14.97</v>
      </c>
      <c r="L174" s="0" t="n">
        <v>37.82</v>
      </c>
      <c r="M174" s="0" t="n">
        <v>12</v>
      </c>
      <c r="N174" s="0" t="n">
        <v>41</v>
      </c>
      <c r="O174" s="0" t="n">
        <v>0.55</v>
      </c>
    </row>
    <row r="175" customFormat="false" ht="15" hidden="false" customHeight="false" outlineLevel="0" collapsed="false">
      <c r="A175" s="0" t="n">
        <v>120</v>
      </c>
      <c r="B175" s="0" t="n">
        <v>40</v>
      </c>
      <c r="C175" s="0" t="n">
        <v>40</v>
      </c>
      <c r="D175" s="0" t="n">
        <v>14</v>
      </c>
      <c r="E175" s="0" t="n">
        <v>43</v>
      </c>
      <c r="F175" s="0" t="n">
        <v>1.37</v>
      </c>
      <c r="G175" s="0" t="n">
        <v>3</v>
      </c>
      <c r="H175" s="0" t="n">
        <v>680</v>
      </c>
      <c r="I175" s="0" t="n">
        <v>158.6</v>
      </c>
      <c r="J175" s="0" t="n">
        <v>207.35</v>
      </c>
      <c r="K175" s="0" t="n">
        <v>18.4</v>
      </c>
      <c r="L175" s="0" t="n">
        <v>38.92</v>
      </c>
      <c r="M175" s="0" t="n">
        <v>12</v>
      </c>
      <c r="N175" s="0" t="n">
        <v>41</v>
      </c>
      <c r="O175" s="0" t="n">
        <v>0.55</v>
      </c>
    </row>
    <row r="176" customFormat="false" ht="15" hidden="false" customHeight="false" outlineLevel="0" collapsed="false">
      <c r="A176" s="0" t="n">
        <v>120</v>
      </c>
      <c r="B176" s="0" t="n">
        <v>36</v>
      </c>
      <c r="C176" s="0" t="n">
        <v>32</v>
      </c>
      <c r="D176" s="0" t="n">
        <v>14</v>
      </c>
      <c r="E176" s="0" t="n">
        <v>43</v>
      </c>
      <c r="F176" s="0" t="n">
        <v>1.4</v>
      </c>
      <c r="G176" s="0" t="n">
        <v>4</v>
      </c>
      <c r="H176" s="0" t="n">
        <v>785</v>
      </c>
      <c r="I176" s="0" t="n">
        <v>158.64</v>
      </c>
      <c r="J176" s="0" t="n">
        <v>310.02</v>
      </c>
      <c r="K176" s="0" t="n">
        <v>117.62</v>
      </c>
      <c r="L176" s="0" t="n">
        <v>45.91</v>
      </c>
      <c r="M176" s="0" t="n">
        <v>12</v>
      </c>
      <c r="N176" s="0" t="n">
        <v>41</v>
      </c>
      <c r="O176" s="0" t="n">
        <v>0.45</v>
      </c>
    </row>
    <row r="177" customFormat="false" ht="15" hidden="false" customHeight="false" outlineLevel="0" collapsed="false">
      <c r="A177" s="0" t="n">
        <v>120</v>
      </c>
      <c r="B177" s="0" t="n">
        <v>40</v>
      </c>
      <c r="C177" s="0" t="n">
        <v>44</v>
      </c>
      <c r="D177" s="0" t="n">
        <v>14</v>
      </c>
      <c r="E177" s="0" t="n">
        <v>43</v>
      </c>
      <c r="F177" s="0" t="n">
        <v>1.34</v>
      </c>
      <c r="G177" s="0" t="n">
        <v>2</v>
      </c>
      <c r="H177" s="0" t="n">
        <v>745</v>
      </c>
      <c r="I177" s="0" t="n">
        <v>158.67</v>
      </c>
      <c r="J177" s="0" t="n">
        <v>215.04</v>
      </c>
      <c r="K177" s="0" t="n">
        <v>20.01</v>
      </c>
      <c r="L177" s="0" t="n">
        <v>36.63</v>
      </c>
      <c r="M177" s="0" t="n">
        <v>12</v>
      </c>
      <c r="N177" s="0" t="n">
        <v>41</v>
      </c>
      <c r="O177" s="0" t="n">
        <v>0.55</v>
      </c>
    </row>
    <row r="178" customFormat="false" ht="15" hidden="false" customHeight="false" outlineLevel="0" collapsed="false">
      <c r="A178" s="0" t="n">
        <v>120</v>
      </c>
      <c r="B178" s="0" t="n">
        <v>36</v>
      </c>
      <c r="C178" s="0" t="n">
        <v>44</v>
      </c>
      <c r="D178" s="0" t="n">
        <v>14</v>
      </c>
      <c r="E178" s="0" t="n">
        <v>43</v>
      </c>
      <c r="F178" s="0" t="n">
        <v>1.37</v>
      </c>
      <c r="G178" s="0" t="n">
        <v>3</v>
      </c>
      <c r="H178" s="0" t="n">
        <v>730</v>
      </c>
      <c r="I178" s="0" t="n">
        <v>158.84</v>
      </c>
      <c r="J178" s="0" t="n">
        <v>214.43</v>
      </c>
      <c r="K178" s="0" t="n">
        <v>22.7</v>
      </c>
      <c r="L178" s="0" t="n">
        <v>40.34</v>
      </c>
      <c r="M178" s="0" t="n">
        <v>12</v>
      </c>
      <c r="N178" s="0" t="n">
        <v>41</v>
      </c>
      <c r="O178" s="0" t="n">
        <v>0.55</v>
      </c>
    </row>
    <row r="179" customFormat="false" ht="15" hidden="false" customHeight="false" outlineLevel="0" collapsed="false">
      <c r="A179" s="0" t="n">
        <v>120</v>
      </c>
      <c r="B179" s="0" t="n">
        <v>40</v>
      </c>
      <c r="C179" s="0" t="n">
        <v>44</v>
      </c>
      <c r="D179" s="0" t="n">
        <v>14</v>
      </c>
      <c r="E179" s="0" t="n">
        <v>43</v>
      </c>
      <c r="F179" s="0" t="n">
        <v>1.37</v>
      </c>
      <c r="G179" s="0" t="n">
        <v>3</v>
      </c>
      <c r="H179" s="0" t="n">
        <v>620</v>
      </c>
      <c r="I179" s="0" t="n">
        <v>158.87</v>
      </c>
      <c r="J179" s="0" t="n">
        <v>196.96</v>
      </c>
      <c r="K179" s="0" t="n">
        <v>12.23</v>
      </c>
      <c r="L179" s="0" t="n">
        <v>37.39</v>
      </c>
      <c r="M179" s="0" t="n">
        <v>12</v>
      </c>
      <c r="N179" s="0" t="n">
        <v>41</v>
      </c>
      <c r="O179" s="0" t="n">
        <v>0.55</v>
      </c>
    </row>
    <row r="180" customFormat="false" ht="15" hidden="false" customHeight="false" outlineLevel="0" collapsed="false">
      <c r="A180" s="0" t="n">
        <v>120</v>
      </c>
      <c r="B180" s="0" t="n">
        <v>40</v>
      </c>
      <c r="C180" s="0" t="n">
        <v>44</v>
      </c>
      <c r="D180" s="0" t="n">
        <v>14</v>
      </c>
      <c r="E180" s="0" t="n">
        <v>43</v>
      </c>
      <c r="F180" s="0" t="n">
        <v>1.34</v>
      </c>
      <c r="G180" s="0" t="n">
        <v>3</v>
      </c>
      <c r="H180" s="0" t="n">
        <v>665</v>
      </c>
      <c r="I180" s="0" t="n">
        <v>159.17</v>
      </c>
      <c r="J180" s="0" t="n">
        <v>201.73</v>
      </c>
      <c r="K180" s="0" t="n">
        <v>14.74</v>
      </c>
      <c r="L180" s="0" t="n">
        <v>38.23</v>
      </c>
      <c r="M180" s="0" t="n">
        <v>12</v>
      </c>
      <c r="N180" s="0" t="n">
        <v>41</v>
      </c>
      <c r="O180" s="0" t="n">
        <v>0.55</v>
      </c>
    </row>
    <row r="181" customFormat="false" ht="15" hidden="false" customHeight="false" outlineLevel="0" collapsed="false">
      <c r="A181" s="0" t="n">
        <v>120</v>
      </c>
      <c r="B181" s="0" t="n">
        <v>40</v>
      </c>
      <c r="C181" s="0" t="n">
        <v>48</v>
      </c>
      <c r="D181" s="0" t="n">
        <v>14</v>
      </c>
      <c r="E181" s="0" t="n">
        <v>43</v>
      </c>
      <c r="F181" s="0" t="n">
        <v>1.37</v>
      </c>
      <c r="G181" s="0" t="n">
        <v>1.5</v>
      </c>
      <c r="H181" s="0" t="n">
        <v>705</v>
      </c>
      <c r="I181" s="0" t="n">
        <v>159.21</v>
      </c>
      <c r="J181" s="0" t="n">
        <v>211.4</v>
      </c>
      <c r="K181" s="0" t="n">
        <v>14.88</v>
      </c>
      <c r="L181" s="0" t="n">
        <v>33.73</v>
      </c>
      <c r="M181" s="0" t="n">
        <v>12</v>
      </c>
      <c r="N181" s="0" t="n">
        <v>41</v>
      </c>
      <c r="O181" s="0" t="n">
        <v>0.55</v>
      </c>
    </row>
    <row r="182" customFormat="false" ht="15" hidden="false" customHeight="false" outlineLevel="0" collapsed="false">
      <c r="A182" s="0" t="n">
        <v>120</v>
      </c>
      <c r="B182" s="0" t="n">
        <v>40</v>
      </c>
      <c r="C182" s="0" t="n">
        <v>44</v>
      </c>
      <c r="D182" s="0" t="n">
        <v>14</v>
      </c>
      <c r="E182" s="0" t="n">
        <v>43</v>
      </c>
      <c r="F182" s="0" t="n">
        <v>1.34</v>
      </c>
      <c r="G182" s="0" t="n">
        <v>2</v>
      </c>
      <c r="H182" s="0" t="n">
        <v>770</v>
      </c>
      <c r="I182" s="0" t="n">
        <v>159.26</v>
      </c>
      <c r="J182" s="0" t="n">
        <v>219.07</v>
      </c>
      <c r="K182" s="0" t="n">
        <v>21.88</v>
      </c>
      <c r="L182" s="0" t="n">
        <v>37.53</v>
      </c>
      <c r="M182" s="0" t="n">
        <v>12</v>
      </c>
      <c r="N182" s="0" t="n">
        <v>41</v>
      </c>
      <c r="O182" s="0" t="n">
        <v>0.55</v>
      </c>
    </row>
    <row r="183" customFormat="false" ht="15" hidden="false" customHeight="false" outlineLevel="0" collapsed="false">
      <c r="A183" s="0" t="n">
        <v>120</v>
      </c>
      <c r="B183" s="0" t="n">
        <v>40</v>
      </c>
      <c r="C183" s="0" t="n">
        <v>44</v>
      </c>
      <c r="D183" s="0" t="n">
        <v>14</v>
      </c>
      <c r="E183" s="0" t="n">
        <v>43</v>
      </c>
      <c r="F183" s="0" t="n">
        <v>1.4</v>
      </c>
      <c r="G183" s="0" t="n">
        <v>3</v>
      </c>
      <c r="H183" s="0" t="n">
        <v>590</v>
      </c>
      <c r="I183" s="0" t="n">
        <v>159.27</v>
      </c>
      <c r="J183" s="0" t="n">
        <v>194.57</v>
      </c>
      <c r="K183" s="0" t="n">
        <v>10.71</v>
      </c>
      <c r="L183" s="0" t="n">
        <v>37.08</v>
      </c>
      <c r="M183" s="0" t="n">
        <v>12</v>
      </c>
      <c r="N183" s="0" t="n">
        <v>41</v>
      </c>
      <c r="O183" s="0" t="n">
        <v>0.55</v>
      </c>
    </row>
    <row r="184" customFormat="false" ht="15" hidden="false" customHeight="false" outlineLevel="0" collapsed="false">
      <c r="A184" s="0" t="n">
        <v>120</v>
      </c>
      <c r="B184" s="0" t="n">
        <v>36</v>
      </c>
      <c r="C184" s="0" t="n">
        <v>44</v>
      </c>
      <c r="D184" s="0" t="n">
        <v>14</v>
      </c>
      <c r="E184" s="0" t="n">
        <v>43</v>
      </c>
      <c r="F184" s="0" t="n">
        <v>1.34</v>
      </c>
      <c r="G184" s="0" t="n">
        <v>2</v>
      </c>
      <c r="H184" s="0" t="n">
        <v>955</v>
      </c>
      <c r="I184" s="0" t="n">
        <v>159.57</v>
      </c>
      <c r="J184" s="0" t="n">
        <v>322.82</v>
      </c>
      <c r="K184" s="0" t="n">
        <v>115.36</v>
      </c>
      <c r="L184" s="0" t="n">
        <v>58.27</v>
      </c>
      <c r="M184" s="0" t="n">
        <v>12</v>
      </c>
      <c r="N184" s="0" t="n">
        <v>41</v>
      </c>
      <c r="O184" s="0" t="n">
        <v>0.45</v>
      </c>
    </row>
    <row r="185" customFormat="false" ht="15" hidden="false" customHeight="false" outlineLevel="0" collapsed="false">
      <c r="A185" s="0" t="n">
        <v>130</v>
      </c>
      <c r="B185" s="0" t="n">
        <v>40</v>
      </c>
      <c r="C185" s="0" t="n">
        <v>44</v>
      </c>
      <c r="D185" s="0" t="n">
        <v>14</v>
      </c>
      <c r="E185" s="0" t="n">
        <v>43</v>
      </c>
      <c r="F185" s="0" t="n">
        <v>1.4</v>
      </c>
      <c r="G185" s="0" t="n">
        <v>1</v>
      </c>
      <c r="H185" s="0" t="n">
        <v>825</v>
      </c>
      <c r="I185" s="0" t="n">
        <v>160.21</v>
      </c>
      <c r="J185" s="0" t="n">
        <v>279.06</v>
      </c>
      <c r="K185" s="0" t="n">
        <v>70.02</v>
      </c>
      <c r="L185" s="0" t="n">
        <v>38.32</v>
      </c>
      <c r="M185" s="0" t="n">
        <v>12</v>
      </c>
      <c r="N185" s="0" t="n">
        <v>41</v>
      </c>
      <c r="O185" s="0" t="n">
        <v>0.45</v>
      </c>
    </row>
    <row r="186" customFormat="false" ht="15" hidden="false" customHeight="false" outlineLevel="0" collapsed="false">
      <c r="A186" s="0" t="n">
        <v>120</v>
      </c>
      <c r="B186" s="0" t="n">
        <v>40</v>
      </c>
      <c r="C186" s="0" t="n">
        <v>44</v>
      </c>
      <c r="D186" s="0" t="n">
        <v>14</v>
      </c>
      <c r="E186" s="0" t="n">
        <v>43</v>
      </c>
      <c r="F186" s="0" t="n">
        <v>1.37</v>
      </c>
      <c r="G186" s="0" t="n">
        <v>3</v>
      </c>
      <c r="H186" s="0" t="n">
        <v>630</v>
      </c>
      <c r="I186" s="0" t="n">
        <v>160.21</v>
      </c>
      <c r="J186" s="0" t="n">
        <v>199.45</v>
      </c>
      <c r="K186" s="0" t="n">
        <v>12.76</v>
      </c>
      <c r="L186" s="0" t="n">
        <v>37.81</v>
      </c>
      <c r="M186" s="0" t="n">
        <v>12</v>
      </c>
      <c r="N186" s="0" t="n">
        <v>41</v>
      </c>
      <c r="O186" s="0" t="n">
        <v>0.55</v>
      </c>
    </row>
    <row r="187" customFormat="false" ht="15" hidden="false" customHeight="false" outlineLevel="0" collapsed="false">
      <c r="A187" s="0" t="n">
        <v>120</v>
      </c>
      <c r="B187" s="0" t="n">
        <v>40</v>
      </c>
      <c r="C187" s="0" t="n">
        <v>40</v>
      </c>
      <c r="D187" s="0" t="n">
        <v>14</v>
      </c>
      <c r="E187" s="0" t="n">
        <v>43</v>
      </c>
      <c r="F187" s="0" t="n">
        <v>1.4</v>
      </c>
      <c r="G187" s="0" t="n">
        <v>3</v>
      </c>
      <c r="H187" s="0" t="n">
        <v>645</v>
      </c>
      <c r="I187" s="0" t="n">
        <v>160.31</v>
      </c>
      <c r="J187" s="0" t="n">
        <v>205.32</v>
      </c>
      <c r="K187" s="0" t="n">
        <v>15.95</v>
      </c>
      <c r="L187" s="0" t="n">
        <v>38.45</v>
      </c>
      <c r="M187" s="0" t="n">
        <v>12</v>
      </c>
      <c r="N187" s="0" t="n">
        <v>41</v>
      </c>
      <c r="O187" s="0" t="n">
        <v>0.55</v>
      </c>
    </row>
    <row r="188" customFormat="false" ht="15" hidden="false" customHeight="false" outlineLevel="0" collapsed="false">
      <c r="A188" s="0" t="n">
        <v>120</v>
      </c>
      <c r="B188" s="0" t="n">
        <v>40</v>
      </c>
      <c r="C188" s="0" t="n">
        <v>44</v>
      </c>
      <c r="D188" s="0" t="n">
        <v>14</v>
      </c>
      <c r="E188" s="0" t="n">
        <v>43</v>
      </c>
      <c r="F188" s="0" t="n">
        <v>1.37</v>
      </c>
      <c r="G188" s="0" t="n">
        <v>2</v>
      </c>
      <c r="H188" s="0" t="n">
        <v>670</v>
      </c>
      <c r="I188" s="0" t="n">
        <v>160.5</v>
      </c>
      <c r="J188" s="0" t="n">
        <v>208.16</v>
      </c>
      <c r="K188" s="0" t="n">
        <v>15.03</v>
      </c>
      <c r="L188" s="0" t="n">
        <v>34.66</v>
      </c>
      <c r="M188" s="0" t="n">
        <v>12</v>
      </c>
      <c r="N188" s="0" t="n">
        <v>41</v>
      </c>
      <c r="O188" s="0" t="n">
        <v>0.55</v>
      </c>
    </row>
    <row r="189" customFormat="false" ht="15" hidden="false" customHeight="false" outlineLevel="0" collapsed="false">
      <c r="A189" s="0" t="n">
        <v>120</v>
      </c>
      <c r="B189" s="0" t="n">
        <v>40</v>
      </c>
      <c r="C189" s="0" t="n">
        <v>44</v>
      </c>
      <c r="D189" s="0" t="n">
        <v>14</v>
      </c>
      <c r="E189" s="0" t="n">
        <v>43</v>
      </c>
      <c r="F189" s="0" t="n">
        <v>1.34</v>
      </c>
      <c r="G189" s="0" t="n">
        <v>3</v>
      </c>
      <c r="H189" s="0" t="n">
        <v>680</v>
      </c>
      <c r="I189" s="0" t="n">
        <v>160.82</v>
      </c>
      <c r="J189" s="0" t="n">
        <v>205.11</v>
      </c>
      <c r="K189" s="0" t="n">
        <v>15.65</v>
      </c>
      <c r="L189" s="0" t="n">
        <v>38.83</v>
      </c>
      <c r="M189" s="0" t="n">
        <v>12</v>
      </c>
      <c r="N189" s="0" t="n">
        <v>41</v>
      </c>
      <c r="O189" s="0" t="n">
        <v>0.55</v>
      </c>
    </row>
    <row r="190" customFormat="false" ht="15" hidden="false" customHeight="false" outlineLevel="0" collapsed="false">
      <c r="A190" s="0" t="n">
        <v>120</v>
      </c>
      <c r="B190" s="0" t="n">
        <v>40</v>
      </c>
      <c r="C190" s="0" t="n">
        <v>44</v>
      </c>
      <c r="D190" s="0" t="n">
        <v>14</v>
      </c>
      <c r="E190" s="0" t="n">
        <v>43</v>
      </c>
      <c r="F190" s="0" t="n">
        <v>1.4</v>
      </c>
      <c r="G190" s="0" t="n">
        <v>3</v>
      </c>
      <c r="H190" s="0" t="n">
        <v>600</v>
      </c>
      <c r="I190" s="0" t="n">
        <v>160.83</v>
      </c>
      <c r="J190" s="0" t="n">
        <v>197.23</v>
      </c>
      <c r="K190" s="0" t="n">
        <v>11.2</v>
      </c>
      <c r="L190" s="0" t="n">
        <v>37.51</v>
      </c>
      <c r="M190" s="0" t="n">
        <v>12</v>
      </c>
      <c r="N190" s="0" t="n">
        <v>41</v>
      </c>
      <c r="O190" s="0" t="n">
        <v>0.55</v>
      </c>
    </row>
    <row r="191" customFormat="false" ht="15" hidden="false" customHeight="false" outlineLevel="0" collapsed="false">
      <c r="A191" s="0" t="n">
        <v>120</v>
      </c>
      <c r="B191" s="0" t="n">
        <v>36</v>
      </c>
      <c r="C191" s="0" t="n">
        <v>32</v>
      </c>
      <c r="D191" s="0" t="n">
        <v>14</v>
      </c>
      <c r="E191" s="0" t="n">
        <v>43</v>
      </c>
      <c r="F191" s="0" t="n">
        <v>1.4</v>
      </c>
      <c r="G191" s="0" t="n">
        <v>4</v>
      </c>
      <c r="H191" s="0" t="n">
        <v>765</v>
      </c>
      <c r="I191" s="0" t="n">
        <v>161.02</v>
      </c>
      <c r="J191" s="0" t="n">
        <v>303.52</v>
      </c>
      <c r="K191" s="0" t="n">
        <v>109.52</v>
      </c>
      <c r="L191" s="0" t="n">
        <v>45.16</v>
      </c>
      <c r="M191" s="0" t="n">
        <v>12</v>
      </c>
      <c r="N191" s="0" t="n">
        <v>41</v>
      </c>
      <c r="O191" s="0" t="n">
        <v>0.45</v>
      </c>
    </row>
    <row r="192" customFormat="false" ht="15" hidden="false" customHeight="false" outlineLevel="0" collapsed="false">
      <c r="A192" s="0" t="n">
        <v>120</v>
      </c>
      <c r="B192" s="0" t="n">
        <v>36</v>
      </c>
      <c r="C192" s="0" t="n">
        <v>36</v>
      </c>
      <c r="D192" s="0" t="n">
        <v>14</v>
      </c>
      <c r="E192" s="0" t="n">
        <v>43</v>
      </c>
      <c r="F192" s="0" t="n">
        <v>1.37</v>
      </c>
      <c r="G192" s="0" t="n">
        <v>3</v>
      </c>
      <c r="H192" s="0" t="n">
        <v>855</v>
      </c>
      <c r="I192" s="0" t="n">
        <v>161.05</v>
      </c>
      <c r="J192" s="0" t="n">
        <v>319.64</v>
      </c>
      <c r="K192" s="0" t="n">
        <v>120.97</v>
      </c>
      <c r="L192" s="0" t="n">
        <v>45.93</v>
      </c>
      <c r="M192" s="0" t="n">
        <v>12</v>
      </c>
      <c r="N192" s="0" t="n">
        <v>41</v>
      </c>
      <c r="O192" s="0" t="n">
        <v>0.45</v>
      </c>
    </row>
    <row r="193" customFormat="false" ht="15" hidden="false" customHeight="false" outlineLevel="0" collapsed="false">
      <c r="A193" s="0" t="n">
        <v>120</v>
      </c>
      <c r="B193" s="0" t="n">
        <v>40</v>
      </c>
      <c r="C193" s="0" t="n">
        <v>48</v>
      </c>
      <c r="D193" s="0" t="n">
        <v>14</v>
      </c>
      <c r="E193" s="0" t="n">
        <v>43</v>
      </c>
      <c r="F193" s="0" t="n">
        <v>1.4</v>
      </c>
      <c r="G193" s="0" t="n">
        <v>1.5</v>
      </c>
      <c r="H193" s="0" t="n">
        <v>645</v>
      </c>
      <c r="I193" s="0" t="n">
        <v>161.06</v>
      </c>
      <c r="J193" s="0" t="n">
        <v>207.13</v>
      </c>
      <c r="K193" s="0" t="n">
        <v>11.74</v>
      </c>
      <c r="L193" s="0" t="n">
        <v>32.25</v>
      </c>
      <c r="M193" s="0" t="n">
        <v>12</v>
      </c>
      <c r="N193" s="0" t="n">
        <v>41</v>
      </c>
      <c r="O193" s="0" t="n">
        <v>0.55</v>
      </c>
    </row>
    <row r="194" customFormat="false" ht="15" hidden="false" customHeight="false" outlineLevel="0" collapsed="false">
      <c r="A194" s="0" t="n">
        <v>120</v>
      </c>
      <c r="B194" s="0" t="n">
        <v>40</v>
      </c>
      <c r="C194" s="0" t="n">
        <v>44</v>
      </c>
      <c r="D194" s="0" t="n">
        <v>14</v>
      </c>
      <c r="E194" s="0" t="n">
        <v>43</v>
      </c>
      <c r="F194" s="0" t="n">
        <v>1.37</v>
      </c>
      <c r="G194" s="0" t="n">
        <v>2</v>
      </c>
      <c r="H194" s="0" t="n">
        <v>680</v>
      </c>
      <c r="I194" s="0" t="n">
        <v>161.23</v>
      </c>
      <c r="J194" s="0" t="n">
        <v>210.12</v>
      </c>
      <c r="K194" s="0" t="n">
        <v>15.64</v>
      </c>
      <c r="L194" s="0" t="n">
        <v>35.05</v>
      </c>
      <c r="M194" s="0" t="n">
        <v>12</v>
      </c>
      <c r="N194" s="0" t="n">
        <v>41</v>
      </c>
      <c r="O194" s="0" t="n">
        <v>0.55</v>
      </c>
    </row>
    <row r="195" customFormat="false" ht="15" hidden="false" customHeight="false" outlineLevel="0" collapsed="false">
      <c r="A195" s="0" t="n">
        <v>120</v>
      </c>
      <c r="B195" s="0" t="n">
        <v>40</v>
      </c>
      <c r="C195" s="0" t="n">
        <v>40</v>
      </c>
      <c r="D195" s="0" t="n">
        <v>14</v>
      </c>
      <c r="E195" s="0" t="n">
        <v>43</v>
      </c>
      <c r="F195" s="0" t="n">
        <v>1.4</v>
      </c>
      <c r="G195" s="0" t="n">
        <v>3</v>
      </c>
      <c r="H195" s="0" t="n">
        <v>660</v>
      </c>
      <c r="I195" s="0" t="n">
        <v>161.98</v>
      </c>
      <c r="J195" s="0" t="n">
        <v>208.89</v>
      </c>
      <c r="K195" s="0" t="n">
        <v>16.97</v>
      </c>
      <c r="L195" s="0" t="n">
        <v>39.07</v>
      </c>
      <c r="M195" s="0" t="n">
        <v>12</v>
      </c>
      <c r="N195" s="0" t="n">
        <v>41</v>
      </c>
      <c r="O195" s="0" t="n">
        <v>0.55</v>
      </c>
    </row>
    <row r="196" customFormat="false" ht="15" hidden="false" customHeight="false" outlineLevel="0" collapsed="false">
      <c r="A196" s="0" t="n">
        <v>120</v>
      </c>
      <c r="B196" s="0" t="n">
        <v>40</v>
      </c>
      <c r="C196" s="0" t="n">
        <v>44</v>
      </c>
      <c r="D196" s="0" t="n">
        <v>14</v>
      </c>
      <c r="E196" s="0" t="n">
        <v>43</v>
      </c>
      <c r="F196" s="0" t="n">
        <v>1.4</v>
      </c>
      <c r="G196" s="0" t="n">
        <v>2</v>
      </c>
      <c r="H196" s="0" t="n">
        <v>630</v>
      </c>
      <c r="I196" s="0" t="n">
        <v>162.08</v>
      </c>
      <c r="J196" s="0" t="n">
        <v>205.73</v>
      </c>
      <c r="K196" s="0" t="n">
        <v>12.75</v>
      </c>
      <c r="L196" s="0" t="n">
        <v>33.86</v>
      </c>
      <c r="M196" s="0" t="n">
        <v>12</v>
      </c>
      <c r="N196" s="0" t="n">
        <v>41</v>
      </c>
      <c r="O196" s="0" t="n">
        <v>0.55</v>
      </c>
    </row>
    <row r="197" customFormat="false" ht="15" hidden="false" customHeight="false" outlineLevel="0" collapsed="false">
      <c r="A197" s="0" t="n">
        <v>120</v>
      </c>
      <c r="B197" s="0" t="n">
        <v>40</v>
      </c>
      <c r="C197" s="0" t="n">
        <v>44</v>
      </c>
      <c r="D197" s="0" t="n">
        <v>14</v>
      </c>
      <c r="E197" s="0" t="n">
        <v>43</v>
      </c>
      <c r="F197" s="0" t="n">
        <v>1.37</v>
      </c>
      <c r="G197" s="0" t="n">
        <v>3</v>
      </c>
      <c r="H197" s="0" t="n">
        <v>645</v>
      </c>
      <c r="I197" s="0" t="n">
        <v>162.16</v>
      </c>
      <c r="J197" s="0" t="n">
        <v>203.12</v>
      </c>
      <c r="K197" s="0" t="n">
        <v>13.59</v>
      </c>
      <c r="L197" s="0" t="n">
        <v>38.42</v>
      </c>
      <c r="M197" s="0" t="n">
        <v>12</v>
      </c>
      <c r="N197" s="0" t="n">
        <v>41</v>
      </c>
      <c r="O197" s="0" t="n">
        <v>0.55</v>
      </c>
    </row>
    <row r="198" customFormat="false" ht="15" hidden="false" customHeight="false" outlineLevel="0" collapsed="false">
      <c r="A198" s="0" t="n">
        <v>120</v>
      </c>
      <c r="B198" s="0" t="n">
        <v>32</v>
      </c>
      <c r="C198" s="0" t="n">
        <v>40</v>
      </c>
      <c r="D198" s="0" t="n">
        <v>14</v>
      </c>
      <c r="E198" s="0" t="n">
        <v>43</v>
      </c>
      <c r="F198" s="0" t="n">
        <v>1.4</v>
      </c>
      <c r="G198" s="0" t="n">
        <v>3</v>
      </c>
      <c r="H198" s="0" t="n">
        <v>845</v>
      </c>
      <c r="I198" s="0" t="n">
        <v>162.34</v>
      </c>
      <c r="J198" s="0" t="n">
        <v>319.66</v>
      </c>
      <c r="K198" s="0" t="n">
        <v>119.7</v>
      </c>
      <c r="L198" s="0" t="n">
        <v>45.83</v>
      </c>
      <c r="M198" s="0" t="n">
        <v>12</v>
      </c>
      <c r="N198" s="0" t="n">
        <v>41</v>
      </c>
      <c r="O198" s="0" t="n">
        <v>0.45</v>
      </c>
    </row>
    <row r="199" customFormat="false" ht="15" hidden="false" customHeight="false" outlineLevel="0" collapsed="false">
      <c r="A199" s="0" t="n">
        <v>120</v>
      </c>
      <c r="B199" s="0" t="n">
        <v>40</v>
      </c>
      <c r="C199" s="0" t="n">
        <v>44</v>
      </c>
      <c r="D199" s="0" t="n">
        <v>14</v>
      </c>
      <c r="E199" s="0" t="n">
        <v>43</v>
      </c>
      <c r="F199" s="0" t="n">
        <v>1.4</v>
      </c>
      <c r="G199" s="0" t="n">
        <v>3</v>
      </c>
      <c r="H199" s="0" t="n">
        <v>615</v>
      </c>
      <c r="I199" s="0" t="n">
        <v>163.08</v>
      </c>
      <c r="J199" s="0" t="n">
        <v>201.19</v>
      </c>
      <c r="K199" s="0" t="n">
        <v>11.96</v>
      </c>
      <c r="L199" s="0" t="n">
        <v>38.15</v>
      </c>
      <c r="M199" s="0" t="n">
        <v>12</v>
      </c>
      <c r="N199" s="0" t="n">
        <v>41</v>
      </c>
      <c r="O199" s="0" t="n">
        <v>0.55</v>
      </c>
    </row>
    <row r="200" customFormat="false" ht="15" hidden="false" customHeight="false" outlineLevel="0" collapsed="false">
      <c r="A200" s="0" t="n">
        <v>120</v>
      </c>
      <c r="B200" s="0" t="n">
        <v>36</v>
      </c>
      <c r="C200" s="0" t="n">
        <v>36</v>
      </c>
      <c r="D200" s="0" t="n">
        <v>14</v>
      </c>
      <c r="E200" s="0" t="n">
        <v>43</v>
      </c>
      <c r="F200" s="0" t="n">
        <v>1.34</v>
      </c>
      <c r="G200" s="0" t="n">
        <v>4</v>
      </c>
      <c r="H200" s="0" t="n">
        <v>840</v>
      </c>
      <c r="I200" s="0" t="n">
        <v>163.13</v>
      </c>
      <c r="J200" s="0" t="n">
        <v>311.94</v>
      </c>
      <c r="K200" s="0" t="n">
        <v>115.23</v>
      </c>
      <c r="L200" s="0" t="n">
        <v>47.01</v>
      </c>
      <c r="M200" s="0" t="n">
        <v>12</v>
      </c>
      <c r="N200" s="0" t="n">
        <v>41</v>
      </c>
      <c r="O200" s="0" t="n">
        <v>0.45</v>
      </c>
    </row>
    <row r="201" customFormat="false" ht="15" hidden="false" customHeight="false" outlineLevel="0" collapsed="false">
      <c r="A201" s="0" t="n">
        <v>120</v>
      </c>
      <c r="B201" s="0" t="n">
        <v>40</v>
      </c>
      <c r="C201" s="0" t="n">
        <v>44</v>
      </c>
      <c r="D201" s="0" t="n">
        <v>14</v>
      </c>
      <c r="E201" s="0" t="n">
        <v>43</v>
      </c>
      <c r="F201" s="0" t="n">
        <v>1.4</v>
      </c>
      <c r="G201" s="0" t="n">
        <v>2</v>
      </c>
      <c r="H201" s="0" t="n">
        <v>645</v>
      </c>
      <c r="I201" s="0" t="n">
        <v>163.55</v>
      </c>
      <c r="J201" s="0" t="n">
        <v>209.01</v>
      </c>
      <c r="K201" s="0" t="n">
        <v>13.58</v>
      </c>
      <c r="L201" s="0" t="n">
        <v>34.46</v>
      </c>
      <c r="M201" s="0" t="n">
        <v>12</v>
      </c>
      <c r="N201" s="0" t="n">
        <v>41</v>
      </c>
      <c r="O201" s="0" t="n">
        <v>0.55</v>
      </c>
    </row>
    <row r="202" customFormat="false" ht="15" hidden="false" customHeight="false" outlineLevel="0" collapsed="false">
      <c r="A202" s="0" t="n">
        <v>120</v>
      </c>
      <c r="B202" s="0" t="n">
        <v>32</v>
      </c>
      <c r="C202" s="0" t="n">
        <v>40</v>
      </c>
      <c r="D202" s="0" t="n">
        <v>14</v>
      </c>
      <c r="E202" s="0" t="n">
        <v>43</v>
      </c>
      <c r="F202" s="0" t="n">
        <v>1.37</v>
      </c>
      <c r="G202" s="0" t="n">
        <v>4</v>
      </c>
      <c r="H202" s="0" t="n">
        <v>825</v>
      </c>
      <c r="I202" s="0" t="n">
        <v>164.77</v>
      </c>
      <c r="J202" s="0" t="n">
        <v>310.48</v>
      </c>
      <c r="K202" s="0" t="n">
        <v>112.07</v>
      </c>
      <c r="L202" s="0" t="n">
        <v>46.75</v>
      </c>
      <c r="M202" s="0" t="n">
        <v>12</v>
      </c>
      <c r="N202" s="0" t="n">
        <v>41</v>
      </c>
      <c r="O202" s="0" t="n">
        <v>0.45</v>
      </c>
    </row>
    <row r="203" customFormat="false" ht="15" hidden="false" customHeight="false" outlineLevel="0" collapsed="false">
      <c r="A203" s="0" t="n">
        <v>120</v>
      </c>
      <c r="B203" s="0" t="n">
        <v>40</v>
      </c>
      <c r="C203" s="0" t="n">
        <v>44</v>
      </c>
      <c r="D203" s="0" t="n">
        <v>14</v>
      </c>
      <c r="E203" s="0" t="n">
        <v>43</v>
      </c>
      <c r="F203" s="0" t="n">
        <v>1.4</v>
      </c>
      <c r="G203" s="0" t="n">
        <v>2</v>
      </c>
      <c r="H203" s="0" t="n">
        <v>660</v>
      </c>
      <c r="I203" s="0" t="n">
        <v>164.89</v>
      </c>
      <c r="J203" s="0" t="n">
        <v>212.24</v>
      </c>
      <c r="K203" s="0" t="n">
        <v>14.44</v>
      </c>
      <c r="L203" s="0" t="n">
        <v>35.06</v>
      </c>
      <c r="M203" s="0" t="n">
        <v>12</v>
      </c>
      <c r="N203" s="0" t="n">
        <v>41</v>
      </c>
      <c r="O203" s="0" t="n">
        <v>0.55</v>
      </c>
    </row>
    <row r="204" customFormat="false" ht="15" hidden="false" customHeight="false" outlineLevel="0" collapsed="false">
      <c r="A204" s="0" t="n">
        <v>120</v>
      </c>
      <c r="B204" s="0" t="n">
        <v>40</v>
      </c>
      <c r="C204" s="0" t="n">
        <v>40</v>
      </c>
      <c r="D204" s="0" t="n">
        <v>14</v>
      </c>
      <c r="E204" s="0" t="n">
        <v>43</v>
      </c>
      <c r="F204" s="0" t="n">
        <v>1.4</v>
      </c>
      <c r="G204" s="0" t="n">
        <v>1.5</v>
      </c>
      <c r="H204" s="0" t="n">
        <v>885</v>
      </c>
      <c r="I204" s="0" t="n">
        <v>164.93</v>
      </c>
      <c r="J204" s="0" t="n">
        <v>308.62</v>
      </c>
      <c r="K204" s="0" t="n">
        <v>92.04</v>
      </c>
      <c r="L204" s="0" t="n">
        <v>54.77</v>
      </c>
      <c r="M204" s="0" t="n">
        <v>12</v>
      </c>
      <c r="N204" s="0" t="n">
        <v>41</v>
      </c>
      <c r="O204" s="0" t="n">
        <v>0.45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45</v>
      </c>
      <c r="D205" s="0" t="n">
        <v>10</v>
      </c>
      <c r="E205" s="0" t="n">
        <v>43</v>
      </c>
      <c r="F205" s="0" t="n">
        <v>1.5</v>
      </c>
      <c r="G205" s="0" t="n">
        <v>2.25</v>
      </c>
      <c r="H205" s="0" t="n">
        <v>600</v>
      </c>
      <c r="I205" s="0" t="n">
        <v>165.37</v>
      </c>
      <c r="J205" s="0" t="n">
        <v>206.35</v>
      </c>
      <c r="K205" s="0" t="n">
        <v>6.27</v>
      </c>
      <c r="L205" s="0" t="n">
        <v>39.29</v>
      </c>
      <c r="M205" s="0" t="n">
        <v>8</v>
      </c>
      <c r="N205" s="0" t="n">
        <v>41</v>
      </c>
      <c r="O205" s="0" t="n">
        <v>0.55</v>
      </c>
    </row>
    <row r="206" customFormat="false" ht="15" hidden="false" customHeight="false" outlineLevel="0" collapsed="false">
      <c r="A206" s="0" t="n">
        <v>120</v>
      </c>
      <c r="B206" s="0" t="n">
        <v>32</v>
      </c>
      <c r="C206" s="0" t="n">
        <v>40</v>
      </c>
      <c r="D206" s="0" t="n">
        <v>14</v>
      </c>
      <c r="E206" s="0" t="n">
        <v>43</v>
      </c>
      <c r="F206" s="0" t="n">
        <v>1.4</v>
      </c>
      <c r="G206" s="0" t="n">
        <v>3</v>
      </c>
      <c r="H206" s="0" t="n">
        <v>815</v>
      </c>
      <c r="I206" s="0" t="n">
        <v>166.49</v>
      </c>
      <c r="J206" s="0" t="n">
        <v>311.19</v>
      </c>
      <c r="K206" s="0" t="n">
        <v>108.34</v>
      </c>
      <c r="L206" s="0" t="n">
        <v>44.75</v>
      </c>
      <c r="M206" s="0" t="n">
        <v>12</v>
      </c>
      <c r="N206" s="0" t="n">
        <v>41</v>
      </c>
      <c r="O206" s="0" t="n">
        <v>0.45</v>
      </c>
    </row>
    <row r="207" customFormat="false" ht="15" hidden="false" customHeight="false" outlineLevel="0" collapsed="false">
      <c r="A207" s="0" t="n">
        <v>120</v>
      </c>
      <c r="B207" s="0" t="n">
        <v>36</v>
      </c>
      <c r="C207" s="0" t="n">
        <v>40</v>
      </c>
      <c r="D207" s="0" t="n">
        <v>14</v>
      </c>
      <c r="E207" s="0" t="n">
        <v>43</v>
      </c>
      <c r="F207" s="0" t="n">
        <v>1.4</v>
      </c>
      <c r="G207" s="0" t="n">
        <v>2</v>
      </c>
      <c r="H207" s="0" t="n">
        <v>860</v>
      </c>
      <c r="I207" s="0" t="n">
        <v>167.27</v>
      </c>
      <c r="J207" s="0" t="n">
        <v>314.82</v>
      </c>
      <c r="K207" s="0" t="n">
        <v>102.19</v>
      </c>
      <c r="L207" s="0" t="n">
        <v>55.31</v>
      </c>
      <c r="M207" s="0" t="n">
        <v>12</v>
      </c>
      <c r="N207" s="0" t="n">
        <v>41</v>
      </c>
      <c r="O207" s="0" t="n">
        <v>0.45</v>
      </c>
    </row>
    <row r="208" customFormat="false" ht="15" hidden="false" customHeight="false" outlineLevel="0" collapsed="false">
      <c r="A208" s="0" t="n">
        <v>160</v>
      </c>
      <c r="B208" s="0" t="n">
        <v>30</v>
      </c>
      <c r="C208" s="0" t="n">
        <v>45</v>
      </c>
      <c r="D208" s="0" t="n">
        <v>14</v>
      </c>
      <c r="E208" s="0" t="n">
        <v>47</v>
      </c>
      <c r="F208" s="0" t="n">
        <v>1.5</v>
      </c>
      <c r="G208" s="0" t="n">
        <v>2.25</v>
      </c>
      <c r="H208" s="0" t="n">
        <v>600</v>
      </c>
      <c r="I208" s="0" t="n">
        <v>168.61</v>
      </c>
      <c r="J208" s="0" t="n">
        <v>209.07</v>
      </c>
      <c r="K208" s="0" t="n">
        <v>6.08</v>
      </c>
      <c r="L208" s="0" t="n">
        <v>39.04</v>
      </c>
      <c r="M208" s="0" t="n">
        <v>12</v>
      </c>
      <c r="N208" s="0" t="n">
        <v>45</v>
      </c>
      <c r="O208" s="0" t="n">
        <v>0.55</v>
      </c>
    </row>
    <row r="209" customFormat="false" ht="15" hidden="false" customHeight="false" outlineLevel="0" collapsed="false">
      <c r="A209" s="0" t="n">
        <v>120</v>
      </c>
      <c r="B209" s="0" t="n">
        <v>36</v>
      </c>
      <c r="C209" s="0" t="n">
        <v>44</v>
      </c>
      <c r="D209" s="0" t="n">
        <v>14</v>
      </c>
      <c r="E209" s="0" t="n">
        <v>43</v>
      </c>
      <c r="F209" s="0" t="n">
        <v>1.34</v>
      </c>
      <c r="G209" s="0" t="n">
        <v>2</v>
      </c>
      <c r="H209" s="0" t="n">
        <v>890</v>
      </c>
      <c r="I209" s="0" t="n">
        <v>170.38</v>
      </c>
      <c r="J209" s="0" t="n">
        <v>309.71</v>
      </c>
      <c r="K209" s="0" t="n">
        <v>95.12</v>
      </c>
      <c r="L209" s="0" t="n">
        <v>55.92</v>
      </c>
      <c r="M209" s="0" t="n">
        <v>12</v>
      </c>
      <c r="N209" s="0" t="n">
        <v>41</v>
      </c>
      <c r="O209" s="0" t="n">
        <v>0.45</v>
      </c>
    </row>
    <row r="210" customFormat="false" ht="15" hidden="false" customHeight="false" outlineLevel="0" collapsed="false">
      <c r="A210" s="0" t="n">
        <v>120</v>
      </c>
      <c r="B210" s="0" t="n">
        <v>36</v>
      </c>
      <c r="C210" s="0" t="n">
        <v>36</v>
      </c>
      <c r="D210" s="0" t="n">
        <v>14</v>
      </c>
      <c r="E210" s="0" t="n">
        <v>43</v>
      </c>
      <c r="F210" s="0" t="n">
        <v>1.4</v>
      </c>
      <c r="G210" s="0" t="n">
        <v>3</v>
      </c>
      <c r="H210" s="0" t="n">
        <v>850</v>
      </c>
      <c r="I210" s="0" t="n">
        <v>170.85</v>
      </c>
      <c r="J210" s="0" t="n">
        <v>328.44</v>
      </c>
      <c r="K210" s="0" t="n">
        <v>119.03</v>
      </c>
      <c r="L210" s="0" t="n">
        <v>46.96</v>
      </c>
      <c r="M210" s="0" t="n">
        <v>12</v>
      </c>
      <c r="N210" s="0" t="n">
        <v>41</v>
      </c>
      <c r="O210" s="0" t="n">
        <v>0.45</v>
      </c>
    </row>
    <row r="211" customFormat="false" ht="15" hidden="false" customHeight="false" outlineLevel="0" collapsed="false">
      <c r="A211" s="0" t="n">
        <v>120</v>
      </c>
      <c r="B211" s="0" t="n">
        <v>40</v>
      </c>
      <c r="C211" s="0" t="n">
        <v>44</v>
      </c>
      <c r="D211" s="0" t="n">
        <v>14</v>
      </c>
      <c r="E211" s="0" t="n">
        <v>43</v>
      </c>
      <c r="F211" s="0" t="n">
        <v>1.34</v>
      </c>
      <c r="G211" s="0" t="n">
        <v>1.5</v>
      </c>
      <c r="H211" s="0" t="n">
        <v>890</v>
      </c>
      <c r="I211" s="0" t="n">
        <v>172.6</v>
      </c>
      <c r="J211" s="0" t="n">
        <v>301.22</v>
      </c>
      <c r="K211" s="0" t="n">
        <v>79.34</v>
      </c>
      <c r="L211" s="0" t="n">
        <v>54.51</v>
      </c>
      <c r="M211" s="0" t="n">
        <v>12</v>
      </c>
      <c r="N211" s="0" t="n">
        <v>41</v>
      </c>
      <c r="O211" s="0" t="n">
        <v>0.45</v>
      </c>
    </row>
    <row r="212" customFormat="false" ht="15" hidden="false" customHeight="false" outlineLevel="0" collapsed="false">
      <c r="A212" s="0" t="n">
        <v>120</v>
      </c>
      <c r="B212" s="0" t="n">
        <v>36</v>
      </c>
      <c r="C212" s="0" t="n">
        <v>40</v>
      </c>
      <c r="D212" s="0" t="n">
        <v>14</v>
      </c>
      <c r="E212" s="0" t="n">
        <v>43</v>
      </c>
      <c r="F212" s="0" t="n">
        <v>1.4</v>
      </c>
      <c r="G212" s="0" t="n">
        <v>2</v>
      </c>
      <c r="H212" s="0" t="n">
        <v>820</v>
      </c>
      <c r="I212" s="0" t="n">
        <v>172.93</v>
      </c>
      <c r="J212" s="0" t="n">
        <v>305.73</v>
      </c>
      <c r="K212" s="0" t="n">
        <v>89.69</v>
      </c>
      <c r="L212" s="0" t="n">
        <v>53.75</v>
      </c>
      <c r="M212" s="0" t="n">
        <v>12</v>
      </c>
      <c r="N212" s="0" t="n">
        <v>41</v>
      </c>
      <c r="O212" s="0" t="n">
        <v>0.45</v>
      </c>
    </row>
    <row r="213" customFormat="false" ht="15" hidden="false" customHeight="false" outlineLevel="0" collapsed="false">
      <c r="A213" s="0" t="n">
        <v>120</v>
      </c>
      <c r="B213" s="0" t="n">
        <v>32</v>
      </c>
      <c r="C213" s="0" t="n">
        <v>40</v>
      </c>
      <c r="D213" s="0" t="n">
        <v>14</v>
      </c>
      <c r="E213" s="0" t="n">
        <v>43</v>
      </c>
      <c r="F213" s="0" t="n">
        <v>1.4</v>
      </c>
      <c r="G213" s="0" t="n">
        <v>4</v>
      </c>
      <c r="H213" s="0" t="n">
        <v>825</v>
      </c>
      <c r="I213" s="0" t="n">
        <v>173.24</v>
      </c>
      <c r="J213" s="0" t="n">
        <v>320.28</v>
      </c>
      <c r="K213" s="0" t="n">
        <v>112.07</v>
      </c>
      <c r="L213" s="0" t="n">
        <v>48.03</v>
      </c>
      <c r="M213" s="0" t="n">
        <v>12</v>
      </c>
      <c r="N213" s="0" t="n">
        <v>41</v>
      </c>
      <c r="O213" s="0" t="n">
        <v>0.45</v>
      </c>
    </row>
    <row r="214" customFormat="false" ht="15" hidden="false" customHeight="false" outlineLevel="0" collapsed="false">
      <c r="A214" s="0" t="n">
        <v>120</v>
      </c>
      <c r="B214" s="0" t="n">
        <v>40</v>
      </c>
      <c r="C214" s="0" t="n">
        <v>40</v>
      </c>
      <c r="D214" s="0" t="n">
        <v>14</v>
      </c>
      <c r="E214" s="0" t="n">
        <v>43</v>
      </c>
      <c r="F214" s="0" t="n">
        <v>1.4</v>
      </c>
      <c r="G214" s="0" t="n">
        <v>1.5</v>
      </c>
      <c r="H214" s="0" t="n">
        <v>815</v>
      </c>
      <c r="I214" s="0" t="n">
        <v>175.24</v>
      </c>
      <c r="J214" s="0" t="n">
        <v>296.22</v>
      </c>
      <c r="K214" s="0" t="n">
        <v>73.56</v>
      </c>
      <c r="L214" s="0" t="n">
        <v>52.17</v>
      </c>
      <c r="M214" s="0" t="n">
        <v>12</v>
      </c>
      <c r="N214" s="0" t="n">
        <v>41</v>
      </c>
      <c r="O214" s="0" t="n">
        <v>0.45</v>
      </c>
    </row>
    <row r="215" customFormat="false" ht="15" hidden="false" customHeight="false" outlineLevel="0" collapsed="false">
      <c r="A215" s="0" t="n">
        <v>120</v>
      </c>
      <c r="B215" s="0" t="n">
        <v>36</v>
      </c>
      <c r="C215" s="0" t="n">
        <v>36</v>
      </c>
      <c r="D215" s="0" t="n">
        <v>14</v>
      </c>
      <c r="E215" s="0" t="n">
        <v>43</v>
      </c>
      <c r="F215" s="0" t="n">
        <v>1.37</v>
      </c>
      <c r="G215" s="0" t="n">
        <v>4</v>
      </c>
      <c r="H215" s="0" t="n">
        <v>795</v>
      </c>
      <c r="I215" s="0" t="n">
        <v>175.5</v>
      </c>
      <c r="J215" s="0" t="n">
        <v>307.9</v>
      </c>
      <c r="K215" s="0" t="n">
        <v>99.03</v>
      </c>
      <c r="L215" s="0" t="n">
        <v>46.61</v>
      </c>
      <c r="M215" s="0" t="n">
        <v>12</v>
      </c>
      <c r="N215" s="0" t="n">
        <v>41</v>
      </c>
      <c r="O215" s="0" t="n">
        <v>0.45</v>
      </c>
    </row>
    <row r="216" customFormat="false" ht="15" hidden="false" customHeight="false" outlineLevel="0" collapsed="false">
      <c r="A216" s="0" t="n">
        <v>120</v>
      </c>
      <c r="B216" s="0" t="n">
        <v>36</v>
      </c>
      <c r="C216" s="0" t="n">
        <v>36</v>
      </c>
      <c r="D216" s="0" t="n">
        <v>14</v>
      </c>
      <c r="E216" s="0" t="n">
        <v>43</v>
      </c>
      <c r="F216" s="0" t="n">
        <v>1.4</v>
      </c>
      <c r="G216" s="0" t="n">
        <v>3</v>
      </c>
      <c r="H216" s="0" t="n">
        <v>805</v>
      </c>
      <c r="I216" s="0" t="n">
        <v>176.16</v>
      </c>
      <c r="J216" s="0" t="n">
        <v>315.29</v>
      </c>
      <c r="K216" s="0" t="n">
        <v>102.47</v>
      </c>
      <c r="L216" s="0" t="n">
        <v>45.27</v>
      </c>
      <c r="M216" s="0" t="n">
        <v>12</v>
      </c>
      <c r="N216" s="0" t="n">
        <v>41</v>
      </c>
      <c r="O216" s="0" t="n">
        <v>0.45</v>
      </c>
    </row>
    <row r="217" customFormat="false" ht="15" hidden="false" customHeight="false" outlineLevel="0" collapsed="false">
      <c r="A217" s="0" t="n">
        <v>120</v>
      </c>
      <c r="B217" s="0" t="n">
        <v>32</v>
      </c>
      <c r="C217" s="0" t="n">
        <v>40</v>
      </c>
      <c r="D217" s="0" t="n">
        <v>14</v>
      </c>
      <c r="E217" s="0" t="n">
        <v>43</v>
      </c>
      <c r="F217" s="0" t="n">
        <v>1.4</v>
      </c>
      <c r="G217" s="0" t="n">
        <v>4</v>
      </c>
      <c r="H217" s="0" t="n">
        <v>785</v>
      </c>
      <c r="I217" s="0" t="n">
        <v>176.18</v>
      </c>
      <c r="J217" s="0" t="n">
        <v>307.53</v>
      </c>
      <c r="K217" s="0" t="n">
        <v>97.74</v>
      </c>
      <c r="L217" s="0" t="n">
        <v>46.48</v>
      </c>
      <c r="M217" s="0" t="n">
        <v>12</v>
      </c>
      <c r="N217" s="0" t="n">
        <v>41</v>
      </c>
      <c r="O217" s="0" t="n">
        <v>0.45</v>
      </c>
    </row>
    <row r="218" customFormat="false" ht="15" hidden="false" customHeight="false" outlineLevel="0" collapsed="false">
      <c r="A218" s="0" t="n">
        <v>120</v>
      </c>
      <c r="B218" s="0" t="n">
        <v>36</v>
      </c>
      <c r="C218" s="0" t="n">
        <v>40</v>
      </c>
      <c r="D218" s="0" t="n">
        <v>14</v>
      </c>
      <c r="E218" s="0" t="n">
        <v>43</v>
      </c>
      <c r="F218" s="0" t="n">
        <v>1.4</v>
      </c>
      <c r="G218" s="0" t="n">
        <v>2</v>
      </c>
      <c r="H218" s="0" t="n">
        <v>790</v>
      </c>
      <c r="I218" s="0" t="n">
        <v>176.22</v>
      </c>
      <c r="J218" s="0" t="n">
        <v>298.63</v>
      </c>
      <c r="K218" s="0" t="n">
        <v>81.02</v>
      </c>
      <c r="L218" s="0" t="n">
        <v>52.52</v>
      </c>
      <c r="M218" s="0" t="n">
        <v>12</v>
      </c>
      <c r="N218" s="0" t="n">
        <v>41</v>
      </c>
      <c r="O218" s="0" t="n">
        <v>0.45</v>
      </c>
    </row>
    <row r="219" customFormat="false" ht="15" hidden="false" customHeight="false" outlineLevel="0" collapsed="false">
      <c r="A219" s="0" t="n">
        <v>120</v>
      </c>
      <c r="B219" s="0" t="n">
        <v>36</v>
      </c>
      <c r="C219" s="0" t="n">
        <v>36</v>
      </c>
      <c r="D219" s="0" t="n">
        <v>14</v>
      </c>
      <c r="E219" s="0" t="n">
        <v>43</v>
      </c>
      <c r="F219" s="0" t="n">
        <v>1.37</v>
      </c>
      <c r="G219" s="0" t="n">
        <v>4</v>
      </c>
      <c r="H219" s="0" t="n">
        <v>770</v>
      </c>
      <c r="I219" s="0" t="n">
        <v>176.63</v>
      </c>
      <c r="J219" s="0" t="n">
        <v>299.96</v>
      </c>
      <c r="K219" s="0" t="n">
        <v>90.72</v>
      </c>
      <c r="L219" s="0" t="n">
        <v>45.62</v>
      </c>
      <c r="M219" s="0" t="n">
        <v>12</v>
      </c>
      <c r="N219" s="0" t="n">
        <v>41</v>
      </c>
      <c r="O219" s="0" t="n">
        <v>0.45</v>
      </c>
    </row>
    <row r="220" customFormat="false" ht="15" hidden="false" customHeight="false" outlineLevel="0" collapsed="false">
      <c r="A220" s="0" t="n">
        <v>120</v>
      </c>
      <c r="B220" s="0" t="n">
        <v>32</v>
      </c>
      <c r="C220" s="0" t="n">
        <v>40</v>
      </c>
      <c r="D220" s="0" t="n">
        <v>14</v>
      </c>
      <c r="E220" s="0" t="n">
        <v>43</v>
      </c>
      <c r="F220" s="0" t="n">
        <v>1.4</v>
      </c>
      <c r="G220" s="0" t="n">
        <v>4</v>
      </c>
      <c r="H220" s="0" t="n">
        <v>760</v>
      </c>
      <c r="I220" s="0" t="n">
        <v>177.36</v>
      </c>
      <c r="J220" s="0" t="n">
        <v>299.48</v>
      </c>
      <c r="K220" s="0" t="n">
        <v>89.44</v>
      </c>
      <c r="L220" s="0" t="n">
        <v>45.49</v>
      </c>
      <c r="M220" s="0" t="n">
        <v>12</v>
      </c>
      <c r="N220" s="0" t="n">
        <v>41</v>
      </c>
      <c r="O220" s="0" t="n">
        <v>0.45</v>
      </c>
    </row>
    <row r="221" customFormat="false" ht="15" hidden="false" customHeight="false" outlineLevel="0" collapsed="false">
      <c r="A221" s="0" t="n">
        <v>120</v>
      </c>
      <c r="B221" s="0" t="n">
        <v>36</v>
      </c>
      <c r="C221" s="0" t="n">
        <v>36</v>
      </c>
      <c r="D221" s="0" t="n">
        <v>14</v>
      </c>
      <c r="E221" s="0" t="n">
        <v>43</v>
      </c>
      <c r="F221" s="0" t="n">
        <v>1.37</v>
      </c>
      <c r="G221" s="0" t="n">
        <v>4</v>
      </c>
      <c r="H221" s="0" t="n">
        <v>745</v>
      </c>
      <c r="I221" s="0" t="n">
        <v>177.39</v>
      </c>
      <c r="J221" s="0" t="n">
        <v>291.95</v>
      </c>
      <c r="K221" s="0" t="n">
        <v>82.88</v>
      </c>
      <c r="L221" s="0" t="n">
        <v>44.62</v>
      </c>
      <c r="M221" s="0" t="n">
        <v>12</v>
      </c>
      <c r="N221" s="0" t="n">
        <v>41</v>
      </c>
      <c r="O221" s="0" t="n">
        <v>0.45</v>
      </c>
    </row>
    <row r="222" customFormat="false" ht="15" hidden="false" customHeight="false" outlineLevel="0" collapsed="false">
      <c r="A222" s="0" t="n">
        <v>120</v>
      </c>
      <c r="B222" s="0" t="n">
        <v>32</v>
      </c>
      <c r="C222" s="0" t="n">
        <v>40</v>
      </c>
      <c r="D222" s="0" t="n">
        <v>14</v>
      </c>
      <c r="E222" s="0" t="n">
        <v>43</v>
      </c>
      <c r="F222" s="0" t="n">
        <v>1.4</v>
      </c>
      <c r="G222" s="0" t="n">
        <v>4</v>
      </c>
      <c r="H222" s="0" t="n">
        <v>740</v>
      </c>
      <c r="I222" s="0" t="n">
        <v>177.84</v>
      </c>
      <c r="J222" s="0" t="n">
        <v>292.98</v>
      </c>
      <c r="K222" s="0" t="n">
        <v>83.14</v>
      </c>
      <c r="L222" s="0" t="n">
        <v>44.67</v>
      </c>
      <c r="M222" s="0" t="n">
        <v>12</v>
      </c>
      <c r="N222" s="0" t="n">
        <v>41</v>
      </c>
      <c r="O222" s="0" t="n">
        <v>0.45</v>
      </c>
    </row>
    <row r="223" customFormat="false" ht="15" hidden="false" customHeight="false" outlineLevel="0" collapsed="false">
      <c r="A223" s="0" t="n">
        <v>120</v>
      </c>
      <c r="B223" s="0" t="n">
        <v>40</v>
      </c>
      <c r="C223" s="0" t="n">
        <v>44</v>
      </c>
      <c r="D223" s="0" t="n">
        <v>14</v>
      </c>
      <c r="E223" s="0" t="n">
        <v>43</v>
      </c>
      <c r="F223" s="0" t="n">
        <v>1.34</v>
      </c>
      <c r="G223" s="0" t="n">
        <v>1.5</v>
      </c>
      <c r="H223" s="0" t="n">
        <v>840</v>
      </c>
      <c r="I223" s="0" t="n">
        <v>178.53</v>
      </c>
      <c r="J223" s="0" t="n">
        <v>292.46</v>
      </c>
      <c r="K223" s="0" t="n">
        <v>67.86</v>
      </c>
      <c r="L223" s="0" t="n">
        <v>52.6</v>
      </c>
      <c r="M223" s="0" t="n">
        <v>12</v>
      </c>
      <c r="N223" s="0" t="n">
        <v>41</v>
      </c>
      <c r="O223" s="0" t="n">
        <v>0.45</v>
      </c>
    </row>
    <row r="224" customFormat="false" ht="15" hidden="false" customHeight="false" outlineLevel="0" collapsed="false">
      <c r="A224" s="0" t="n">
        <v>120</v>
      </c>
      <c r="B224" s="0" t="n">
        <v>36</v>
      </c>
      <c r="C224" s="0" t="n">
        <v>36</v>
      </c>
      <c r="D224" s="0" t="n">
        <v>14</v>
      </c>
      <c r="E224" s="0" t="n">
        <v>43</v>
      </c>
      <c r="F224" s="0" t="n">
        <v>1.4</v>
      </c>
      <c r="G224" s="0" t="n">
        <v>3</v>
      </c>
      <c r="H224" s="0" t="n">
        <v>775</v>
      </c>
      <c r="I224" s="0" t="n">
        <v>178.69</v>
      </c>
      <c r="J224" s="0" t="n">
        <v>306.34</v>
      </c>
      <c r="K224" s="0" t="n">
        <v>92.32</v>
      </c>
      <c r="L224" s="0" t="n">
        <v>44.1</v>
      </c>
      <c r="M224" s="0" t="n">
        <v>12</v>
      </c>
      <c r="N224" s="0" t="n">
        <v>41</v>
      </c>
      <c r="O224" s="0" t="n">
        <v>0.45</v>
      </c>
    </row>
    <row r="225" customFormat="false" ht="15" hidden="false" customHeight="false" outlineLevel="0" collapsed="false">
      <c r="A225" s="0" t="n">
        <v>120</v>
      </c>
      <c r="B225" s="0" t="n">
        <v>40</v>
      </c>
      <c r="C225" s="0" t="n">
        <v>40</v>
      </c>
      <c r="D225" s="0" t="n">
        <v>14</v>
      </c>
      <c r="E225" s="0" t="n">
        <v>43</v>
      </c>
      <c r="F225" s="0" t="n">
        <v>1.4</v>
      </c>
      <c r="G225" s="0" t="n">
        <v>1.5</v>
      </c>
      <c r="H225" s="0" t="n">
        <v>775</v>
      </c>
      <c r="I225" s="0" t="n">
        <v>179.24</v>
      </c>
      <c r="J225" s="0" t="n">
        <v>288.35</v>
      </c>
      <c r="K225" s="0" t="n">
        <v>64.2</v>
      </c>
      <c r="L225" s="0" t="n">
        <v>50.57</v>
      </c>
      <c r="M225" s="0" t="n">
        <v>12</v>
      </c>
      <c r="N225" s="0" t="n">
        <v>41</v>
      </c>
      <c r="O225" s="0" t="n">
        <v>0.45</v>
      </c>
    </row>
    <row r="226" customFormat="false" ht="15" hidden="false" customHeight="false" outlineLevel="0" collapsed="false">
      <c r="A226" s="0" t="n">
        <v>120</v>
      </c>
      <c r="B226" s="0" t="n">
        <v>36</v>
      </c>
      <c r="C226" s="0" t="n">
        <v>36</v>
      </c>
      <c r="D226" s="0" t="n">
        <v>14</v>
      </c>
      <c r="E226" s="0" t="n">
        <v>43</v>
      </c>
      <c r="F226" s="0" t="n">
        <v>1.4</v>
      </c>
      <c r="G226" s="0" t="n">
        <v>3</v>
      </c>
      <c r="H226" s="0" t="n">
        <v>750</v>
      </c>
      <c r="I226" s="0" t="n">
        <v>180.01</v>
      </c>
      <c r="J226" s="0" t="n">
        <v>298.76</v>
      </c>
      <c r="K226" s="0" t="n">
        <v>84.39</v>
      </c>
      <c r="L226" s="0" t="n">
        <v>43.09</v>
      </c>
      <c r="M226" s="0" t="n">
        <v>12</v>
      </c>
      <c r="N226" s="0" t="n">
        <v>41</v>
      </c>
      <c r="O226" s="0" t="n">
        <v>0.45</v>
      </c>
    </row>
    <row r="227" customFormat="false" ht="15" hidden="false" customHeight="false" outlineLevel="0" collapsed="false">
      <c r="A227" s="0" t="n">
        <v>125</v>
      </c>
      <c r="B227" s="0" t="n">
        <v>40</v>
      </c>
      <c r="C227" s="0" t="n">
        <v>48</v>
      </c>
      <c r="D227" s="0" t="n">
        <v>14</v>
      </c>
      <c r="E227" s="0" t="n">
        <v>43</v>
      </c>
      <c r="F227" s="0" t="n">
        <v>1.4</v>
      </c>
      <c r="G227" s="0" t="n">
        <v>1</v>
      </c>
      <c r="H227" s="0" t="n">
        <v>775</v>
      </c>
      <c r="I227" s="0" t="n">
        <v>180.11</v>
      </c>
      <c r="J227" s="0" t="n">
        <v>276.01</v>
      </c>
      <c r="K227" s="0" t="n">
        <v>49.21</v>
      </c>
      <c r="L227" s="0" t="n">
        <v>37.6</v>
      </c>
      <c r="M227" s="0" t="n">
        <v>12</v>
      </c>
      <c r="N227" s="0" t="n">
        <v>41</v>
      </c>
      <c r="O227" s="0" t="n">
        <v>0.45</v>
      </c>
    </row>
    <row r="228" customFormat="false" ht="15" hidden="false" customHeight="false" outlineLevel="0" collapsed="false">
      <c r="A228" s="0" t="n">
        <v>120</v>
      </c>
      <c r="B228" s="0" t="n">
        <v>36</v>
      </c>
      <c r="C228" s="0" t="n">
        <v>36</v>
      </c>
      <c r="D228" s="0" t="n">
        <v>14</v>
      </c>
      <c r="E228" s="0" t="n">
        <v>43</v>
      </c>
      <c r="F228" s="0" t="n">
        <v>1.4</v>
      </c>
      <c r="G228" s="0" t="n">
        <v>3</v>
      </c>
      <c r="H228" s="0" t="n">
        <v>735</v>
      </c>
      <c r="I228" s="0" t="n">
        <v>180.58</v>
      </c>
      <c r="J228" s="0" t="n">
        <v>294.15</v>
      </c>
      <c r="K228" s="0" t="n">
        <v>79.85</v>
      </c>
      <c r="L228" s="0" t="n">
        <v>42.48</v>
      </c>
      <c r="M228" s="0" t="n">
        <v>12</v>
      </c>
      <c r="N228" s="0" t="n">
        <v>41</v>
      </c>
      <c r="O228" s="0" t="n">
        <v>0.45</v>
      </c>
    </row>
    <row r="229" customFormat="false" ht="15" hidden="false" customHeight="false" outlineLevel="0" collapsed="false">
      <c r="A229" s="0" t="n">
        <v>120</v>
      </c>
      <c r="B229" s="0" t="n">
        <v>36</v>
      </c>
      <c r="C229" s="0" t="n">
        <v>40</v>
      </c>
      <c r="D229" s="0" t="n">
        <v>14</v>
      </c>
      <c r="E229" s="0" t="n">
        <v>43</v>
      </c>
      <c r="F229" s="0" t="n">
        <v>1.34</v>
      </c>
      <c r="G229" s="0" t="n">
        <v>3</v>
      </c>
      <c r="H229" s="0" t="n">
        <v>830</v>
      </c>
      <c r="I229" s="0" t="n">
        <v>180.58</v>
      </c>
      <c r="J229" s="0" t="n">
        <v>308.54</v>
      </c>
      <c r="K229" s="0" t="n">
        <v>92.74</v>
      </c>
      <c r="L229" s="0" t="n">
        <v>45.03</v>
      </c>
      <c r="M229" s="0" t="n">
        <v>12</v>
      </c>
      <c r="N229" s="0" t="n">
        <v>41</v>
      </c>
      <c r="O229" s="0" t="n">
        <v>0.45</v>
      </c>
    </row>
    <row r="230" customFormat="false" ht="15" hidden="false" customHeight="false" outlineLevel="0" collapsed="false">
      <c r="A230" s="0" t="n">
        <v>120</v>
      </c>
      <c r="B230" s="0" t="n">
        <v>40</v>
      </c>
      <c r="C230" s="0" t="n">
        <v>40</v>
      </c>
      <c r="D230" s="0" t="n">
        <v>14</v>
      </c>
      <c r="E230" s="0" t="n">
        <v>43</v>
      </c>
      <c r="F230" s="0" t="n">
        <v>1.4</v>
      </c>
      <c r="G230" s="0" t="n">
        <v>1.5</v>
      </c>
      <c r="H230" s="0" t="n">
        <v>750</v>
      </c>
      <c r="I230" s="0" t="n">
        <v>181.01</v>
      </c>
      <c r="J230" s="0" t="n">
        <v>283.13</v>
      </c>
      <c r="K230" s="0" t="n">
        <v>58.77</v>
      </c>
      <c r="L230" s="0" t="n">
        <v>49.55</v>
      </c>
      <c r="M230" s="0" t="n">
        <v>12</v>
      </c>
      <c r="N230" s="0" t="n">
        <v>41</v>
      </c>
      <c r="O230" s="0" t="n">
        <v>0.45</v>
      </c>
    </row>
    <row r="231" customFormat="false" ht="15" hidden="false" customHeight="false" outlineLevel="0" collapsed="false">
      <c r="A231" s="0" t="n">
        <v>120</v>
      </c>
      <c r="B231" s="0" t="n">
        <v>40</v>
      </c>
      <c r="C231" s="0" t="n">
        <v>36</v>
      </c>
      <c r="D231" s="0" t="n">
        <v>14</v>
      </c>
      <c r="E231" s="0" t="n">
        <v>43</v>
      </c>
      <c r="F231" s="0" t="n">
        <v>1.4</v>
      </c>
      <c r="G231" s="0" t="n">
        <v>2</v>
      </c>
      <c r="H231" s="0" t="n">
        <v>790</v>
      </c>
      <c r="I231" s="0" t="n">
        <v>181.07</v>
      </c>
      <c r="J231" s="0" t="n">
        <v>304.09</v>
      </c>
      <c r="K231" s="0" t="n">
        <v>81.02</v>
      </c>
      <c r="L231" s="0" t="n">
        <v>53.12</v>
      </c>
      <c r="M231" s="0" t="n">
        <v>12</v>
      </c>
      <c r="N231" s="0" t="n">
        <v>41</v>
      </c>
      <c r="O231" s="0" t="n">
        <v>0.45</v>
      </c>
    </row>
    <row r="232" customFormat="false" ht="15" hidden="false" customHeight="false" outlineLevel="0" collapsed="false">
      <c r="A232" s="0" t="n">
        <v>120</v>
      </c>
      <c r="B232" s="0" t="n">
        <v>40</v>
      </c>
      <c r="C232" s="0" t="n">
        <v>40</v>
      </c>
      <c r="D232" s="0" t="n">
        <v>14</v>
      </c>
      <c r="E232" s="0" t="n">
        <v>43</v>
      </c>
      <c r="F232" s="0" t="n">
        <v>1.4</v>
      </c>
      <c r="G232" s="0" t="n">
        <v>1.5</v>
      </c>
      <c r="H232" s="0" t="n">
        <v>735</v>
      </c>
      <c r="I232" s="0" t="n">
        <v>181.85</v>
      </c>
      <c r="J232" s="0" t="n">
        <v>279.88</v>
      </c>
      <c r="K232" s="0" t="n">
        <v>55.66</v>
      </c>
      <c r="L232" s="0" t="n">
        <v>48.89</v>
      </c>
      <c r="M232" s="0" t="n">
        <v>12</v>
      </c>
      <c r="N232" s="0" t="n">
        <v>41</v>
      </c>
      <c r="O232" s="0" t="n">
        <v>0.45</v>
      </c>
    </row>
    <row r="233" customFormat="false" ht="15" hidden="false" customHeight="false" outlineLevel="0" collapsed="false">
      <c r="A233" s="0" t="n">
        <v>125</v>
      </c>
      <c r="B233" s="0" t="n">
        <v>40</v>
      </c>
      <c r="C233" s="0" t="n">
        <v>48</v>
      </c>
      <c r="D233" s="0" t="n">
        <v>14</v>
      </c>
      <c r="E233" s="0" t="n">
        <v>43</v>
      </c>
      <c r="F233" s="0" t="n">
        <v>1.4</v>
      </c>
      <c r="G233" s="0" t="n">
        <v>1</v>
      </c>
      <c r="H233" s="0" t="n">
        <v>735</v>
      </c>
      <c r="I233" s="0" t="n">
        <v>182.4</v>
      </c>
      <c r="J233" s="0" t="n">
        <v>269.55</v>
      </c>
      <c r="K233" s="0" t="n">
        <v>42.75</v>
      </c>
      <c r="L233" s="0" t="n">
        <v>36.31</v>
      </c>
      <c r="M233" s="0" t="n">
        <v>12</v>
      </c>
      <c r="N233" s="0" t="n">
        <v>41</v>
      </c>
      <c r="O233" s="0" t="n">
        <v>0.45</v>
      </c>
    </row>
    <row r="234" customFormat="false" ht="15" hidden="false" customHeight="false" outlineLevel="0" collapsed="false">
      <c r="A234" s="0" t="n">
        <v>120</v>
      </c>
      <c r="B234" s="0" t="n">
        <v>40</v>
      </c>
      <c r="C234" s="0" t="n">
        <v>40</v>
      </c>
      <c r="D234" s="0" t="n">
        <v>14</v>
      </c>
      <c r="E234" s="0" t="n">
        <v>43</v>
      </c>
      <c r="F234" s="0" t="n">
        <v>1.34</v>
      </c>
      <c r="G234" s="0" t="n">
        <v>2</v>
      </c>
      <c r="H234" s="0" t="n">
        <v>850</v>
      </c>
      <c r="I234" s="0" t="n">
        <v>183.07</v>
      </c>
      <c r="J234" s="0" t="n">
        <v>308</v>
      </c>
      <c r="K234" s="0" t="n">
        <v>82.47</v>
      </c>
      <c r="L234" s="0" t="n">
        <v>55.18</v>
      </c>
      <c r="M234" s="0" t="n">
        <v>12</v>
      </c>
      <c r="N234" s="0" t="n">
        <v>41</v>
      </c>
      <c r="O234" s="0" t="n">
        <v>0.45</v>
      </c>
    </row>
    <row r="235" customFormat="false" ht="15" hidden="false" customHeight="false" outlineLevel="0" collapsed="false">
      <c r="A235" s="0" t="n">
        <v>160</v>
      </c>
      <c r="B235" s="0" t="n">
        <v>30</v>
      </c>
      <c r="C235" s="0" t="n">
        <v>45</v>
      </c>
      <c r="D235" s="0" t="n">
        <v>14</v>
      </c>
      <c r="E235" s="0" t="n">
        <v>43</v>
      </c>
      <c r="F235" s="0" t="n">
        <v>1.5</v>
      </c>
      <c r="G235" s="0" t="n">
        <v>2.25</v>
      </c>
      <c r="H235" s="0" t="n">
        <v>600</v>
      </c>
      <c r="I235" s="0" t="n">
        <v>183.1</v>
      </c>
      <c r="J235" s="0" t="n">
        <v>219.55</v>
      </c>
      <c r="K235" s="0" t="n">
        <v>6.17</v>
      </c>
      <c r="L235" s="0" t="n">
        <v>35.97</v>
      </c>
      <c r="M235" s="0" t="n">
        <v>12</v>
      </c>
      <c r="N235" s="0" t="n">
        <v>41</v>
      </c>
      <c r="O235" s="0" t="n">
        <v>0.55</v>
      </c>
    </row>
    <row r="236" customFormat="false" ht="15" hidden="false" customHeight="false" outlineLevel="0" collapsed="false">
      <c r="A236" s="0" t="n">
        <v>120</v>
      </c>
      <c r="B236" s="0" t="n">
        <v>36</v>
      </c>
      <c r="C236" s="0" t="n">
        <v>36</v>
      </c>
      <c r="D236" s="0" t="n">
        <v>14</v>
      </c>
      <c r="E236" s="0" t="n">
        <v>43</v>
      </c>
      <c r="F236" s="0" t="n">
        <v>1.4</v>
      </c>
      <c r="G236" s="0" t="n">
        <v>4</v>
      </c>
      <c r="H236" s="0" t="n">
        <v>685</v>
      </c>
      <c r="I236" s="0" t="n">
        <v>183.2</v>
      </c>
      <c r="J236" s="0" t="n">
        <v>280.38</v>
      </c>
      <c r="K236" s="0" t="n">
        <v>65.92</v>
      </c>
      <c r="L236" s="0" t="n">
        <v>53.22</v>
      </c>
      <c r="M236" s="0" t="n">
        <v>12</v>
      </c>
      <c r="N236" s="0" t="n">
        <v>41</v>
      </c>
      <c r="O236" s="0" t="n">
        <v>0.45</v>
      </c>
    </row>
    <row r="237" customFormat="false" ht="15" hidden="false" customHeight="false" outlineLevel="0" collapsed="false">
      <c r="A237" s="0" t="n">
        <v>120</v>
      </c>
      <c r="B237" s="0" t="n">
        <v>40</v>
      </c>
      <c r="C237" s="0" t="n">
        <v>36</v>
      </c>
      <c r="D237" s="0" t="n">
        <v>14</v>
      </c>
      <c r="E237" s="0" t="n">
        <v>43</v>
      </c>
      <c r="F237" s="0" t="n">
        <v>1.4</v>
      </c>
      <c r="G237" s="0" t="n">
        <v>2</v>
      </c>
      <c r="H237" s="0" t="n">
        <v>760</v>
      </c>
      <c r="I237" s="0" t="n">
        <v>183.28</v>
      </c>
      <c r="J237" s="0" t="n">
        <v>296.52</v>
      </c>
      <c r="K237" s="0" t="n">
        <v>72.91</v>
      </c>
      <c r="L237" s="0" t="n">
        <v>51.85</v>
      </c>
      <c r="M237" s="0" t="n">
        <v>12</v>
      </c>
      <c r="N237" s="0" t="n">
        <v>41</v>
      </c>
      <c r="O237" s="0" t="n">
        <v>0.45</v>
      </c>
    </row>
    <row r="238" customFormat="false" ht="15" hidden="false" customHeight="false" outlineLevel="0" collapsed="false">
      <c r="A238" s="0" t="n">
        <v>120</v>
      </c>
      <c r="B238" s="0" t="n">
        <v>36</v>
      </c>
      <c r="C238" s="0" t="n">
        <v>36</v>
      </c>
      <c r="D238" s="0" t="n">
        <v>14</v>
      </c>
      <c r="E238" s="0" t="n">
        <v>43</v>
      </c>
      <c r="F238" s="0" t="n">
        <v>1.4</v>
      </c>
      <c r="G238" s="0" t="n">
        <v>4</v>
      </c>
      <c r="H238" s="0" t="n">
        <v>695</v>
      </c>
      <c r="I238" s="0" t="n">
        <v>183.6</v>
      </c>
      <c r="J238" s="0" t="n">
        <v>283.79</v>
      </c>
      <c r="K238" s="0" t="n">
        <v>68.57</v>
      </c>
      <c r="L238" s="0" t="n">
        <v>53.73</v>
      </c>
      <c r="M238" s="0" t="n">
        <v>12</v>
      </c>
      <c r="N238" s="0" t="n">
        <v>41</v>
      </c>
      <c r="O238" s="0" t="n">
        <v>0.45</v>
      </c>
    </row>
    <row r="239" customFormat="false" ht="15" hidden="false" customHeight="false" outlineLevel="0" collapsed="false">
      <c r="A239" s="0" t="n">
        <v>120</v>
      </c>
      <c r="B239" s="0" t="n">
        <v>36</v>
      </c>
      <c r="C239" s="0" t="n">
        <v>36</v>
      </c>
      <c r="D239" s="0" t="n">
        <v>14</v>
      </c>
      <c r="E239" s="0" t="n">
        <v>43</v>
      </c>
      <c r="F239" s="0" t="n">
        <v>1.4</v>
      </c>
      <c r="G239" s="0" t="n">
        <v>4</v>
      </c>
      <c r="H239" s="0" t="n">
        <v>715</v>
      </c>
      <c r="I239" s="0" t="n">
        <v>184.06</v>
      </c>
      <c r="J239" s="0" t="n">
        <v>290.58</v>
      </c>
      <c r="K239" s="0" t="n">
        <v>74.08</v>
      </c>
      <c r="L239" s="0" t="n">
        <v>54.79</v>
      </c>
      <c r="M239" s="0" t="n">
        <v>12</v>
      </c>
      <c r="N239" s="0" t="n">
        <v>41</v>
      </c>
      <c r="O239" s="0" t="n">
        <v>0.45</v>
      </c>
    </row>
    <row r="240" customFormat="false" ht="15" hidden="false" customHeight="false" outlineLevel="0" collapsed="false">
      <c r="A240" s="0" t="n">
        <v>120</v>
      </c>
      <c r="B240" s="0" t="n">
        <v>40</v>
      </c>
      <c r="C240" s="0" t="n">
        <v>36</v>
      </c>
      <c r="D240" s="0" t="n">
        <v>14</v>
      </c>
      <c r="E240" s="0" t="n">
        <v>43</v>
      </c>
      <c r="F240" s="0" t="n">
        <v>1.4</v>
      </c>
      <c r="G240" s="0" t="n">
        <v>2</v>
      </c>
      <c r="H240" s="0" t="n">
        <v>740</v>
      </c>
      <c r="I240" s="0" t="n">
        <v>184.36</v>
      </c>
      <c r="J240" s="0" t="n">
        <v>291.32</v>
      </c>
      <c r="K240" s="0" t="n">
        <v>67.82</v>
      </c>
      <c r="L240" s="0" t="n">
        <v>50.93</v>
      </c>
      <c r="M240" s="0" t="n">
        <v>12</v>
      </c>
      <c r="N240" s="0" t="n">
        <v>41</v>
      </c>
      <c r="O240" s="0" t="n">
        <v>0.45</v>
      </c>
    </row>
    <row r="241" customFormat="false" ht="15" hidden="false" customHeight="false" outlineLevel="0" collapsed="false">
      <c r="A241" s="0" t="n">
        <v>120</v>
      </c>
      <c r="B241" s="0" t="n">
        <v>36</v>
      </c>
      <c r="C241" s="0" t="n">
        <v>36</v>
      </c>
      <c r="D241" s="0" t="n">
        <v>14</v>
      </c>
      <c r="E241" s="0" t="n">
        <v>43</v>
      </c>
      <c r="F241" s="0" t="n">
        <v>1.4</v>
      </c>
      <c r="G241" s="0" t="n">
        <v>4</v>
      </c>
      <c r="H241" s="0" t="n">
        <v>740</v>
      </c>
      <c r="I241" s="0" t="n">
        <v>184.36</v>
      </c>
      <c r="J241" s="0" t="n">
        <v>299</v>
      </c>
      <c r="K241" s="0" t="n">
        <v>81.37</v>
      </c>
      <c r="L241" s="0" t="n">
        <v>55.99</v>
      </c>
      <c r="M241" s="0" t="n">
        <v>12</v>
      </c>
      <c r="N241" s="0" t="n">
        <v>41</v>
      </c>
      <c r="O241" s="0" t="n">
        <v>0.45</v>
      </c>
    </row>
    <row r="242" customFormat="false" ht="15" hidden="false" customHeight="false" outlineLevel="0" collapsed="false">
      <c r="A242" s="0" t="n">
        <v>120</v>
      </c>
      <c r="B242" s="0" t="n">
        <v>40</v>
      </c>
      <c r="C242" s="0" t="n">
        <v>36</v>
      </c>
      <c r="D242" s="0" t="n">
        <v>14</v>
      </c>
      <c r="E242" s="0" t="n">
        <v>43</v>
      </c>
      <c r="F242" s="0" t="n">
        <v>1.4</v>
      </c>
      <c r="G242" s="0" t="n">
        <v>2</v>
      </c>
      <c r="H242" s="0" t="n">
        <v>720</v>
      </c>
      <c r="I242" s="0" t="n">
        <v>185.01</v>
      </c>
      <c r="J242" s="0" t="n">
        <v>285.99</v>
      </c>
      <c r="K242" s="0" t="n">
        <v>62.97</v>
      </c>
      <c r="L242" s="0" t="n">
        <v>50.04</v>
      </c>
      <c r="M242" s="0" t="n">
        <v>12</v>
      </c>
      <c r="N242" s="0" t="n">
        <v>41</v>
      </c>
      <c r="O242" s="0" t="n">
        <v>0.45</v>
      </c>
    </row>
    <row r="243" customFormat="false" ht="15" hidden="false" customHeight="false" outlineLevel="0" collapsed="false">
      <c r="A243" s="0" t="n">
        <v>120</v>
      </c>
      <c r="B243" s="0" t="n">
        <v>36</v>
      </c>
      <c r="C243" s="0" t="n">
        <v>40</v>
      </c>
      <c r="D243" s="0" t="n">
        <v>14</v>
      </c>
      <c r="E243" s="0" t="n">
        <v>43</v>
      </c>
      <c r="F243" s="0" t="n">
        <v>1.34</v>
      </c>
      <c r="G243" s="0" t="n">
        <v>4</v>
      </c>
      <c r="H243" s="0" t="n">
        <v>740</v>
      </c>
      <c r="I243" s="0" t="n">
        <v>185.63</v>
      </c>
      <c r="J243" s="0" t="n">
        <v>284.81</v>
      </c>
      <c r="K243" s="0" t="n">
        <v>67.86</v>
      </c>
      <c r="L243" s="0" t="n">
        <v>55.07</v>
      </c>
      <c r="M243" s="0" t="n">
        <v>12</v>
      </c>
      <c r="N243" s="0" t="n">
        <v>41</v>
      </c>
      <c r="O243" s="0" t="n">
        <v>0.45</v>
      </c>
    </row>
    <row r="244" customFormat="false" ht="15" hidden="false" customHeight="false" outlineLevel="0" collapsed="false">
      <c r="A244" s="0" t="n">
        <v>120</v>
      </c>
      <c r="B244" s="0" t="n">
        <v>36</v>
      </c>
      <c r="C244" s="0" t="n">
        <v>44</v>
      </c>
      <c r="D244" s="0" t="n">
        <v>14</v>
      </c>
      <c r="E244" s="0" t="n">
        <v>43</v>
      </c>
      <c r="F244" s="0" t="n">
        <v>1.37</v>
      </c>
      <c r="G244" s="0" t="n">
        <v>2</v>
      </c>
      <c r="H244" s="0" t="n">
        <v>835</v>
      </c>
      <c r="I244" s="0" t="n">
        <v>185.81</v>
      </c>
      <c r="J244" s="0" t="n">
        <v>307.95</v>
      </c>
      <c r="K244" s="0" t="n">
        <v>79.94</v>
      </c>
      <c r="L244" s="0" t="n">
        <v>54.9</v>
      </c>
      <c r="M244" s="0" t="n">
        <v>12</v>
      </c>
      <c r="N244" s="0" t="n">
        <v>41</v>
      </c>
      <c r="O244" s="0" t="n">
        <v>0.45</v>
      </c>
    </row>
    <row r="245" customFormat="false" ht="15" hidden="false" customHeight="false" outlineLevel="0" collapsed="false">
      <c r="A245" s="0" t="n">
        <v>120</v>
      </c>
      <c r="B245" s="0" t="n">
        <v>36</v>
      </c>
      <c r="C245" s="0" t="n">
        <v>40</v>
      </c>
      <c r="D245" s="0" t="n">
        <v>14</v>
      </c>
      <c r="E245" s="0" t="n">
        <v>43</v>
      </c>
      <c r="F245" s="0" t="n">
        <v>1.34</v>
      </c>
      <c r="G245" s="0" t="n">
        <v>4</v>
      </c>
      <c r="H245" s="0" t="n">
        <v>760</v>
      </c>
      <c r="I245" s="0" t="n">
        <v>186.01</v>
      </c>
      <c r="J245" s="0" t="n">
        <v>291.12</v>
      </c>
      <c r="K245" s="0" t="n">
        <v>72.95</v>
      </c>
      <c r="L245" s="0" t="n">
        <v>56.14</v>
      </c>
      <c r="M245" s="0" t="n">
        <v>12</v>
      </c>
      <c r="N245" s="0" t="n">
        <v>41</v>
      </c>
      <c r="O245" s="0" t="n">
        <v>0.45</v>
      </c>
    </row>
    <row r="246" customFormat="false" ht="15" hidden="false" customHeight="false" outlineLevel="0" collapsed="false">
      <c r="A246" s="0" t="n">
        <v>120</v>
      </c>
      <c r="B246" s="0" t="n">
        <v>40</v>
      </c>
      <c r="C246" s="0" t="n">
        <v>36</v>
      </c>
      <c r="D246" s="0" t="n">
        <v>14</v>
      </c>
      <c r="E246" s="0" t="n">
        <v>43</v>
      </c>
      <c r="F246" s="0" t="n">
        <v>1.34</v>
      </c>
      <c r="G246" s="0" t="n">
        <v>4</v>
      </c>
      <c r="H246" s="0" t="n">
        <v>705</v>
      </c>
      <c r="I246" s="0" t="n">
        <v>188.32</v>
      </c>
      <c r="J246" s="0" t="n">
        <v>278.45</v>
      </c>
      <c r="K246" s="0" t="n">
        <v>59.52</v>
      </c>
      <c r="L246" s="0" t="n">
        <v>54.04</v>
      </c>
      <c r="M246" s="0" t="n">
        <v>12</v>
      </c>
      <c r="N246" s="0" t="n">
        <v>41</v>
      </c>
      <c r="O246" s="0" t="n">
        <v>0.45</v>
      </c>
    </row>
    <row r="247" customFormat="false" ht="15" hidden="false" customHeight="false" outlineLevel="0" collapsed="false">
      <c r="A247" s="0" t="n">
        <v>120</v>
      </c>
      <c r="B247" s="0" t="n">
        <v>36</v>
      </c>
      <c r="C247" s="0" t="n">
        <v>44</v>
      </c>
      <c r="D247" s="0" t="n">
        <v>14</v>
      </c>
      <c r="E247" s="0" t="n">
        <v>43</v>
      </c>
      <c r="F247" s="0" t="n">
        <v>1.37</v>
      </c>
      <c r="G247" s="0" t="n">
        <v>2</v>
      </c>
      <c r="H247" s="0" t="n">
        <v>795</v>
      </c>
      <c r="I247" s="0" t="n">
        <v>188.46</v>
      </c>
      <c r="J247" s="0" t="n">
        <v>298.31</v>
      </c>
      <c r="K247" s="0" t="n">
        <v>69.98</v>
      </c>
      <c r="L247" s="0" t="n">
        <v>53.14</v>
      </c>
      <c r="M247" s="0" t="n">
        <v>12</v>
      </c>
      <c r="N247" s="0" t="n">
        <v>41</v>
      </c>
      <c r="O247" s="0" t="n">
        <v>0.45</v>
      </c>
    </row>
    <row r="248" customFormat="false" ht="15" hidden="false" customHeight="false" outlineLevel="0" collapsed="false">
      <c r="A248" s="0" t="n">
        <v>120</v>
      </c>
      <c r="B248" s="0" t="n">
        <v>36</v>
      </c>
      <c r="C248" s="0" t="n">
        <v>40</v>
      </c>
      <c r="D248" s="0" t="n">
        <v>14</v>
      </c>
      <c r="E248" s="0" t="n">
        <v>43</v>
      </c>
      <c r="F248" s="0" t="n">
        <v>1.37</v>
      </c>
      <c r="G248" s="0" t="n">
        <v>4</v>
      </c>
      <c r="H248" s="0" t="n">
        <v>680</v>
      </c>
      <c r="I248" s="0" t="n">
        <v>189.26</v>
      </c>
      <c r="J248" s="0" t="n">
        <v>273.58</v>
      </c>
      <c r="K248" s="0" t="n">
        <v>53.99</v>
      </c>
      <c r="L248" s="0" t="n">
        <v>53.23</v>
      </c>
      <c r="M248" s="0" t="n">
        <v>12</v>
      </c>
      <c r="N248" s="0" t="n">
        <v>41</v>
      </c>
      <c r="O248" s="0" t="n">
        <v>0.45</v>
      </c>
    </row>
    <row r="249" customFormat="false" ht="15" hidden="false" customHeight="false" outlineLevel="0" collapsed="false">
      <c r="A249" s="0" t="n">
        <v>120</v>
      </c>
      <c r="B249" s="0" t="n">
        <v>36</v>
      </c>
      <c r="C249" s="0" t="n">
        <v>40</v>
      </c>
      <c r="D249" s="0" t="n">
        <v>14</v>
      </c>
      <c r="E249" s="0" t="n">
        <v>43</v>
      </c>
      <c r="F249" s="0" t="n">
        <v>1.37</v>
      </c>
      <c r="G249" s="0" t="n">
        <v>4</v>
      </c>
      <c r="H249" s="0" t="n">
        <v>695</v>
      </c>
      <c r="I249" s="0" t="n">
        <v>190.5</v>
      </c>
      <c r="J249" s="0" t="n">
        <v>278.62</v>
      </c>
      <c r="K249" s="0" t="n">
        <v>57.26</v>
      </c>
      <c r="L249" s="0" t="n">
        <v>54.02</v>
      </c>
      <c r="M249" s="0" t="n">
        <v>12</v>
      </c>
      <c r="N249" s="0" t="n">
        <v>41</v>
      </c>
      <c r="O249" s="0" t="n">
        <v>0.45</v>
      </c>
    </row>
    <row r="250" customFormat="false" ht="15" hidden="false" customHeight="false" outlineLevel="0" collapsed="false">
      <c r="A250" s="0" t="n">
        <v>120</v>
      </c>
      <c r="B250" s="0" t="n">
        <v>40</v>
      </c>
      <c r="C250" s="0" t="n">
        <v>44</v>
      </c>
      <c r="D250" s="0" t="n">
        <v>14</v>
      </c>
      <c r="E250" s="0" t="n">
        <v>43</v>
      </c>
      <c r="F250" s="0" t="n">
        <v>1.37</v>
      </c>
      <c r="G250" s="0" t="n">
        <v>1.5</v>
      </c>
      <c r="H250" s="0" t="n">
        <v>795</v>
      </c>
      <c r="I250" s="0" t="n">
        <v>190.55</v>
      </c>
      <c r="J250" s="0" t="n">
        <v>293.4</v>
      </c>
      <c r="K250" s="0" t="n">
        <v>58.51</v>
      </c>
      <c r="L250" s="0" t="n">
        <v>51.91</v>
      </c>
      <c r="M250" s="0" t="n">
        <v>12</v>
      </c>
      <c r="N250" s="0" t="n">
        <v>41</v>
      </c>
      <c r="O250" s="0" t="n">
        <v>0.45</v>
      </c>
    </row>
    <row r="251" customFormat="false" ht="15" hidden="false" customHeight="false" outlineLevel="0" collapsed="false">
      <c r="A251" s="0" t="n">
        <v>120</v>
      </c>
      <c r="B251" s="0" t="n">
        <v>36</v>
      </c>
      <c r="C251" s="0" t="n">
        <v>40</v>
      </c>
      <c r="D251" s="0" t="n">
        <v>14</v>
      </c>
      <c r="E251" s="0" t="n">
        <v>43</v>
      </c>
      <c r="F251" s="0" t="n">
        <v>1.37</v>
      </c>
      <c r="G251" s="0" t="n">
        <v>3</v>
      </c>
      <c r="H251" s="0" t="n">
        <v>790</v>
      </c>
      <c r="I251" s="0" t="n">
        <v>190.97</v>
      </c>
      <c r="J251" s="0" t="n">
        <v>306.83</v>
      </c>
      <c r="K251" s="0" t="n">
        <v>81.04</v>
      </c>
      <c r="L251" s="0" t="n">
        <v>44.65</v>
      </c>
      <c r="M251" s="0" t="n">
        <v>12</v>
      </c>
      <c r="N251" s="0" t="n">
        <v>41</v>
      </c>
      <c r="O251" s="0" t="n">
        <v>0.45</v>
      </c>
    </row>
    <row r="252" customFormat="false" ht="15" hidden="false" customHeight="false" outlineLevel="0" collapsed="false">
      <c r="A252" s="0" t="n">
        <v>120</v>
      </c>
      <c r="B252" s="0" t="n">
        <v>36</v>
      </c>
      <c r="C252" s="0" t="n">
        <v>40</v>
      </c>
      <c r="D252" s="0" t="n">
        <v>14</v>
      </c>
      <c r="E252" s="0" t="n">
        <v>43</v>
      </c>
      <c r="F252" s="0" t="n">
        <v>1.37</v>
      </c>
      <c r="G252" s="0" t="n">
        <v>3</v>
      </c>
      <c r="H252" s="0" t="n">
        <v>740</v>
      </c>
      <c r="I252" s="0" t="n">
        <v>191.19</v>
      </c>
      <c r="J252" s="0" t="n">
        <v>291.75</v>
      </c>
      <c r="K252" s="0" t="n">
        <v>67.84</v>
      </c>
      <c r="L252" s="0" t="n">
        <v>42.58</v>
      </c>
      <c r="M252" s="0" t="n">
        <v>12</v>
      </c>
      <c r="N252" s="0" t="n">
        <v>41</v>
      </c>
      <c r="O252" s="0" t="n">
        <v>0.45</v>
      </c>
    </row>
    <row r="253" customFormat="false" ht="15" hidden="false" customHeight="false" outlineLevel="0" collapsed="false">
      <c r="A253" s="0" t="n">
        <v>120</v>
      </c>
      <c r="B253" s="0" t="n">
        <v>36</v>
      </c>
      <c r="C253" s="0" t="n">
        <v>40</v>
      </c>
      <c r="D253" s="0" t="n">
        <v>14</v>
      </c>
      <c r="E253" s="0" t="n">
        <v>43</v>
      </c>
      <c r="F253" s="0" t="n">
        <v>1.37</v>
      </c>
      <c r="G253" s="0" t="n">
        <v>3</v>
      </c>
      <c r="H253" s="0" t="n">
        <v>760</v>
      </c>
      <c r="I253" s="0" t="n">
        <v>191.29</v>
      </c>
      <c r="J253" s="0" t="n">
        <v>297.84</v>
      </c>
      <c r="K253" s="0" t="n">
        <v>72.93</v>
      </c>
      <c r="L253" s="0" t="n">
        <v>43.41</v>
      </c>
      <c r="M253" s="0" t="n">
        <v>12</v>
      </c>
      <c r="N253" s="0" t="n">
        <v>41</v>
      </c>
      <c r="O253" s="0" t="n">
        <v>0.45</v>
      </c>
    </row>
    <row r="254" customFormat="false" ht="15" hidden="false" customHeight="false" outlineLevel="0" collapsed="false">
      <c r="A254" s="0" t="n">
        <v>120</v>
      </c>
      <c r="B254" s="0" t="n">
        <v>36</v>
      </c>
      <c r="C254" s="0" t="n">
        <v>40</v>
      </c>
      <c r="D254" s="0" t="n">
        <v>14</v>
      </c>
      <c r="E254" s="0" t="n">
        <v>43</v>
      </c>
      <c r="F254" s="0" t="n">
        <v>1.37</v>
      </c>
      <c r="G254" s="0" t="n">
        <v>4</v>
      </c>
      <c r="H254" s="0" t="n">
        <v>710</v>
      </c>
      <c r="I254" s="0" t="n">
        <v>191.47</v>
      </c>
      <c r="J254" s="0" t="n">
        <v>283.63</v>
      </c>
      <c r="K254" s="0" t="n">
        <v>60.66</v>
      </c>
      <c r="L254" s="0" t="n">
        <v>54.86</v>
      </c>
      <c r="M254" s="0" t="n">
        <v>12</v>
      </c>
      <c r="N254" s="0" t="n">
        <v>41</v>
      </c>
      <c r="O254" s="0" t="n">
        <v>0.45</v>
      </c>
    </row>
    <row r="255" customFormat="false" ht="15" hidden="false" customHeight="false" outlineLevel="0" collapsed="false">
      <c r="A255" s="0" t="n">
        <v>120</v>
      </c>
      <c r="B255" s="0" t="n">
        <v>36</v>
      </c>
      <c r="C255" s="0" t="n">
        <v>40</v>
      </c>
      <c r="D255" s="0" t="n">
        <v>14</v>
      </c>
      <c r="E255" s="0" t="n">
        <v>43</v>
      </c>
      <c r="F255" s="0" t="n">
        <v>1.4</v>
      </c>
      <c r="G255" s="0" t="n">
        <v>4</v>
      </c>
      <c r="H255" s="0" t="n">
        <v>640</v>
      </c>
      <c r="I255" s="0" t="n">
        <v>191.73</v>
      </c>
      <c r="J255" s="0" t="n">
        <v>267.34</v>
      </c>
      <c r="K255" s="0" t="n">
        <v>45.87</v>
      </c>
      <c r="L255" s="0" t="n">
        <v>52.2</v>
      </c>
      <c r="M255" s="0" t="n">
        <v>12</v>
      </c>
      <c r="N255" s="0" t="n">
        <v>41</v>
      </c>
      <c r="O255" s="0" t="n">
        <v>0.45</v>
      </c>
    </row>
    <row r="256" customFormat="false" ht="15" hidden="false" customHeight="false" outlineLevel="0" collapsed="false">
      <c r="A256" s="0" t="n">
        <v>120</v>
      </c>
      <c r="B256" s="0" t="n">
        <v>40</v>
      </c>
      <c r="C256" s="0" t="n">
        <v>40</v>
      </c>
      <c r="D256" s="0" t="n">
        <v>14</v>
      </c>
      <c r="E256" s="0" t="n">
        <v>43</v>
      </c>
      <c r="F256" s="0" t="n">
        <v>1.31</v>
      </c>
      <c r="G256" s="0" t="n">
        <v>4</v>
      </c>
      <c r="H256" s="0" t="n">
        <v>690</v>
      </c>
      <c r="I256" s="0" t="n">
        <v>191.86</v>
      </c>
      <c r="J256" s="0" t="n">
        <v>268.1</v>
      </c>
      <c r="K256" s="0" t="n">
        <v>47.02</v>
      </c>
      <c r="L256" s="0" t="n">
        <v>53.31</v>
      </c>
      <c r="M256" s="0" t="n">
        <v>12</v>
      </c>
      <c r="N256" s="0" t="n">
        <v>41</v>
      </c>
      <c r="O256" s="0" t="n">
        <v>0.45</v>
      </c>
    </row>
    <row r="257" customFormat="false" ht="15" hidden="false" customHeight="false" outlineLevel="0" collapsed="false">
      <c r="A257" s="0" t="n">
        <v>120</v>
      </c>
      <c r="B257" s="0" t="n">
        <v>40</v>
      </c>
      <c r="C257" s="0" t="n">
        <v>44</v>
      </c>
      <c r="D257" s="0" t="n">
        <v>14</v>
      </c>
      <c r="E257" s="0" t="n">
        <v>43</v>
      </c>
      <c r="F257" s="0" t="n">
        <v>1.37</v>
      </c>
      <c r="G257" s="0" t="n">
        <v>1.5</v>
      </c>
      <c r="H257" s="0" t="n">
        <v>760</v>
      </c>
      <c r="I257" s="0" t="n">
        <v>191.87</v>
      </c>
      <c r="J257" s="0" t="n">
        <v>285.81</v>
      </c>
      <c r="K257" s="0" t="n">
        <v>51.86</v>
      </c>
      <c r="L257" s="0" t="n">
        <v>50.41</v>
      </c>
      <c r="M257" s="0" t="n">
        <v>12</v>
      </c>
      <c r="N257" s="0" t="n">
        <v>41</v>
      </c>
      <c r="O257" s="0" t="n">
        <v>0.45</v>
      </c>
    </row>
    <row r="258" customFormat="false" ht="15" hidden="false" customHeight="false" outlineLevel="0" collapsed="false">
      <c r="A258" s="0" t="n">
        <v>120</v>
      </c>
      <c r="B258" s="0" t="n">
        <v>40</v>
      </c>
      <c r="C258" s="0" t="n">
        <v>36</v>
      </c>
      <c r="D258" s="0" t="n">
        <v>14</v>
      </c>
      <c r="E258" s="0" t="n">
        <v>43</v>
      </c>
      <c r="F258" s="0" t="n">
        <v>1.37</v>
      </c>
      <c r="G258" s="0" t="n">
        <v>4</v>
      </c>
      <c r="H258" s="0" t="n">
        <v>665</v>
      </c>
      <c r="I258" s="0" t="n">
        <v>191.94</v>
      </c>
      <c r="J258" s="0" t="n">
        <v>272.95</v>
      </c>
      <c r="K258" s="0" t="n">
        <v>50.84</v>
      </c>
      <c r="L258" s="0" t="n">
        <v>53.14</v>
      </c>
      <c r="M258" s="0" t="n">
        <v>12</v>
      </c>
      <c r="N258" s="0" t="n">
        <v>41</v>
      </c>
      <c r="O258" s="0" t="n">
        <v>0.45</v>
      </c>
    </row>
    <row r="259" customFormat="false" ht="15" hidden="false" customHeight="false" outlineLevel="0" collapsed="false">
      <c r="A259" s="0" t="n">
        <v>120</v>
      </c>
      <c r="B259" s="0" t="n">
        <v>40</v>
      </c>
      <c r="C259" s="0" t="n">
        <v>36</v>
      </c>
      <c r="D259" s="0" t="n">
        <v>14</v>
      </c>
      <c r="E259" s="0" t="n">
        <v>43</v>
      </c>
      <c r="F259" s="0" t="n">
        <v>1.4</v>
      </c>
      <c r="G259" s="0" t="n">
        <v>4</v>
      </c>
      <c r="H259" s="0" t="n">
        <v>620</v>
      </c>
      <c r="I259" s="0" t="n">
        <v>192.91</v>
      </c>
      <c r="J259" s="0" t="n">
        <v>264.27</v>
      </c>
      <c r="K259" s="0" t="n">
        <v>42.13</v>
      </c>
      <c r="L259" s="0" t="n">
        <v>51.75</v>
      </c>
      <c r="M259" s="0" t="n">
        <v>12</v>
      </c>
      <c r="N259" s="0" t="n">
        <v>41</v>
      </c>
      <c r="O259" s="0" t="n">
        <v>0.45</v>
      </c>
    </row>
    <row r="260" customFormat="false" ht="15" hidden="false" customHeight="false" outlineLevel="0" collapsed="false">
      <c r="A260" s="0" t="n">
        <v>120</v>
      </c>
      <c r="B260" s="0" t="n">
        <v>36</v>
      </c>
      <c r="C260" s="0" t="n">
        <v>40</v>
      </c>
      <c r="D260" s="0" t="n">
        <v>14</v>
      </c>
      <c r="E260" s="0" t="n">
        <v>43</v>
      </c>
      <c r="F260" s="0" t="n">
        <v>1.37</v>
      </c>
      <c r="G260" s="0" t="n">
        <v>4</v>
      </c>
      <c r="H260" s="0" t="n">
        <v>735</v>
      </c>
      <c r="I260" s="0" t="n">
        <v>192.98</v>
      </c>
      <c r="J260" s="0" t="n">
        <v>291.91</v>
      </c>
      <c r="K260" s="0" t="n">
        <v>66.62</v>
      </c>
      <c r="L260" s="0" t="n">
        <v>56.11</v>
      </c>
      <c r="M260" s="0" t="n">
        <v>12</v>
      </c>
      <c r="N260" s="0" t="n">
        <v>41</v>
      </c>
      <c r="O260" s="0" t="n">
        <v>0.45</v>
      </c>
    </row>
    <row r="261" customFormat="false" ht="15" hidden="false" customHeight="false" outlineLevel="0" collapsed="false">
      <c r="A261" s="0" t="n">
        <v>120</v>
      </c>
      <c r="B261" s="0" t="n">
        <v>40</v>
      </c>
      <c r="C261" s="0" t="n">
        <v>40</v>
      </c>
      <c r="D261" s="0" t="n">
        <v>14</v>
      </c>
      <c r="E261" s="0" t="n">
        <v>43</v>
      </c>
      <c r="F261" s="0" t="n">
        <v>1.31</v>
      </c>
      <c r="G261" s="0" t="n">
        <v>4</v>
      </c>
      <c r="H261" s="0" t="n">
        <v>705</v>
      </c>
      <c r="I261" s="0" t="n">
        <v>193.34</v>
      </c>
      <c r="J261" s="0" t="n">
        <v>272.95</v>
      </c>
      <c r="K261" s="0" t="n">
        <v>49.8</v>
      </c>
      <c r="L261" s="0" t="n">
        <v>54.16</v>
      </c>
      <c r="M261" s="0" t="n">
        <v>12</v>
      </c>
      <c r="N261" s="0" t="n">
        <v>41</v>
      </c>
      <c r="O261" s="0" t="n">
        <v>0.45</v>
      </c>
    </row>
    <row r="262" customFormat="false" ht="15" hidden="false" customHeight="false" outlineLevel="0" collapsed="false">
      <c r="A262" s="0" t="n">
        <v>120</v>
      </c>
      <c r="B262" s="0" t="n">
        <v>40</v>
      </c>
      <c r="C262" s="0" t="n">
        <v>36</v>
      </c>
      <c r="D262" s="0" t="n">
        <v>14</v>
      </c>
      <c r="E262" s="0" t="n">
        <v>43</v>
      </c>
      <c r="F262" s="0" t="n">
        <v>1.37</v>
      </c>
      <c r="G262" s="0" t="n">
        <v>4</v>
      </c>
      <c r="H262" s="0" t="n">
        <v>680</v>
      </c>
      <c r="I262" s="0" t="n">
        <v>193.38</v>
      </c>
      <c r="J262" s="0" t="n">
        <v>278.13</v>
      </c>
      <c r="K262" s="0" t="n">
        <v>53.99</v>
      </c>
      <c r="L262" s="0" t="n">
        <v>53.95</v>
      </c>
      <c r="M262" s="0" t="n">
        <v>12</v>
      </c>
      <c r="N262" s="0" t="n">
        <v>41</v>
      </c>
      <c r="O262" s="0" t="n">
        <v>0.45</v>
      </c>
    </row>
    <row r="263" customFormat="false" ht="15" hidden="false" customHeight="false" outlineLevel="0" collapsed="false">
      <c r="A263" s="0" t="n">
        <v>120</v>
      </c>
      <c r="B263" s="0" t="n">
        <v>36</v>
      </c>
      <c r="C263" s="0" t="n">
        <v>40</v>
      </c>
      <c r="D263" s="0" t="n">
        <v>14</v>
      </c>
      <c r="E263" s="0" t="n">
        <v>43</v>
      </c>
      <c r="F263" s="0" t="n">
        <v>1.4</v>
      </c>
      <c r="G263" s="0" t="n">
        <v>4</v>
      </c>
      <c r="H263" s="0" t="n">
        <v>655</v>
      </c>
      <c r="I263" s="0" t="n">
        <v>193.46</v>
      </c>
      <c r="J263" s="0" t="n">
        <v>272.65</v>
      </c>
      <c r="K263" s="0" t="n">
        <v>48.81</v>
      </c>
      <c r="L263" s="0" t="n">
        <v>53.07</v>
      </c>
      <c r="M263" s="0" t="n">
        <v>12</v>
      </c>
      <c r="N263" s="0" t="n">
        <v>41</v>
      </c>
      <c r="O263" s="0" t="n">
        <v>0.45</v>
      </c>
    </row>
    <row r="264" customFormat="false" ht="15" hidden="false" customHeight="false" outlineLevel="0" collapsed="false">
      <c r="A264" s="0" t="n">
        <v>120</v>
      </c>
      <c r="B264" s="0" t="n">
        <v>40</v>
      </c>
      <c r="C264" s="0" t="n">
        <v>40</v>
      </c>
      <c r="D264" s="0" t="n">
        <v>14</v>
      </c>
      <c r="E264" s="0" t="n">
        <v>43</v>
      </c>
      <c r="F264" s="0" t="n">
        <v>1.34</v>
      </c>
      <c r="G264" s="0" t="n">
        <v>4</v>
      </c>
      <c r="H264" s="0" t="n">
        <v>650</v>
      </c>
      <c r="I264" s="0" t="n">
        <v>193.81</v>
      </c>
      <c r="J264" s="0" t="n">
        <v>262.63</v>
      </c>
      <c r="K264" s="0" t="n">
        <v>40.09</v>
      </c>
      <c r="L264" s="0" t="n">
        <v>52.36</v>
      </c>
      <c r="M264" s="0" t="n">
        <v>12</v>
      </c>
      <c r="N264" s="0" t="n">
        <v>41</v>
      </c>
      <c r="O264" s="0" t="n">
        <v>0.45</v>
      </c>
    </row>
    <row r="265" customFormat="false" ht="15" hidden="false" customHeight="false" outlineLevel="0" collapsed="false">
      <c r="A265" s="0" t="n">
        <v>120</v>
      </c>
      <c r="B265" s="0" t="n">
        <v>36</v>
      </c>
      <c r="C265" s="0" t="n">
        <v>44</v>
      </c>
      <c r="D265" s="0" t="n">
        <v>14</v>
      </c>
      <c r="E265" s="0" t="n">
        <v>43</v>
      </c>
      <c r="F265" s="0" t="n">
        <v>1.34</v>
      </c>
      <c r="G265" s="0" t="n">
        <v>4</v>
      </c>
      <c r="H265" s="0" t="n">
        <v>695</v>
      </c>
      <c r="I265" s="0" t="n">
        <v>194.2</v>
      </c>
      <c r="J265" s="0" t="n">
        <v>273.01</v>
      </c>
      <c r="K265" s="0" t="n">
        <v>48.75</v>
      </c>
      <c r="L265" s="0" t="n">
        <v>54.02</v>
      </c>
      <c r="M265" s="0" t="n">
        <v>12</v>
      </c>
      <c r="N265" s="0" t="n">
        <v>41</v>
      </c>
      <c r="O265" s="0" t="n">
        <v>0.45</v>
      </c>
    </row>
    <row r="266" customFormat="false" ht="15" hidden="false" customHeight="false" outlineLevel="0" collapsed="false">
      <c r="A266" s="0" t="n">
        <v>120</v>
      </c>
      <c r="B266" s="0" t="n">
        <v>40</v>
      </c>
      <c r="C266" s="0" t="n">
        <v>36</v>
      </c>
      <c r="D266" s="0" t="n">
        <v>14</v>
      </c>
      <c r="E266" s="0" t="n">
        <v>43</v>
      </c>
      <c r="F266" s="0" t="n">
        <v>1.4</v>
      </c>
      <c r="G266" s="0" t="n">
        <v>4</v>
      </c>
      <c r="H266" s="0" t="n">
        <v>630</v>
      </c>
      <c r="I266" s="0" t="n">
        <v>194.24</v>
      </c>
      <c r="J266" s="0" t="n">
        <v>267.92</v>
      </c>
      <c r="K266" s="0" t="n">
        <v>43.98</v>
      </c>
      <c r="L266" s="0" t="n">
        <v>52.35</v>
      </c>
      <c r="M266" s="0" t="n">
        <v>12</v>
      </c>
      <c r="N266" s="0" t="n">
        <v>41</v>
      </c>
      <c r="O266" s="0" t="n">
        <v>0.45</v>
      </c>
    </row>
    <row r="267" customFormat="false" ht="15" hidden="false" customHeight="false" outlineLevel="0" collapsed="false">
      <c r="A267" s="0" t="n">
        <v>120</v>
      </c>
      <c r="B267" s="0" t="n">
        <v>40</v>
      </c>
      <c r="C267" s="0" t="n">
        <v>36</v>
      </c>
      <c r="D267" s="0" t="n">
        <v>14</v>
      </c>
      <c r="E267" s="0" t="n">
        <v>43</v>
      </c>
      <c r="F267" s="0" t="n">
        <v>1.37</v>
      </c>
      <c r="G267" s="0" t="n">
        <v>3</v>
      </c>
      <c r="H267" s="0" t="n">
        <v>705</v>
      </c>
      <c r="I267" s="0" t="n">
        <v>194.42</v>
      </c>
      <c r="J267" s="0" t="n">
        <v>285.76</v>
      </c>
      <c r="K267" s="0" t="n">
        <v>59.5</v>
      </c>
      <c r="L267" s="0" t="n">
        <v>41.69</v>
      </c>
      <c r="M267" s="0" t="n">
        <v>12</v>
      </c>
      <c r="N267" s="0" t="n">
        <v>41</v>
      </c>
      <c r="O267" s="0" t="n">
        <v>0.45</v>
      </c>
    </row>
    <row r="268" customFormat="false" ht="15" hidden="false" customHeight="false" outlineLevel="0" collapsed="false">
      <c r="A268" s="0" t="n">
        <v>120</v>
      </c>
      <c r="B268" s="0" t="n">
        <v>40</v>
      </c>
      <c r="C268" s="0" t="n">
        <v>40</v>
      </c>
      <c r="D268" s="0" t="n">
        <v>14</v>
      </c>
      <c r="E268" s="0" t="n">
        <v>43</v>
      </c>
      <c r="F268" s="0" t="n">
        <v>1.37</v>
      </c>
      <c r="G268" s="0" t="n">
        <v>4</v>
      </c>
      <c r="H268" s="0" t="n">
        <v>615</v>
      </c>
      <c r="I268" s="0" t="n">
        <v>194.76</v>
      </c>
      <c r="J268" s="0" t="n">
        <v>257.61</v>
      </c>
      <c r="K268" s="0" t="n">
        <v>34.61</v>
      </c>
      <c r="L268" s="0" t="n">
        <v>51.54</v>
      </c>
      <c r="M268" s="0" t="n">
        <v>12</v>
      </c>
      <c r="N268" s="0" t="n">
        <v>41</v>
      </c>
      <c r="O268" s="0" t="n">
        <v>0.45</v>
      </c>
    </row>
    <row r="269" customFormat="false" ht="15" hidden="false" customHeight="false" outlineLevel="0" collapsed="false">
      <c r="A269" s="0" t="n">
        <v>120</v>
      </c>
      <c r="B269" s="0" t="n">
        <v>36</v>
      </c>
      <c r="C269" s="0" t="n">
        <v>40</v>
      </c>
      <c r="D269" s="0" t="n">
        <v>14</v>
      </c>
      <c r="E269" s="0" t="n">
        <v>43</v>
      </c>
      <c r="F269" s="0" t="n">
        <v>1.4</v>
      </c>
      <c r="G269" s="0" t="n">
        <v>4</v>
      </c>
      <c r="H269" s="0" t="n">
        <v>670</v>
      </c>
      <c r="I269" s="0" t="n">
        <v>195.06</v>
      </c>
      <c r="J269" s="0" t="n">
        <v>277.93</v>
      </c>
      <c r="K269" s="0" t="n">
        <v>51.88</v>
      </c>
      <c r="L269" s="0" t="n">
        <v>53.91</v>
      </c>
      <c r="M269" s="0" t="n">
        <v>12</v>
      </c>
      <c r="N269" s="0" t="n">
        <v>41</v>
      </c>
      <c r="O269" s="0" t="n">
        <v>0.45</v>
      </c>
    </row>
    <row r="270" customFormat="false" ht="15" hidden="false" customHeight="false" outlineLevel="0" collapsed="false">
      <c r="A270" s="0" t="n">
        <v>120</v>
      </c>
      <c r="B270" s="0" t="n">
        <v>40</v>
      </c>
      <c r="C270" s="0" t="n">
        <v>40</v>
      </c>
      <c r="D270" s="0" t="n">
        <v>14</v>
      </c>
      <c r="E270" s="0" t="n">
        <v>43</v>
      </c>
      <c r="F270" s="0" t="n">
        <v>1.4</v>
      </c>
      <c r="G270" s="0" t="n">
        <v>4</v>
      </c>
      <c r="H270" s="0" t="n">
        <v>585</v>
      </c>
      <c r="I270" s="0" t="n">
        <v>195.07</v>
      </c>
      <c r="J270" s="0" t="n">
        <v>253.31</v>
      </c>
      <c r="K270" s="0" t="n">
        <v>30.32</v>
      </c>
      <c r="L270" s="0" t="n">
        <v>50.97</v>
      </c>
      <c r="M270" s="0" t="n">
        <v>12</v>
      </c>
      <c r="N270" s="0" t="n">
        <v>41</v>
      </c>
      <c r="O270" s="0" t="n">
        <v>0.45</v>
      </c>
    </row>
    <row r="271" customFormat="false" ht="15" hidden="false" customHeight="false" outlineLevel="0" collapsed="false">
      <c r="A271" s="0" t="n">
        <v>120</v>
      </c>
      <c r="B271" s="0" t="n">
        <v>40</v>
      </c>
      <c r="C271" s="0" t="n">
        <v>44</v>
      </c>
      <c r="D271" s="0" t="n">
        <v>14</v>
      </c>
      <c r="E271" s="0" t="n">
        <v>43</v>
      </c>
      <c r="F271" s="0" t="n">
        <v>1.4</v>
      </c>
      <c r="G271" s="0" t="n">
        <v>4</v>
      </c>
      <c r="H271" s="0" t="n">
        <v>560</v>
      </c>
      <c r="I271" s="0" t="n">
        <v>195.17</v>
      </c>
      <c r="J271" s="0" t="n">
        <v>245.26</v>
      </c>
      <c r="K271" s="0" t="n">
        <v>23.17</v>
      </c>
      <c r="L271" s="0" t="n">
        <v>50.47</v>
      </c>
      <c r="M271" s="0" t="n">
        <v>12</v>
      </c>
      <c r="N271" s="0" t="n">
        <v>41</v>
      </c>
      <c r="O271" s="0" t="n">
        <v>0.45</v>
      </c>
    </row>
    <row r="272" customFormat="false" ht="15" hidden="false" customHeight="false" outlineLevel="0" collapsed="false">
      <c r="A272" s="0" t="n">
        <v>120</v>
      </c>
      <c r="B272" s="0" t="n">
        <v>40</v>
      </c>
      <c r="C272" s="0" t="n">
        <v>44</v>
      </c>
      <c r="D272" s="0" t="n">
        <v>14</v>
      </c>
      <c r="E272" s="0" t="n">
        <v>43</v>
      </c>
      <c r="F272" s="0" t="n">
        <v>1.37</v>
      </c>
      <c r="G272" s="0" t="n">
        <v>4</v>
      </c>
      <c r="H272" s="0" t="n">
        <v>585</v>
      </c>
      <c r="I272" s="0" t="n">
        <v>195.2</v>
      </c>
      <c r="J272" s="0" t="n">
        <v>248.34</v>
      </c>
      <c r="K272" s="0" t="n">
        <v>25.97</v>
      </c>
      <c r="L272" s="0" t="n">
        <v>50.81</v>
      </c>
      <c r="M272" s="0" t="n">
        <v>12</v>
      </c>
      <c r="N272" s="0" t="n">
        <v>41</v>
      </c>
      <c r="O272" s="0" t="n">
        <v>0.45</v>
      </c>
    </row>
    <row r="273" customFormat="false" ht="15" hidden="false" customHeight="false" outlineLevel="0" collapsed="false">
      <c r="A273" s="0" t="n">
        <v>120</v>
      </c>
      <c r="B273" s="0" t="n">
        <v>36</v>
      </c>
      <c r="C273" s="0" t="n">
        <v>40</v>
      </c>
      <c r="D273" s="0" t="n">
        <v>14</v>
      </c>
      <c r="E273" s="0" t="n">
        <v>43</v>
      </c>
      <c r="F273" s="0" t="n">
        <v>1.4</v>
      </c>
      <c r="G273" s="0" t="n">
        <v>3</v>
      </c>
      <c r="H273" s="0" t="n">
        <v>680</v>
      </c>
      <c r="I273" s="0" t="n">
        <v>195.76</v>
      </c>
      <c r="J273" s="0" t="n">
        <v>281.05</v>
      </c>
      <c r="K273" s="0" t="n">
        <v>53.97</v>
      </c>
      <c r="L273" s="0" t="n">
        <v>41</v>
      </c>
      <c r="M273" s="0" t="n">
        <v>12</v>
      </c>
      <c r="N273" s="0" t="n">
        <v>41</v>
      </c>
      <c r="O273" s="0" t="n">
        <v>0.45</v>
      </c>
    </row>
    <row r="274" customFormat="false" ht="15" hidden="false" customHeight="false" outlineLevel="0" collapsed="false">
      <c r="A274" s="0" t="n">
        <v>120</v>
      </c>
      <c r="B274" s="0" t="n">
        <v>40</v>
      </c>
      <c r="C274" s="0" t="n">
        <v>44</v>
      </c>
      <c r="D274" s="0" t="n">
        <v>14</v>
      </c>
      <c r="E274" s="0" t="n">
        <v>43</v>
      </c>
      <c r="F274" s="0" t="n">
        <v>1.31</v>
      </c>
      <c r="G274" s="0" t="n">
        <v>4</v>
      </c>
      <c r="H274" s="0" t="n">
        <v>655</v>
      </c>
      <c r="I274" s="0" t="n">
        <v>195.85</v>
      </c>
      <c r="J274" s="0" t="n">
        <v>258.78</v>
      </c>
      <c r="K274" s="0" t="n">
        <v>34.95</v>
      </c>
      <c r="L274" s="0" t="n">
        <v>52.37</v>
      </c>
      <c r="M274" s="0" t="n">
        <v>12</v>
      </c>
      <c r="N274" s="0" t="n">
        <v>41</v>
      </c>
      <c r="O274" s="0" t="n">
        <v>0.45</v>
      </c>
    </row>
    <row r="275" customFormat="false" ht="15" hidden="false" customHeight="false" outlineLevel="0" collapsed="false">
      <c r="A275" s="0" t="n">
        <v>120</v>
      </c>
      <c r="B275" s="0" t="n">
        <v>40</v>
      </c>
      <c r="C275" s="0" t="n">
        <v>40</v>
      </c>
      <c r="D275" s="0" t="n">
        <v>14</v>
      </c>
      <c r="E275" s="0" t="n">
        <v>43</v>
      </c>
      <c r="F275" s="0" t="n">
        <v>1.34</v>
      </c>
      <c r="G275" s="0" t="n">
        <v>4</v>
      </c>
      <c r="H275" s="0" t="n">
        <v>665</v>
      </c>
      <c r="I275" s="0" t="n">
        <v>195.86</v>
      </c>
      <c r="J275" s="0" t="n">
        <v>267.76</v>
      </c>
      <c r="K275" s="0" t="n">
        <v>42.6</v>
      </c>
      <c r="L275" s="0" t="n">
        <v>53.19</v>
      </c>
      <c r="M275" s="0" t="n">
        <v>12</v>
      </c>
      <c r="N275" s="0" t="n">
        <v>41</v>
      </c>
      <c r="O275" s="0" t="n">
        <v>0.45</v>
      </c>
    </row>
    <row r="276" customFormat="false" ht="15" hidden="false" customHeight="false" outlineLevel="0" collapsed="false">
      <c r="A276" s="0" t="n">
        <v>120</v>
      </c>
      <c r="B276" s="0" t="n">
        <v>40</v>
      </c>
      <c r="C276" s="0" t="n">
        <v>40</v>
      </c>
      <c r="D276" s="0" t="n">
        <v>14</v>
      </c>
      <c r="E276" s="0" t="n">
        <v>43</v>
      </c>
      <c r="F276" s="0" t="n">
        <v>1.37</v>
      </c>
      <c r="G276" s="0" t="n">
        <v>2</v>
      </c>
      <c r="H276" s="0" t="n">
        <v>775</v>
      </c>
      <c r="I276" s="0" t="n">
        <v>195.87</v>
      </c>
      <c r="J276" s="0" t="n">
        <v>299.47</v>
      </c>
      <c r="K276" s="0" t="n">
        <v>64.21</v>
      </c>
      <c r="L276" s="0" t="n">
        <v>53.08</v>
      </c>
      <c r="M276" s="0" t="n">
        <v>12</v>
      </c>
      <c r="N276" s="0" t="n">
        <v>41</v>
      </c>
      <c r="O276" s="0" t="n">
        <v>0.45</v>
      </c>
    </row>
    <row r="277" customFormat="false" ht="15" hidden="false" customHeight="false" outlineLevel="0" collapsed="false">
      <c r="A277" s="0" t="n">
        <v>120</v>
      </c>
      <c r="B277" s="0" t="n">
        <v>40</v>
      </c>
      <c r="C277" s="0" t="n">
        <v>40</v>
      </c>
      <c r="D277" s="0" t="n">
        <v>14</v>
      </c>
      <c r="E277" s="0" t="n">
        <v>43</v>
      </c>
      <c r="F277" s="0" t="n">
        <v>1.37</v>
      </c>
      <c r="G277" s="0" t="n">
        <v>2</v>
      </c>
      <c r="H277" s="0" t="n">
        <v>750</v>
      </c>
      <c r="I277" s="0" t="n">
        <v>196.16</v>
      </c>
      <c r="J277" s="0" t="n">
        <v>292.85</v>
      </c>
      <c r="K277" s="0" t="n">
        <v>58.77</v>
      </c>
      <c r="L277" s="0" t="n">
        <v>51.87</v>
      </c>
      <c r="M277" s="0" t="n">
        <v>12</v>
      </c>
      <c r="N277" s="0" t="n">
        <v>41</v>
      </c>
      <c r="O277" s="0" t="n">
        <v>0.45</v>
      </c>
    </row>
    <row r="278" customFormat="false" ht="15" hidden="false" customHeight="false" outlineLevel="0" collapsed="false">
      <c r="A278" s="0" t="n">
        <v>120</v>
      </c>
      <c r="B278" s="0" t="n">
        <v>36</v>
      </c>
      <c r="C278" s="0" t="n">
        <v>44</v>
      </c>
      <c r="D278" s="0" t="n">
        <v>14</v>
      </c>
      <c r="E278" s="0" t="n">
        <v>43</v>
      </c>
      <c r="F278" s="0" t="n">
        <v>1.37</v>
      </c>
      <c r="G278" s="0" t="n">
        <v>4</v>
      </c>
      <c r="H278" s="0" t="n">
        <v>655</v>
      </c>
      <c r="I278" s="0" t="n">
        <v>196.23</v>
      </c>
      <c r="J278" s="0" t="n">
        <v>267.37</v>
      </c>
      <c r="K278" s="0" t="n">
        <v>41.61</v>
      </c>
      <c r="L278" s="0" t="n">
        <v>53.03</v>
      </c>
      <c r="M278" s="0" t="n">
        <v>12</v>
      </c>
      <c r="N278" s="0" t="n">
        <v>41</v>
      </c>
      <c r="O278" s="0" t="n">
        <v>0.45</v>
      </c>
    </row>
    <row r="279" customFormat="false" ht="15" hidden="false" customHeight="false" outlineLevel="0" collapsed="false">
      <c r="A279" s="0" t="n">
        <v>120</v>
      </c>
      <c r="B279" s="0" t="n">
        <v>40</v>
      </c>
      <c r="C279" s="0" t="n">
        <v>44</v>
      </c>
      <c r="D279" s="0" t="n">
        <v>14</v>
      </c>
      <c r="E279" s="0" t="n">
        <v>43</v>
      </c>
      <c r="F279" s="0" t="n">
        <v>1.34</v>
      </c>
      <c r="G279" s="0" t="n">
        <v>4</v>
      </c>
      <c r="H279" s="0" t="n">
        <v>620</v>
      </c>
      <c r="I279" s="0" t="n">
        <v>196.26</v>
      </c>
      <c r="J279" s="0" t="n">
        <v>254.14</v>
      </c>
      <c r="K279" s="0" t="n">
        <v>30.24</v>
      </c>
      <c r="L279" s="0" t="n">
        <v>51.64</v>
      </c>
      <c r="M279" s="0" t="n">
        <v>12</v>
      </c>
      <c r="N279" s="0" t="n">
        <v>41</v>
      </c>
      <c r="O279" s="0" t="n">
        <v>0.45</v>
      </c>
    </row>
    <row r="280" customFormat="false" ht="15" hidden="false" customHeight="false" outlineLevel="0" collapsed="false">
      <c r="A280" s="0" t="n">
        <v>120</v>
      </c>
      <c r="B280" s="0" t="n">
        <v>40</v>
      </c>
      <c r="C280" s="0" t="n">
        <v>44</v>
      </c>
      <c r="D280" s="0" t="n">
        <v>14</v>
      </c>
      <c r="E280" s="0" t="n">
        <v>43</v>
      </c>
      <c r="F280" s="0" t="n">
        <v>1.31</v>
      </c>
      <c r="G280" s="0" t="n">
        <v>2</v>
      </c>
      <c r="H280" s="0" t="n">
        <v>805</v>
      </c>
      <c r="I280" s="0" t="n">
        <v>196.51</v>
      </c>
      <c r="J280" s="0" t="n">
        <v>295.03</v>
      </c>
      <c r="K280" s="0" t="n">
        <v>60.52</v>
      </c>
      <c r="L280" s="0" t="n">
        <v>53.53</v>
      </c>
      <c r="M280" s="0" t="n">
        <v>12</v>
      </c>
      <c r="N280" s="0" t="n">
        <v>41</v>
      </c>
      <c r="O280" s="0" t="n">
        <v>0.45</v>
      </c>
    </row>
    <row r="281" customFormat="false" ht="15" hidden="false" customHeight="false" outlineLevel="0" collapsed="false">
      <c r="A281" s="0" t="n">
        <v>120</v>
      </c>
      <c r="B281" s="0" t="n">
        <v>40</v>
      </c>
      <c r="C281" s="0" t="n">
        <v>40</v>
      </c>
      <c r="D281" s="0" t="n">
        <v>14</v>
      </c>
      <c r="E281" s="0" t="n">
        <v>43</v>
      </c>
      <c r="F281" s="0" t="n">
        <v>1.31</v>
      </c>
      <c r="G281" s="0" t="n">
        <v>3</v>
      </c>
      <c r="H281" s="0" t="n">
        <v>755</v>
      </c>
      <c r="I281" s="0" t="n">
        <v>196.57</v>
      </c>
      <c r="J281" s="0" t="n">
        <v>288.04</v>
      </c>
      <c r="K281" s="0" t="n">
        <v>59.85</v>
      </c>
      <c r="L281" s="0" t="n">
        <v>42.49</v>
      </c>
      <c r="M281" s="0" t="n">
        <v>12</v>
      </c>
      <c r="N281" s="0" t="n">
        <v>41</v>
      </c>
      <c r="O281" s="0" t="n">
        <v>0.45</v>
      </c>
    </row>
    <row r="282" customFormat="false" ht="15" hidden="false" customHeight="false" outlineLevel="0" collapsed="false">
      <c r="A282" s="0" t="n">
        <v>120</v>
      </c>
      <c r="B282" s="0" t="n">
        <v>36</v>
      </c>
      <c r="C282" s="0" t="n">
        <v>40</v>
      </c>
      <c r="D282" s="0" t="n">
        <v>14</v>
      </c>
      <c r="E282" s="0" t="n">
        <v>43</v>
      </c>
      <c r="F282" s="0" t="n">
        <v>1.4</v>
      </c>
      <c r="G282" s="0" t="n">
        <v>3</v>
      </c>
      <c r="H282" s="0" t="n">
        <v>695</v>
      </c>
      <c r="I282" s="0" t="n">
        <v>196.81</v>
      </c>
      <c r="J282" s="0" t="n">
        <v>285.98</v>
      </c>
      <c r="K282" s="0" t="n">
        <v>57.25</v>
      </c>
      <c r="L282" s="0" t="n">
        <v>41.68</v>
      </c>
      <c r="M282" s="0" t="n">
        <v>12</v>
      </c>
      <c r="N282" s="0" t="n">
        <v>41</v>
      </c>
      <c r="O282" s="0" t="n">
        <v>0.45</v>
      </c>
    </row>
    <row r="283" customFormat="false" ht="15" hidden="false" customHeight="false" outlineLevel="0" collapsed="false">
      <c r="A283" s="0" t="n">
        <v>120</v>
      </c>
      <c r="B283" s="0" t="n">
        <v>36</v>
      </c>
      <c r="C283" s="0" t="n">
        <v>40</v>
      </c>
      <c r="D283" s="0" t="n">
        <v>14</v>
      </c>
      <c r="E283" s="0" t="n">
        <v>43</v>
      </c>
      <c r="F283" s="0" t="n">
        <v>1.4</v>
      </c>
      <c r="G283" s="0" t="n">
        <v>4</v>
      </c>
      <c r="H283" s="0" t="n">
        <v>690</v>
      </c>
      <c r="I283" s="0" t="n">
        <v>196.97</v>
      </c>
      <c r="J283" s="0" t="n">
        <v>284.92</v>
      </c>
      <c r="K283" s="0" t="n">
        <v>56.16</v>
      </c>
      <c r="L283" s="0" t="n">
        <v>55.02</v>
      </c>
      <c r="M283" s="0" t="n">
        <v>12</v>
      </c>
      <c r="N283" s="0" t="n">
        <v>41</v>
      </c>
      <c r="O283" s="0" t="n">
        <v>0.45</v>
      </c>
    </row>
    <row r="284" customFormat="false" ht="15" hidden="false" customHeight="false" outlineLevel="0" collapsed="false">
      <c r="A284" s="0" t="n">
        <v>120</v>
      </c>
      <c r="B284" s="0" t="n">
        <v>40</v>
      </c>
      <c r="C284" s="0" t="n">
        <v>40</v>
      </c>
      <c r="D284" s="0" t="n">
        <v>14</v>
      </c>
      <c r="E284" s="0" t="n">
        <v>43</v>
      </c>
      <c r="F284" s="0" t="n">
        <v>1.4</v>
      </c>
      <c r="G284" s="0" t="n">
        <v>4</v>
      </c>
      <c r="H284" s="0" t="n">
        <v>595</v>
      </c>
      <c r="I284" s="0" t="n">
        <v>197.02</v>
      </c>
      <c r="J284" s="0" t="n">
        <v>257.08</v>
      </c>
      <c r="K284" s="0" t="n">
        <v>31.71</v>
      </c>
      <c r="L284" s="0" t="n">
        <v>51.58</v>
      </c>
      <c r="M284" s="0" t="n">
        <v>12</v>
      </c>
      <c r="N284" s="0" t="n">
        <v>41</v>
      </c>
      <c r="O284" s="0" t="n">
        <v>0.45</v>
      </c>
    </row>
    <row r="285" customFormat="false" ht="15" hidden="false" customHeight="false" outlineLevel="0" collapsed="false">
      <c r="A285" s="0" t="n">
        <v>120</v>
      </c>
      <c r="B285" s="0" t="n">
        <v>36</v>
      </c>
      <c r="C285" s="0" t="n">
        <v>44</v>
      </c>
      <c r="D285" s="0" t="n">
        <v>14</v>
      </c>
      <c r="E285" s="0" t="n">
        <v>43</v>
      </c>
      <c r="F285" s="0" t="n">
        <v>1.4</v>
      </c>
      <c r="G285" s="0" t="n">
        <v>2</v>
      </c>
      <c r="H285" s="0" t="n">
        <v>715</v>
      </c>
      <c r="I285" s="0" t="n">
        <v>197.11</v>
      </c>
      <c r="J285" s="0" t="n">
        <v>286.21</v>
      </c>
      <c r="K285" s="0" t="n">
        <v>52.57</v>
      </c>
      <c r="L285" s="0" t="n">
        <v>50.52</v>
      </c>
      <c r="M285" s="0" t="n">
        <v>12</v>
      </c>
      <c r="N285" s="0" t="n">
        <v>41</v>
      </c>
      <c r="O285" s="0" t="n">
        <v>0.45</v>
      </c>
    </row>
    <row r="286" customFormat="false" ht="15" hidden="false" customHeight="false" outlineLevel="0" collapsed="false">
      <c r="A286" s="0" t="n">
        <v>120</v>
      </c>
      <c r="B286" s="0" t="n">
        <v>36</v>
      </c>
      <c r="C286" s="0" t="n">
        <v>44</v>
      </c>
      <c r="D286" s="0" t="n">
        <v>14</v>
      </c>
      <c r="E286" s="0" t="n">
        <v>43</v>
      </c>
      <c r="F286" s="0" t="n">
        <v>1.4</v>
      </c>
      <c r="G286" s="0" t="n">
        <v>4</v>
      </c>
      <c r="H286" s="0" t="n">
        <v>620</v>
      </c>
      <c r="I286" s="0" t="n">
        <v>197.15</v>
      </c>
      <c r="J286" s="0" t="n">
        <v>262.2</v>
      </c>
      <c r="K286" s="0" t="n">
        <v>35.95</v>
      </c>
      <c r="L286" s="0" t="n">
        <v>52.24</v>
      </c>
      <c r="M286" s="0" t="n">
        <v>12</v>
      </c>
      <c r="N286" s="0" t="n">
        <v>41</v>
      </c>
      <c r="O286" s="0" t="n">
        <v>0.45</v>
      </c>
    </row>
    <row r="287" customFormat="false" ht="15" hidden="false" customHeight="false" outlineLevel="0" collapsed="false">
      <c r="A287" s="0" t="n">
        <v>120</v>
      </c>
      <c r="B287" s="0" t="n">
        <v>40</v>
      </c>
      <c r="C287" s="0" t="n">
        <v>40</v>
      </c>
      <c r="D287" s="0" t="n">
        <v>14</v>
      </c>
      <c r="E287" s="0" t="n">
        <v>43</v>
      </c>
      <c r="F287" s="0" t="n">
        <v>1.37</v>
      </c>
      <c r="G287" s="0" t="n">
        <v>4</v>
      </c>
      <c r="H287" s="0" t="n">
        <v>630</v>
      </c>
      <c r="I287" s="0" t="n">
        <v>197.2</v>
      </c>
      <c r="J287" s="0" t="n">
        <v>263</v>
      </c>
      <c r="K287" s="0" t="n">
        <v>36.89</v>
      </c>
      <c r="L287" s="0" t="n">
        <v>52.45</v>
      </c>
      <c r="M287" s="0" t="n">
        <v>12</v>
      </c>
      <c r="N287" s="0" t="n">
        <v>41</v>
      </c>
      <c r="O287" s="0" t="n">
        <v>0.45</v>
      </c>
    </row>
    <row r="288" customFormat="false" ht="15" hidden="false" customHeight="false" outlineLevel="0" collapsed="false">
      <c r="A288" s="0" t="n">
        <v>120</v>
      </c>
      <c r="B288" s="0" t="n">
        <v>40</v>
      </c>
      <c r="C288" s="0" t="n">
        <v>40</v>
      </c>
      <c r="D288" s="0" t="n">
        <v>14</v>
      </c>
      <c r="E288" s="0" t="n">
        <v>43</v>
      </c>
      <c r="F288" s="0" t="n">
        <v>1.31</v>
      </c>
      <c r="G288" s="0" t="n">
        <v>3</v>
      </c>
      <c r="H288" s="0" t="n">
        <v>775</v>
      </c>
      <c r="I288" s="0" t="n">
        <v>197.25</v>
      </c>
      <c r="J288" s="0" t="n">
        <v>293.93</v>
      </c>
      <c r="K288" s="0" t="n">
        <v>64.23</v>
      </c>
      <c r="L288" s="0" t="n">
        <v>43.33</v>
      </c>
      <c r="M288" s="0" t="n">
        <v>12</v>
      </c>
      <c r="N288" s="0" t="n">
        <v>41</v>
      </c>
      <c r="O288" s="0" t="n">
        <v>0.45</v>
      </c>
    </row>
    <row r="289" customFormat="false" ht="15" hidden="false" customHeight="false" outlineLevel="0" collapsed="false">
      <c r="A289" s="0" t="n">
        <v>120</v>
      </c>
      <c r="B289" s="0" t="n">
        <v>40</v>
      </c>
      <c r="C289" s="0" t="n">
        <v>44</v>
      </c>
      <c r="D289" s="0" t="n">
        <v>14</v>
      </c>
      <c r="E289" s="0" t="n">
        <v>43</v>
      </c>
      <c r="F289" s="0" t="n">
        <v>1.31</v>
      </c>
      <c r="G289" s="0" t="n">
        <v>4</v>
      </c>
      <c r="H289" s="0" t="n">
        <v>665</v>
      </c>
      <c r="I289" s="0" t="n">
        <v>197.32</v>
      </c>
      <c r="J289" s="0" t="n">
        <v>262.13</v>
      </c>
      <c r="K289" s="0" t="n">
        <v>36.38</v>
      </c>
      <c r="L289" s="0" t="n">
        <v>53.01</v>
      </c>
      <c r="M289" s="0" t="n">
        <v>12</v>
      </c>
      <c r="N289" s="0" t="n">
        <v>41</v>
      </c>
      <c r="O289" s="0" t="n">
        <v>0.45</v>
      </c>
    </row>
    <row r="290" customFormat="false" ht="15" hidden="false" customHeight="false" outlineLevel="0" collapsed="false">
      <c r="A290" s="0" t="n">
        <v>120</v>
      </c>
      <c r="B290" s="0" t="n">
        <v>40</v>
      </c>
      <c r="C290" s="0" t="n">
        <v>44</v>
      </c>
      <c r="D290" s="0" t="n">
        <v>14</v>
      </c>
      <c r="E290" s="0" t="n">
        <v>43</v>
      </c>
      <c r="F290" s="0" t="n">
        <v>1.37</v>
      </c>
      <c r="G290" s="0" t="n">
        <v>4</v>
      </c>
      <c r="H290" s="0" t="n">
        <v>595</v>
      </c>
      <c r="I290" s="0" t="n">
        <v>197.34</v>
      </c>
      <c r="J290" s="0" t="n">
        <v>252.04</v>
      </c>
      <c r="K290" s="0" t="n">
        <v>27.15</v>
      </c>
      <c r="L290" s="0" t="n">
        <v>51.41</v>
      </c>
      <c r="M290" s="0" t="n">
        <v>12</v>
      </c>
      <c r="N290" s="0" t="n">
        <v>41</v>
      </c>
      <c r="O290" s="0" t="n">
        <v>0.45</v>
      </c>
    </row>
    <row r="291" customFormat="false" ht="15" hidden="false" customHeight="false" outlineLevel="0" collapsed="false">
      <c r="A291" s="0" t="n">
        <v>120</v>
      </c>
      <c r="B291" s="0" t="n">
        <v>36</v>
      </c>
      <c r="C291" s="0" t="n">
        <v>44</v>
      </c>
      <c r="D291" s="0" t="n">
        <v>14</v>
      </c>
      <c r="E291" s="0" t="n">
        <v>43</v>
      </c>
      <c r="F291" s="0" t="n">
        <v>1.4</v>
      </c>
      <c r="G291" s="0" t="n">
        <v>2</v>
      </c>
      <c r="H291" s="0" t="n">
        <v>735</v>
      </c>
      <c r="I291" s="0" t="n">
        <v>197.55</v>
      </c>
      <c r="J291" s="0" t="n">
        <v>291.79</v>
      </c>
      <c r="K291" s="0" t="n">
        <v>56.62</v>
      </c>
      <c r="L291" s="0" t="n">
        <v>51.47</v>
      </c>
      <c r="M291" s="0" t="n">
        <v>12</v>
      </c>
      <c r="N291" s="0" t="n">
        <v>41</v>
      </c>
      <c r="O291" s="0" t="n">
        <v>0.45</v>
      </c>
    </row>
    <row r="292" customFormat="false" ht="15" hidden="false" customHeight="false" outlineLevel="0" collapsed="false">
      <c r="A292" s="0" t="n">
        <v>120</v>
      </c>
      <c r="B292" s="0" t="n">
        <v>36</v>
      </c>
      <c r="C292" s="0" t="n">
        <v>44</v>
      </c>
      <c r="D292" s="0" t="n">
        <v>14</v>
      </c>
      <c r="E292" s="0" t="n">
        <v>43</v>
      </c>
      <c r="F292" s="0" t="n">
        <v>1.4</v>
      </c>
      <c r="G292" s="0" t="n">
        <v>2</v>
      </c>
      <c r="H292" s="0" t="n">
        <v>760</v>
      </c>
      <c r="I292" s="0" t="n">
        <v>197.6</v>
      </c>
      <c r="J292" s="0" t="n">
        <v>298.59</v>
      </c>
      <c r="K292" s="0" t="n">
        <v>61.96</v>
      </c>
      <c r="L292" s="0" t="n">
        <v>52.65</v>
      </c>
      <c r="M292" s="0" t="n">
        <v>12</v>
      </c>
      <c r="N292" s="0" t="n">
        <v>41</v>
      </c>
      <c r="O292" s="0" t="n">
        <v>0.45</v>
      </c>
    </row>
    <row r="293" customFormat="false" ht="15" hidden="false" customHeight="false" outlineLevel="0" collapsed="false">
      <c r="A293" s="0" t="n">
        <v>120</v>
      </c>
      <c r="B293" s="0" t="n">
        <v>36</v>
      </c>
      <c r="C293" s="0" t="n">
        <v>40</v>
      </c>
      <c r="D293" s="0" t="n">
        <v>14</v>
      </c>
      <c r="E293" s="0" t="n">
        <v>43</v>
      </c>
      <c r="F293" s="0" t="n">
        <v>1.4</v>
      </c>
      <c r="G293" s="0" t="n">
        <v>3</v>
      </c>
      <c r="H293" s="0" t="n">
        <v>710</v>
      </c>
      <c r="I293" s="0" t="n">
        <v>197.6</v>
      </c>
      <c r="J293" s="0" t="n">
        <v>290.87</v>
      </c>
      <c r="K293" s="0" t="n">
        <v>60.65</v>
      </c>
      <c r="L293" s="0" t="n">
        <v>42.34</v>
      </c>
      <c r="M293" s="0" t="n">
        <v>12</v>
      </c>
      <c r="N293" s="0" t="n">
        <v>41</v>
      </c>
      <c r="O293" s="0" t="n">
        <v>0.45</v>
      </c>
    </row>
    <row r="294" customFormat="false" ht="15" hidden="false" customHeight="false" outlineLevel="0" collapsed="false">
      <c r="A294" s="0" t="n">
        <v>120</v>
      </c>
      <c r="B294" s="0" t="n">
        <v>40</v>
      </c>
      <c r="C294" s="0" t="n">
        <v>40</v>
      </c>
      <c r="D294" s="0" t="n">
        <v>14</v>
      </c>
      <c r="E294" s="0" t="n">
        <v>43</v>
      </c>
      <c r="F294" s="0" t="n">
        <v>1.34</v>
      </c>
      <c r="G294" s="0" t="n">
        <v>4</v>
      </c>
      <c r="H294" s="0" t="n">
        <v>680</v>
      </c>
      <c r="I294" s="0" t="n">
        <v>197.68</v>
      </c>
      <c r="J294" s="0" t="n">
        <v>272.86</v>
      </c>
      <c r="K294" s="0" t="n">
        <v>45.22</v>
      </c>
      <c r="L294" s="0" t="n">
        <v>54.09</v>
      </c>
      <c r="M294" s="0" t="n">
        <v>12</v>
      </c>
      <c r="N294" s="0" t="n">
        <v>41</v>
      </c>
      <c r="O294" s="0" t="n">
        <v>0.45</v>
      </c>
    </row>
    <row r="295" customFormat="false" ht="15" hidden="false" customHeight="false" outlineLevel="0" collapsed="false">
      <c r="A295" s="0" t="n">
        <v>120</v>
      </c>
      <c r="B295" s="0" t="n">
        <v>40</v>
      </c>
      <c r="C295" s="0" t="n">
        <v>36</v>
      </c>
      <c r="D295" s="0" t="n">
        <v>14</v>
      </c>
      <c r="E295" s="0" t="n">
        <v>43</v>
      </c>
      <c r="F295" s="0" t="n">
        <v>1.4</v>
      </c>
      <c r="G295" s="0" t="n">
        <v>3</v>
      </c>
      <c r="H295" s="0" t="n">
        <v>655</v>
      </c>
      <c r="I295" s="0" t="n">
        <v>197.7</v>
      </c>
      <c r="J295" s="0" t="n">
        <v>277.17</v>
      </c>
      <c r="K295" s="0" t="n">
        <v>48.8</v>
      </c>
      <c r="L295" s="0" t="n">
        <v>40.43</v>
      </c>
      <c r="M295" s="0" t="n">
        <v>12</v>
      </c>
      <c r="N295" s="0" t="n">
        <v>41</v>
      </c>
      <c r="O295" s="0" t="n">
        <v>0.45</v>
      </c>
    </row>
    <row r="296" customFormat="false" ht="15" hidden="false" customHeight="false" outlineLevel="0" collapsed="false">
      <c r="A296" s="0" t="n">
        <v>120</v>
      </c>
      <c r="B296" s="0" t="n">
        <v>40</v>
      </c>
      <c r="C296" s="0" t="n">
        <v>44</v>
      </c>
      <c r="D296" s="0" t="n">
        <v>14</v>
      </c>
      <c r="E296" s="0" t="n">
        <v>43</v>
      </c>
      <c r="F296" s="0" t="n">
        <v>1.4</v>
      </c>
      <c r="G296" s="0" t="n">
        <v>1.5</v>
      </c>
      <c r="H296" s="0" t="n">
        <v>675</v>
      </c>
      <c r="I296" s="0" t="n">
        <v>197.94</v>
      </c>
      <c r="J296" s="0" t="n">
        <v>273.45</v>
      </c>
      <c r="K296" s="0" t="n">
        <v>37.82</v>
      </c>
      <c r="L296" s="0" t="n">
        <v>47.43</v>
      </c>
      <c r="M296" s="0" t="n">
        <v>12</v>
      </c>
      <c r="N296" s="0" t="n">
        <v>41</v>
      </c>
      <c r="O296" s="0" t="n">
        <v>0.45</v>
      </c>
    </row>
    <row r="297" customFormat="false" ht="15" hidden="false" customHeight="false" outlineLevel="0" collapsed="false">
      <c r="A297" s="0" t="n">
        <v>120</v>
      </c>
      <c r="B297" s="0" t="n">
        <v>36</v>
      </c>
      <c r="C297" s="0" t="n">
        <v>44</v>
      </c>
      <c r="D297" s="0" t="n">
        <v>14</v>
      </c>
      <c r="E297" s="0" t="n">
        <v>43</v>
      </c>
      <c r="F297" s="0" t="n">
        <v>1.34</v>
      </c>
      <c r="G297" s="0" t="n">
        <v>3</v>
      </c>
      <c r="H297" s="0" t="n">
        <v>760</v>
      </c>
      <c r="I297" s="0" t="n">
        <v>198.62</v>
      </c>
      <c r="J297" s="0" t="n">
        <v>293.04</v>
      </c>
      <c r="K297" s="0" t="n">
        <v>61.98</v>
      </c>
      <c r="L297" s="0" t="n">
        <v>43.11</v>
      </c>
      <c r="M297" s="0" t="n">
        <v>12</v>
      </c>
      <c r="N297" s="0" t="n">
        <v>41</v>
      </c>
      <c r="O297" s="0" t="n">
        <v>0.45</v>
      </c>
    </row>
    <row r="298" customFormat="false" ht="15" hidden="false" customHeight="false" outlineLevel="0" collapsed="false">
      <c r="A298" s="0" t="n">
        <v>120</v>
      </c>
      <c r="B298" s="0" t="n">
        <v>36</v>
      </c>
      <c r="C298" s="0" t="n">
        <v>40</v>
      </c>
      <c r="D298" s="0" t="n">
        <v>14</v>
      </c>
      <c r="E298" s="0" t="n">
        <v>43</v>
      </c>
      <c r="F298" s="0" t="n">
        <v>1.4</v>
      </c>
      <c r="G298" s="0" t="n">
        <v>3</v>
      </c>
      <c r="H298" s="0" t="n">
        <v>735</v>
      </c>
      <c r="I298" s="0" t="n">
        <v>198.63</v>
      </c>
      <c r="J298" s="0" t="n">
        <v>298.92</v>
      </c>
      <c r="K298" s="0" t="n">
        <v>66.6</v>
      </c>
      <c r="L298" s="0" t="n">
        <v>43.45</v>
      </c>
      <c r="M298" s="0" t="n">
        <v>12</v>
      </c>
      <c r="N298" s="0" t="n">
        <v>41</v>
      </c>
      <c r="O298" s="0" t="n">
        <v>0.45</v>
      </c>
    </row>
    <row r="299" customFormat="false" ht="15" hidden="false" customHeight="false" outlineLevel="0" collapsed="false">
      <c r="A299" s="0" t="n">
        <v>120</v>
      </c>
      <c r="B299" s="0" t="n">
        <v>40</v>
      </c>
      <c r="C299" s="0" t="n">
        <v>36</v>
      </c>
      <c r="D299" s="0" t="n">
        <v>14</v>
      </c>
      <c r="E299" s="0" t="n">
        <v>43</v>
      </c>
      <c r="F299" s="0" t="n">
        <v>1.4</v>
      </c>
      <c r="G299" s="0" t="n">
        <v>3</v>
      </c>
      <c r="H299" s="0" t="n">
        <v>665</v>
      </c>
      <c r="I299" s="0" t="n">
        <v>198.64</v>
      </c>
      <c r="J299" s="0" t="n">
        <v>280.58</v>
      </c>
      <c r="K299" s="0" t="n">
        <v>50.83</v>
      </c>
      <c r="L299" s="0" t="n">
        <v>40.9</v>
      </c>
      <c r="M299" s="0" t="n">
        <v>12</v>
      </c>
      <c r="N299" s="0" t="n">
        <v>41</v>
      </c>
      <c r="O299" s="0" t="n">
        <v>0.45</v>
      </c>
    </row>
    <row r="300" customFormat="false" ht="15" hidden="false" customHeight="false" outlineLevel="0" collapsed="false">
      <c r="A300" s="0" t="n">
        <v>120</v>
      </c>
      <c r="B300" s="0" t="n">
        <v>40</v>
      </c>
      <c r="C300" s="0" t="n">
        <v>44</v>
      </c>
      <c r="D300" s="0" t="n">
        <v>14</v>
      </c>
      <c r="E300" s="0" t="n">
        <v>43</v>
      </c>
      <c r="F300" s="0" t="n">
        <v>1.4</v>
      </c>
      <c r="G300" s="0" t="n">
        <v>1.5</v>
      </c>
      <c r="H300" s="0" t="n">
        <v>690</v>
      </c>
      <c r="I300" s="0" t="n">
        <v>198.67</v>
      </c>
      <c r="J300" s="0" t="n">
        <v>277.42</v>
      </c>
      <c r="K300" s="0" t="n">
        <v>40.08</v>
      </c>
      <c r="L300" s="0" t="n">
        <v>48.15</v>
      </c>
      <c r="M300" s="0" t="n">
        <v>12</v>
      </c>
      <c r="N300" s="0" t="n">
        <v>41</v>
      </c>
      <c r="O300" s="0" t="n">
        <v>0.45</v>
      </c>
    </row>
    <row r="301" customFormat="false" ht="15" hidden="false" customHeight="false" outlineLevel="0" collapsed="false">
      <c r="A301" s="0" t="n">
        <v>120</v>
      </c>
      <c r="B301" s="0" t="n">
        <v>40</v>
      </c>
      <c r="C301" s="0" t="n">
        <v>40</v>
      </c>
      <c r="D301" s="0" t="n">
        <v>14</v>
      </c>
      <c r="E301" s="0" t="n">
        <v>43</v>
      </c>
      <c r="F301" s="0" t="n">
        <v>1.37</v>
      </c>
      <c r="G301" s="0" t="n">
        <v>4</v>
      </c>
      <c r="H301" s="0" t="n">
        <v>640</v>
      </c>
      <c r="I301" s="0" t="n">
        <v>198.76</v>
      </c>
      <c r="J301" s="0" t="n">
        <v>266.58</v>
      </c>
      <c r="K301" s="0" t="n">
        <v>38.47</v>
      </c>
      <c r="L301" s="0" t="n">
        <v>53.06</v>
      </c>
      <c r="M301" s="0" t="n">
        <v>12</v>
      </c>
      <c r="N301" s="0" t="n">
        <v>41</v>
      </c>
      <c r="O301" s="0" t="n">
        <v>0.45</v>
      </c>
    </row>
    <row r="302" customFormat="false" ht="15" hidden="false" customHeight="false" outlineLevel="0" collapsed="false">
      <c r="A302" s="0" t="n">
        <v>120</v>
      </c>
      <c r="B302" s="0" t="n">
        <v>36</v>
      </c>
      <c r="C302" s="0" t="n">
        <v>40</v>
      </c>
      <c r="D302" s="0" t="n">
        <v>14</v>
      </c>
      <c r="E302" s="0" t="n">
        <v>43</v>
      </c>
      <c r="F302" s="0" t="n">
        <v>1.4</v>
      </c>
      <c r="G302" s="0" t="n">
        <v>3</v>
      </c>
      <c r="H302" s="0" t="n">
        <v>765</v>
      </c>
      <c r="I302" s="0" t="n">
        <v>199.17</v>
      </c>
      <c r="J302" s="0" t="n">
        <v>308.43</v>
      </c>
      <c r="K302" s="0" t="n">
        <v>74.25</v>
      </c>
      <c r="L302" s="0" t="n">
        <v>44.74</v>
      </c>
      <c r="M302" s="0" t="n">
        <v>12</v>
      </c>
      <c r="N302" s="0" t="n">
        <v>41</v>
      </c>
      <c r="O302" s="0" t="n">
        <v>0.45</v>
      </c>
    </row>
    <row r="303" customFormat="false" ht="15" hidden="false" customHeight="false" outlineLevel="0" collapsed="false">
      <c r="A303" s="0" t="n">
        <v>120</v>
      </c>
      <c r="B303" s="0" t="n">
        <v>40</v>
      </c>
      <c r="C303" s="0" t="n">
        <v>44</v>
      </c>
      <c r="D303" s="0" t="n">
        <v>14</v>
      </c>
      <c r="E303" s="0" t="n">
        <v>43</v>
      </c>
      <c r="F303" s="0" t="n">
        <v>1.4</v>
      </c>
      <c r="G303" s="0" t="n">
        <v>1.5</v>
      </c>
      <c r="H303" s="0" t="n">
        <v>705</v>
      </c>
      <c r="I303" s="0" t="n">
        <v>199.18</v>
      </c>
      <c r="J303" s="0" t="n">
        <v>281.31</v>
      </c>
      <c r="K303" s="0" t="n">
        <v>42.44</v>
      </c>
      <c r="L303" s="0" t="n">
        <v>48.9</v>
      </c>
      <c r="M303" s="0" t="n">
        <v>12</v>
      </c>
      <c r="N303" s="0" t="n">
        <v>41</v>
      </c>
      <c r="O303" s="0" t="n">
        <v>0.45</v>
      </c>
    </row>
    <row r="304" customFormat="false" ht="15" hidden="false" customHeight="false" outlineLevel="0" collapsed="false">
      <c r="A304" s="0" t="n">
        <v>120</v>
      </c>
      <c r="B304" s="0" t="n">
        <v>40</v>
      </c>
      <c r="C304" s="0" t="n">
        <v>44</v>
      </c>
      <c r="D304" s="0" t="n">
        <v>14</v>
      </c>
      <c r="E304" s="0" t="n">
        <v>43</v>
      </c>
      <c r="F304" s="0" t="n">
        <v>1.31</v>
      </c>
      <c r="G304" s="0" t="n">
        <v>4</v>
      </c>
      <c r="H304" s="0" t="n">
        <v>680</v>
      </c>
      <c r="I304" s="0" t="n">
        <v>199.48</v>
      </c>
      <c r="J304" s="0" t="n">
        <v>267.14</v>
      </c>
      <c r="K304" s="0" t="n">
        <v>38.6</v>
      </c>
      <c r="L304" s="0" t="n">
        <v>53.9</v>
      </c>
      <c r="M304" s="0" t="n">
        <v>12</v>
      </c>
      <c r="N304" s="0" t="n">
        <v>41</v>
      </c>
      <c r="O304" s="0" t="n">
        <v>0.45</v>
      </c>
    </row>
    <row r="305" customFormat="false" ht="15" hidden="false" customHeight="false" outlineLevel="0" collapsed="false">
      <c r="A305" s="0" t="n">
        <v>120</v>
      </c>
      <c r="B305" s="0" t="n">
        <v>40</v>
      </c>
      <c r="C305" s="0" t="n">
        <v>48</v>
      </c>
      <c r="D305" s="0" t="n">
        <v>14</v>
      </c>
      <c r="E305" s="0" t="n">
        <v>43</v>
      </c>
      <c r="F305" s="0" t="n">
        <v>1.34</v>
      </c>
      <c r="G305" s="0" t="n">
        <v>1.5</v>
      </c>
      <c r="H305" s="0" t="n">
        <v>755</v>
      </c>
      <c r="I305" s="0" t="n">
        <v>199.59</v>
      </c>
      <c r="J305" s="0" t="n">
        <v>283.44</v>
      </c>
      <c r="K305" s="0" t="n">
        <v>44.08</v>
      </c>
      <c r="L305" s="0" t="n">
        <v>50.39</v>
      </c>
      <c r="M305" s="0" t="n">
        <v>12</v>
      </c>
      <c r="N305" s="0" t="n">
        <v>41</v>
      </c>
      <c r="O305" s="0" t="n">
        <v>0.45</v>
      </c>
    </row>
    <row r="306" customFormat="false" ht="15" hidden="false" customHeight="false" outlineLevel="0" collapsed="false">
      <c r="A306" s="0" t="n">
        <v>120</v>
      </c>
      <c r="B306" s="0" t="n">
        <v>40</v>
      </c>
      <c r="C306" s="0" t="n">
        <v>40</v>
      </c>
      <c r="D306" s="0" t="n">
        <v>14</v>
      </c>
      <c r="E306" s="0" t="n">
        <v>43</v>
      </c>
      <c r="F306" s="0" t="n">
        <v>1.34</v>
      </c>
      <c r="G306" s="0" t="n">
        <v>3</v>
      </c>
      <c r="H306" s="0" t="n">
        <v>690</v>
      </c>
      <c r="I306" s="0" t="n">
        <v>199.6</v>
      </c>
      <c r="J306" s="0" t="n">
        <v>276.7</v>
      </c>
      <c r="K306" s="0" t="n">
        <v>47</v>
      </c>
      <c r="L306" s="0" t="n">
        <v>40.77</v>
      </c>
      <c r="M306" s="0" t="n">
        <v>12</v>
      </c>
      <c r="N306" s="0" t="n">
        <v>41</v>
      </c>
      <c r="O306" s="0" t="n">
        <v>0.45</v>
      </c>
    </row>
    <row r="307" customFormat="false" ht="15" hidden="false" customHeight="false" outlineLevel="0" collapsed="false">
      <c r="A307" s="0" t="n">
        <v>120</v>
      </c>
      <c r="B307" s="0" t="n">
        <v>40</v>
      </c>
      <c r="C307" s="0" t="n">
        <v>44</v>
      </c>
      <c r="D307" s="0" t="n">
        <v>14</v>
      </c>
      <c r="E307" s="0" t="n">
        <v>43</v>
      </c>
      <c r="F307" s="0" t="n">
        <v>1.4</v>
      </c>
      <c r="G307" s="0" t="n">
        <v>1.5</v>
      </c>
      <c r="H307" s="0" t="n">
        <v>730</v>
      </c>
      <c r="I307" s="0" t="n">
        <v>199.72</v>
      </c>
      <c r="J307" s="0" t="n">
        <v>287.59</v>
      </c>
      <c r="K307" s="0" t="n">
        <v>46.57</v>
      </c>
      <c r="L307" s="0" t="n">
        <v>50.07</v>
      </c>
      <c r="M307" s="0" t="n">
        <v>12</v>
      </c>
      <c r="N307" s="0" t="n">
        <v>41</v>
      </c>
      <c r="O307" s="0" t="n">
        <v>0.45</v>
      </c>
    </row>
    <row r="308" customFormat="false" ht="15" hidden="false" customHeight="false" outlineLevel="0" collapsed="false">
      <c r="A308" s="0" t="n">
        <v>120</v>
      </c>
      <c r="B308" s="0" t="n">
        <v>40</v>
      </c>
      <c r="C308" s="0" t="n">
        <v>40</v>
      </c>
      <c r="D308" s="0" t="n">
        <v>14</v>
      </c>
      <c r="E308" s="0" t="n">
        <v>43</v>
      </c>
      <c r="F308" s="0" t="n">
        <v>1.4</v>
      </c>
      <c r="G308" s="0" t="n">
        <v>4</v>
      </c>
      <c r="H308" s="0" t="n">
        <v>610</v>
      </c>
      <c r="I308" s="0" t="n">
        <v>199.82</v>
      </c>
      <c r="J308" s="0" t="n">
        <v>262.7</v>
      </c>
      <c r="K308" s="0" t="n">
        <v>33.87</v>
      </c>
      <c r="L308" s="0" t="n">
        <v>52.51</v>
      </c>
      <c r="M308" s="0" t="n">
        <v>12</v>
      </c>
      <c r="N308" s="0" t="n">
        <v>41</v>
      </c>
      <c r="O308" s="0" t="n">
        <v>0.45</v>
      </c>
    </row>
    <row r="309" customFormat="false" ht="15" hidden="false" customHeight="false" outlineLevel="0" collapsed="false">
      <c r="A309" s="0" t="n">
        <v>120</v>
      </c>
      <c r="B309" s="0" t="n">
        <v>40</v>
      </c>
      <c r="C309" s="0" t="n">
        <v>36</v>
      </c>
      <c r="D309" s="0" t="n">
        <v>14</v>
      </c>
      <c r="E309" s="0" t="n">
        <v>43</v>
      </c>
      <c r="F309" s="0" t="n">
        <v>1.4</v>
      </c>
      <c r="G309" s="0" t="n">
        <v>3</v>
      </c>
      <c r="H309" s="0" t="n">
        <v>680</v>
      </c>
      <c r="I309" s="0" t="n">
        <v>199.91</v>
      </c>
      <c r="J309" s="0" t="n">
        <v>285.66</v>
      </c>
      <c r="K309" s="0" t="n">
        <v>53.97</v>
      </c>
      <c r="L309" s="0" t="n">
        <v>41.6</v>
      </c>
      <c r="M309" s="0" t="n">
        <v>12</v>
      </c>
      <c r="N309" s="0" t="n">
        <v>41</v>
      </c>
      <c r="O309" s="0" t="n">
        <v>0.45</v>
      </c>
    </row>
    <row r="310" customFormat="false" ht="15" hidden="false" customHeight="false" outlineLevel="0" collapsed="false">
      <c r="A310" s="0" t="n">
        <v>120</v>
      </c>
      <c r="B310" s="0" t="n">
        <v>40</v>
      </c>
      <c r="C310" s="0" t="n">
        <v>40</v>
      </c>
      <c r="D310" s="0" t="n">
        <v>14</v>
      </c>
      <c r="E310" s="0" t="n">
        <v>43</v>
      </c>
      <c r="F310" s="0" t="n">
        <v>1.4</v>
      </c>
      <c r="G310" s="0" t="n">
        <v>2</v>
      </c>
      <c r="H310" s="0" t="n">
        <v>670</v>
      </c>
      <c r="I310" s="0" t="n">
        <v>200.45</v>
      </c>
      <c r="J310" s="0" t="n">
        <v>278.37</v>
      </c>
      <c r="K310" s="0" t="n">
        <v>43.43</v>
      </c>
      <c r="L310" s="0" t="n">
        <v>48.94</v>
      </c>
      <c r="M310" s="0" t="n">
        <v>12</v>
      </c>
      <c r="N310" s="0" t="n">
        <v>41</v>
      </c>
      <c r="O310" s="0" t="n">
        <v>0.45</v>
      </c>
    </row>
    <row r="311" customFormat="false" ht="15" hidden="false" customHeight="false" outlineLevel="0" collapsed="false">
      <c r="A311" s="0" t="n">
        <v>120</v>
      </c>
      <c r="B311" s="0" t="n">
        <v>40</v>
      </c>
      <c r="C311" s="0" t="n">
        <v>44</v>
      </c>
      <c r="D311" s="0" t="n">
        <v>14</v>
      </c>
      <c r="E311" s="0" t="n">
        <v>43</v>
      </c>
      <c r="F311" s="0" t="n">
        <v>1.34</v>
      </c>
      <c r="G311" s="0" t="n">
        <v>4</v>
      </c>
      <c r="H311" s="0" t="n">
        <v>645</v>
      </c>
      <c r="I311" s="0" t="n">
        <v>200.72</v>
      </c>
      <c r="J311" s="0" t="n">
        <v>262.94</v>
      </c>
      <c r="K311" s="0" t="n">
        <v>33.56</v>
      </c>
      <c r="L311" s="0" t="n">
        <v>53.16</v>
      </c>
      <c r="M311" s="0" t="n">
        <v>12</v>
      </c>
      <c r="N311" s="0" t="n">
        <v>41</v>
      </c>
      <c r="O311" s="0" t="n">
        <v>0.45</v>
      </c>
    </row>
    <row r="312" customFormat="false" ht="15" hidden="false" customHeight="false" outlineLevel="0" collapsed="false">
      <c r="A312" s="0" t="n">
        <v>120</v>
      </c>
      <c r="B312" s="0" t="n">
        <v>40</v>
      </c>
      <c r="C312" s="0" t="n">
        <v>40</v>
      </c>
      <c r="D312" s="0" t="n">
        <v>14</v>
      </c>
      <c r="E312" s="0" t="n">
        <v>43</v>
      </c>
      <c r="F312" s="0" t="n">
        <v>1.34</v>
      </c>
      <c r="G312" s="0" t="n">
        <v>3</v>
      </c>
      <c r="H312" s="0" t="n">
        <v>705</v>
      </c>
      <c r="I312" s="0" t="n">
        <v>200.96</v>
      </c>
      <c r="J312" s="0" t="n">
        <v>281.5</v>
      </c>
      <c r="K312" s="0" t="n">
        <v>49.79</v>
      </c>
      <c r="L312" s="0" t="n">
        <v>41.44</v>
      </c>
      <c r="M312" s="0" t="n">
        <v>12</v>
      </c>
      <c r="N312" s="0" t="n">
        <v>41</v>
      </c>
      <c r="O312" s="0" t="n">
        <v>0.45</v>
      </c>
    </row>
    <row r="313" customFormat="false" ht="15" hidden="false" customHeight="false" outlineLevel="0" collapsed="false">
      <c r="A313" s="0" t="n">
        <v>120</v>
      </c>
      <c r="B313" s="0" t="n">
        <v>40</v>
      </c>
      <c r="C313" s="0" t="n">
        <v>40</v>
      </c>
      <c r="D313" s="0" t="n">
        <v>14</v>
      </c>
      <c r="E313" s="0" t="n">
        <v>43</v>
      </c>
      <c r="F313" s="0" t="n">
        <v>1.4</v>
      </c>
      <c r="G313" s="0" t="n">
        <v>2</v>
      </c>
      <c r="H313" s="0" t="n">
        <v>680</v>
      </c>
      <c r="I313" s="0" t="n">
        <v>201.18</v>
      </c>
      <c r="J313" s="0" t="n">
        <v>281.4</v>
      </c>
      <c r="K313" s="0" t="n">
        <v>45.19</v>
      </c>
      <c r="L313" s="0" t="n">
        <v>49.44</v>
      </c>
      <c r="M313" s="0" t="n">
        <v>12</v>
      </c>
      <c r="N313" s="0" t="n">
        <v>41</v>
      </c>
      <c r="O313" s="0" t="n">
        <v>0.45</v>
      </c>
    </row>
    <row r="314" customFormat="false" ht="15" hidden="false" customHeight="false" outlineLevel="0" collapsed="false">
      <c r="A314" s="0" t="n">
        <v>120</v>
      </c>
      <c r="B314" s="0" t="n">
        <v>36</v>
      </c>
      <c r="C314" s="0" t="n">
        <v>44</v>
      </c>
      <c r="D314" s="0" t="n">
        <v>14</v>
      </c>
      <c r="E314" s="0" t="n">
        <v>43</v>
      </c>
      <c r="F314" s="0" t="n">
        <v>1.37</v>
      </c>
      <c r="G314" s="0" t="n">
        <v>3</v>
      </c>
      <c r="H314" s="0" t="n">
        <v>695</v>
      </c>
      <c r="I314" s="0" t="n">
        <v>201.85</v>
      </c>
      <c r="J314" s="0" t="n">
        <v>281.46</v>
      </c>
      <c r="K314" s="0" t="n">
        <v>48.73</v>
      </c>
      <c r="L314" s="0" t="n">
        <v>41.36</v>
      </c>
      <c r="M314" s="0" t="n">
        <v>12</v>
      </c>
      <c r="N314" s="0" t="n">
        <v>41</v>
      </c>
      <c r="O314" s="0" t="n">
        <v>0.45</v>
      </c>
    </row>
    <row r="315" customFormat="false" ht="15" hidden="false" customHeight="false" outlineLevel="0" collapsed="false">
      <c r="A315" s="0" t="n">
        <v>120</v>
      </c>
      <c r="B315" s="0" t="n">
        <v>40</v>
      </c>
      <c r="C315" s="0" t="n">
        <v>40</v>
      </c>
      <c r="D315" s="0" t="n">
        <v>14</v>
      </c>
      <c r="E315" s="0" t="n">
        <v>43</v>
      </c>
      <c r="F315" s="0" t="n">
        <v>1.34</v>
      </c>
      <c r="G315" s="0" t="n">
        <v>3</v>
      </c>
      <c r="H315" s="0" t="n">
        <v>720</v>
      </c>
      <c r="I315" s="0" t="n">
        <v>202.29</v>
      </c>
      <c r="J315" s="0" t="n">
        <v>286.25</v>
      </c>
      <c r="K315" s="0" t="n">
        <v>52.68</v>
      </c>
      <c r="L315" s="0" t="n">
        <v>42.11</v>
      </c>
      <c r="M315" s="0" t="n">
        <v>12</v>
      </c>
      <c r="N315" s="0" t="n">
        <v>41</v>
      </c>
      <c r="O315" s="0" t="n">
        <v>0.45</v>
      </c>
    </row>
    <row r="316" customFormat="false" ht="15" hidden="false" customHeight="false" outlineLevel="0" collapsed="false">
      <c r="A316" s="0" t="n">
        <v>120</v>
      </c>
      <c r="B316" s="0" t="n">
        <v>40</v>
      </c>
      <c r="C316" s="0" t="n">
        <v>40</v>
      </c>
      <c r="D316" s="0" t="n">
        <v>14</v>
      </c>
      <c r="E316" s="0" t="n">
        <v>43</v>
      </c>
      <c r="F316" s="0" t="n">
        <v>1.4</v>
      </c>
      <c r="G316" s="0" t="n">
        <v>2</v>
      </c>
      <c r="H316" s="0" t="n">
        <v>700</v>
      </c>
      <c r="I316" s="0" t="n">
        <v>202.36</v>
      </c>
      <c r="J316" s="0" t="n">
        <v>287.37</v>
      </c>
      <c r="K316" s="0" t="n">
        <v>48.83</v>
      </c>
      <c r="L316" s="0" t="n">
        <v>50.46</v>
      </c>
      <c r="M316" s="0" t="n">
        <v>12</v>
      </c>
      <c r="N316" s="0" t="n">
        <v>41</v>
      </c>
      <c r="O316" s="0" t="n">
        <v>0.45</v>
      </c>
    </row>
    <row r="317" customFormat="false" ht="15" hidden="false" customHeight="false" outlineLevel="0" collapsed="false">
      <c r="A317" s="0" t="n">
        <v>120</v>
      </c>
      <c r="B317" s="0" t="n">
        <v>40</v>
      </c>
      <c r="C317" s="0" t="n">
        <v>40</v>
      </c>
      <c r="D317" s="0" t="n">
        <v>14</v>
      </c>
      <c r="E317" s="0" t="n">
        <v>43</v>
      </c>
      <c r="F317" s="0" t="n">
        <v>1.37</v>
      </c>
      <c r="G317" s="0" t="n">
        <v>3</v>
      </c>
      <c r="H317" s="0" t="n">
        <v>655</v>
      </c>
      <c r="I317" s="0" t="n">
        <v>202.61</v>
      </c>
      <c r="J317" s="0" t="n">
        <v>273.08</v>
      </c>
      <c r="K317" s="0" t="n">
        <v>40.9</v>
      </c>
      <c r="L317" s="0" t="n">
        <v>40.19</v>
      </c>
      <c r="M317" s="0" t="n">
        <v>12</v>
      </c>
      <c r="N317" s="0" t="n">
        <v>41</v>
      </c>
      <c r="O317" s="0" t="n">
        <v>0.45</v>
      </c>
    </row>
    <row r="318" customFormat="false" ht="15" hidden="false" customHeight="false" outlineLevel="0" collapsed="false">
      <c r="A318" s="0" t="n">
        <v>120</v>
      </c>
      <c r="B318" s="0" t="n">
        <v>40</v>
      </c>
      <c r="C318" s="0" t="n">
        <v>44</v>
      </c>
      <c r="D318" s="0" t="n">
        <v>14</v>
      </c>
      <c r="E318" s="0" t="n">
        <v>43</v>
      </c>
      <c r="F318" s="0" t="n">
        <v>1.34</v>
      </c>
      <c r="G318" s="0" t="n">
        <v>2</v>
      </c>
      <c r="H318" s="0" t="n">
        <v>725</v>
      </c>
      <c r="I318" s="0" t="n">
        <v>202.8</v>
      </c>
      <c r="J318" s="0" t="n">
        <v>283.35</v>
      </c>
      <c r="K318" s="0" t="n">
        <v>45.73</v>
      </c>
      <c r="L318" s="0" t="n">
        <v>50.85</v>
      </c>
      <c r="M318" s="0" t="n">
        <v>12</v>
      </c>
      <c r="N318" s="0" t="n">
        <v>41</v>
      </c>
      <c r="O318" s="0" t="n">
        <v>0.45</v>
      </c>
    </row>
    <row r="319" customFormat="false" ht="15" hidden="false" customHeight="false" outlineLevel="0" collapsed="false">
      <c r="A319" s="0" t="n">
        <v>120</v>
      </c>
      <c r="B319" s="0" t="n">
        <v>40</v>
      </c>
      <c r="C319" s="0" t="n">
        <v>40</v>
      </c>
      <c r="D319" s="0" t="n">
        <v>14</v>
      </c>
      <c r="E319" s="0" t="n">
        <v>43</v>
      </c>
      <c r="F319" s="0" t="n">
        <v>1.4</v>
      </c>
      <c r="G319" s="0" t="n">
        <v>2</v>
      </c>
      <c r="H319" s="0" t="n">
        <v>725</v>
      </c>
      <c r="I319" s="0" t="n">
        <v>203.36</v>
      </c>
      <c r="J319" s="0" t="n">
        <v>294.66</v>
      </c>
      <c r="K319" s="0" t="n">
        <v>53.65</v>
      </c>
      <c r="L319" s="0" t="n">
        <v>51.74</v>
      </c>
      <c r="M319" s="0" t="n">
        <v>12</v>
      </c>
      <c r="N319" s="0" t="n">
        <v>41</v>
      </c>
      <c r="O319" s="0" t="n">
        <v>0.45</v>
      </c>
    </row>
    <row r="320" customFormat="false" ht="15" hidden="false" customHeight="false" outlineLevel="0" collapsed="false">
      <c r="A320" s="0" t="n">
        <v>120</v>
      </c>
      <c r="B320" s="0" t="n">
        <v>40</v>
      </c>
      <c r="C320" s="0" t="n">
        <v>44</v>
      </c>
      <c r="D320" s="0" t="n">
        <v>14</v>
      </c>
      <c r="E320" s="0" t="n">
        <v>43</v>
      </c>
      <c r="F320" s="0" t="n">
        <v>1.34</v>
      </c>
      <c r="G320" s="0" t="n">
        <v>2</v>
      </c>
      <c r="H320" s="0" t="n">
        <v>745</v>
      </c>
      <c r="I320" s="0" t="n">
        <v>203.81</v>
      </c>
      <c r="J320" s="0" t="n">
        <v>288.9</v>
      </c>
      <c r="K320" s="0" t="n">
        <v>49.18</v>
      </c>
      <c r="L320" s="0" t="n">
        <v>51.86</v>
      </c>
      <c r="M320" s="0" t="n">
        <v>12</v>
      </c>
      <c r="N320" s="0" t="n">
        <v>41</v>
      </c>
      <c r="O320" s="0" t="n">
        <v>0.45</v>
      </c>
    </row>
    <row r="321" customFormat="false" ht="15" hidden="false" customHeight="false" outlineLevel="0" collapsed="false">
      <c r="A321" s="0" t="n">
        <v>120</v>
      </c>
      <c r="B321" s="0" t="n">
        <v>40</v>
      </c>
      <c r="C321" s="0" t="n">
        <v>48</v>
      </c>
      <c r="D321" s="0" t="n">
        <v>14</v>
      </c>
      <c r="E321" s="0" t="n">
        <v>43</v>
      </c>
      <c r="F321" s="0" t="n">
        <v>1.37</v>
      </c>
      <c r="G321" s="0" t="n">
        <v>1.5</v>
      </c>
      <c r="H321" s="0" t="n">
        <v>685</v>
      </c>
      <c r="I321" s="0" t="n">
        <v>203.88</v>
      </c>
      <c r="J321" s="0" t="n">
        <v>274.36</v>
      </c>
      <c r="K321" s="0" t="n">
        <v>34.08</v>
      </c>
      <c r="L321" s="0" t="n">
        <v>48.04</v>
      </c>
      <c r="M321" s="0" t="n">
        <v>12</v>
      </c>
      <c r="N321" s="0" t="n">
        <v>41</v>
      </c>
      <c r="O321" s="0" t="n">
        <v>0.45</v>
      </c>
    </row>
    <row r="322" customFormat="false" ht="15" hidden="false" customHeight="false" outlineLevel="0" collapsed="false">
      <c r="A322" s="0" t="n">
        <v>120</v>
      </c>
      <c r="B322" s="0" t="n">
        <v>40</v>
      </c>
      <c r="C322" s="0" t="n">
        <v>40</v>
      </c>
      <c r="D322" s="0" t="n">
        <v>14</v>
      </c>
      <c r="E322" s="0" t="n">
        <v>43</v>
      </c>
      <c r="F322" s="0" t="n">
        <v>1.37</v>
      </c>
      <c r="G322" s="0" t="n">
        <v>3</v>
      </c>
      <c r="H322" s="0" t="n">
        <v>665</v>
      </c>
      <c r="I322" s="0" t="n">
        <v>203.9</v>
      </c>
      <c r="J322" s="0" t="n">
        <v>276.47</v>
      </c>
      <c r="K322" s="0" t="n">
        <v>42.59</v>
      </c>
      <c r="L322" s="0" t="n">
        <v>40.66</v>
      </c>
      <c r="M322" s="0" t="n">
        <v>12</v>
      </c>
      <c r="N322" s="0" t="n">
        <v>41</v>
      </c>
      <c r="O322" s="0" t="n">
        <v>0.45</v>
      </c>
    </row>
    <row r="323" customFormat="false" ht="15" hidden="false" customHeight="false" outlineLevel="0" collapsed="false">
      <c r="A323" s="0" t="n">
        <v>120</v>
      </c>
      <c r="B323" s="0" t="n">
        <v>40</v>
      </c>
      <c r="C323" s="0" t="n">
        <v>40</v>
      </c>
      <c r="D323" s="0" t="n">
        <v>14</v>
      </c>
      <c r="E323" s="0" t="n">
        <v>43</v>
      </c>
      <c r="F323" s="0" t="n">
        <v>1.4</v>
      </c>
      <c r="G323" s="0" t="n">
        <v>3</v>
      </c>
      <c r="H323" s="0" t="n">
        <v>620</v>
      </c>
      <c r="I323" s="0" t="n">
        <v>203.94</v>
      </c>
      <c r="J323" s="0" t="n">
        <v>268.22</v>
      </c>
      <c r="K323" s="0" t="n">
        <v>35.35</v>
      </c>
      <c r="L323" s="0" t="n">
        <v>39.5</v>
      </c>
      <c r="M323" s="0" t="n">
        <v>12</v>
      </c>
      <c r="N323" s="0" t="n">
        <v>41</v>
      </c>
      <c r="O323" s="0" t="n">
        <v>0.45</v>
      </c>
    </row>
    <row r="324" customFormat="false" ht="15" hidden="false" customHeight="false" outlineLevel="0" collapsed="false">
      <c r="A324" s="0" t="n">
        <v>120</v>
      </c>
      <c r="B324" s="0" t="n">
        <v>40</v>
      </c>
      <c r="C324" s="0" t="n">
        <v>40</v>
      </c>
      <c r="D324" s="0" t="n">
        <v>14</v>
      </c>
      <c r="E324" s="0" t="n">
        <v>43</v>
      </c>
      <c r="F324" s="0" t="n">
        <v>1.34</v>
      </c>
      <c r="G324" s="0" t="n">
        <v>3</v>
      </c>
      <c r="H324" s="0" t="n">
        <v>745</v>
      </c>
      <c r="I324" s="0" t="n">
        <v>203.97</v>
      </c>
      <c r="J324" s="0" t="n">
        <v>294.08</v>
      </c>
      <c r="K324" s="0" t="n">
        <v>57.74</v>
      </c>
      <c r="L324" s="0" t="n">
        <v>43.21</v>
      </c>
      <c r="M324" s="0" t="n">
        <v>12</v>
      </c>
      <c r="N324" s="0" t="n">
        <v>41</v>
      </c>
      <c r="O324" s="0" t="n">
        <v>0.45</v>
      </c>
    </row>
    <row r="325" customFormat="false" ht="15" hidden="false" customHeight="false" outlineLevel="0" collapsed="false">
      <c r="A325" s="0" t="n">
        <v>120</v>
      </c>
      <c r="B325" s="0" t="n">
        <v>36</v>
      </c>
      <c r="C325" s="0" t="n">
        <v>44</v>
      </c>
      <c r="D325" s="0" t="n">
        <v>14</v>
      </c>
      <c r="E325" s="0" t="n">
        <v>43</v>
      </c>
      <c r="F325" s="0" t="n">
        <v>1.4</v>
      </c>
      <c r="G325" s="0" t="n">
        <v>3</v>
      </c>
      <c r="H325" s="0" t="n">
        <v>655</v>
      </c>
      <c r="I325" s="0" t="n">
        <v>204.22</v>
      </c>
      <c r="J325" s="0" t="n">
        <v>275.98</v>
      </c>
      <c r="K325" s="0" t="n">
        <v>41.59</v>
      </c>
      <c r="L325" s="0" t="n">
        <v>40.54</v>
      </c>
      <c r="M325" s="0" t="n">
        <v>12</v>
      </c>
      <c r="N325" s="0" t="n">
        <v>41</v>
      </c>
      <c r="O325" s="0" t="n">
        <v>0.45</v>
      </c>
    </row>
    <row r="326" customFormat="false" ht="15" hidden="false" customHeight="false" outlineLevel="0" collapsed="false">
      <c r="A326" s="0" t="n">
        <v>120</v>
      </c>
      <c r="B326" s="0" t="n">
        <v>40</v>
      </c>
      <c r="C326" s="0" t="n">
        <v>44</v>
      </c>
      <c r="D326" s="0" t="n">
        <v>14</v>
      </c>
      <c r="E326" s="0" t="n">
        <v>43</v>
      </c>
      <c r="F326" s="0" t="n">
        <v>1.31</v>
      </c>
      <c r="G326" s="0" t="n">
        <v>3</v>
      </c>
      <c r="H326" s="0" t="n">
        <v>705</v>
      </c>
      <c r="I326" s="0" t="n">
        <v>204.4</v>
      </c>
      <c r="J326" s="0" t="n">
        <v>276.49</v>
      </c>
      <c r="K326" s="0" t="n">
        <v>42.46</v>
      </c>
      <c r="L326" s="0" t="n">
        <v>41.02</v>
      </c>
      <c r="M326" s="0" t="n">
        <v>12</v>
      </c>
      <c r="N326" s="0" t="n">
        <v>41</v>
      </c>
      <c r="O326" s="0" t="n">
        <v>0.45</v>
      </c>
    </row>
    <row r="327" customFormat="false" ht="15" hidden="false" customHeight="false" outlineLevel="0" collapsed="false">
      <c r="A327" s="0" t="n">
        <v>120</v>
      </c>
      <c r="B327" s="0" t="n">
        <v>40</v>
      </c>
      <c r="C327" s="0" t="n">
        <v>44</v>
      </c>
      <c r="D327" s="0" t="n">
        <v>14</v>
      </c>
      <c r="E327" s="0" t="n">
        <v>43</v>
      </c>
      <c r="F327" s="0" t="n">
        <v>1.34</v>
      </c>
      <c r="G327" s="0" t="n">
        <v>2</v>
      </c>
      <c r="H327" s="0" t="n">
        <v>770</v>
      </c>
      <c r="I327" s="0" t="n">
        <v>204.73</v>
      </c>
      <c r="J327" s="0" t="n">
        <v>295.68</v>
      </c>
      <c r="K327" s="0" t="n">
        <v>53.71</v>
      </c>
      <c r="L327" s="0" t="n">
        <v>53.05</v>
      </c>
      <c r="M327" s="0" t="n">
        <v>12</v>
      </c>
      <c r="N327" s="0" t="n">
        <v>41</v>
      </c>
      <c r="O327" s="0" t="n">
        <v>0.45</v>
      </c>
    </row>
    <row r="328" customFormat="false" ht="15" hidden="false" customHeight="false" outlineLevel="0" collapsed="false">
      <c r="A328" s="0" t="n">
        <v>120</v>
      </c>
      <c r="B328" s="0" t="n">
        <v>36</v>
      </c>
      <c r="C328" s="0" t="n">
        <v>44</v>
      </c>
      <c r="D328" s="0" t="n">
        <v>14</v>
      </c>
      <c r="E328" s="0" t="n">
        <v>43</v>
      </c>
      <c r="F328" s="0" t="n">
        <v>1.37</v>
      </c>
      <c r="G328" s="0" t="n">
        <v>3</v>
      </c>
      <c r="H328" s="0" t="n">
        <v>730</v>
      </c>
      <c r="I328" s="0" t="n">
        <v>204.73</v>
      </c>
      <c r="J328" s="0" t="n">
        <v>292.7</v>
      </c>
      <c r="K328" s="0" t="n">
        <v>55.6</v>
      </c>
      <c r="L328" s="0" t="n">
        <v>42.93</v>
      </c>
      <c r="M328" s="0" t="n">
        <v>12</v>
      </c>
      <c r="N328" s="0" t="n">
        <v>41</v>
      </c>
      <c r="O328" s="0" t="n">
        <v>0.45</v>
      </c>
    </row>
    <row r="329" customFormat="false" ht="15" hidden="false" customHeight="false" outlineLevel="0" collapsed="false">
      <c r="A329" s="0" t="n">
        <v>120</v>
      </c>
      <c r="B329" s="0" t="n">
        <v>40</v>
      </c>
      <c r="C329" s="0" t="n">
        <v>44</v>
      </c>
      <c r="D329" s="0" t="n">
        <v>14</v>
      </c>
      <c r="E329" s="0" t="n">
        <v>43</v>
      </c>
      <c r="F329" s="0" t="n">
        <v>1.34</v>
      </c>
      <c r="G329" s="0" t="n">
        <v>3</v>
      </c>
      <c r="H329" s="0" t="n">
        <v>655</v>
      </c>
      <c r="I329" s="0" t="n">
        <v>204.8</v>
      </c>
      <c r="J329" s="0" t="n">
        <v>268.34</v>
      </c>
      <c r="K329" s="0" t="n">
        <v>34.94</v>
      </c>
      <c r="L329" s="0" t="n">
        <v>39.8</v>
      </c>
      <c r="M329" s="0" t="n">
        <v>12</v>
      </c>
      <c r="N329" s="0" t="n">
        <v>41</v>
      </c>
      <c r="O329" s="0" t="n">
        <v>0.45</v>
      </c>
    </row>
    <row r="330" customFormat="false" ht="15" hidden="false" customHeight="false" outlineLevel="0" collapsed="false">
      <c r="A330" s="0" t="n">
        <v>120</v>
      </c>
      <c r="B330" s="0" t="n">
        <v>40</v>
      </c>
      <c r="C330" s="0" t="n">
        <v>48</v>
      </c>
      <c r="D330" s="0" t="n">
        <v>14</v>
      </c>
      <c r="E330" s="0" t="n">
        <v>43</v>
      </c>
      <c r="F330" s="0" t="n">
        <v>1.37</v>
      </c>
      <c r="G330" s="0" t="n">
        <v>1.5</v>
      </c>
      <c r="H330" s="0" t="n">
        <v>705</v>
      </c>
      <c r="I330" s="0" t="n">
        <v>205.28</v>
      </c>
      <c r="J330" s="0" t="n">
        <v>279.73</v>
      </c>
      <c r="K330" s="0" t="n">
        <v>36.77</v>
      </c>
      <c r="L330" s="0" t="n">
        <v>49.03</v>
      </c>
      <c r="M330" s="0" t="n">
        <v>12</v>
      </c>
      <c r="N330" s="0" t="n">
        <v>41</v>
      </c>
      <c r="O330" s="0" t="n">
        <v>0.45</v>
      </c>
    </row>
    <row r="331" customFormat="false" ht="15" hidden="false" customHeight="false" outlineLevel="0" collapsed="false">
      <c r="A331" s="0" t="n">
        <v>120</v>
      </c>
      <c r="B331" s="0" t="n">
        <v>40</v>
      </c>
      <c r="C331" s="0" t="n">
        <v>44</v>
      </c>
      <c r="D331" s="0" t="n">
        <v>14</v>
      </c>
      <c r="E331" s="0" t="n">
        <v>43</v>
      </c>
      <c r="F331" s="0" t="n">
        <v>1.37</v>
      </c>
      <c r="G331" s="0" t="n">
        <v>3</v>
      </c>
      <c r="H331" s="0" t="n">
        <v>620</v>
      </c>
      <c r="I331" s="0" t="n">
        <v>205.44</v>
      </c>
      <c r="J331" s="0" t="n">
        <v>263.7</v>
      </c>
      <c r="K331" s="0" t="n">
        <v>30.23</v>
      </c>
      <c r="L331" s="0" t="n">
        <v>39.14</v>
      </c>
      <c r="M331" s="0" t="n">
        <v>12</v>
      </c>
      <c r="N331" s="0" t="n">
        <v>41</v>
      </c>
      <c r="O331" s="0" t="n">
        <v>0.45</v>
      </c>
    </row>
    <row r="332" customFormat="false" ht="15" hidden="false" customHeight="false" outlineLevel="0" collapsed="false">
      <c r="A332" s="0" t="n">
        <v>120</v>
      </c>
      <c r="B332" s="0" t="n">
        <v>40</v>
      </c>
      <c r="C332" s="0" t="n">
        <v>40</v>
      </c>
      <c r="D332" s="0" t="n">
        <v>14</v>
      </c>
      <c r="E332" s="0" t="n">
        <v>43</v>
      </c>
      <c r="F332" s="0" t="n">
        <v>1.4</v>
      </c>
      <c r="G332" s="0" t="n">
        <v>3</v>
      </c>
      <c r="H332" s="0" t="n">
        <v>630</v>
      </c>
      <c r="I332" s="0" t="n">
        <v>205.51</v>
      </c>
      <c r="J332" s="0" t="n">
        <v>271.81</v>
      </c>
      <c r="K332" s="0" t="n">
        <v>36.88</v>
      </c>
      <c r="L332" s="0" t="n">
        <v>39.99</v>
      </c>
      <c r="M332" s="0" t="n">
        <v>12</v>
      </c>
      <c r="N332" s="0" t="n">
        <v>41</v>
      </c>
      <c r="O332" s="0" t="n">
        <v>0.45</v>
      </c>
    </row>
    <row r="333" customFormat="false" ht="15" hidden="false" customHeight="false" outlineLevel="0" collapsed="false">
      <c r="A333" s="0" t="n">
        <v>120</v>
      </c>
      <c r="B333" s="0" t="n">
        <v>40</v>
      </c>
      <c r="C333" s="0" t="n">
        <v>44</v>
      </c>
      <c r="D333" s="0" t="n">
        <v>14</v>
      </c>
      <c r="E333" s="0" t="n">
        <v>43</v>
      </c>
      <c r="F333" s="0" t="n">
        <v>1.37</v>
      </c>
      <c r="G333" s="0" t="n">
        <v>2</v>
      </c>
      <c r="H333" s="0" t="n">
        <v>670</v>
      </c>
      <c r="I333" s="0" t="n">
        <v>205.57</v>
      </c>
      <c r="J333" s="0" t="n">
        <v>275.54</v>
      </c>
      <c r="K333" s="0" t="n">
        <v>37.08</v>
      </c>
      <c r="L333" s="0" t="n">
        <v>49.05</v>
      </c>
      <c r="M333" s="0" t="n">
        <v>12</v>
      </c>
      <c r="N333" s="0" t="n">
        <v>41</v>
      </c>
      <c r="O333" s="0" t="n">
        <v>0.45</v>
      </c>
    </row>
    <row r="334" customFormat="false" ht="15" hidden="false" customHeight="false" outlineLevel="0" collapsed="false">
      <c r="A334" s="0" t="n">
        <v>120</v>
      </c>
      <c r="B334" s="0" t="n">
        <v>40</v>
      </c>
      <c r="C334" s="0" t="n">
        <v>40</v>
      </c>
      <c r="D334" s="0" t="n">
        <v>14</v>
      </c>
      <c r="E334" s="0" t="n">
        <v>43</v>
      </c>
      <c r="F334" s="0" t="n">
        <v>1.37</v>
      </c>
      <c r="G334" s="0" t="n">
        <v>3</v>
      </c>
      <c r="H334" s="0" t="n">
        <v>680</v>
      </c>
      <c r="I334" s="0" t="n">
        <v>205.62</v>
      </c>
      <c r="J334" s="0" t="n">
        <v>281.53</v>
      </c>
      <c r="K334" s="0" t="n">
        <v>45.2</v>
      </c>
      <c r="L334" s="0" t="n">
        <v>41.36</v>
      </c>
      <c r="M334" s="0" t="n">
        <v>12</v>
      </c>
      <c r="N334" s="0" t="n">
        <v>41</v>
      </c>
      <c r="O334" s="0" t="n">
        <v>0.45</v>
      </c>
    </row>
    <row r="335" customFormat="false" ht="15" hidden="false" customHeight="false" outlineLevel="0" collapsed="false">
      <c r="A335" s="0" t="n">
        <v>120</v>
      </c>
      <c r="B335" s="0" t="n">
        <v>40</v>
      </c>
      <c r="C335" s="0" t="n">
        <v>44</v>
      </c>
      <c r="D335" s="0" t="n">
        <v>14</v>
      </c>
      <c r="E335" s="0" t="n">
        <v>43</v>
      </c>
      <c r="F335" s="0" t="n">
        <v>1.4</v>
      </c>
      <c r="G335" s="0" t="n">
        <v>3</v>
      </c>
      <c r="H335" s="0" t="n">
        <v>590</v>
      </c>
      <c r="I335" s="0" t="n">
        <v>205.65</v>
      </c>
      <c r="J335" s="0" t="n">
        <v>259.7</v>
      </c>
      <c r="K335" s="0" t="n">
        <v>26.54</v>
      </c>
      <c r="L335" s="0" t="n">
        <v>38.62</v>
      </c>
      <c r="M335" s="0" t="n">
        <v>12</v>
      </c>
      <c r="N335" s="0" t="n">
        <v>41</v>
      </c>
      <c r="O335" s="0" t="n">
        <v>0.45</v>
      </c>
    </row>
    <row r="336" customFormat="false" ht="15" hidden="false" customHeight="false" outlineLevel="0" collapsed="false">
      <c r="A336" s="0" t="n">
        <v>120</v>
      </c>
      <c r="B336" s="0" t="n">
        <v>40</v>
      </c>
      <c r="C336" s="0" t="n">
        <v>44</v>
      </c>
      <c r="D336" s="0" t="n">
        <v>14</v>
      </c>
      <c r="E336" s="0" t="n">
        <v>43</v>
      </c>
      <c r="F336" s="0" t="n">
        <v>1.34</v>
      </c>
      <c r="G336" s="0" t="n">
        <v>3</v>
      </c>
      <c r="H336" s="0" t="n">
        <v>665</v>
      </c>
      <c r="I336" s="0" t="n">
        <v>206.34</v>
      </c>
      <c r="J336" s="0" t="n">
        <v>271.7</v>
      </c>
      <c r="K336" s="0" t="n">
        <v>36.37</v>
      </c>
      <c r="L336" s="0" t="n">
        <v>40.28</v>
      </c>
      <c r="M336" s="0" t="n">
        <v>12</v>
      </c>
      <c r="N336" s="0" t="n">
        <v>41</v>
      </c>
      <c r="O336" s="0" t="n">
        <v>0.45</v>
      </c>
    </row>
    <row r="337" customFormat="false" ht="15" hidden="false" customHeight="false" outlineLevel="0" collapsed="false">
      <c r="A337" s="0" t="n">
        <v>120</v>
      </c>
      <c r="B337" s="0" t="n">
        <v>40</v>
      </c>
      <c r="C337" s="0" t="n">
        <v>44</v>
      </c>
      <c r="D337" s="0" t="n">
        <v>14</v>
      </c>
      <c r="E337" s="0" t="n">
        <v>43</v>
      </c>
      <c r="F337" s="0" t="n">
        <v>1.37</v>
      </c>
      <c r="G337" s="0" t="n">
        <v>2</v>
      </c>
      <c r="H337" s="0" t="n">
        <v>680</v>
      </c>
      <c r="I337" s="0" t="n">
        <v>206.65</v>
      </c>
      <c r="J337" s="0" t="n">
        <v>278.61</v>
      </c>
      <c r="K337" s="0" t="n">
        <v>38.57</v>
      </c>
      <c r="L337" s="0" t="n">
        <v>49.56</v>
      </c>
      <c r="M337" s="0" t="n">
        <v>12</v>
      </c>
      <c r="N337" s="0" t="n">
        <v>41</v>
      </c>
      <c r="O337" s="0" t="n">
        <v>0.45</v>
      </c>
    </row>
    <row r="338" customFormat="false" ht="15" hidden="false" customHeight="false" outlineLevel="0" collapsed="false">
      <c r="A338" s="0" t="n">
        <v>120</v>
      </c>
      <c r="B338" s="0" t="n">
        <v>40</v>
      </c>
      <c r="C338" s="0" t="n">
        <v>48</v>
      </c>
      <c r="D338" s="0" t="n">
        <v>14</v>
      </c>
      <c r="E338" s="0" t="n">
        <v>43</v>
      </c>
      <c r="F338" s="0" t="n">
        <v>1.4</v>
      </c>
      <c r="G338" s="0" t="n">
        <v>1.5</v>
      </c>
      <c r="H338" s="0" t="n">
        <v>645</v>
      </c>
      <c r="I338" s="0" t="n">
        <v>206.79</v>
      </c>
      <c r="J338" s="0" t="n">
        <v>270.79</v>
      </c>
      <c r="K338" s="0" t="n">
        <v>29.1</v>
      </c>
      <c r="L338" s="0" t="n">
        <v>46.89</v>
      </c>
      <c r="M338" s="0" t="n">
        <v>12</v>
      </c>
      <c r="N338" s="0" t="n">
        <v>41</v>
      </c>
      <c r="O338" s="0" t="n">
        <v>0.45</v>
      </c>
    </row>
    <row r="339" customFormat="false" ht="15" hidden="false" customHeight="false" outlineLevel="0" collapsed="false">
      <c r="A339" s="0" t="n">
        <v>120</v>
      </c>
      <c r="B339" s="0" t="n">
        <v>40</v>
      </c>
      <c r="C339" s="0" t="n">
        <v>44</v>
      </c>
      <c r="D339" s="0" t="n">
        <v>14</v>
      </c>
      <c r="E339" s="0" t="n">
        <v>43</v>
      </c>
      <c r="F339" s="0" t="n">
        <v>1.37</v>
      </c>
      <c r="G339" s="0" t="n">
        <v>3</v>
      </c>
      <c r="H339" s="0" t="n">
        <v>630</v>
      </c>
      <c r="I339" s="0" t="n">
        <v>207.25</v>
      </c>
      <c r="J339" s="0" t="n">
        <v>267.25</v>
      </c>
      <c r="K339" s="0" t="n">
        <v>31.53</v>
      </c>
      <c r="L339" s="0" t="n">
        <v>39.63</v>
      </c>
      <c r="M339" s="0" t="n">
        <v>12</v>
      </c>
      <c r="N339" s="0" t="n">
        <v>41</v>
      </c>
      <c r="O339" s="0" t="n">
        <v>0.45</v>
      </c>
    </row>
    <row r="340" customFormat="false" ht="15" hidden="false" customHeight="false" outlineLevel="0" collapsed="false">
      <c r="A340" s="0" t="n">
        <v>120</v>
      </c>
      <c r="B340" s="0" t="n">
        <v>40</v>
      </c>
      <c r="C340" s="0" t="n">
        <v>44</v>
      </c>
      <c r="D340" s="0" t="n">
        <v>14</v>
      </c>
      <c r="E340" s="0" t="n">
        <v>43</v>
      </c>
      <c r="F340" s="0" t="n">
        <v>1.4</v>
      </c>
      <c r="G340" s="0" t="n">
        <v>2</v>
      </c>
      <c r="H340" s="0" t="n">
        <v>630</v>
      </c>
      <c r="I340" s="0" t="n">
        <v>207.28</v>
      </c>
      <c r="J340" s="0" t="n">
        <v>270.38</v>
      </c>
      <c r="K340" s="0" t="n">
        <v>31.52</v>
      </c>
      <c r="L340" s="0" t="n">
        <v>47.79</v>
      </c>
      <c r="M340" s="0" t="n">
        <v>12</v>
      </c>
      <c r="N340" s="0" t="n">
        <v>41</v>
      </c>
      <c r="O340" s="0" t="n">
        <v>0.45</v>
      </c>
    </row>
    <row r="341" customFormat="false" ht="15" hidden="false" customHeight="false" outlineLevel="0" collapsed="false">
      <c r="A341" s="0" t="n">
        <v>120</v>
      </c>
      <c r="B341" s="0" t="n">
        <v>40</v>
      </c>
      <c r="C341" s="0" t="n">
        <v>44</v>
      </c>
      <c r="D341" s="0" t="n">
        <v>14</v>
      </c>
      <c r="E341" s="0" t="n">
        <v>43</v>
      </c>
      <c r="F341" s="0" t="n">
        <v>1.4</v>
      </c>
      <c r="G341" s="0" t="n">
        <v>3</v>
      </c>
      <c r="H341" s="0" t="n">
        <v>600</v>
      </c>
      <c r="I341" s="0" t="n">
        <v>207.76</v>
      </c>
      <c r="J341" s="0" t="n">
        <v>263.43</v>
      </c>
      <c r="K341" s="0" t="n">
        <v>27.74</v>
      </c>
      <c r="L341" s="0" t="n">
        <v>39.13</v>
      </c>
      <c r="M341" s="0" t="n">
        <v>12</v>
      </c>
      <c r="N341" s="0" t="n">
        <v>41</v>
      </c>
      <c r="O341" s="0" t="n">
        <v>0.45</v>
      </c>
    </row>
    <row r="342" customFormat="false" ht="15" hidden="false" customHeight="false" outlineLevel="0" collapsed="false">
      <c r="A342" s="0" t="n">
        <v>120</v>
      </c>
      <c r="B342" s="0" t="n">
        <v>40</v>
      </c>
      <c r="C342" s="0" t="n">
        <v>40</v>
      </c>
      <c r="D342" s="0" t="n">
        <v>14</v>
      </c>
      <c r="E342" s="0" t="n">
        <v>43</v>
      </c>
      <c r="F342" s="0" t="n">
        <v>1.4</v>
      </c>
      <c r="G342" s="0" t="n">
        <v>3</v>
      </c>
      <c r="H342" s="0" t="n">
        <v>645</v>
      </c>
      <c r="I342" s="0" t="n">
        <v>207.84</v>
      </c>
      <c r="J342" s="0" t="n">
        <v>277.15</v>
      </c>
      <c r="K342" s="0" t="n">
        <v>39.26</v>
      </c>
      <c r="L342" s="0" t="n">
        <v>40.72</v>
      </c>
      <c r="M342" s="0" t="n">
        <v>12</v>
      </c>
      <c r="N342" s="0" t="n">
        <v>41</v>
      </c>
      <c r="O342" s="0" t="n">
        <v>0.45</v>
      </c>
    </row>
    <row r="343" customFormat="false" ht="15" hidden="false" customHeight="false" outlineLevel="0" collapsed="false">
      <c r="A343" s="0" t="n">
        <v>120</v>
      </c>
      <c r="B343" s="0" t="n">
        <v>40</v>
      </c>
      <c r="C343" s="0" t="n">
        <v>44</v>
      </c>
      <c r="D343" s="0" t="n">
        <v>14</v>
      </c>
      <c r="E343" s="0" t="n">
        <v>43</v>
      </c>
      <c r="F343" s="0" t="n">
        <v>1.34</v>
      </c>
      <c r="G343" s="0" t="n">
        <v>3</v>
      </c>
      <c r="H343" s="0" t="n">
        <v>680</v>
      </c>
      <c r="I343" s="0" t="n">
        <v>208.56</v>
      </c>
      <c r="J343" s="0" t="n">
        <v>276.71</v>
      </c>
      <c r="K343" s="0" t="n">
        <v>38.58</v>
      </c>
      <c r="L343" s="0" t="n">
        <v>40.98</v>
      </c>
      <c r="M343" s="0" t="n">
        <v>12</v>
      </c>
      <c r="N343" s="0" t="n">
        <v>41</v>
      </c>
      <c r="O343" s="0" t="n">
        <v>0.45</v>
      </c>
    </row>
    <row r="344" customFormat="false" ht="15" hidden="false" customHeight="false" outlineLevel="0" collapsed="false">
      <c r="A344" s="0" t="n">
        <v>120</v>
      </c>
      <c r="B344" s="0" t="n">
        <v>40</v>
      </c>
      <c r="C344" s="0" t="n">
        <v>44</v>
      </c>
      <c r="D344" s="0" t="n">
        <v>14</v>
      </c>
      <c r="E344" s="0" t="n">
        <v>43</v>
      </c>
      <c r="F344" s="0" t="n">
        <v>1.4</v>
      </c>
      <c r="G344" s="0" t="n">
        <v>2</v>
      </c>
      <c r="H344" s="0" t="n">
        <v>645</v>
      </c>
      <c r="I344" s="0" t="n">
        <v>209.33</v>
      </c>
      <c r="J344" s="0" t="n">
        <v>275.33</v>
      </c>
      <c r="K344" s="0" t="n">
        <v>33.54</v>
      </c>
      <c r="L344" s="0" t="n">
        <v>48.66</v>
      </c>
      <c r="M344" s="0" t="n">
        <v>12</v>
      </c>
      <c r="N344" s="0" t="n">
        <v>41</v>
      </c>
      <c r="O344" s="0" t="n">
        <v>0.45</v>
      </c>
    </row>
    <row r="345" customFormat="false" ht="15" hidden="false" customHeight="false" outlineLevel="0" collapsed="false">
      <c r="A345" s="0" t="n">
        <v>120</v>
      </c>
      <c r="B345" s="0" t="n">
        <v>40</v>
      </c>
      <c r="C345" s="0" t="n">
        <v>44</v>
      </c>
      <c r="D345" s="0" t="n">
        <v>14</v>
      </c>
      <c r="E345" s="0" t="n">
        <v>43</v>
      </c>
      <c r="F345" s="0" t="n">
        <v>1.37</v>
      </c>
      <c r="G345" s="0" t="n">
        <v>3</v>
      </c>
      <c r="H345" s="0" t="n">
        <v>645</v>
      </c>
      <c r="I345" s="0" t="n">
        <v>209.95</v>
      </c>
      <c r="J345" s="0" t="n">
        <v>272.54</v>
      </c>
      <c r="K345" s="0" t="n">
        <v>33.55</v>
      </c>
      <c r="L345" s="0" t="n">
        <v>40.36</v>
      </c>
      <c r="M345" s="0" t="n">
        <v>12</v>
      </c>
      <c r="N345" s="0" t="n">
        <v>41</v>
      </c>
      <c r="O345" s="0" t="n">
        <v>0.45</v>
      </c>
    </row>
    <row r="346" customFormat="false" ht="15" hidden="false" customHeight="false" outlineLevel="0" collapsed="false">
      <c r="A346" s="0" t="n">
        <v>120</v>
      </c>
      <c r="B346" s="0" t="n">
        <v>40</v>
      </c>
      <c r="C346" s="0" t="n">
        <v>40</v>
      </c>
      <c r="D346" s="0" t="n">
        <v>14</v>
      </c>
      <c r="E346" s="0" t="n">
        <v>43</v>
      </c>
      <c r="F346" s="0" t="n">
        <v>1.4</v>
      </c>
      <c r="G346" s="0" t="n">
        <v>3</v>
      </c>
      <c r="H346" s="0" t="n">
        <v>660</v>
      </c>
      <c r="I346" s="0" t="n">
        <v>209.96</v>
      </c>
      <c r="J346" s="0" t="n">
        <v>282.45</v>
      </c>
      <c r="K346" s="0" t="n">
        <v>41.74</v>
      </c>
      <c r="L346" s="0" t="n">
        <v>41.44</v>
      </c>
      <c r="M346" s="0" t="n">
        <v>12</v>
      </c>
      <c r="N346" s="0" t="n">
        <v>41</v>
      </c>
      <c r="O346" s="0" t="n">
        <v>0.45</v>
      </c>
    </row>
    <row r="347" customFormat="false" ht="15" hidden="false" customHeight="false" outlineLevel="0" collapsed="false">
      <c r="A347" s="0" t="n">
        <v>120</v>
      </c>
      <c r="B347" s="0" t="n">
        <v>40</v>
      </c>
      <c r="C347" s="0" t="n">
        <v>44</v>
      </c>
      <c r="D347" s="0" t="n">
        <v>14</v>
      </c>
      <c r="E347" s="0" t="n">
        <v>43</v>
      </c>
      <c r="F347" s="0" t="n">
        <v>1.4</v>
      </c>
      <c r="G347" s="0" t="n">
        <v>3</v>
      </c>
      <c r="H347" s="0" t="n">
        <v>615</v>
      </c>
      <c r="I347" s="0" t="n">
        <v>210.79</v>
      </c>
      <c r="J347" s="0" t="n">
        <v>268.99</v>
      </c>
      <c r="K347" s="0" t="n">
        <v>29.6</v>
      </c>
      <c r="L347" s="0" t="n">
        <v>39.89</v>
      </c>
      <c r="M347" s="0" t="n">
        <v>12</v>
      </c>
      <c r="N347" s="0" t="n">
        <v>41</v>
      </c>
      <c r="O347" s="0" t="n">
        <v>0.45</v>
      </c>
    </row>
    <row r="348" customFormat="false" ht="15" hidden="false" customHeight="false" outlineLevel="0" collapsed="false">
      <c r="A348" s="0" t="n">
        <v>120</v>
      </c>
      <c r="B348" s="0" t="n">
        <v>40</v>
      </c>
      <c r="C348" s="0" t="n">
        <v>44</v>
      </c>
      <c r="D348" s="0" t="n">
        <v>14</v>
      </c>
      <c r="E348" s="0" t="n">
        <v>43</v>
      </c>
      <c r="F348" s="0" t="n">
        <v>1.4</v>
      </c>
      <c r="G348" s="0" t="n">
        <v>2</v>
      </c>
      <c r="H348" s="0" t="n">
        <v>660</v>
      </c>
      <c r="I348" s="0" t="n">
        <v>211.28</v>
      </c>
      <c r="J348" s="0" t="n">
        <v>280.22</v>
      </c>
      <c r="K348" s="0" t="n">
        <v>35.64</v>
      </c>
      <c r="L348" s="0" t="n">
        <v>49.47</v>
      </c>
      <c r="M348" s="0" t="n">
        <v>12</v>
      </c>
      <c r="N348" s="0" t="n">
        <v>41</v>
      </c>
      <c r="O348" s="0" t="n">
        <v>0.45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7" activeCellId="0" sqref="N227"/>
    </sheetView>
  </sheetViews>
  <sheetFormatPr defaultColWidth="8.6953125" defaultRowHeight="15" zeroHeight="false" outlineLevelRow="0" outlineLevelCol="0"/>
  <sheetData>
    <row r="1" customFormat="false" ht="27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Q1" s="0" t="n">
        <v>120</v>
      </c>
      <c r="R1" s="6" t="n">
        <v>44</v>
      </c>
      <c r="S1" s="6" t="n">
        <v>44</v>
      </c>
      <c r="T1" s="0" t="n">
        <v>14</v>
      </c>
      <c r="U1" s="7" t="n">
        <v>43</v>
      </c>
      <c r="V1" s="6" t="n">
        <v>1.37</v>
      </c>
      <c r="W1" s="6" t="n">
        <v>1</v>
      </c>
      <c r="X1" s="6" t="n">
        <v>845</v>
      </c>
      <c r="Y1" s="6" t="n">
        <v>162.94</v>
      </c>
      <c r="Z1" s="6" t="n">
        <v>271.83</v>
      </c>
      <c r="AA1" s="6" t="n">
        <v>58.69</v>
      </c>
      <c r="AB1" s="6" t="n">
        <v>38.93</v>
      </c>
      <c r="AC1" s="8" t="n">
        <v>12</v>
      </c>
      <c r="AD1" s="8" t="n">
        <v>41</v>
      </c>
      <c r="AE1" s="8" t="n">
        <v>0.45</v>
      </c>
    </row>
    <row r="2" customFormat="false" ht="15.75" hidden="false" customHeight="false" outlineLevel="0" collapsed="false">
      <c r="A2" s="9" t="n">
        <v>29</v>
      </c>
      <c r="B2" s="7" t="n">
        <v>43</v>
      </c>
      <c r="C2" s="6" t="n">
        <v>1.37</v>
      </c>
      <c r="D2" s="6" t="n">
        <v>25</v>
      </c>
      <c r="E2" s="6" t="n">
        <v>845</v>
      </c>
      <c r="F2" s="6" t="n">
        <v>1</v>
      </c>
      <c r="G2" s="6" t="n">
        <v>44</v>
      </c>
      <c r="H2" s="6" t="n">
        <v>120</v>
      </c>
      <c r="I2" s="6" t="n">
        <v>44</v>
      </c>
      <c r="J2" s="6" t="n">
        <v>162.94</v>
      </c>
      <c r="K2" s="6" t="n">
        <v>271.83</v>
      </c>
      <c r="L2" s="6" t="n">
        <v>58.69</v>
      </c>
      <c r="M2" s="6" t="n">
        <v>38.93</v>
      </c>
      <c r="N2" s="6" t="n">
        <v>4.97</v>
      </c>
      <c r="Q2" s="0" t="n">
        <v>120</v>
      </c>
      <c r="R2" s="10" t="n">
        <v>44</v>
      </c>
      <c r="S2" s="10" t="n">
        <v>44</v>
      </c>
      <c r="T2" s="0" t="n">
        <v>14</v>
      </c>
      <c r="U2" s="9" t="n">
        <v>43</v>
      </c>
      <c r="V2" s="10" t="n">
        <v>1.4</v>
      </c>
      <c r="W2" s="10" t="n">
        <v>1</v>
      </c>
      <c r="X2" s="10" t="n">
        <v>765</v>
      </c>
      <c r="Y2" s="10" t="n">
        <v>179.38</v>
      </c>
      <c r="Z2" s="10" t="n">
        <v>271.38</v>
      </c>
      <c r="AA2" s="10" t="n">
        <v>45.02</v>
      </c>
      <c r="AB2" s="10" t="n">
        <v>37.48</v>
      </c>
      <c r="AC2" s="8" t="n">
        <v>12</v>
      </c>
      <c r="AD2" s="8" t="n">
        <v>41</v>
      </c>
      <c r="AE2" s="8" t="n">
        <v>0.45</v>
      </c>
    </row>
    <row r="3" customFormat="false" ht="15.75" hidden="false" customHeight="false" outlineLevel="0" collapsed="false">
      <c r="A3" s="9" t="n">
        <v>29</v>
      </c>
      <c r="B3" s="9" t="n">
        <v>43</v>
      </c>
      <c r="C3" s="10" t="n">
        <v>1.4</v>
      </c>
      <c r="D3" s="10" t="n">
        <v>25</v>
      </c>
      <c r="E3" s="10" t="n">
        <v>765</v>
      </c>
      <c r="F3" s="10" t="n">
        <v>1</v>
      </c>
      <c r="G3" s="10" t="n">
        <v>44</v>
      </c>
      <c r="H3" s="10" t="n">
        <v>120</v>
      </c>
      <c r="I3" s="10" t="n">
        <v>44</v>
      </c>
      <c r="J3" s="10" t="n">
        <v>179.38</v>
      </c>
      <c r="K3" s="10" t="n">
        <v>271.38</v>
      </c>
      <c r="L3" s="10" t="n">
        <v>45.02</v>
      </c>
      <c r="M3" s="10" t="n">
        <v>37.48</v>
      </c>
      <c r="N3" s="10" t="n">
        <v>4.21</v>
      </c>
      <c r="Q3" s="0" t="n">
        <v>120</v>
      </c>
      <c r="R3" s="10" t="n">
        <v>44</v>
      </c>
      <c r="S3" s="10" t="n">
        <v>44</v>
      </c>
      <c r="T3" s="0" t="n">
        <v>14</v>
      </c>
      <c r="U3" s="9" t="n">
        <v>43</v>
      </c>
      <c r="V3" s="10" t="n">
        <v>1.4</v>
      </c>
      <c r="W3" s="10" t="n">
        <v>1</v>
      </c>
      <c r="X3" s="10" t="n">
        <v>730</v>
      </c>
      <c r="Y3" s="10" t="n">
        <v>181.24</v>
      </c>
      <c r="Z3" s="10" t="n">
        <v>266.12</v>
      </c>
      <c r="AA3" s="10" t="n">
        <v>39.76</v>
      </c>
      <c r="AB3" s="10" t="n">
        <v>36.35</v>
      </c>
      <c r="AC3" s="8" t="n">
        <v>12</v>
      </c>
      <c r="AD3" s="8" t="n">
        <v>41</v>
      </c>
      <c r="AE3" s="8" t="n">
        <v>0.45</v>
      </c>
    </row>
    <row r="4" customFormat="false" ht="15.75" hidden="false" customHeight="false" outlineLevel="0" collapsed="false">
      <c r="A4" s="9" t="n">
        <v>29</v>
      </c>
      <c r="B4" s="9" t="n">
        <v>43</v>
      </c>
      <c r="C4" s="10" t="n">
        <v>1.4</v>
      </c>
      <c r="D4" s="10" t="n">
        <v>25</v>
      </c>
      <c r="E4" s="10" t="n">
        <v>730</v>
      </c>
      <c r="F4" s="10" t="n">
        <v>1</v>
      </c>
      <c r="G4" s="10" t="n">
        <v>44</v>
      </c>
      <c r="H4" s="10" t="n">
        <v>120</v>
      </c>
      <c r="I4" s="10" t="n">
        <v>44</v>
      </c>
      <c r="J4" s="10" t="n">
        <v>181.24</v>
      </c>
      <c r="K4" s="10" t="n">
        <v>266.12</v>
      </c>
      <c r="L4" s="10" t="n">
        <v>39.76</v>
      </c>
      <c r="M4" s="10" t="n">
        <v>36.35</v>
      </c>
      <c r="N4" s="10" t="n">
        <v>3.9</v>
      </c>
      <c r="Q4" s="0" t="n">
        <v>120</v>
      </c>
      <c r="R4" s="10" t="n">
        <v>44</v>
      </c>
      <c r="S4" s="10" t="n">
        <v>44</v>
      </c>
      <c r="T4" s="0" t="n">
        <v>14</v>
      </c>
      <c r="U4" s="9" t="n">
        <v>43</v>
      </c>
      <c r="V4" s="10" t="n">
        <v>1.4</v>
      </c>
      <c r="W4" s="10" t="n">
        <v>1</v>
      </c>
      <c r="X4" s="10" t="n">
        <v>705</v>
      </c>
      <c r="Y4" s="11" t="n">
        <v>181.96</v>
      </c>
      <c r="Z4" s="10" t="n">
        <v>261.98</v>
      </c>
      <c r="AA4" s="10" t="n">
        <v>36.26</v>
      </c>
      <c r="AB4" s="10" t="n">
        <v>35.51</v>
      </c>
      <c r="AC4" s="8" t="n">
        <v>12</v>
      </c>
      <c r="AD4" s="8" t="n">
        <v>41</v>
      </c>
      <c r="AE4" s="8" t="n">
        <v>0.45</v>
      </c>
    </row>
    <row r="5" customFormat="false" ht="15.75" hidden="false" customHeight="false" outlineLevel="0" collapsed="false">
      <c r="A5" s="9" t="n">
        <v>29</v>
      </c>
      <c r="B5" s="9" t="n">
        <v>43</v>
      </c>
      <c r="C5" s="10" t="n">
        <v>1.4</v>
      </c>
      <c r="D5" s="10" t="n">
        <v>25</v>
      </c>
      <c r="E5" s="10" t="n">
        <v>705</v>
      </c>
      <c r="F5" s="10" t="n">
        <v>1</v>
      </c>
      <c r="G5" s="10" t="n">
        <v>44</v>
      </c>
      <c r="H5" s="10" t="n">
        <v>120</v>
      </c>
      <c r="I5" s="10" t="n">
        <v>44</v>
      </c>
      <c r="J5" s="11" t="n">
        <v>181.96</v>
      </c>
      <c r="K5" s="10" t="n">
        <v>261.98</v>
      </c>
      <c r="L5" s="10" t="n">
        <v>36.26</v>
      </c>
      <c r="M5" s="10" t="n">
        <v>35.51</v>
      </c>
      <c r="N5" s="10" t="n">
        <v>3.68</v>
      </c>
      <c r="Q5" s="0" t="n">
        <v>120</v>
      </c>
      <c r="R5" s="10" t="n">
        <v>44</v>
      </c>
      <c r="S5" s="10" t="n">
        <v>44</v>
      </c>
      <c r="T5" s="0" t="n">
        <v>14</v>
      </c>
      <c r="U5" s="9" t="n">
        <v>43</v>
      </c>
      <c r="V5" s="10" t="n">
        <v>1.4</v>
      </c>
      <c r="W5" s="10" t="n">
        <v>1</v>
      </c>
      <c r="X5" s="10" t="n">
        <v>685</v>
      </c>
      <c r="Y5" s="11" t="n">
        <v>182.18</v>
      </c>
      <c r="Z5" s="10" t="n">
        <v>258.43</v>
      </c>
      <c r="AA5" s="10" t="n">
        <v>33.62</v>
      </c>
      <c r="AB5" s="10" t="n">
        <v>34.81</v>
      </c>
      <c r="AC5" s="8" t="n">
        <v>12</v>
      </c>
      <c r="AD5" s="8" t="n">
        <v>41</v>
      </c>
      <c r="AE5" s="8" t="n">
        <v>0.45</v>
      </c>
    </row>
    <row r="6" customFormat="false" ht="15.75" hidden="false" customHeight="false" outlineLevel="0" collapsed="false">
      <c r="A6" s="9" t="n">
        <v>29</v>
      </c>
      <c r="B6" s="9" t="n">
        <v>43</v>
      </c>
      <c r="C6" s="10" t="n">
        <v>1.4</v>
      </c>
      <c r="D6" s="10" t="n">
        <v>25</v>
      </c>
      <c r="E6" s="10" t="n">
        <v>685</v>
      </c>
      <c r="F6" s="10" t="n">
        <v>1</v>
      </c>
      <c r="G6" s="10" t="n">
        <v>44</v>
      </c>
      <c r="H6" s="10" t="n">
        <v>120</v>
      </c>
      <c r="I6" s="10" t="n">
        <v>44</v>
      </c>
      <c r="J6" s="11" t="n">
        <v>182.18</v>
      </c>
      <c r="K6" s="10" t="n">
        <v>258.43</v>
      </c>
      <c r="L6" s="10" t="n">
        <v>33.62</v>
      </c>
      <c r="M6" s="10" t="n">
        <v>34.81</v>
      </c>
      <c r="N6" s="10" t="n">
        <v>3.51</v>
      </c>
      <c r="Q6" s="0" t="n">
        <v>120</v>
      </c>
      <c r="R6" s="10" t="n">
        <v>44</v>
      </c>
      <c r="S6" s="10" t="n">
        <v>48</v>
      </c>
      <c r="T6" s="0" t="n">
        <v>14</v>
      </c>
      <c r="U6" s="9" t="n">
        <v>43</v>
      </c>
      <c r="V6" s="10" t="n">
        <v>1.34</v>
      </c>
      <c r="W6" s="10" t="n">
        <v>1</v>
      </c>
      <c r="X6" s="10" t="n">
        <v>830</v>
      </c>
      <c r="Y6" s="10" t="n">
        <v>177.29</v>
      </c>
      <c r="Z6" s="10" t="n">
        <v>274.68</v>
      </c>
      <c r="AA6" s="10" t="n">
        <v>48.4</v>
      </c>
      <c r="AB6" s="10" t="n">
        <v>38.59</v>
      </c>
      <c r="AC6" s="8" t="n">
        <v>12</v>
      </c>
      <c r="AD6" s="8" t="n">
        <v>41</v>
      </c>
      <c r="AE6" s="8" t="n">
        <v>0.45</v>
      </c>
    </row>
    <row r="7" customFormat="false" ht="15.75" hidden="false" customHeight="false" outlineLevel="0" collapsed="false">
      <c r="A7" s="9" t="n">
        <v>29</v>
      </c>
      <c r="B7" s="9" t="n">
        <v>43</v>
      </c>
      <c r="C7" s="10" t="n">
        <v>1.34</v>
      </c>
      <c r="D7" s="10" t="n">
        <v>25</v>
      </c>
      <c r="E7" s="10" t="n">
        <v>830</v>
      </c>
      <c r="F7" s="10" t="n">
        <v>1</v>
      </c>
      <c r="G7" s="10" t="n">
        <v>48</v>
      </c>
      <c r="H7" s="10" t="n">
        <v>120</v>
      </c>
      <c r="I7" s="10" t="n">
        <v>44</v>
      </c>
      <c r="J7" s="10" t="n">
        <v>177.29</v>
      </c>
      <c r="K7" s="10" t="n">
        <v>274.68</v>
      </c>
      <c r="L7" s="10" t="n">
        <v>48.4</v>
      </c>
      <c r="M7" s="10" t="n">
        <v>38.59</v>
      </c>
      <c r="N7" s="10" t="n">
        <v>4.17</v>
      </c>
      <c r="Q7" s="0" t="n">
        <v>120</v>
      </c>
      <c r="R7" s="10" t="n">
        <v>44</v>
      </c>
      <c r="S7" s="10" t="n">
        <v>48</v>
      </c>
      <c r="T7" s="0" t="n">
        <v>14</v>
      </c>
      <c r="U7" s="9" t="n">
        <v>43</v>
      </c>
      <c r="V7" s="10" t="n">
        <v>1.34</v>
      </c>
      <c r="W7" s="10" t="n">
        <v>1</v>
      </c>
      <c r="X7" s="10" t="n">
        <v>785</v>
      </c>
      <c r="Y7" s="10" t="n">
        <v>180.58</v>
      </c>
      <c r="Z7" s="10" t="n">
        <v>268.69</v>
      </c>
      <c r="AA7" s="10" t="n">
        <v>41.76</v>
      </c>
      <c r="AB7" s="10" t="n">
        <v>37.22</v>
      </c>
      <c r="AC7" s="8" t="n">
        <v>12</v>
      </c>
      <c r="AD7" s="8" t="n">
        <v>41</v>
      </c>
      <c r="AE7" s="8" t="n">
        <v>0.45</v>
      </c>
    </row>
    <row r="8" customFormat="false" ht="15.75" hidden="false" customHeight="false" outlineLevel="0" collapsed="false">
      <c r="A8" s="9" t="n">
        <v>29</v>
      </c>
      <c r="B8" s="9" t="n">
        <v>43</v>
      </c>
      <c r="C8" s="10" t="n">
        <v>1.34</v>
      </c>
      <c r="D8" s="10" t="n">
        <v>25</v>
      </c>
      <c r="E8" s="10" t="n">
        <v>785</v>
      </c>
      <c r="F8" s="10" t="n">
        <v>1</v>
      </c>
      <c r="G8" s="10" t="n">
        <v>48</v>
      </c>
      <c r="H8" s="10" t="n">
        <v>120</v>
      </c>
      <c r="I8" s="10" t="n">
        <v>44</v>
      </c>
      <c r="J8" s="10" t="n">
        <v>180.58</v>
      </c>
      <c r="K8" s="10" t="n">
        <v>268.69</v>
      </c>
      <c r="L8" s="10" t="n">
        <v>41.76</v>
      </c>
      <c r="M8" s="10" t="n">
        <v>37.22</v>
      </c>
      <c r="N8" s="10" t="n">
        <v>3.81</v>
      </c>
      <c r="Q8" s="0" t="n">
        <v>120</v>
      </c>
      <c r="R8" s="10" t="n">
        <v>44</v>
      </c>
      <c r="S8" s="10" t="n">
        <v>48</v>
      </c>
      <c r="T8" s="0" t="n">
        <v>14</v>
      </c>
      <c r="U8" s="9" t="n">
        <v>43</v>
      </c>
      <c r="V8" s="10" t="n">
        <v>1.34</v>
      </c>
      <c r="W8" s="10" t="n">
        <v>1</v>
      </c>
      <c r="X8" s="10" t="n">
        <v>755</v>
      </c>
      <c r="Y8" s="11" t="n">
        <v>181.99</v>
      </c>
      <c r="Z8" s="10" t="n">
        <v>264.19</v>
      </c>
      <c r="AA8" s="10" t="n">
        <v>37.68</v>
      </c>
      <c r="AB8" s="10" t="n">
        <v>36.26</v>
      </c>
      <c r="AC8" s="8" t="n">
        <v>12</v>
      </c>
      <c r="AD8" s="8" t="n">
        <v>41</v>
      </c>
      <c r="AE8" s="8" t="n">
        <v>0.45</v>
      </c>
    </row>
    <row r="9" customFormat="false" ht="15.75" hidden="false" customHeight="false" outlineLevel="0" collapsed="false">
      <c r="A9" s="9" t="n">
        <v>29</v>
      </c>
      <c r="B9" s="9" t="n">
        <v>43</v>
      </c>
      <c r="C9" s="10" t="n">
        <v>1.34</v>
      </c>
      <c r="D9" s="10" t="n">
        <v>25</v>
      </c>
      <c r="E9" s="10" t="n">
        <v>755</v>
      </c>
      <c r="F9" s="10" t="n">
        <v>1</v>
      </c>
      <c r="G9" s="10" t="n">
        <v>48</v>
      </c>
      <c r="H9" s="10" t="n">
        <v>120</v>
      </c>
      <c r="I9" s="10" t="n">
        <v>44</v>
      </c>
      <c r="J9" s="11" t="n">
        <v>181.99</v>
      </c>
      <c r="K9" s="10" t="n">
        <v>264.19</v>
      </c>
      <c r="L9" s="10" t="n">
        <v>37.68</v>
      </c>
      <c r="M9" s="10" t="n">
        <v>36.26</v>
      </c>
      <c r="N9" s="10" t="n">
        <v>3.57</v>
      </c>
      <c r="Q9" s="0" t="n">
        <v>120</v>
      </c>
      <c r="R9" s="10" t="n">
        <v>44</v>
      </c>
      <c r="S9" s="10" t="n">
        <v>48</v>
      </c>
      <c r="T9" s="0" t="n">
        <v>14</v>
      </c>
      <c r="U9" s="9" t="n">
        <v>43</v>
      </c>
      <c r="V9" s="10" t="n">
        <v>1.37</v>
      </c>
      <c r="W9" s="10" t="n">
        <v>1</v>
      </c>
      <c r="X9" s="10" t="n">
        <v>715</v>
      </c>
      <c r="Y9" s="11" t="n">
        <v>190.16</v>
      </c>
      <c r="Z9" s="10" t="n">
        <v>265.92</v>
      </c>
      <c r="AA9" s="10" t="n">
        <v>32.66</v>
      </c>
      <c r="AB9" s="10" t="n">
        <v>35.81</v>
      </c>
      <c r="AC9" s="8" t="n">
        <v>12</v>
      </c>
      <c r="AD9" s="8" t="n">
        <v>41</v>
      </c>
      <c r="AE9" s="8" t="n">
        <v>0.45</v>
      </c>
    </row>
    <row r="10" customFormat="false" ht="15.75" hidden="false" customHeight="false" outlineLevel="0" collapsed="false">
      <c r="A10" s="9" t="n">
        <v>29</v>
      </c>
      <c r="B10" s="9" t="n">
        <v>43</v>
      </c>
      <c r="C10" s="10" t="n">
        <v>1.37</v>
      </c>
      <c r="D10" s="10" t="n">
        <v>25</v>
      </c>
      <c r="E10" s="10" t="n">
        <v>715</v>
      </c>
      <c r="F10" s="10" t="n">
        <v>1</v>
      </c>
      <c r="G10" s="10" t="n">
        <v>48</v>
      </c>
      <c r="H10" s="10" t="n">
        <v>120</v>
      </c>
      <c r="I10" s="10" t="n">
        <v>44</v>
      </c>
      <c r="J10" s="11" t="n">
        <v>190.16</v>
      </c>
      <c r="K10" s="10" t="n">
        <v>265.92</v>
      </c>
      <c r="L10" s="10" t="n">
        <v>32.66</v>
      </c>
      <c r="M10" s="10" t="n">
        <v>35.81</v>
      </c>
      <c r="N10" s="10" t="n">
        <v>3.27</v>
      </c>
      <c r="Q10" s="0" t="n">
        <v>120</v>
      </c>
      <c r="R10" s="10" t="n">
        <v>44</v>
      </c>
      <c r="S10" s="10" t="n">
        <v>48</v>
      </c>
      <c r="T10" s="0" t="n">
        <v>14</v>
      </c>
      <c r="U10" s="9" t="n">
        <v>43</v>
      </c>
      <c r="V10" s="10" t="n">
        <v>1.37</v>
      </c>
      <c r="W10" s="10" t="n">
        <v>1</v>
      </c>
      <c r="X10" s="10" t="n">
        <v>690</v>
      </c>
      <c r="Y10" s="11" t="n">
        <v>189.83</v>
      </c>
      <c r="Z10" s="10" t="n">
        <v>261.08</v>
      </c>
      <c r="AA10" s="10" t="n">
        <v>29.76</v>
      </c>
      <c r="AB10" s="10" t="n">
        <v>34.92</v>
      </c>
      <c r="AC10" s="8" t="n">
        <v>12</v>
      </c>
      <c r="AD10" s="8" t="n">
        <v>41</v>
      </c>
      <c r="AE10" s="8" t="n">
        <v>0.45</v>
      </c>
    </row>
    <row r="11" customFormat="false" ht="15.75" hidden="false" customHeight="false" outlineLevel="0" collapsed="false">
      <c r="A11" s="9" t="n">
        <v>29</v>
      </c>
      <c r="B11" s="9" t="n">
        <v>43</v>
      </c>
      <c r="C11" s="10" t="n">
        <v>1.37</v>
      </c>
      <c r="D11" s="10" t="n">
        <v>25</v>
      </c>
      <c r="E11" s="10" t="n">
        <v>690</v>
      </c>
      <c r="F11" s="10" t="n">
        <v>1</v>
      </c>
      <c r="G11" s="10" t="n">
        <v>48</v>
      </c>
      <c r="H11" s="10" t="n">
        <v>120</v>
      </c>
      <c r="I11" s="10" t="n">
        <v>44</v>
      </c>
      <c r="J11" s="11" t="n">
        <v>189.83</v>
      </c>
      <c r="K11" s="10" t="n">
        <v>261.08</v>
      </c>
      <c r="L11" s="10" t="n">
        <v>29.76</v>
      </c>
      <c r="M11" s="10" t="n">
        <v>34.92</v>
      </c>
      <c r="N11" s="10" t="n">
        <v>3.09</v>
      </c>
      <c r="Q11" s="0" t="n">
        <v>120</v>
      </c>
      <c r="R11" s="10" t="n">
        <v>44</v>
      </c>
      <c r="S11" s="10" t="n">
        <v>48</v>
      </c>
      <c r="T11" s="0" t="n">
        <v>14</v>
      </c>
      <c r="U11" s="9" t="n">
        <v>43</v>
      </c>
      <c r="V11" s="10" t="n">
        <v>1.37</v>
      </c>
      <c r="W11" s="10" t="n">
        <v>1</v>
      </c>
      <c r="X11" s="10" t="n">
        <v>675</v>
      </c>
      <c r="Y11" s="11" t="n">
        <v>189.4</v>
      </c>
      <c r="Z11" s="10" t="n">
        <v>258.03</v>
      </c>
      <c r="AA11" s="10" t="n">
        <v>28.1</v>
      </c>
      <c r="AB11" s="10" t="n">
        <v>34.37</v>
      </c>
      <c r="AC11" s="8" t="n">
        <v>12</v>
      </c>
      <c r="AD11" s="8" t="n">
        <v>41</v>
      </c>
      <c r="AE11" s="8" t="n">
        <v>0.45</v>
      </c>
    </row>
    <row r="12" customFormat="false" ht="15.75" hidden="false" customHeight="false" outlineLevel="0" collapsed="false">
      <c r="A12" s="9" t="n">
        <v>29</v>
      </c>
      <c r="B12" s="9" t="n">
        <v>43</v>
      </c>
      <c r="C12" s="10" t="n">
        <v>1.37</v>
      </c>
      <c r="D12" s="10" t="n">
        <v>25</v>
      </c>
      <c r="E12" s="10" t="n">
        <v>675</v>
      </c>
      <c r="F12" s="10" t="n">
        <v>1</v>
      </c>
      <c r="G12" s="10" t="n">
        <v>48</v>
      </c>
      <c r="H12" s="10" t="n">
        <v>120</v>
      </c>
      <c r="I12" s="10" t="n">
        <v>44</v>
      </c>
      <c r="J12" s="11" t="n">
        <v>189.4</v>
      </c>
      <c r="K12" s="10" t="n">
        <v>258.03</v>
      </c>
      <c r="L12" s="10" t="n">
        <v>28.1</v>
      </c>
      <c r="M12" s="10" t="n">
        <v>34.37</v>
      </c>
      <c r="N12" s="10" t="n">
        <v>2.98</v>
      </c>
      <c r="Q12" s="0" t="n">
        <v>120</v>
      </c>
      <c r="R12" s="10" t="n">
        <v>44</v>
      </c>
      <c r="S12" s="10" t="n">
        <v>48</v>
      </c>
      <c r="T12" s="0" t="n">
        <v>14</v>
      </c>
      <c r="U12" s="9" t="n">
        <v>43</v>
      </c>
      <c r="V12" s="10" t="n">
        <v>1.4</v>
      </c>
      <c r="W12" s="10" t="n">
        <v>1</v>
      </c>
      <c r="X12" s="10" t="n">
        <v>665</v>
      </c>
      <c r="Y12" s="12" t="n">
        <v>195.42</v>
      </c>
      <c r="Z12" s="10" t="n">
        <v>263.63</v>
      </c>
      <c r="AA12" s="10" t="n">
        <v>27.03</v>
      </c>
      <c r="AB12" s="10" t="n">
        <v>34.8</v>
      </c>
      <c r="AC12" s="8" t="n">
        <v>12</v>
      </c>
      <c r="AD12" s="8" t="n">
        <v>41</v>
      </c>
      <c r="AE12" s="8" t="n">
        <v>0.45</v>
      </c>
    </row>
    <row r="13" customFormat="false" ht="15.75" hidden="false" customHeight="false" outlineLevel="0" collapsed="false">
      <c r="A13" s="9" t="n">
        <v>29</v>
      </c>
      <c r="B13" s="9" t="n">
        <v>43</v>
      </c>
      <c r="C13" s="10" t="n">
        <v>1.4</v>
      </c>
      <c r="D13" s="10" t="n">
        <v>25</v>
      </c>
      <c r="E13" s="10" t="n">
        <v>665</v>
      </c>
      <c r="F13" s="10" t="n">
        <v>1</v>
      </c>
      <c r="G13" s="10" t="n">
        <v>48</v>
      </c>
      <c r="H13" s="10" t="n">
        <v>120</v>
      </c>
      <c r="I13" s="10" t="n">
        <v>44</v>
      </c>
      <c r="J13" s="12" t="n">
        <v>195.42</v>
      </c>
      <c r="K13" s="10" t="n">
        <v>263.63</v>
      </c>
      <c r="L13" s="10" t="n">
        <v>27.03</v>
      </c>
      <c r="M13" s="10" t="n">
        <v>34.8</v>
      </c>
      <c r="N13" s="10" t="n">
        <v>2.91</v>
      </c>
      <c r="Q13" s="0" t="n">
        <v>120</v>
      </c>
      <c r="R13" s="10" t="n">
        <v>44</v>
      </c>
      <c r="S13" s="10" t="n">
        <v>48</v>
      </c>
      <c r="T13" s="0" t="n">
        <v>14</v>
      </c>
      <c r="U13" s="9" t="n">
        <v>43</v>
      </c>
      <c r="V13" s="10" t="n">
        <v>1.4</v>
      </c>
      <c r="W13" s="10" t="n">
        <v>1</v>
      </c>
      <c r="X13" s="10" t="n">
        <v>645</v>
      </c>
      <c r="Y13" s="12" t="n">
        <v>194.22</v>
      </c>
      <c r="Z13" s="10" t="n">
        <v>259.05</v>
      </c>
      <c r="AA13" s="10" t="n">
        <v>24.96</v>
      </c>
      <c r="AB13" s="10" t="n">
        <v>34.02</v>
      </c>
      <c r="AC13" s="8" t="n">
        <v>12</v>
      </c>
      <c r="AD13" s="8" t="n">
        <v>41</v>
      </c>
      <c r="AE13" s="8" t="n">
        <v>0.45</v>
      </c>
    </row>
    <row r="14" customFormat="false" ht="15.75" hidden="false" customHeight="false" outlineLevel="0" collapsed="false">
      <c r="A14" s="9" t="n">
        <v>29</v>
      </c>
      <c r="B14" s="9" t="n">
        <v>43</v>
      </c>
      <c r="C14" s="10" t="n">
        <v>1.4</v>
      </c>
      <c r="D14" s="10" t="n">
        <v>25</v>
      </c>
      <c r="E14" s="10" t="n">
        <v>645</v>
      </c>
      <c r="F14" s="10" t="n">
        <v>1</v>
      </c>
      <c r="G14" s="10" t="n">
        <v>48</v>
      </c>
      <c r="H14" s="10" t="n">
        <v>120</v>
      </c>
      <c r="I14" s="10" t="n">
        <v>44</v>
      </c>
      <c r="J14" s="12" t="n">
        <v>194.22</v>
      </c>
      <c r="K14" s="10" t="n">
        <v>259.05</v>
      </c>
      <c r="L14" s="10" t="n">
        <v>24.96</v>
      </c>
      <c r="M14" s="10" t="n">
        <v>34.02</v>
      </c>
      <c r="N14" s="10" t="n">
        <v>2.77</v>
      </c>
      <c r="Q14" s="0" t="n">
        <v>120</v>
      </c>
      <c r="R14" s="10" t="n">
        <v>48</v>
      </c>
      <c r="S14" s="10" t="n">
        <v>44</v>
      </c>
      <c r="T14" s="0" t="n">
        <v>14</v>
      </c>
      <c r="U14" s="9" t="n">
        <v>43</v>
      </c>
      <c r="V14" s="10" t="n">
        <v>1.4</v>
      </c>
      <c r="W14" s="10" t="n">
        <v>1</v>
      </c>
      <c r="X14" s="10" t="n">
        <v>625</v>
      </c>
      <c r="Y14" s="10" t="n">
        <v>180.99</v>
      </c>
      <c r="Z14" s="10" t="n">
        <v>246.43</v>
      </c>
      <c r="AA14" s="10" t="n">
        <v>26.44</v>
      </c>
      <c r="AB14" s="10" t="n">
        <v>32.63</v>
      </c>
      <c r="AC14" s="8" t="n">
        <v>12</v>
      </c>
      <c r="AD14" s="8" t="n">
        <v>41</v>
      </c>
      <c r="AE14" s="8" t="n">
        <v>0.45</v>
      </c>
    </row>
    <row r="15" customFormat="false" ht="15.75" hidden="false" customHeight="false" outlineLevel="0" collapsed="false">
      <c r="A15" s="9" t="n">
        <v>29</v>
      </c>
      <c r="B15" s="9" t="n">
        <v>43</v>
      </c>
      <c r="C15" s="10" t="n">
        <v>1.4</v>
      </c>
      <c r="D15" s="10" t="n">
        <v>25</v>
      </c>
      <c r="E15" s="10" t="n">
        <v>625</v>
      </c>
      <c r="F15" s="10" t="n">
        <v>1</v>
      </c>
      <c r="G15" s="10" t="n">
        <v>44</v>
      </c>
      <c r="H15" s="10" t="n">
        <v>120</v>
      </c>
      <c r="I15" s="10" t="n">
        <v>48</v>
      </c>
      <c r="J15" s="10" t="n">
        <v>180.99</v>
      </c>
      <c r="K15" s="10" t="n">
        <v>246.43</v>
      </c>
      <c r="L15" s="10" t="n">
        <v>26.44</v>
      </c>
      <c r="M15" s="10" t="n">
        <v>32.63</v>
      </c>
      <c r="N15" s="10" t="n">
        <v>3.03</v>
      </c>
      <c r="Q15" s="0" t="n">
        <v>120</v>
      </c>
      <c r="R15" s="10" t="n">
        <v>48</v>
      </c>
      <c r="S15" s="10" t="n">
        <v>44</v>
      </c>
      <c r="T15" s="0" t="n">
        <v>14</v>
      </c>
      <c r="U15" s="9" t="n">
        <v>43</v>
      </c>
      <c r="V15" s="10" t="n">
        <v>1.4</v>
      </c>
      <c r="W15" s="10" t="n">
        <v>1</v>
      </c>
      <c r="X15" s="10" t="n">
        <v>610</v>
      </c>
      <c r="Y15" s="10" t="n">
        <v>180.24</v>
      </c>
      <c r="Z15" s="10" t="n">
        <v>243.12</v>
      </c>
      <c r="AA15" s="10" t="n">
        <v>24.82</v>
      </c>
      <c r="AB15" s="10" t="n">
        <v>32.05</v>
      </c>
      <c r="AC15" s="8" t="n">
        <v>12</v>
      </c>
      <c r="AD15" s="8" t="n">
        <v>41</v>
      </c>
      <c r="AE15" s="8" t="n">
        <v>0.45</v>
      </c>
    </row>
    <row r="16" customFormat="false" ht="15.75" hidden="false" customHeight="false" outlineLevel="0" collapsed="false">
      <c r="A16" s="9" t="n">
        <v>29</v>
      </c>
      <c r="B16" s="9" t="n">
        <v>43</v>
      </c>
      <c r="C16" s="10" t="n">
        <v>1.4</v>
      </c>
      <c r="D16" s="10" t="n">
        <v>25</v>
      </c>
      <c r="E16" s="10" t="n">
        <v>610</v>
      </c>
      <c r="F16" s="10" t="n">
        <v>1</v>
      </c>
      <c r="G16" s="10" t="n">
        <v>44</v>
      </c>
      <c r="H16" s="10" t="n">
        <v>120</v>
      </c>
      <c r="I16" s="10" t="n">
        <v>48</v>
      </c>
      <c r="J16" s="10" t="n">
        <v>180.24</v>
      </c>
      <c r="K16" s="10" t="n">
        <v>243.12</v>
      </c>
      <c r="L16" s="10" t="n">
        <v>24.82</v>
      </c>
      <c r="M16" s="10" t="n">
        <v>32.05</v>
      </c>
      <c r="N16" s="10" t="n">
        <v>2.91</v>
      </c>
      <c r="Q16" s="0" t="n">
        <v>120</v>
      </c>
      <c r="R16" s="10" t="n">
        <v>48</v>
      </c>
      <c r="S16" s="10" t="n">
        <v>48</v>
      </c>
      <c r="T16" s="0" t="n">
        <v>14</v>
      </c>
      <c r="U16" s="9" t="n">
        <v>43</v>
      </c>
      <c r="V16" s="10" t="n">
        <v>1.31</v>
      </c>
      <c r="W16" s="10" t="n">
        <v>1</v>
      </c>
      <c r="X16" s="10" t="n">
        <v>725</v>
      </c>
      <c r="Y16" s="11" t="n">
        <v>193.38</v>
      </c>
      <c r="Z16" s="10" t="n">
        <v>264.2</v>
      </c>
      <c r="AA16" s="10" t="n">
        <v>29.43</v>
      </c>
      <c r="AB16" s="10" t="n">
        <v>35.51</v>
      </c>
      <c r="AC16" s="8" t="n">
        <v>12</v>
      </c>
      <c r="AD16" s="8" t="n">
        <v>41</v>
      </c>
      <c r="AE16" s="8" t="n">
        <v>0.45</v>
      </c>
    </row>
    <row r="17" customFormat="false" ht="15.75" hidden="false" customHeight="false" outlineLevel="0" collapsed="false">
      <c r="A17" s="9" t="n">
        <v>29</v>
      </c>
      <c r="B17" s="9" t="n">
        <v>43</v>
      </c>
      <c r="C17" s="10" t="n">
        <v>1.31</v>
      </c>
      <c r="D17" s="10" t="n">
        <v>25</v>
      </c>
      <c r="E17" s="10" t="n">
        <v>725</v>
      </c>
      <c r="F17" s="10" t="n">
        <v>1</v>
      </c>
      <c r="G17" s="10" t="n">
        <v>48</v>
      </c>
      <c r="H17" s="10" t="n">
        <v>120</v>
      </c>
      <c r="I17" s="10" t="n">
        <v>48</v>
      </c>
      <c r="J17" s="11" t="n">
        <v>193.38</v>
      </c>
      <c r="K17" s="10" t="n">
        <v>264.2</v>
      </c>
      <c r="L17" s="10" t="n">
        <v>29.43</v>
      </c>
      <c r="M17" s="10" t="n">
        <v>35.51</v>
      </c>
      <c r="N17" s="10" t="n">
        <v>2.9</v>
      </c>
      <c r="Q17" s="0" t="n">
        <v>120</v>
      </c>
      <c r="R17" s="10" t="n">
        <v>48</v>
      </c>
      <c r="S17" s="10" t="n">
        <v>48</v>
      </c>
      <c r="T17" s="0" t="n">
        <v>14</v>
      </c>
      <c r="U17" s="9" t="n">
        <v>43</v>
      </c>
      <c r="V17" s="10" t="n">
        <v>1.34</v>
      </c>
      <c r="W17" s="10" t="n">
        <v>1</v>
      </c>
      <c r="X17" s="10" t="n">
        <v>660</v>
      </c>
      <c r="Y17" s="12" t="n">
        <v>197.36</v>
      </c>
      <c r="Z17" s="10" t="n">
        <v>258.56</v>
      </c>
      <c r="AA17" s="10" t="n">
        <v>23.07</v>
      </c>
      <c r="AB17" s="10" t="n">
        <v>33.96</v>
      </c>
      <c r="AC17" s="8" t="n">
        <v>12</v>
      </c>
      <c r="AD17" s="8" t="n">
        <v>41</v>
      </c>
      <c r="AE17" s="8" t="n">
        <v>0.45</v>
      </c>
    </row>
    <row r="18" customFormat="false" ht="15.75" hidden="false" customHeight="false" outlineLevel="0" collapsed="false">
      <c r="A18" s="9" t="n">
        <v>29</v>
      </c>
      <c r="B18" s="9" t="n">
        <v>43</v>
      </c>
      <c r="C18" s="10" t="n">
        <v>1.34</v>
      </c>
      <c r="D18" s="10" t="n">
        <v>25</v>
      </c>
      <c r="E18" s="10" t="n">
        <v>660</v>
      </c>
      <c r="F18" s="10" t="n">
        <v>1</v>
      </c>
      <c r="G18" s="10" t="n">
        <v>48</v>
      </c>
      <c r="H18" s="10" t="n">
        <v>120</v>
      </c>
      <c r="I18" s="10" t="n">
        <v>48</v>
      </c>
      <c r="J18" s="12" t="n">
        <v>197.36</v>
      </c>
      <c r="K18" s="10" t="n">
        <v>258.56</v>
      </c>
      <c r="L18" s="10" t="n">
        <v>23.07</v>
      </c>
      <c r="M18" s="10" t="n">
        <v>33.96</v>
      </c>
      <c r="N18" s="10" t="n">
        <v>2.5</v>
      </c>
      <c r="Q18" s="0" t="n">
        <v>120</v>
      </c>
      <c r="R18" s="10" t="n">
        <v>48</v>
      </c>
      <c r="S18" s="10" t="n">
        <v>48</v>
      </c>
      <c r="T18" s="0" t="n">
        <v>14</v>
      </c>
      <c r="U18" s="9" t="n">
        <v>43</v>
      </c>
      <c r="V18" s="10" t="n">
        <v>1.34</v>
      </c>
      <c r="W18" s="10" t="n">
        <v>1</v>
      </c>
      <c r="X18" s="10" t="n">
        <v>650</v>
      </c>
      <c r="Y18" s="12" t="n">
        <v>196.54</v>
      </c>
      <c r="Z18" s="10" t="n">
        <v>256.17</v>
      </c>
      <c r="AA18" s="10" t="n">
        <v>22.18</v>
      </c>
      <c r="AB18" s="10" t="n">
        <v>33.57</v>
      </c>
      <c r="AC18" s="8" t="n">
        <v>12</v>
      </c>
      <c r="AD18" s="8" t="n">
        <v>41</v>
      </c>
      <c r="AE18" s="8" t="n">
        <v>0.45</v>
      </c>
    </row>
    <row r="19" customFormat="false" ht="15.75" hidden="false" customHeight="false" outlineLevel="0" collapsed="false">
      <c r="A19" s="9" t="n">
        <v>29</v>
      </c>
      <c r="B19" s="9" t="n">
        <v>43</v>
      </c>
      <c r="C19" s="10" t="n">
        <v>1.34</v>
      </c>
      <c r="D19" s="10" t="n">
        <v>25</v>
      </c>
      <c r="E19" s="10" t="n">
        <v>650</v>
      </c>
      <c r="F19" s="10" t="n">
        <v>1</v>
      </c>
      <c r="G19" s="10" t="n">
        <v>48</v>
      </c>
      <c r="H19" s="10" t="n">
        <v>120</v>
      </c>
      <c r="I19" s="10" t="n">
        <v>48</v>
      </c>
      <c r="J19" s="12" t="n">
        <v>196.54</v>
      </c>
      <c r="K19" s="10" t="n">
        <v>256.17</v>
      </c>
      <c r="L19" s="10" t="n">
        <v>22.18</v>
      </c>
      <c r="M19" s="10" t="n">
        <v>33.57</v>
      </c>
      <c r="N19" s="10" t="n">
        <v>2.44</v>
      </c>
      <c r="Q19" s="0" t="n">
        <v>120</v>
      </c>
      <c r="R19" s="10" t="n">
        <v>48</v>
      </c>
      <c r="S19" s="10" t="n">
        <v>48</v>
      </c>
      <c r="T19" s="0" t="n">
        <v>14</v>
      </c>
      <c r="U19" s="9" t="n">
        <v>43</v>
      </c>
      <c r="V19" s="10" t="n">
        <v>1.37</v>
      </c>
      <c r="W19" s="10" t="n">
        <v>1</v>
      </c>
      <c r="X19" s="10" t="n">
        <v>645</v>
      </c>
      <c r="Y19" s="12" t="n">
        <v>202.45</v>
      </c>
      <c r="Z19" s="10" t="n">
        <v>262.6</v>
      </c>
      <c r="AA19" s="10" t="n">
        <v>21.75</v>
      </c>
      <c r="AB19" s="10" t="n">
        <v>34.18</v>
      </c>
      <c r="AC19" s="8" t="n">
        <v>12</v>
      </c>
      <c r="AD19" s="8" t="n">
        <v>41</v>
      </c>
      <c r="AE19" s="8" t="n">
        <v>0.45</v>
      </c>
    </row>
    <row r="20" customFormat="false" ht="15.75" hidden="false" customHeight="false" outlineLevel="0" collapsed="false">
      <c r="A20" s="9" t="n">
        <v>29</v>
      </c>
      <c r="B20" s="9" t="n">
        <v>43</v>
      </c>
      <c r="C20" s="10" t="n">
        <v>1.37</v>
      </c>
      <c r="D20" s="10" t="n">
        <v>25</v>
      </c>
      <c r="E20" s="10" t="n">
        <v>645</v>
      </c>
      <c r="F20" s="10" t="n">
        <v>1</v>
      </c>
      <c r="G20" s="10" t="n">
        <v>48</v>
      </c>
      <c r="H20" s="10" t="n">
        <v>120</v>
      </c>
      <c r="I20" s="10" t="n">
        <v>48</v>
      </c>
      <c r="J20" s="12" t="n">
        <v>202.45</v>
      </c>
      <c r="K20" s="10" t="n">
        <v>262.6</v>
      </c>
      <c r="L20" s="10" t="n">
        <v>21.75</v>
      </c>
      <c r="M20" s="10" t="n">
        <v>34.18</v>
      </c>
      <c r="N20" s="10" t="n">
        <v>2.41</v>
      </c>
      <c r="Q20" s="0" t="n">
        <v>120</v>
      </c>
      <c r="R20" s="10" t="n">
        <v>48</v>
      </c>
      <c r="S20" s="10" t="n">
        <v>48</v>
      </c>
      <c r="T20" s="0" t="n">
        <v>14</v>
      </c>
      <c r="U20" s="9" t="n">
        <v>43</v>
      </c>
      <c r="V20" s="10" t="n">
        <v>1.37</v>
      </c>
      <c r="W20" s="10" t="n">
        <v>1</v>
      </c>
      <c r="X20" s="10" t="n">
        <v>630</v>
      </c>
      <c r="Y20" s="12" t="n">
        <v>200.91</v>
      </c>
      <c r="Z20" s="10" t="n">
        <v>258.72</v>
      </c>
      <c r="AA20" s="10" t="n">
        <v>20.47</v>
      </c>
      <c r="AB20" s="10" t="n">
        <v>33.56</v>
      </c>
      <c r="AC20" s="8" t="n">
        <v>12</v>
      </c>
      <c r="AD20" s="8" t="n">
        <v>41</v>
      </c>
      <c r="AE20" s="8" t="n">
        <v>0.45</v>
      </c>
    </row>
    <row r="21" customFormat="false" ht="15.75" hidden="false" customHeight="false" outlineLevel="0" collapsed="false">
      <c r="A21" s="9" t="n">
        <v>29</v>
      </c>
      <c r="B21" s="9" t="n">
        <v>43</v>
      </c>
      <c r="C21" s="10" t="n">
        <v>1.37</v>
      </c>
      <c r="D21" s="10" t="n">
        <v>25</v>
      </c>
      <c r="E21" s="10" t="n">
        <v>630</v>
      </c>
      <c r="F21" s="10" t="n">
        <v>1</v>
      </c>
      <c r="G21" s="10" t="n">
        <v>48</v>
      </c>
      <c r="H21" s="10" t="n">
        <v>120</v>
      </c>
      <c r="I21" s="10" t="n">
        <v>48</v>
      </c>
      <c r="J21" s="12" t="n">
        <v>200.91</v>
      </c>
      <c r="K21" s="10" t="n">
        <v>258.72</v>
      </c>
      <c r="L21" s="10" t="n">
        <v>20.47</v>
      </c>
      <c r="M21" s="10" t="n">
        <v>33.56</v>
      </c>
      <c r="N21" s="10" t="n">
        <v>2.32</v>
      </c>
      <c r="Q21" s="0" t="n">
        <v>120</v>
      </c>
      <c r="R21" s="10" t="n">
        <v>48</v>
      </c>
      <c r="S21" s="10" t="n">
        <v>48</v>
      </c>
      <c r="T21" s="0" t="n">
        <v>14</v>
      </c>
      <c r="U21" s="9" t="n">
        <v>43</v>
      </c>
      <c r="V21" s="10" t="n">
        <v>1.37</v>
      </c>
      <c r="W21" s="10" t="n">
        <v>1</v>
      </c>
      <c r="X21" s="10" t="n">
        <v>620</v>
      </c>
      <c r="Y21" s="12" t="n">
        <v>199.82</v>
      </c>
      <c r="Z21" s="10" t="n">
        <v>256.06</v>
      </c>
      <c r="AA21" s="10" t="n">
        <v>19.64</v>
      </c>
      <c r="AB21" s="10" t="n">
        <v>33.15</v>
      </c>
      <c r="AC21" s="8" t="n">
        <v>12</v>
      </c>
      <c r="AD21" s="8" t="n">
        <v>41</v>
      </c>
      <c r="AE21" s="8" t="n">
        <v>0.45</v>
      </c>
    </row>
    <row r="22" customFormat="false" ht="15.75" hidden="false" customHeight="false" outlineLevel="0" collapsed="false">
      <c r="A22" s="9" t="n">
        <v>29</v>
      </c>
      <c r="B22" s="9" t="n">
        <v>43</v>
      </c>
      <c r="C22" s="10" t="n">
        <v>1.37</v>
      </c>
      <c r="D22" s="10" t="n">
        <v>25</v>
      </c>
      <c r="E22" s="10" t="n">
        <v>620</v>
      </c>
      <c r="F22" s="10" t="n">
        <v>1</v>
      </c>
      <c r="G22" s="10" t="n">
        <v>48</v>
      </c>
      <c r="H22" s="10" t="n">
        <v>120</v>
      </c>
      <c r="I22" s="10" t="n">
        <v>48</v>
      </c>
      <c r="J22" s="12" t="n">
        <v>199.82</v>
      </c>
      <c r="K22" s="10" t="n">
        <v>256.06</v>
      </c>
      <c r="L22" s="10" t="n">
        <v>19.64</v>
      </c>
      <c r="M22" s="10" t="n">
        <v>33.15</v>
      </c>
      <c r="N22" s="10" t="n">
        <v>2.27</v>
      </c>
      <c r="Q22" s="0" t="n">
        <v>120</v>
      </c>
      <c r="R22" s="10" t="n">
        <v>48</v>
      </c>
      <c r="S22" s="10" t="n">
        <v>48</v>
      </c>
      <c r="T22" s="0" t="n">
        <v>14</v>
      </c>
      <c r="U22" s="9" t="n">
        <v>43</v>
      </c>
      <c r="V22" s="10" t="n">
        <v>1.4</v>
      </c>
      <c r="W22" s="10" t="n">
        <v>1</v>
      </c>
      <c r="X22" s="10" t="n">
        <v>605</v>
      </c>
      <c r="Y22" s="12" t="n">
        <v>203.54</v>
      </c>
      <c r="Z22" s="10" t="n">
        <v>259.01</v>
      </c>
      <c r="AA22" s="10" t="n">
        <v>18.45</v>
      </c>
      <c r="AB22" s="10" t="n">
        <v>33.26</v>
      </c>
      <c r="AC22" s="8" t="n">
        <v>12</v>
      </c>
      <c r="AD22" s="8" t="n">
        <v>41</v>
      </c>
      <c r="AE22" s="8" t="n">
        <v>0.45</v>
      </c>
    </row>
    <row r="23" customFormat="false" ht="15.75" hidden="false" customHeight="false" outlineLevel="0" collapsed="false">
      <c r="A23" s="9" t="n">
        <v>29</v>
      </c>
      <c r="B23" s="9" t="n">
        <v>43</v>
      </c>
      <c r="C23" s="10" t="n">
        <v>1.4</v>
      </c>
      <c r="D23" s="10" t="n">
        <v>25</v>
      </c>
      <c r="E23" s="10" t="n">
        <v>605</v>
      </c>
      <c r="F23" s="10" t="n">
        <v>1</v>
      </c>
      <c r="G23" s="10" t="n">
        <v>48</v>
      </c>
      <c r="H23" s="10" t="n">
        <v>120</v>
      </c>
      <c r="I23" s="10" t="n">
        <v>48</v>
      </c>
      <c r="J23" s="12" t="n">
        <v>203.54</v>
      </c>
      <c r="K23" s="10" t="n">
        <v>259.01</v>
      </c>
      <c r="L23" s="10" t="n">
        <v>18.45</v>
      </c>
      <c r="M23" s="10" t="n">
        <v>33.26</v>
      </c>
      <c r="N23" s="10" t="n">
        <v>2.18</v>
      </c>
      <c r="Q23" s="0" t="n">
        <v>120</v>
      </c>
      <c r="R23" s="10" t="n">
        <v>48</v>
      </c>
      <c r="S23" s="10" t="n">
        <v>48</v>
      </c>
      <c r="T23" s="0" t="n">
        <v>14</v>
      </c>
      <c r="U23" s="9" t="n">
        <v>43</v>
      </c>
      <c r="V23" s="10" t="n">
        <v>1.4</v>
      </c>
      <c r="W23" s="10" t="n">
        <v>1</v>
      </c>
      <c r="X23" s="10" t="n">
        <v>600</v>
      </c>
      <c r="Y23" s="12" t="n">
        <v>202.85</v>
      </c>
      <c r="Z23" s="10" t="n">
        <v>257.57</v>
      </c>
      <c r="AA23" s="10" t="n">
        <v>18.06</v>
      </c>
      <c r="AB23" s="10" t="n">
        <v>33.04</v>
      </c>
      <c r="AC23" s="8" t="n">
        <v>12</v>
      </c>
      <c r="AD23" s="8" t="n">
        <v>41</v>
      </c>
      <c r="AE23" s="8" t="n">
        <v>0.45</v>
      </c>
    </row>
    <row r="24" customFormat="false" ht="15.75" hidden="false" customHeight="false" outlineLevel="0" collapsed="false">
      <c r="A24" s="9" t="n">
        <v>29</v>
      </c>
      <c r="B24" s="9" t="n">
        <v>43</v>
      </c>
      <c r="C24" s="10" t="n">
        <v>1.4</v>
      </c>
      <c r="D24" s="10" t="n">
        <v>25</v>
      </c>
      <c r="E24" s="10" t="n">
        <v>600</v>
      </c>
      <c r="F24" s="10" t="n">
        <v>1</v>
      </c>
      <c r="G24" s="10" t="n">
        <v>48</v>
      </c>
      <c r="H24" s="10" t="n">
        <v>120</v>
      </c>
      <c r="I24" s="10" t="n">
        <v>48</v>
      </c>
      <c r="J24" s="12" t="n">
        <v>202.85</v>
      </c>
      <c r="K24" s="10" t="n">
        <v>257.57</v>
      </c>
      <c r="L24" s="10" t="n">
        <v>18.06</v>
      </c>
      <c r="M24" s="10" t="n">
        <v>33.04</v>
      </c>
      <c r="N24" s="10" t="n">
        <v>2.15</v>
      </c>
      <c r="Q24" s="0" t="n">
        <v>125</v>
      </c>
      <c r="R24" s="10" t="n">
        <v>40</v>
      </c>
      <c r="S24" s="10" t="n">
        <v>48</v>
      </c>
      <c r="T24" s="0" t="n">
        <v>14</v>
      </c>
      <c r="U24" s="9" t="n">
        <v>43</v>
      </c>
      <c r="V24" s="10" t="n">
        <v>1.4</v>
      </c>
      <c r="W24" s="10" t="n">
        <v>1</v>
      </c>
      <c r="X24" s="10" t="n">
        <v>775</v>
      </c>
      <c r="Y24" s="10" t="n">
        <v>180.11</v>
      </c>
      <c r="Z24" s="10" t="n">
        <v>276.01</v>
      </c>
      <c r="AA24" s="10" t="n">
        <v>49.21</v>
      </c>
      <c r="AB24" s="10" t="n">
        <v>37.6</v>
      </c>
      <c r="AC24" s="8" t="n">
        <v>12</v>
      </c>
      <c r="AD24" s="8" t="n">
        <v>41</v>
      </c>
      <c r="AE24" s="8" t="n">
        <v>0.45</v>
      </c>
    </row>
    <row r="25" customFormat="false" ht="15.75" hidden="false" customHeight="false" outlineLevel="0" collapsed="false">
      <c r="A25" s="9" t="n">
        <v>29</v>
      </c>
      <c r="B25" s="9" t="n">
        <v>43</v>
      </c>
      <c r="C25" s="10" t="n">
        <v>1.4</v>
      </c>
      <c r="D25" s="10" t="n">
        <v>25</v>
      </c>
      <c r="E25" s="10" t="n">
        <v>775</v>
      </c>
      <c r="F25" s="10" t="n">
        <v>1</v>
      </c>
      <c r="G25" s="10" t="n">
        <v>48</v>
      </c>
      <c r="H25" s="10" t="n">
        <v>125</v>
      </c>
      <c r="I25" s="10" t="n">
        <v>40</v>
      </c>
      <c r="J25" s="10" t="n">
        <v>180.11</v>
      </c>
      <c r="K25" s="10" t="n">
        <v>276.01</v>
      </c>
      <c r="L25" s="10" t="n">
        <v>49.21</v>
      </c>
      <c r="M25" s="10" t="n">
        <v>37.6</v>
      </c>
      <c r="N25" s="10" t="n">
        <v>4.54</v>
      </c>
      <c r="Q25" s="0" t="n">
        <v>125</v>
      </c>
      <c r="R25" s="10" t="n">
        <v>40</v>
      </c>
      <c r="S25" s="10" t="n">
        <v>48</v>
      </c>
      <c r="T25" s="0" t="n">
        <v>14</v>
      </c>
      <c r="U25" s="9" t="n">
        <v>43</v>
      </c>
      <c r="V25" s="10" t="n">
        <v>1.4</v>
      </c>
      <c r="W25" s="10" t="n">
        <v>1</v>
      </c>
      <c r="X25" s="10" t="n">
        <v>735</v>
      </c>
      <c r="Y25" s="11" t="n">
        <v>182.4</v>
      </c>
      <c r="Z25" s="10" t="n">
        <v>269.55</v>
      </c>
      <c r="AA25" s="10" t="n">
        <v>42.75</v>
      </c>
      <c r="AB25" s="10" t="n">
        <v>36.31</v>
      </c>
      <c r="AC25" s="8" t="n">
        <v>12</v>
      </c>
      <c r="AD25" s="8" t="n">
        <v>41</v>
      </c>
      <c r="AE25" s="8" t="n">
        <v>0.45</v>
      </c>
    </row>
    <row r="26" customFormat="false" ht="15.75" hidden="false" customHeight="false" outlineLevel="0" collapsed="false">
      <c r="A26" s="9" t="n">
        <v>29</v>
      </c>
      <c r="B26" s="9" t="n">
        <v>43</v>
      </c>
      <c r="C26" s="10" t="n">
        <v>1.4</v>
      </c>
      <c r="D26" s="10" t="n">
        <v>25</v>
      </c>
      <c r="E26" s="10" t="n">
        <v>735</v>
      </c>
      <c r="F26" s="10" t="n">
        <v>1</v>
      </c>
      <c r="G26" s="10" t="n">
        <v>48</v>
      </c>
      <c r="H26" s="10" t="n">
        <v>125</v>
      </c>
      <c r="I26" s="10" t="n">
        <v>40</v>
      </c>
      <c r="J26" s="11" t="n">
        <v>182.4</v>
      </c>
      <c r="K26" s="10" t="n">
        <v>269.55</v>
      </c>
      <c r="L26" s="10" t="n">
        <v>42.75</v>
      </c>
      <c r="M26" s="10" t="n">
        <v>36.31</v>
      </c>
      <c r="N26" s="10" t="n">
        <v>4.16</v>
      </c>
      <c r="Q26" s="0" t="n">
        <v>125</v>
      </c>
      <c r="R26" s="10" t="n">
        <v>44</v>
      </c>
      <c r="S26" s="10" t="n">
        <v>44</v>
      </c>
      <c r="T26" s="0" t="n">
        <v>14</v>
      </c>
      <c r="U26" s="9" t="n">
        <v>43</v>
      </c>
      <c r="V26" s="10" t="n">
        <v>1.37</v>
      </c>
      <c r="W26" s="10" t="n">
        <v>1</v>
      </c>
      <c r="X26" s="10" t="n">
        <v>790</v>
      </c>
      <c r="Y26" s="10" t="n">
        <v>176.89</v>
      </c>
      <c r="Z26" s="10" t="n">
        <v>275.09</v>
      </c>
      <c r="AA26" s="10" t="n">
        <v>51.08</v>
      </c>
      <c r="AB26" s="10" t="n">
        <v>37.7</v>
      </c>
      <c r="AC26" s="8" t="n">
        <v>12</v>
      </c>
      <c r="AD26" s="8" t="n">
        <v>41</v>
      </c>
      <c r="AE26" s="8" t="n">
        <v>0.45</v>
      </c>
    </row>
    <row r="27" customFormat="false" ht="15.75" hidden="false" customHeight="false" outlineLevel="0" collapsed="false">
      <c r="A27" s="9" t="n">
        <v>29</v>
      </c>
      <c r="B27" s="9" t="n">
        <v>43</v>
      </c>
      <c r="C27" s="10" t="n">
        <v>1.37</v>
      </c>
      <c r="D27" s="10" t="n">
        <v>25</v>
      </c>
      <c r="E27" s="10" t="n">
        <v>790</v>
      </c>
      <c r="F27" s="10" t="n">
        <v>1</v>
      </c>
      <c r="G27" s="10" t="n">
        <v>44</v>
      </c>
      <c r="H27" s="10" t="n">
        <v>125</v>
      </c>
      <c r="I27" s="10" t="n">
        <v>44</v>
      </c>
      <c r="J27" s="10" t="n">
        <v>176.89</v>
      </c>
      <c r="K27" s="10" t="n">
        <v>275.09</v>
      </c>
      <c r="L27" s="10" t="n">
        <v>51.08</v>
      </c>
      <c r="M27" s="10" t="n">
        <v>37.7</v>
      </c>
      <c r="N27" s="10" t="n">
        <v>4.63</v>
      </c>
      <c r="Q27" s="0" t="n">
        <v>125</v>
      </c>
      <c r="R27" s="10" t="n">
        <v>44</v>
      </c>
      <c r="S27" s="10" t="n">
        <v>44</v>
      </c>
      <c r="T27" s="0" t="n">
        <v>14</v>
      </c>
      <c r="U27" s="9" t="n">
        <v>43</v>
      </c>
      <c r="V27" s="10" t="n">
        <v>1.37</v>
      </c>
      <c r="W27" s="10" t="n">
        <v>1</v>
      </c>
      <c r="X27" s="10" t="n">
        <v>720</v>
      </c>
      <c r="Y27" s="10" t="n">
        <v>180.96</v>
      </c>
      <c r="Z27" s="10" t="n">
        <v>263.92</v>
      </c>
      <c r="AA27" s="10" t="n">
        <v>39.93</v>
      </c>
      <c r="AB27" s="10" t="n">
        <v>35.48</v>
      </c>
      <c r="AC27" s="8" t="n">
        <v>12</v>
      </c>
      <c r="AD27" s="8" t="n">
        <v>41</v>
      </c>
      <c r="AE27" s="8" t="n">
        <v>0.45</v>
      </c>
    </row>
    <row r="28" customFormat="false" ht="15.75" hidden="false" customHeight="false" outlineLevel="0" collapsed="false">
      <c r="A28" s="9" t="n">
        <v>29</v>
      </c>
      <c r="B28" s="9" t="n">
        <v>43</v>
      </c>
      <c r="C28" s="10" t="n">
        <v>1.37</v>
      </c>
      <c r="D28" s="10" t="n">
        <v>25</v>
      </c>
      <c r="E28" s="10" t="n">
        <v>720</v>
      </c>
      <c r="F28" s="10" t="n">
        <v>1</v>
      </c>
      <c r="G28" s="10" t="n">
        <v>44</v>
      </c>
      <c r="H28" s="10" t="n">
        <v>125</v>
      </c>
      <c r="I28" s="10" t="n">
        <v>44</v>
      </c>
      <c r="J28" s="10" t="n">
        <v>180.96</v>
      </c>
      <c r="K28" s="10" t="n">
        <v>263.92</v>
      </c>
      <c r="L28" s="10" t="n">
        <v>39.93</v>
      </c>
      <c r="M28" s="10" t="n">
        <v>35.48</v>
      </c>
      <c r="N28" s="10" t="n">
        <v>3.97</v>
      </c>
      <c r="Q28" s="0" t="n">
        <v>125</v>
      </c>
      <c r="R28" s="10" t="n">
        <v>44</v>
      </c>
      <c r="S28" s="10" t="n">
        <v>44</v>
      </c>
      <c r="T28" s="0" t="n">
        <v>14</v>
      </c>
      <c r="U28" s="9" t="n">
        <v>43</v>
      </c>
      <c r="V28" s="10" t="n">
        <v>1.4</v>
      </c>
      <c r="W28" s="10" t="n">
        <v>1</v>
      </c>
      <c r="X28" s="10" t="n">
        <v>685</v>
      </c>
      <c r="Y28" s="11" t="n">
        <v>188.4</v>
      </c>
      <c r="Z28" s="10" t="n">
        <v>265.39</v>
      </c>
      <c r="AA28" s="10" t="n">
        <v>35.02</v>
      </c>
      <c r="AB28" s="10" t="n">
        <v>35.11</v>
      </c>
      <c r="AC28" s="8" t="n">
        <v>12</v>
      </c>
      <c r="AD28" s="8" t="n">
        <v>41</v>
      </c>
      <c r="AE28" s="8" t="n">
        <v>0.45</v>
      </c>
    </row>
    <row r="29" customFormat="false" ht="15.75" hidden="false" customHeight="false" outlineLevel="0" collapsed="false">
      <c r="A29" s="9" t="n">
        <v>29</v>
      </c>
      <c r="B29" s="9" t="n">
        <v>43</v>
      </c>
      <c r="C29" s="10" t="n">
        <v>1.4</v>
      </c>
      <c r="D29" s="10" t="n">
        <v>25</v>
      </c>
      <c r="E29" s="10" t="n">
        <v>685</v>
      </c>
      <c r="F29" s="10" t="n">
        <v>1</v>
      </c>
      <c r="G29" s="10" t="n">
        <v>44</v>
      </c>
      <c r="H29" s="10" t="n">
        <v>125</v>
      </c>
      <c r="I29" s="10" t="n">
        <v>44</v>
      </c>
      <c r="J29" s="11" t="n">
        <v>188.4</v>
      </c>
      <c r="K29" s="10" t="n">
        <v>265.39</v>
      </c>
      <c r="L29" s="10" t="n">
        <v>35.02</v>
      </c>
      <c r="M29" s="10" t="n">
        <v>35.11</v>
      </c>
      <c r="N29" s="10" t="n">
        <v>3.66</v>
      </c>
      <c r="Q29" s="0" t="n">
        <v>125</v>
      </c>
      <c r="R29" s="10" t="n">
        <v>44</v>
      </c>
      <c r="S29" s="10" t="n">
        <v>48</v>
      </c>
      <c r="T29" s="0" t="n">
        <v>14</v>
      </c>
      <c r="U29" s="9" t="n">
        <v>43</v>
      </c>
      <c r="V29" s="10" t="n">
        <v>1.31</v>
      </c>
      <c r="W29" s="10" t="n">
        <v>1</v>
      </c>
      <c r="X29" s="10" t="n">
        <v>865</v>
      </c>
      <c r="Y29" s="10" t="n">
        <v>172.47</v>
      </c>
      <c r="Z29" s="10" t="n">
        <v>278.36</v>
      </c>
      <c r="AA29" s="10" t="n">
        <v>56.27</v>
      </c>
      <c r="AB29" s="10" t="n">
        <v>38.92</v>
      </c>
      <c r="AC29" s="8" t="n">
        <v>12</v>
      </c>
      <c r="AD29" s="8" t="n">
        <v>41</v>
      </c>
      <c r="AE29" s="8" t="n">
        <v>0.45</v>
      </c>
    </row>
    <row r="30" customFormat="false" ht="15.75" hidden="false" customHeight="false" outlineLevel="0" collapsed="false">
      <c r="A30" s="9" t="n">
        <v>29</v>
      </c>
      <c r="B30" s="9" t="n">
        <v>43</v>
      </c>
      <c r="C30" s="10" t="n">
        <v>1.31</v>
      </c>
      <c r="D30" s="10" t="n">
        <v>25</v>
      </c>
      <c r="E30" s="10" t="n">
        <v>865</v>
      </c>
      <c r="F30" s="10" t="n">
        <v>1</v>
      </c>
      <c r="G30" s="10" t="n">
        <v>48</v>
      </c>
      <c r="H30" s="10" t="n">
        <v>125</v>
      </c>
      <c r="I30" s="10" t="n">
        <v>44</v>
      </c>
      <c r="J30" s="10" t="n">
        <v>172.47</v>
      </c>
      <c r="K30" s="10" t="n">
        <v>278.36</v>
      </c>
      <c r="L30" s="10" t="n">
        <v>56.27</v>
      </c>
      <c r="M30" s="10" t="n">
        <v>38.92</v>
      </c>
      <c r="N30" s="10" t="n">
        <v>4.65</v>
      </c>
      <c r="Q30" s="0" t="n">
        <v>125</v>
      </c>
      <c r="R30" s="10" t="n">
        <v>44</v>
      </c>
      <c r="S30" s="10" t="n">
        <v>48</v>
      </c>
      <c r="T30" s="0" t="n">
        <v>14</v>
      </c>
      <c r="U30" s="9" t="n">
        <v>43</v>
      </c>
      <c r="V30" s="10" t="n">
        <v>1.31</v>
      </c>
      <c r="W30" s="10" t="n">
        <v>1</v>
      </c>
      <c r="X30" s="10" t="n">
        <v>810</v>
      </c>
      <c r="Y30" s="10" t="n">
        <v>177.6</v>
      </c>
      <c r="Z30" s="10" t="n">
        <v>271.12</v>
      </c>
      <c r="AA30" s="10" t="n">
        <v>47.26</v>
      </c>
      <c r="AB30" s="10" t="n">
        <v>37.32</v>
      </c>
      <c r="AC30" s="8" t="n">
        <v>12</v>
      </c>
      <c r="AD30" s="8" t="n">
        <v>41</v>
      </c>
      <c r="AE30" s="8" t="n">
        <v>0.45</v>
      </c>
    </row>
    <row r="31" customFormat="false" ht="15.75" hidden="false" customHeight="false" outlineLevel="0" collapsed="false">
      <c r="A31" s="9" t="n">
        <v>29</v>
      </c>
      <c r="B31" s="9" t="n">
        <v>43</v>
      </c>
      <c r="C31" s="10" t="n">
        <v>1.31</v>
      </c>
      <c r="D31" s="10" t="n">
        <v>25</v>
      </c>
      <c r="E31" s="10" t="n">
        <v>810</v>
      </c>
      <c r="F31" s="10" t="n">
        <v>1</v>
      </c>
      <c r="G31" s="10" t="n">
        <v>48</v>
      </c>
      <c r="H31" s="10" t="n">
        <v>125</v>
      </c>
      <c r="I31" s="10" t="n">
        <v>44</v>
      </c>
      <c r="J31" s="10" t="n">
        <v>177.6</v>
      </c>
      <c r="K31" s="10" t="n">
        <v>271.12</v>
      </c>
      <c r="L31" s="10" t="n">
        <v>47.26</v>
      </c>
      <c r="M31" s="10" t="n">
        <v>37.32</v>
      </c>
      <c r="N31" s="10" t="n">
        <v>4.17</v>
      </c>
      <c r="Q31" s="0" t="n">
        <v>125</v>
      </c>
      <c r="R31" s="10" t="n">
        <v>44</v>
      </c>
      <c r="S31" s="10" t="n">
        <v>48</v>
      </c>
      <c r="T31" s="0" t="n">
        <v>14</v>
      </c>
      <c r="U31" s="9" t="n">
        <v>43</v>
      </c>
      <c r="V31" s="10" t="n">
        <v>1.31</v>
      </c>
      <c r="W31" s="10" t="n">
        <v>1</v>
      </c>
      <c r="X31" s="10" t="n">
        <v>775</v>
      </c>
      <c r="Y31" s="10" t="n">
        <v>179.77</v>
      </c>
      <c r="Z31" s="10" t="n">
        <v>265.86</v>
      </c>
      <c r="AA31" s="10" t="n">
        <v>42.05</v>
      </c>
      <c r="AB31" s="10" t="n">
        <v>36.24</v>
      </c>
      <c r="AC31" s="8" t="n">
        <v>12</v>
      </c>
      <c r="AD31" s="8" t="n">
        <v>41</v>
      </c>
      <c r="AE31" s="8" t="n">
        <v>0.45</v>
      </c>
    </row>
    <row r="32" customFormat="false" ht="15.75" hidden="false" customHeight="false" outlineLevel="0" collapsed="false">
      <c r="A32" s="9" t="n">
        <v>29</v>
      </c>
      <c r="B32" s="9" t="n">
        <v>43</v>
      </c>
      <c r="C32" s="10" t="n">
        <v>1.31</v>
      </c>
      <c r="D32" s="10" t="n">
        <v>25</v>
      </c>
      <c r="E32" s="10" t="n">
        <v>775</v>
      </c>
      <c r="F32" s="10" t="n">
        <v>1</v>
      </c>
      <c r="G32" s="10" t="n">
        <v>48</v>
      </c>
      <c r="H32" s="10" t="n">
        <v>125</v>
      </c>
      <c r="I32" s="10" t="n">
        <v>44</v>
      </c>
      <c r="J32" s="10" t="n">
        <v>179.77</v>
      </c>
      <c r="K32" s="10" t="n">
        <v>265.86</v>
      </c>
      <c r="L32" s="10" t="n">
        <v>42.05</v>
      </c>
      <c r="M32" s="10" t="n">
        <v>36.24</v>
      </c>
      <c r="N32" s="10" t="n">
        <v>3.88</v>
      </c>
      <c r="Q32" s="0" t="n">
        <v>125</v>
      </c>
      <c r="R32" s="10" t="n">
        <v>44</v>
      </c>
      <c r="S32" s="10" t="n">
        <v>48</v>
      </c>
      <c r="T32" s="0" t="n">
        <v>14</v>
      </c>
      <c r="U32" s="9" t="n">
        <v>43</v>
      </c>
      <c r="V32" s="10" t="n">
        <v>1.34</v>
      </c>
      <c r="W32" s="10" t="n">
        <v>1</v>
      </c>
      <c r="X32" s="10" t="n">
        <v>730</v>
      </c>
      <c r="Y32" s="11" t="n">
        <v>189</v>
      </c>
      <c r="Z32" s="10" t="n">
        <v>267.08</v>
      </c>
      <c r="AA32" s="10" t="n">
        <v>35.92</v>
      </c>
      <c r="AB32" s="10" t="n">
        <v>35.71</v>
      </c>
      <c r="AC32" s="8" t="n">
        <v>12</v>
      </c>
      <c r="AD32" s="8" t="n">
        <v>41</v>
      </c>
      <c r="AE32" s="8" t="n">
        <v>0.45</v>
      </c>
    </row>
    <row r="33" customFormat="false" ht="15.75" hidden="false" customHeight="false" outlineLevel="0" collapsed="false">
      <c r="A33" s="9" t="n">
        <v>29</v>
      </c>
      <c r="B33" s="9" t="n">
        <v>43</v>
      </c>
      <c r="C33" s="10" t="n">
        <v>1.34</v>
      </c>
      <c r="D33" s="10" t="n">
        <v>25</v>
      </c>
      <c r="E33" s="10" t="n">
        <v>730</v>
      </c>
      <c r="F33" s="10" t="n">
        <v>1</v>
      </c>
      <c r="G33" s="10" t="n">
        <v>48</v>
      </c>
      <c r="H33" s="10" t="n">
        <v>125</v>
      </c>
      <c r="I33" s="10" t="n">
        <v>44</v>
      </c>
      <c r="J33" s="11" t="n">
        <v>189</v>
      </c>
      <c r="K33" s="10" t="n">
        <v>267.08</v>
      </c>
      <c r="L33" s="10" t="n">
        <v>35.92</v>
      </c>
      <c r="M33" s="10" t="n">
        <v>35.71</v>
      </c>
      <c r="N33" s="10" t="n">
        <v>3.52</v>
      </c>
      <c r="Q33" s="0" t="n">
        <v>125</v>
      </c>
      <c r="R33" s="10" t="n">
        <v>44</v>
      </c>
      <c r="S33" s="10" t="n">
        <v>48</v>
      </c>
      <c r="T33" s="0" t="n">
        <v>14</v>
      </c>
      <c r="U33" s="9" t="n">
        <v>43</v>
      </c>
      <c r="V33" s="10" t="n">
        <v>1.34</v>
      </c>
      <c r="W33" s="10" t="n">
        <v>1</v>
      </c>
      <c r="X33" s="10" t="n">
        <v>705</v>
      </c>
      <c r="Y33" s="11" t="n">
        <v>188.92</v>
      </c>
      <c r="Z33" s="10" t="n">
        <v>262.21</v>
      </c>
      <c r="AA33" s="10" t="n">
        <v>32.79</v>
      </c>
      <c r="AB33" s="10" t="n">
        <v>34.85</v>
      </c>
      <c r="AC33" s="8" t="n">
        <v>12</v>
      </c>
      <c r="AD33" s="8" t="n">
        <v>41</v>
      </c>
      <c r="AE33" s="8" t="n">
        <v>0.45</v>
      </c>
    </row>
    <row r="34" customFormat="false" ht="15.75" hidden="false" customHeight="false" outlineLevel="0" collapsed="false">
      <c r="A34" s="9" t="n">
        <v>29</v>
      </c>
      <c r="B34" s="9" t="n">
        <v>43</v>
      </c>
      <c r="C34" s="10" t="n">
        <v>1.34</v>
      </c>
      <c r="D34" s="10" t="n">
        <v>25</v>
      </c>
      <c r="E34" s="10" t="n">
        <v>705</v>
      </c>
      <c r="F34" s="10" t="n">
        <v>1</v>
      </c>
      <c r="G34" s="10" t="n">
        <v>48</v>
      </c>
      <c r="H34" s="10" t="n">
        <v>125</v>
      </c>
      <c r="I34" s="10" t="n">
        <v>44</v>
      </c>
      <c r="J34" s="11" t="n">
        <v>188.92</v>
      </c>
      <c r="K34" s="10" t="n">
        <v>262.21</v>
      </c>
      <c r="L34" s="10" t="n">
        <v>32.79</v>
      </c>
      <c r="M34" s="10" t="n">
        <v>34.85</v>
      </c>
      <c r="N34" s="10" t="n">
        <v>3.33</v>
      </c>
      <c r="Q34" s="0" t="n">
        <v>125</v>
      </c>
      <c r="R34" s="10" t="n">
        <v>44</v>
      </c>
      <c r="S34" s="10" t="n">
        <v>48</v>
      </c>
      <c r="T34" s="0" t="n">
        <v>14</v>
      </c>
      <c r="U34" s="9" t="n">
        <v>43</v>
      </c>
      <c r="V34" s="10" t="n">
        <v>1.37</v>
      </c>
      <c r="W34" s="10" t="n">
        <v>1</v>
      </c>
      <c r="X34" s="10" t="n">
        <v>660</v>
      </c>
      <c r="Y34" s="12" t="n">
        <v>194.29</v>
      </c>
      <c r="Z34" s="10" t="n">
        <v>260.56</v>
      </c>
      <c r="AA34" s="10" t="n">
        <v>27.6</v>
      </c>
      <c r="AB34" s="10" t="n">
        <v>34.05</v>
      </c>
      <c r="AC34" s="8" t="n">
        <v>12</v>
      </c>
      <c r="AD34" s="8" t="n">
        <v>41</v>
      </c>
      <c r="AE34" s="8" t="n">
        <v>0.45</v>
      </c>
    </row>
    <row r="35" customFormat="false" ht="15.75" hidden="false" customHeight="false" outlineLevel="0" collapsed="false">
      <c r="A35" s="9" t="n">
        <v>29</v>
      </c>
      <c r="B35" s="9" t="n">
        <v>43</v>
      </c>
      <c r="C35" s="10" t="n">
        <v>1.37</v>
      </c>
      <c r="D35" s="10" t="n">
        <v>25</v>
      </c>
      <c r="E35" s="10" t="n">
        <v>660</v>
      </c>
      <c r="F35" s="10" t="n">
        <v>1</v>
      </c>
      <c r="G35" s="10" t="n">
        <v>48</v>
      </c>
      <c r="H35" s="10" t="n">
        <v>125</v>
      </c>
      <c r="I35" s="10" t="n">
        <v>44</v>
      </c>
      <c r="J35" s="12" t="n">
        <v>194.29</v>
      </c>
      <c r="K35" s="10" t="n">
        <v>260.56</v>
      </c>
      <c r="L35" s="10" t="n">
        <v>27.6</v>
      </c>
      <c r="M35" s="10" t="n">
        <v>34.05</v>
      </c>
      <c r="N35" s="10" t="n">
        <v>2.99</v>
      </c>
      <c r="Q35" s="0" t="n">
        <v>130</v>
      </c>
      <c r="R35" s="10" t="n">
        <v>40</v>
      </c>
      <c r="S35" s="10" t="n">
        <v>44</v>
      </c>
      <c r="T35" s="0" t="n">
        <v>14</v>
      </c>
      <c r="U35" s="9" t="n">
        <v>43</v>
      </c>
      <c r="V35" s="10" t="n">
        <v>1.4</v>
      </c>
      <c r="W35" s="10" t="n">
        <v>1</v>
      </c>
      <c r="X35" s="10" t="n">
        <v>825</v>
      </c>
      <c r="Y35" s="10" t="n">
        <v>160.21</v>
      </c>
      <c r="Z35" s="10" t="n">
        <v>279.06</v>
      </c>
      <c r="AA35" s="10" t="n">
        <v>70.02</v>
      </c>
      <c r="AB35" s="10" t="n">
        <v>38.32</v>
      </c>
      <c r="AC35" s="8" t="n">
        <v>12</v>
      </c>
      <c r="AD35" s="8" t="n">
        <v>41</v>
      </c>
      <c r="AE35" s="8" t="n">
        <v>0.45</v>
      </c>
    </row>
    <row r="36" customFormat="false" ht="15.75" hidden="false" customHeight="false" outlineLevel="0" collapsed="false">
      <c r="A36" s="9" t="n">
        <v>29</v>
      </c>
      <c r="B36" s="9" t="n">
        <v>43</v>
      </c>
      <c r="C36" s="10" t="n">
        <v>1.4</v>
      </c>
      <c r="D36" s="10" t="n">
        <v>25</v>
      </c>
      <c r="E36" s="10" t="n">
        <v>825</v>
      </c>
      <c r="F36" s="10" t="n">
        <v>1</v>
      </c>
      <c r="G36" s="10" t="n">
        <v>44</v>
      </c>
      <c r="H36" s="10" t="n">
        <v>130</v>
      </c>
      <c r="I36" s="10" t="n">
        <v>40</v>
      </c>
      <c r="J36" s="10" t="n">
        <v>160.21</v>
      </c>
      <c r="K36" s="10" t="n">
        <v>279.06</v>
      </c>
      <c r="L36" s="10" t="n">
        <v>70.02</v>
      </c>
      <c r="M36" s="10" t="n">
        <v>38.32</v>
      </c>
      <c r="N36" s="10" t="n">
        <v>6.07</v>
      </c>
      <c r="Q36" s="0" t="n">
        <v>130</v>
      </c>
      <c r="R36" s="10" t="n">
        <v>44</v>
      </c>
      <c r="S36" s="10" t="n">
        <v>44</v>
      </c>
      <c r="T36" s="0" t="n">
        <v>14</v>
      </c>
      <c r="U36" s="9" t="n">
        <v>43</v>
      </c>
      <c r="V36" s="10" t="n">
        <v>1.34</v>
      </c>
      <c r="W36" s="10" t="n">
        <v>1</v>
      </c>
      <c r="X36" s="10" t="n">
        <v>820</v>
      </c>
      <c r="Y36" s="10" t="n">
        <v>172.4</v>
      </c>
      <c r="Z36" s="10" t="n">
        <v>278.51</v>
      </c>
      <c r="AA36" s="10" t="n">
        <v>58.68</v>
      </c>
      <c r="AB36" s="10" t="n">
        <v>37.94</v>
      </c>
      <c r="AC36" s="8" t="n">
        <v>12</v>
      </c>
      <c r="AD36" s="8" t="n">
        <v>41</v>
      </c>
      <c r="AE36" s="8" t="n">
        <v>0.45</v>
      </c>
    </row>
    <row r="37" customFormat="false" ht="15.75" hidden="false" customHeight="false" outlineLevel="0" collapsed="false">
      <c r="A37" s="9" t="n">
        <v>29</v>
      </c>
      <c r="B37" s="9" t="n">
        <v>43</v>
      </c>
      <c r="C37" s="10" t="n">
        <v>1.34</v>
      </c>
      <c r="D37" s="10" t="n">
        <v>25</v>
      </c>
      <c r="E37" s="10" t="n">
        <v>820</v>
      </c>
      <c r="F37" s="10" t="n">
        <v>1</v>
      </c>
      <c r="G37" s="10" t="n">
        <v>44</v>
      </c>
      <c r="H37" s="10" t="n">
        <v>130</v>
      </c>
      <c r="I37" s="10" t="n">
        <v>44</v>
      </c>
      <c r="J37" s="10" t="n">
        <v>172.4</v>
      </c>
      <c r="K37" s="10" t="n">
        <v>278.51</v>
      </c>
      <c r="L37" s="10" t="n">
        <v>58.68</v>
      </c>
      <c r="M37" s="10" t="n">
        <v>37.94</v>
      </c>
      <c r="N37" s="10" t="n">
        <v>5.12</v>
      </c>
      <c r="Q37" s="0" t="n">
        <v>130</v>
      </c>
      <c r="R37" s="10" t="n">
        <v>44</v>
      </c>
      <c r="S37" s="10" t="n">
        <v>48</v>
      </c>
      <c r="T37" s="0" t="n">
        <v>14</v>
      </c>
      <c r="U37" s="9" t="n">
        <v>43</v>
      </c>
      <c r="V37" s="10" t="n">
        <v>1.28</v>
      </c>
      <c r="W37" s="10" t="n">
        <v>1</v>
      </c>
      <c r="X37" s="10" t="n">
        <v>925</v>
      </c>
      <c r="Y37" s="10" t="n">
        <v>162.34</v>
      </c>
      <c r="Z37" s="10" t="n">
        <v>284.08</v>
      </c>
      <c r="AA37" s="10" t="n">
        <v>70.01</v>
      </c>
      <c r="AB37" s="10" t="n">
        <v>39.76</v>
      </c>
      <c r="AC37" s="8" t="n">
        <v>12</v>
      </c>
      <c r="AD37" s="8" t="n">
        <v>41</v>
      </c>
      <c r="AE37" s="8" t="n">
        <v>0.45</v>
      </c>
    </row>
    <row r="38" customFormat="false" ht="15.75" hidden="false" customHeight="false" outlineLevel="0" collapsed="false">
      <c r="A38" s="9" t="n">
        <v>29</v>
      </c>
      <c r="B38" s="9" t="n">
        <v>43</v>
      </c>
      <c r="C38" s="10" t="n">
        <v>1.28</v>
      </c>
      <c r="D38" s="10" t="n">
        <v>25</v>
      </c>
      <c r="E38" s="10" t="n">
        <v>925</v>
      </c>
      <c r="F38" s="10" t="n">
        <v>1</v>
      </c>
      <c r="G38" s="10" t="n">
        <v>48</v>
      </c>
      <c r="H38" s="10" t="n">
        <v>130</v>
      </c>
      <c r="I38" s="10" t="n">
        <v>44</v>
      </c>
      <c r="J38" s="10" t="n">
        <v>162.34</v>
      </c>
      <c r="K38" s="10" t="n">
        <v>284.08</v>
      </c>
      <c r="L38" s="10" t="n">
        <v>70.01</v>
      </c>
      <c r="M38" s="10" t="n">
        <v>39.76</v>
      </c>
      <c r="N38" s="10" t="n">
        <v>5.41</v>
      </c>
      <c r="Q38" s="0" t="n">
        <v>130</v>
      </c>
      <c r="R38" s="10" t="n">
        <v>44</v>
      </c>
      <c r="S38" s="10" t="n">
        <v>48</v>
      </c>
      <c r="T38" s="0" t="n">
        <v>14</v>
      </c>
      <c r="U38" s="9" t="n">
        <v>43</v>
      </c>
      <c r="V38" s="10" t="n">
        <v>1.28</v>
      </c>
      <c r="W38" s="10" t="n">
        <v>1</v>
      </c>
      <c r="X38" s="10" t="n">
        <v>845</v>
      </c>
      <c r="Y38" s="10" t="n">
        <v>172.41</v>
      </c>
      <c r="Z38" s="10" t="n">
        <v>274.21</v>
      </c>
      <c r="AA38" s="10" t="n">
        <v>54.99</v>
      </c>
      <c r="AB38" s="10" t="n">
        <v>37.6</v>
      </c>
      <c r="AC38" s="8" t="n">
        <v>12</v>
      </c>
      <c r="AD38" s="8" t="n">
        <v>41</v>
      </c>
      <c r="AE38" s="8" t="n">
        <v>0.45</v>
      </c>
    </row>
    <row r="39" customFormat="false" ht="15.75" hidden="false" customHeight="false" outlineLevel="0" collapsed="false">
      <c r="A39" s="9" t="n">
        <v>29</v>
      </c>
      <c r="B39" s="9" t="n">
        <v>43</v>
      </c>
      <c r="C39" s="10" t="n">
        <v>1.28</v>
      </c>
      <c r="D39" s="10" t="n">
        <v>25</v>
      </c>
      <c r="E39" s="10" t="n">
        <v>845</v>
      </c>
      <c r="F39" s="10" t="n">
        <v>1</v>
      </c>
      <c r="G39" s="10" t="n">
        <v>48</v>
      </c>
      <c r="H39" s="10" t="n">
        <v>130</v>
      </c>
      <c r="I39" s="10" t="n">
        <v>44</v>
      </c>
      <c r="J39" s="10" t="n">
        <v>172.41</v>
      </c>
      <c r="K39" s="10" t="n">
        <v>274.21</v>
      </c>
      <c r="L39" s="10" t="n">
        <v>54.99</v>
      </c>
      <c r="M39" s="10" t="n">
        <v>37.6</v>
      </c>
      <c r="N39" s="10" t="n">
        <v>4.66</v>
      </c>
      <c r="Q39" s="0" t="n">
        <v>135</v>
      </c>
      <c r="R39" s="10" t="n">
        <v>44</v>
      </c>
      <c r="S39" s="10" t="n">
        <v>44</v>
      </c>
      <c r="T39" s="0" t="n">
        <v>14</v>
      </c>
      <c r="U39" s="9" t="n">
        <v>43</v>
      </c>
      <c r="V39" s="10" t="n">
        <v>1.31</v>
      </c>
      <c r="W39" s="10" t="n">
        <v>1</v>
      </c>
      <c r="X39" s="10" t="n">
        <v>865</v>
      </c>
      <c r="Y39" s="10" t="n">
        <v>164.26</v>
      </c>
      <c r="Z39" s="10" t="n">
        <v>283.19</v>
      </c>
      <c r="AA39" s="10" t="n">
        <v>70.31</v>
      </c>
      <c r="AB39" s="10" t="n">
        <v>38.44</v>
      </c>
      <c r="AC39" s="8" t="n">
        <v>12</v>
      </c>
      <c r="AD39" s="8" t="n">
        <v>41</v>
      </c>
      <c r="AE39" s="8" t="n">
        <v>0.45</v>
      </c>
    </row>
    <row r="40" customFormat="false" ht="15.75" hidden="false" customHeight="false" outlineLevel="0" collapsed="false">
      <c r="A40" s="9" t="n">
        <v>29</v>
      </c>
      <c r="B40" s="9" t="n">
        <v>43</v>
      </c>
      <c r="C40" s="10" t="n">
        <v>1.31</v>
      </c>
      <c r="D40" s="10" t="n">
        <v>25</v>
      </c>
      <c r="E40" s="10" t="n">
        <v>865</v>
      </c>
      <c r="F40" s="10" t="n">
        <v>1</v>
      </c>
      <c r="G40" s="10" t="n">
        <v>44</v>
      </c>
      <c r="H40" s="10" t="n">
        <v>135</v>
      </c>
      <c r="I40" s="10" t="n">
        <v>44</v>
      </c>
      <c r="J40" s="10" t="n">
        <v>164.26</v>
      </c>
      <c r="K40" s="10" t="n">
        <v>283.19</v>
      </c>
      <c r="L40" s="10" t="n">
        <v>70.31</v>
      </c>
      <c r="M40" s="10" t="n">
        <v>38.44</v>
      </c>
      <c r="N40" s="10" t="n">
        <v>5.81</v>
      </c>
      <c r="Q40" s="0" t="n">
        <v>120</v>
      </c>
      <c r="R40" s="10" t="n">
        <v>36</v>
      </c>
      <c r="S40" s="10" t="n">
        <v>44</v>
      </c>
      <c r="T40" s="0" t="n">
        <v>14</v>
      </c>
      <c r="U40" s="9" t="n">
        <v>43</v>
      </c>
      <c r="V40" s="10" t="n">
        <v>1.4</v>
      </c>
      <c r="W40" s="10" t="n">
        <v>1.5</v>
      </c>
      <c r="X40" s="10" t="n">
        <v>885</v>
      </c>
      <c r="Y40" s="10" t="n">
        <v>156.49</v>
      </c>
      <c r="Z40" s="10" t="n">
        <v>301.26</v>
      </c>
      <c r="AA40" s="10" t="n">
        <v>93.65</v>
      </c>
      <c r="AB40" s="10" t="n">
        <v>53.91</v>
      </c>
      <c r="AC40" s="8" t="n">
        <v>12</v>
      </c>
      <c r="AD40" s="8" t="n">
        <v>41</v>
      </c>
      <c r="AE40" s="8" t="n">
        <v>0.45</v>
      </c>
    </row>
    <row r="41" customFormat="false" ht="15.75" hidden="false" customHeight="false" outlineLevel="0" collapsed="false">
      <c r="A41" s="9" t="n">
        <v>29</v>
      </c>
      <c r="B41" s="9" t="n">
        <v>43</v>
      </c>
      <c r="C41" s="10" t="n">
        <v>1.4</v>
      </c>
      <c r="D41" s="10" t="n">
        <v>25</v>
      </c>
      <c r="E41" s="10" t="n">
        <v>885</v>
      </c>
      <c r="F41" s="10" t="n">
        <v>1.5</v>
      </c>
      <c r="G41" s="10" t="n">
        <v>44</v>
      </c>
      <c r="H41" s="10" t="n">
        <v>120</v>
      </c>
      <c r="I41" s="10" t="n">
        <v>36</v>
      </c>
      <c r="J41" s="10" t="n">
        <v>156.49</v>
      </c>
      <c r="K41" s="10" t="n">
        <v>301.26</v>
      </c>
      <c r="L41" s="10" t="n">
        <v>93.65</v>
      </c>
      <c r="M41" s="10" t="n">
        <v>53.91</v>
      </c>
      <c r="N41" s="10" t="n">
        <v>7.57</v>
      </c>
      <c r="Q41" s="0" t="n">
        <v>120</v>
      </c>
      <c r="R41" s="10" t="n">
        <v>40</v>
      </c>
      <c r="S41" s="10" t="n">
        <v>40</v>
      </c>
      <c r="T41" s="0" t="n">
        <v>14</v>
      </c>
      <c r="U41" s="9" t="n">
        <v>43</v>
      </c>
      <c r="V41" s="10" t="n">
        <v>1.37</v>
      </c>
      <c r="W41" s="10" t="n">
        <v>1.5</v>
      </c>
      <c r="X41" s="10" t="n">
        <v>900</v>
      </c>
      <c r="Y41" s="10" t="n">
        <v>152.63</v>
      </c>
      <c r="Z41" s="10" t="n">
        <v>300.59</v>
      </c>
      <c r="AA41" s="10" t="n">
        <v>96.36</v>
      </c>
      <c r="AB41" s="10" t="n">
        <v>54.15</v>
      </c>
      <c r="AC41" s="8" t="n">
        <v>12</v>
      </c>
      <c r="AD41" s="8" t="n">
        <v>41</v>
      </c>
      <c r="AE41" s="8" t="n">
        <v>0.45</v>
      </c>
    </row>
    <row r="42" customFormat="false" ht="15.75" hidden="false" customHeight="false" outlineLevel="0" collapsed="false">
      <c r="A42" s="9" t="n">
        <v>29</v>
      </c>
      <c r="B42" s="9" t="n">
        <v>43</v>
      </c>
      <c r="C42" s="10" t="n">
        <v>1.37</v>
      </c>
      <c r="D42" s="10" t="n">
        <v>25</v>
      </c>
      <c r="E42" s="10" t="n">
        <v>900</v>
      </c>
      <c r="F42" s="10" t="n">
        <v>1.5</v>
      </c>
      <c r="G42" s="10" t="n">
        <v>40</v>
      </c>
      <c r="H42" s="10" t="n">
        <v>120</v>
      </c>
      <c r="I42" s="10" t="n">
        <v>40</v>
      </c>
      <c r="J42" s="10" t="n">
        <v>152.63</v>
      </c>
      <c r="K42" s="10" t="n">
        <v>300.59</v>
      </c>
      <c r="L42" s="10" t="n">
        <v>96.36</v>
      </c>
      <c r="M42" s="10" t="n">
        <v>54.15</v>
      </c>
      <c r="N42" s="10" t="n">
        <v>7.66</v>
      </c>
      <c r="Q42" s="0" t="n">
        <v>120</v>
      </c>
      <c r="R42" s="10" t="n">
        <v>40</v>
      </c>
      <c r="S42" s="10" t="n">
        <v>40</v>
      </c>
      <c r="T42" s="0" t="n">
        <v>14</v>
      </c>
      <c r="U42" s="9" t="n">
        <v>43</v>
      </c>
      <c r="V42" s="10" t="n">
        <v>1.4</v>
      </c>
      <c r="W42" s="10" t="n">
        <v>1.5</v>
      </c>
      <c r="X42" s="10" t="n">
        <v>885</v>
      </c>
      <c r="Y42" s="10" t="n">
        <v>164.93</v>
      </c>
      <c r="Z42" s="10" t="n">
        <v>308.62</v>
      </c>
      <c r="AA42" s="10" t="n">
        <v>92.04</v>
      </c>
      <c r="AB42" s="10" t="n">
        <v>54.77</v>
      </c>
      <c r="AC42" s="8" t="n">
        <v>12</v>
      </c>
      <c r="AD42" s="8" t="n">
        <v>41</v>
      </c>
      <c r="AE42" s="8" t="n">
        <v>0.45</v>
      </c>
    </row>
    <row r="43" customFormat="false" ht="15.75" hidden="false" customHeight="false" outlineLevel="0" collapsed="false">
      <c r="A43" s="9" t="n">
        <v>29</v>
      </c>
      <c r="B43" s="9" t="n">
        <v>43</v>
      </c>
      <c r="C43" s="10" t="n">
        <v>1.4</v>
      </c>
      <c r="D43" s="10" t="n">
        <v>25</v>
      </c>
      <c r="E43" s="10" t="n">
        <v>885</v>
      </c>
      <c r="F43" s="10" t="n">
        <v>1.5</v>
      </c>
      <c r="G43" s="10" t="n">
        <v>40</v>
      </c>
      <c r="H43" s="10" t="n">
        <v>120</v>
      </c>
      <c r="I43" s="10" t="n">
        <v>40</v>
      </c>
      <c r="J43" s="10" t="n">
        <v>164.93</v>
      </c>
      <c r="K43" s="10" t="n">
        <v>308.62</v>
      </c>
      <c r="L43" s="10" t="n">
        <v>92.04</v>
      </c>
      <c r="M43" s="10" t="n">
        <v>54.77</v>
      </c>
      <c r="N43" s="10" t="n">
        <v>7.44</v>
      </c>
      <c r="Q43" s="0" t="n">
        <v>120</v>
      </c>
      <c r="R43" s="10" t="n">
        <v>40</v>
      </c>
      <c r="S43" s="10" t="n">
        <v>40</v>
      </c>
      <c r="T43" s="0" t="n">
        <v>14</v>
      </c>
      <c r="U43" s="9" t="n">
        <v>43</v>
      </c>
      <c r="V43" s="10" t="n">
        <v>1.4</v>
      </c>
      <c r="W43" s="10" t="n">
        <v>1.5</v>
      </c>
      <c r="X43" s="10" t="n">
        <v>815</v>
      </c>
      <c r="Y43" s="10" t="n">
        <v>175.24</v>
      </c>
      <c r="Z43" s="10" t="n">
        <v>296.22</v>
      </c>
      <c r="AA43" s="10" t="n">
        <v>73.56</v>
      </c>
      <c r="AB43" s="10" t="n">
        <v>52.17</v>
      </c>
      <c r="AC43" s="8" t="n">
        <v>12</v>
      </c>
      <c r="AD43" s="8" t="n">
        <v>41</v>
      </c>
      <c r="AE43" s="8" t="n">
        <v>0.45</v>
      </c>
    </row>
    <row r="44" customFormat="false" ht="15.75" hidden="false" customHeight="false" outlineLevel="0" collapsed="false">
      <c r="A44" s="9" t="n">
        <v>29</v>
      </c>
      <c r="B44" s="9" t="n">
        <v>43</v>
      </c>
      <c r="C44" s="10" t="n">
        <v>1.4</v>
      </c>
      <c r="D44" s="10" t="n">
        <v>25</v>
      </c>
      <c r="E44" s="10" t="n">
        <v>815</v>
      </c>
      <c r="F44" s="10" t="n">
        <v>1.5</v>
      </c>
      <c r="G44" s="10" t="n">
        <v>40</v>
      </c>
      <c r="H44" s="10" t="n">
        <v>120</v>
      </c>
      <c r="I44" s="10" t="n">
        <v>40</v>
      </c>
      <c r="J44" s="10" t="n">
        <v>175.24</v>
      </c>
      <c r="K44" s="10" t="n">
        <v>296.22</v>
      </c>
      <c r="L44" s="10" t="n">
        <v>73.56</v>
      </c>
      <c r="M44" s="10" t="n">
        <v>52.17</v>
      </c>
      <c r="N44" s="10" t="n">
        <v>6.46</v>
      </c>
      <c r="Q44" s="0" t="n">
        <v>120</v>
      </c>
      <c r="R44" s="10" t="n">
        <v>40</v>
      </c>
      <c r="S44" s="10" t="n">
        <v>40</v>
      </c>
      <c r="T44" s="0" t="n">
        <v>14</v>
      </c>
      <c r="U44" s="9" t="n">
        <v>43</v>
      </c>
      <c r="V44" s="10" t="n">
        <v>1.4</v>
      </c>
      <c r="W44" s="10" t="n">
        <v>1.5</v>
      </c>
      <c r="X44" s="10" t="n">
        <v>775</v>
      </c>
      <c r="Y44" s="10" t="n">
        <v>179.24</v>
      </c>
      <c r="Z44" s="10" t="n">
        <v>288.35</v>
      </c>
      <c r="AA44" s="10" t="n">
        <v>64.2</v>
      </c>
      <c r="AB44" s="10" t="n">
        <v>50.57</v>
      </c>
      <c r="AC44" s="8" t="n">
        <v>12</v>
      </c>
      <c r="AD44" s="8" t="n">
        <v>41</v>
      </c>
      <c r="AE44" s="8" t="n">
        <v>0.45</v>
      </c>
    </row>
    <row r="45" customFormat="false" ht="15.75" hidden="false" customHeight="false" outlineLevel="0" collapsed="false">
      <c r="A45" s="9" t="n">
        <v>29</v>
      </c>
      <c r="B45" s="9" t="n">
        <v>43</v>
      </c>
      <c r="C45" s="10" t="n">
        <v>1.4</v>
      </c>
      <c r="D45" s="10" t="n">
        <v>25</v>
      </c>
      <c r="E45" s="10" t="n">
        <v>775</v>
      </c>
      <c r="F45" s="10" t="n">
        <v>1.5</v>
      </c>
      <c r="G45" s="10" t="n">
        <v>40</v>
      </c>
      <c r="H45" s="10" t="n">
        <v>120</v>
      </c>
      <c r="I45" s="10" t="n">
        <v>40</v>
      </c>
      <c r="J45" s="10" t="n">
        <v>179.24</v>
      </c>
      <c r="K45" s="10" t="n">
        <v>288.35</v>
      </c>
      <c r="L45" s="10" t="n">
        <v>64.2</v>
      </c>
      <c r="M45" s="10" t="n">
        <v>50.57</v>
      </c>
      <c r="N45" s="10" t="n">
        <v>5.93</v>
      </c>
      <c r="Q45" s="0" t="n">
        <v>120</v>
      </c>
      <c r="R45" s="10" t="n">
        <v>40</v>
      </c>
      <c r="S45" s="10" t="n">
        <v>40</v>
      </c>
      <c r="T45" s="0" t="n">
        <v>14</v>
      </c>
      <c r="U45" s="9" t="n">
        <v>43</v>
      </c>
      <c r="V45" s="10" t="n">
        <v>1.4</v>
      </c>
      <c r="W45" s="10" t="n">
        <v>1.5</v>
      </c>
      <c r="X45" s="10" t="n">
        <v>750</v>
      </c>
      <c r="Y45" s="10" t="n">
        <v>181.01</v>
      </c>
      <c r="Z45" s="10" t="n">
        <v>283.13</v>
      </c>
      <c r="AA45" s="10" t="n">
        <v>58.77</v>
      </c>
      <c r="AB45" s="10" t="n">
        <v>49.55</v>
      </c>
      <c r="AC45" s="8" t="n">
        <v>12</v>
      </c>
      <c r="AD45" s="8" t="n">
        <v>41</v>
      </c>
      <c r="AE45" s="8" t="n">
        <v>0.45</v>
      </c>
    </row>
    <row r="46" customFormat="false" ht="15.75" hidden="false" customHeight="false" outlineLevel="0" collapsed="false">
      <c r="A46" s="9" t="n">
        <v>29</v>
      </c>
      <c r="B46" s="9" t="n">
        <v>43</v>
      </c>
      <c r="C46" s="10" t="n">
        <v>1.4</v>
      </c>
      <c r="D46" s="10" t="n">
        <v>25</v>
      </c>
      <c r="E46" s="10" t="n">
        <v>750</v>
      </c>
      <c r="F46" s="10" t="n">
        <v>1.5</v>
      </c>
      <c r="G46" s="10" t="n">
        <v>40</v>
      </c>
      <c r="H46" s="10" t="n">
        <v>120</v>
      </c>
      <c r="I46" s="10" t="n">
        <v>40</v>
      </c>
      <c r="J46" s="10" t="n">
        <v>181.01</v>
      </c>
      <c r="K46" s="10" t="n">
        <v>283.13</v>
      </c>
      <c r="L46" s="10" t="n">
        <v>58.77</v>
      </c>
      <c r="M46" s="10" t="n">
        <v>49.55</v>
      </c>
      <c r="N46" s="10" t="n">
        <v>5.61</v>
      </c>
      <c r="Q46" s="0" t="n">
        <v>120</v>
      </c>
      <c r="R46" s="10" t="n">
        <v>40</v>
      </c>
      <c r="S46" s="10" t="n">
        <v>40</v>
      </c>
      <c r="T46" s="0" t="n">
        <v>14</v>
      </c>
      <c r="U46" s="9" t="n">
        <v>43</v>
      </c>
      <c r="V46" s="10" t="n">
        <v>1.4</v>
      </c>
      <c r="W46" s="10" t="n">
        <v>1.5</v>
      </c>
      <c r="X46" s="10" t="n">
        <v>735</v>
      </c>
      <c r="Y46" s="11" t="n">
        <v>181.85</v>
      </c>
      <c r="Z46" s="10" t="n">
        <v>279.88</v>
      </c>
      <c r="AA46" s="10" t="n">
        <v>55.66</v>
      </c>
      <c r="AB46" s="10" t="n">
        <v>48.89</v>
      </c>
      <c r="AC46" s="8" t="n">
        <v>12</v>
      </c>
      <c r="AD46" s="8" t="n">
        <v>41</v>
      </c>
      <c r="AE46" s="8" t="n">
        <v>0.45</v>
      </c>
    </row>
    <row r="47" customFormat="false" ht="15.75" hidden="false" customHeight="false" outlineLevel="0" collapsed="false">
      <c r="A47" s="9" t="n">
        <v>29</v>
      </c>
      <c r="B47" s="9" t="n">
        <v>43</v>
      </c>
      <c r="C47" s="10" t="n">
        <v>1.4</v>
      </c>
      <c r="D47" s="10" t="n">
        <v>25</v>
      </c>
      <c r="E47" s="10" t="n">
        <v>735</v>
      </c>
      <c r="F47" s="10" t="n">
        <v>1.5</v>
      </c>
      <c r="G47" s="10" t="n">
        <v>40</v>
      </c>
      <c r="H47" s="10" t="n">
        <v>120</v>
      </c>
      <c r="I47" s="10" t="n">
        <v>40</v>
      </c>
      <c r="J47" s="11" t="n">
        <v>181.85</v>
      </c>
      <c r="K47" s="10" t="n">
        <v>279.88</v>
      </c>
      <c r="L47" s="10" t="n">
        <v>55.66</v>
      </c>
      <c r="M47" s="10" t="n">
        <v>48.89</v>
      </c>
      <c r="N47" s="10" t="n">
        <v>5.42</v>
      </c>
      <c r="Q47" s="0" t="n">
        <v>120</v>
      </c>
      <c r="R47" s="10" t="n">
        <v>40</v>
      </c>
      <c r="S47" s="10" t="n">
        <v>44</v>
      </c>
      <c r="T47" s="0" t="n">
        <v>14</v>
      </c>
      <c r="U47" s="9" t="n">
        <v>43</v>
      </c>
      <c r="V47" s="10" t="n">
        <v>1.34</v>
      </c>
      <c r="W47" s="10" t="n">
        <v>1.5</v>
      </c>
      <c r="X47" s="10" t="n">
        <v>1030</v>
      </c>
      <c r="Y47" s="10" t="n">
        <v>145.7</v>
      </c>
      <c r="Z47" s="10" t="n">
        <v>321.79</v>
      </c>
      <c r="AA47" s="10" t="n">
        <v>118.12</v>
      </c>
      <c r="AB47" s="10" t="n">
        <v>59.25</v>
      </c>
      <c r="AC47" s="8" t="n">
        <v>12</v>
      </c>
      <c r="AD47" s="8" t="n">
        <v>41</v>
      </c>
      <c r="AE47" s="8" t="n">
        <v>0.45</v>
      </c>
    </row>
    <row r="48" customFormat="false" ht="15.75" hidden="false" customHeight="false" outlineLevel="0" collapsed="false">
      <c r="A48" s="9" t="n">
        <v>29</v>
      </c>
      <c r="B48" s="9" t="n">
        <v>43</v>
      </c>
      <c r="C48" s="10" t="n">
        <v>1.34</v>
      </c>
      <c r="D48" s="10" t="n">
        <v>25</v>
      </c>
      <c r="E48" s="10" t="n">
        <v>1030</v>
      </c>
      <c r="F48" s="10" t="n">
        <v>1.5</v>
      </c>
      <c r="G48" s="10" t="n">
        <v>44</v>
      </c>
      <c r="H48" s="10" t="n">
        <v>120</v>
      </c>
      <c r="I48" s="10" t="n">
        <v>40</v>
      </c>
      <c r="J48" s="10" t="n">
        <v>145.7</v>
      </c>
      <c r="K48" s="10" t="n">
        <v>321.79</v>
      </c>
      <c r="L48" s="10" t="n">
        <v>118.12</v>
      </c>
      <c r="M48" s="10" t="n">
        <v>59.25</v>
      </c>
      <c r="N48" s="10" t="n">
        <v>8.21</v>
      </c>
      <c r="Q48" s="0" t="n">
        <v>120</v>
      </c>
      <c r="R48" s="10" t="n">
        <v>40</v>
      </c>
      <c r="S48" s="10" t="n">
        <v>44</v>
      </c>
      <c r="T48" s="0" t="n">
        <v>14</v>
      </c>
      <c r="U48" s="9" t="n">
        <v>43</v>
      </c>
      <c r="V48" s="10" t="n">
        <v>1.34</v>
      </c>
      <c r="W48" s="10" t="n">
        <v>1.5</v>
      </c>
      <c r="X48" s="10" t="n">
        <v>890</v>
      </c>
      <c r="Y48" s="10" t="n">
        <v>172.6</v>
      </c>
      <c r="Z48" s="10" t="n">
        <v>301.22</v>
      </c>
      <c r="AA48" s="10" t="n">
        <v>79.34</v>
      </c>
      <c r="AB48" s="10" t="n">
        <v>54.51</v>
      </c>
      <c r="AC48" s="8" t="n">
        <v>12</v>
      </c>
      <c r="AD48" s="8" t="n">
        <v>41</v>
      </c>
      <c r="AE48" s="8" t="n">
        <v>0.45</v>
      </c>
    </row>
    <row r="49" customFormat="false" ht="15.75" hidden="false" customHeight="false" outlineLevel="0" collapsed="false">
      <c r="A49" s="9" t="n">
        <v>29</v>
      </c>
      <c r="B49" s="9" t="n">
        <v>43</v>
      </c>
      <c r="C49" s="10" t="n">
        <v>1.34</v>
      </c>
      <c r="D49" s="10" t="n">
        <v>25</v>
      </c>
      <c r="E49" s="10" t="n">
        <v>890</v>
      </c>
      <c r="F49" s="10" t="n">
        <v>1.5</v>
      </c>
      <c r="G49" s="10" t="n">
        <v>44</v>
      </c>
      <c r="H49" s="10" t="n">
        <v>120</v>
      </c>
      <c r="I49" s="10" t="n">
        <v>40</v>
      </c>
      <c r="J49" s="10" t="n">
        <v>172.6</v>
      </c>
      <c r="K49" s="10" t="n">
        <v>301.22</v>
      </c>
      <c r="L49" s="10" t="n">
        <v>79.34</v>
      </c>
      <c r="M49" s="10" t="n">
        <v>54.51</v>
      </c>
      <c r="N49" s="10" t="n">
        <v>6.38</v>
      </c>
      <c r="Q49" s="0" t="n">
        <v>120</v>
      </c>
      <c r="R49" s="10" t="n">
        <v>40</v>
      </c>
      <c r="S49" s="10" t="n">
        <v>44</v>
      </c>
      <c r="T49" s="0" t="n">
        <v>14</v>
      </c>
      <c r="U49" s="9" t="n">
        <v>43</v>
      </c>
      <c r="V49" s="10" t="n">
        <v>1.34</v>
      </c>
      <c r="W49" s="10" t="n">
        <v>1.5</v>
      </c>
      <c r="X49" s="10" t="n">
        <v>840</v>
      </c>
      <c r="Y49" s="10" t="n">
        <v>178.53</v>
      </c>
      <c r="Z49" s="10" t="n">
        <v>292.46</v>
      </c>
      <c r="AA49" s="10" t="n">
        <v>67.86</v>
      </c>
      <c r="AB49" s="10" t="n">
        <v>52.6</v>
      </c>
      <c r="AC49" s="8" t="n">
        <v>12</v>
      </c>
      <c r="AD49" s="8" t="n">
        <v>41</v>
      </c>
      <c r="AE49" s="8" t="n">
        <v>0.45</v>
      </c>
    </row>
    <row r="50" customFormat="false" ht="15.75" hidden="false" customHeight="false" outlineLevel="0" collapsed="false">
      <c r="A50" s="9" t="n">
        <v>29</v>
      </c>
      <c r="B50" s="9" t="n">
        <v>43</v>
      </c>
      <c r="C50" s="10" t="n">
        <v>1.34</v>
      </c>
      <c r="D50" s="10" t="n">
        <v>25</v>
      </c>
      <c r="E50" s="10" t="n">
        <v>840</v>
      </c>
      <c r="F50" s="10" t="n">
        <v>1.5</v>
      </c>
      <c r="G50" s="10" t="n">
        <v>44</v>
      </c>
      <c r="H50" s="10" t="n">
        <v>120</v>
      </c>
      <c r="I50" s="10" t="n">
        <v>40</v>
      </c>
      <c r="J50" s="10" t="n">
        <v>178.53</v>
      </c>
      <c r="K50" s="10" t="n">
        <v>292.46</v>
      </c>
      <c r="L50" s="10" t="n">
        <v>67.86</v>
      </c>
      <c r="M50" s="10" t="n">
        <v>52.6</v>
      </c>
      <c r="N50" s="10" t="n">
        <v>5.78</v>
      </c>
      <c r="Q50" s="0" t="n">
        <v>120</v>
      </c>
      <c r="R50" s="10" t="n">
        <v>40</v>
      </c>
      <c r="S50" s="10" t="n">
        <v>44</v>
      </c>
      <c r="T50" s="0" t="n">
        <v>14</v>
      </c>
      <c r="U50" s="9" t="n">
        <v>43</v>
      </c>
      <c r="V50" s="10" t="n">
        <v>1.37</v>
      </c>
      <c r="W50" s="10" t="n">
        <v>1.5</v>
      </c>
      <c r="X50" s="10" t="n">
        <v>795</v>
      </c>
      <c r="Y50" s="11" t="n">
        <v>190.55</v>
      </c>
      <c r="Z50" s="10" t="n">
        <v>293.4</v>
      </c>
      <c r="AA50" s="10" t="n">
        <v>58.51</v>
      </c>
      <c r="AB50" s="10" t="n">
        <v>51.91</v>
      </c>
      <c r="AC50" s="8" t="n">
        <v>12</v>
      </c>
      <c r="AD50" s="8" t="n">
        <v>41</v>
      </c>
      <c r="AE50" s="8" t="n">
        <v>0.45</v>
      </c>
    </row>
    <row r="51" customFormat="false" ht="15.75" hidden="false" customHeight="false" outlineLevel="0" collapsed="false">
      <c r="A51" s="9" t="n">
        <v>29</v>
      </c>
      <c r="B51" s="9" t="n">
        <v>43</v>
      </c>
      <c r="C51" s="10" t="n">
        <v>1.37</v>
      </c>
      <c r="D51" s="10" t="n">
        <v>25</v>
      </c>
      <c r="E51" s="10" t="n">
        <v>795</v>
      </c>
      <c r="F51" s="10" t="n">
        <v>1.5</v>
      </c>
      <c r="G51" s="10" t="n">
        <v>44</v>
      </c>
      <c r="H51" s="10" t="n">
        <v>120</v>
      </c>
      <c r="I51" s="10" t="n">
        <v>40</v>
      </c>
      <c r="J51" s="11" t="n">
        <v>190.55</v>
      </c>
      <c r="K51" s="10" t="n">
        <v>293.4</v>
      </c>
      <c r="L51" s="10" t="n">
        <v>58.51</v>
      </c>
      <c r="M51" s="10" t="n">
        <v>51.91</v>
      </c>
      <c r="N51" s="10" t="n">
        <v>5.27</v>
      </c>
      <c r="Q51" s="0" t="n">
        <v>120</v>
      </c>
      <c r="R51" s="10" t="n">
        <v>40</v>
      </c>
      <c r="S51" s="10" t="n">
        <v>44</v>
      </c>
      <c r="T51" s="0" t="n">
        <v>14</v>
      </c>
      <c r="U51" s="9" t="n">
        <v>43</v>
      </c>
      <c r="V51" s="10" t="n">
        <v>1.37</v>
      </c>
      <c r="W51" s="10" t="n">
        <v>1.5</v>
      </c>
      <c r="X51" s="10" t="n">
        <v>760</v>
      </c>
      <c r="Y51" s="11" t="n">
        <v>191.87</v>
      </c>
      <c r="Z51" s="10" t="n">
        <v>285.81</v>
      </c>
      <c r="AA51" s="10" t="n">
        <v>51.86</v>
      </c>
      <c r="AB51" s="10" t="n">
        <v>50.41</v>
      </c>
      <c r="AC51" s="8" t="n">
        <v>12</v>
      </c>
      <c r="AD51" s="8" t="n">
        <v>41</v>
      </c>
      <c r="AE51" s="8" t="n">
        <v>0.45</v>
      </c>
    </row>
    <row r="52" customFormat="false" ht="15.75" hidden="false" customHeight="false" outlineLevel="0" collapsed="false">
      <c r="A52" s="9" t="n">
        <v>29</v>
      </c>
      <c r="B52" s="9" t="n">
        <v>43</v>
      </c>
      <c r="C52" s="10" t="n">
        <v>1.37</v>
      </c>
      <c r="D52" s="10" t="n">
        <v>25</v>
      </c>
      <c r="E52" s="10" t="n">
        <v>760</v>
      </c>
      <c r="F52" s="10" t="n">
        <v>1.5</v>
      </c>
      <c r="G52" s="10" t="n">
        <v>44</v>
      </c>
      <c r="H52" s="10" t="n">
        <v>120</v>
      </c>
      <c r="I52" s="10" t="n">
        <v>40</v>
      </c>
      <c r="J52" s="11" t="n">
        <v>191.87</v>
      </c>
      <c r="K52" s="10" t="n">
        <v>285.81</v>
      </c>
      <c r="L52" s="10" t="n">
        <v>51.86</v>
      </c>
      <c r="M52" s="10" t="n">
        <v>50.41</v>
      </c>
      <c r="N52" s="10" t="n">
        <v>4.88</v>
      </c>
      <c r="Q52" s="0" t="n">
        <v>120</v>
      </c>
      <c r="R52" s="10" t="n">
        <v>40</v>
      </c>
      <c r="S52" s="10" t="n">
        <v>44</v>
      </c>
      <c r="T52" s="0" t="n">
        <v>14</v>
      </c>
      <c r="U52" s="9" t="n">
        <v>43</v>
      </c>
      <c r="V52" s="10" t="n">
        <v>1.4</v>
      </c>
      <c r="W52" s="10" t="n">
        <v>1.5</v>
      </c>
      <c r="X52" s="10" t="n">
        <v>730</v>
      </c>
      <c r="Y52" s="12" t="n">
        <v>199.72</v>
      </c>
      <c r="Z52" s="10" t="n">
        <v>287.59</v>
      </c>
      <c r="AA52" s="10" t="n">
        <v>46.57</v>
      </c>
      <c r="AB52" s="10" t="n">
        <v>50.07</v>
      </c>
      <c r="AC52" s="8" t="n">
        <v>12</v>
      </c>
      <c r="AD52" s="8" t="n">
        <v>41</v>
      </c>
      <c r="AE52" s="8" t="n">
        <v>0.45</v>
      </c>
    </row>
    <row r="53" customFormat="false" ht="15.75" hidden="false" customHeight="false" outlineLevel="0" collapsed="false">
      <c r="A53" s="9" t="n">
        <v>29</v>
      </c>
      <c r="B53" s="9" t="n">
        <v>43</v>
      </c>
      <c r="C53" s="10" t="n">
        <v>1.4</v>
      </c>
      <c r="D53" s="10" t="n">
        <v>25</v>
      </c>
      <c r="E53" s="10" t="n">
        <v>730</v>
      </c>
      <c r="F53" s="10" t="n">
        <v>1.5</v>
      </c>
      <c r="G53" s="10" t="n">
        <v>44</v>
      </c>
      <c r="H53" s="10" t="n">
        <v>120</v>
      </c>
      <c r="I53" s="10" t="n">
        <v>40</v>
      </c>
      <c r="J53" s="12" t="n">
        <v>199.72</v>
      </c>
      <c r="K53" s="10" t="n">
        <v>287.59</v>
      </c>
      <c r="L53" s="10" t="n">
        <v>46.57</v>
      </c>
      <c r="M53" s="10" t="n">
        <v>50.07</v>
      </c>
      <c r="N53" s="10" t="n">
        <v>4.56</v>
      </c>
      <c r="Q53" s="0" t="n">
        <v>120</v>
      </c>
      <c r="R53" s="10" t="n">
        <v>40</v>
      </c>
      <c r="S53" s="10" t="n">
        <v>44</v>
      </c>
      <c r="T53" s="0" t="n">
        <v>14</v>
      </c>
      <c r="U53" s="9" t="n">
        <v>43</v>
      </c>
      <c r="V53" s="10" t="n">
        <v>1.4</v>
      </c>
      <c r="W53" s="10" t="n">
        <v>1.5</v>
      </c>
      <c r="X53" s="10" t="n">
        <v>705</v>
      </c>
      <c r="Y53" s="12" t="n">
        <v>199.18</v>
      </c>
      <c r="Z53" s="10" t="n">
        <v>281.31</v>
      </c>
      <c r="AA53" s="10" t="n">
        <v>42.44</v>
      </c>
      <c r="AB53" s="10" t="n">
        <v>48.9</v>
      </c>
      <c r="AC53" s="8" t="n">
        <v>12</v>
      </c>
      <c r="AD53" s="8" t="n">
        <v>41</v>
      </c>
      <c r="AE53" s="8" t="n">
        <v>0.45</v>
      </c>
    </row>
    <row r="54" customFormat="false" ht="15.75" hidden="false" customHeight="false" outlineLevel="0" collapsed="false">
      <c r="A54" s="9" t="n">
        <v>29</v>
      </c>
      <c r="B54" s="9" t="n">
        <v>43</v>
      </c>
      <c r="C54" s="10" t="n">
        <v>1.4</v>
      </c>
      <c r="D54" s="10" t="n">
        <v>25</v>
      </c>
      <c r="E54" s="10" t="n">
        <v>705</v>
      </c>
      <c r="F54" s="10" t="n">
        <v>1.5</v>
      </c>
      <c r="G54" s="10" t="n">
        <v>44</v>
      </c>
      <c r="H54" s="10" t="n">
        <v>120</v>
      </c>
      <c r="I54" s="10" t="n">
        <v>40</v>
      </c>
      <c r="J54" s="12" t="n">
        <v>199.18</v>
      </c>
      <c r="K54" s="10" t="n">
        <v>281.31</v>
      </c>
      <c r="L54" s="10" t="n">
        <v>42.44</v>
      </c>
      <c r="M54" s="10" t="n">
        <v>48.9</v>
      </c>
      <c r="N54" s="10" t="n">
        <v>4.31</v>
      </c>
      <c r="Q54" s="0" t="n">
        <v>120</v>
      </c>
      <c r="R54" s="10" t="n">
        <v>40</v>
      </c>
      <c r="S54" s="10" t="n">
        <v>44</v>
      </c>
      <c r="T54" s="0" t="n">
        <v>14</v>
      </c>
      <c r="U54" s="9" t="n">
        <v>43</v>
      </c>
      <c r="V54" s="10" t="n">
        <v>1.4</v>
      </c>
      <c r="W54" s="10" t="n">
        <v>1.5</v>
      </c>
      <c r="X54" s="10" t="n">
        <v>690</v>
      </c>
      <c r="Y54" s="12" t="n">
        <v>198.67</v>
      </c>
      <c r="Z54" s="10" t="n">
        <v>277.42</v>
      </c>
      <c r="AA54" s="10" t="n">
        <v>40.08</v>
      </c>
      <c r="AB54" s="10" t="n">
        <v>48.15</v>
      </c>
      <c r="AC54" s="8" t="n">
        <v>12</v>
      </c>
      <c r="AD54" s="8" t="n">
        <v>41</v>
      </c>
      <c r="AE54" s="8" t="n">
        <v>0.45</v>
      </c>
    </row>
    <row r="55" customFormat="false" ht="15.75" hidden="false" customHeight="false" outlineLevel="0" collapsed="false">
      <c r="A55" s="9" t="n">
        <v>29</v>
      </c>
      <c r="B55" s="9" t="n">
        <v>43</v>
      </c>
      <c r="C55" s="10" t="n">
        <v>1.4</v>
      </c>
      <c r="D55" s="10" t="n">
        <v>25</v>
      </c>
      <c r="E55" s="10" t="n">
        <v>690</v>
      </c>
      <c r="F55" s="10" t="n">
        <v>1.5</v>
      </c>
      <c r="G55" s="10" t="n">
        <v>44</v>
      </c>
      <c r="H55" s="10" t="n">
        <v>120</v>
      </c>
      <c r="I55" s="10" t="n">
        <v>40</v>
      </c>
      <c r="J55" s="12" t="n">
        <v>198.67</v>
      </c>
      <c r="K55" s="10" t="n">
        <v>277.42</v>
      </c>
      <c r="L55" s="10" t="n">
        <v>40.08</v>
      </c>
      <c r="M55" s="10" t="n">
        <v>48.15</v>
      </c>
      <c r="N55" s="10" t="n">
        <v>4.16</v>
      </c>
      <c r="Q55" s="0" t="n">
        <v>120</v>
      </c>
      <c r="R55" s="10" t="n">
        <v>40</v>
      </c>
      <c r="S55" s="10" t="n">
        <v>44</v>
      </c>
      <c r="T55" s="0" t="n">
        <v>14</v>
      </c>
      <c r="U55" s="9" t="n">
        <v>43</v>
      </c>
      <c r="V55" s="10" t="n">
        <v>1.4</v>
      </c>
      <c r="W55" s="10" t="n">
        <v>1.5</v>
      </c>
      <c r="X55" s="10" t="n">
        <v>675</v>
      </c>
      <c r="Y55" s="12" t="n">
        <v>197.94</v>
      </c>
      <c r="Z55" s="10" t="n">
        <v>273.45</v>
      </c>
      <c r="AA55" s="10" t="n">
        <v>37.82</v>
      </c>
      <c r="AB55" s="10" t="n">
        <v>47.43</v>
      </c>
      <c r="AC55" s="8" t="n">
        <v>12</v>
      </c>
      <c r="AD55" s="8" t="n">
        <v>41</v>
      </c>
      <c r="AE55" s="8" t="n">
        <v>0.45</v>
      </c>
    </row>
    <row r="56" customFormat="false" ht="15.75" hidden="false" customHeight="false" outlineLevel="0" collapsed="false">
      <c r="A56" s="9" t="n">
        <v>29</v>
      </c>
      <c r="B56" s="9" t="n">
        <v>43</v>
      </c>
      <c r="C56" s="10" t="n">
        <v>1.4</v>
      </c>
      <c r="D56" s="10" t="n">
        <v>25</v>
      </c>
      <c r="E56" s="10" t="n">
        <v>675</v>
      </c>
      <c r="F56" s="10" t="n">
        <v>1.5</v>
      </c>
      <c r="G56" s="10" t="n">
        <v>44</v>
      </c>
      <c r="H56" s="10" t="n">
        <v>120</v>
      </c>
      <c r="I56" s="10" t="n">
        <v>40</v>
      </c>
      <c r="J56" s="12" t="n">
        <v>197.94</v>
      </c>
      <c r="K56" s="10" t="n">
        <v>273.45</v>
      </c>
      <c r="L56" s="10" t="n">
        <v>37.82</v>
      </c>
      <c r="M56" s="10" t="n">
        <v>47.43</v>
      </c>
      <c r="N56" s="10" t="n">
        <v>4.01</v>
      </c>
      <c r="Q56" s="0" t="n">
        <v>120</v>
      </c>
      <c r="R56" s="10" t="n">
        <v>40</v>
      </c>
      <c r="S56" s="10" t="n">
        <v>48</v>
      </c>
      <c r="T56" s="0" t="n">
        <v>14</v>
      </c>
      <c r="U56" s="9" t="n">
        <v>43</v>
      </c>
      <c r="V56" s="10" t="n">
        <v>1.34</v>
      </c>
      <c r="W56" s="10" t="n">
        <v>1.5</v>
      </c>
      <c r="X56" s="10" t="n">
        <v>755</v>
      </c>
      <c r="Y56" s="12" t="n">
        <v>199.59</v>
      </c>
      <c r="Z56" s="10" t="n">
        <v>283.44</v>
      </c>
      <c r="AA56" s="10" t="n">
        <v>44.08</v>
      </c>
      <c r="AB56" s="10" t="n">
        <v>50.39</v>
      </c>
      <c r="AC56" s="8" t="n">
        <v>12</v>
      </c>
      <c r="AD56" s="8" t="n">
        <v>41</v>
      </c>
      <c r="AE56" s="8" t="n">
        <v>0.45</v>
      </c>
    </row>
    <row r="57" customFormat="false" ht="15.75" hidden="false" customHeight="false" outlineLevel="0" collapsed="false">
      <c r="A57" s="9" t="n">
        <v>29</v>
      </c>
      <c r="B57" s="9" t="n">
        <v>43</v>
      </c>
      <c r="C57" s="10" t="n">
        <v>1.34</v>
      </c>
      <c r="D57" s="10" t="n">
        <v>25</v>
      </c>
      <c r="E57" s="10" t="n">
        <v>755</v>
      </c>
      <c r="F57" s="10" t="n">
        <v>1.5</v>
      </c>
      <c r="G57" s="10" t="n">
        <v>48</v>
      </c>
      <c r="H57" s="10" t="n">
        <v>120</v>
      </c>
      <c r="I57" s="10" t="n">
        <v>40</v>
      </c>
      <c r="J57" s="12" t="n">
        <v>199.59</v>
      </c>
      <c r="K57" s="10" t="n">
        <v>283.44</v>
      </c>
      <c r="L57" s="10" t="n">
        <v>44.08</v>
      </c>
      <c r="M57" s="10" t="n">
        <v>50.39</v>
      </c>
      <c r="N57" s="10" t="n">
        <v>4.18</v>
      </c>
      <c r="Q57" s="0" t="n">
        <v>120</v>
      </c>
      <c r="R57" s="10" t="n">
        <v>40</v>
      </c>
      <c r="S57" s="10" t="n">
        <v>48</v>
      </c>
      <c r="T57" s="0" t="n">
        <v>14</v>
      </c>
      <c r="U57" s="9" t="n">
        <v>43</v>
      </c>
      <c r="V57" s="10" t="n">
        <v>1.37</v>
      </c>
      <c r="W57" s="10" t="n">
        <v>1.5</v>
      </c>
      <c r="X57" s="10" t="n">
        <v>705</v>
      </c>
      <c r="Y57" s="12" t="n">
        <v>205.28</v>
      </c>
      <c r="Z57" s="10" t="n">
        <v>279.73</v>
      </c>
      <c r="AA57" s="10" t="n">
        <v>36.77</v>
      </c>
      <c r="AB57" s="10" t="n">
        <v>49.03</v>
      </c>
      <c r="AC57" s="8" t="n">
        <v>12</v>
      </c>
      <c r="AD57" s="8" t="n">
        <v>41</v>
      </c>
      <c r="AE57" s="8" t="n">
        <v>0.45</v>
      </c>
    </row>
    <row r="58" customFormat="false" ht="15.75" hidden="false" customHeight="false" outlineLevel="0" collapsed="false">
      <c r="A58" s="9" t="n">
        <v>29</v>
      </c>
      <c r="B58" s="9" t="n">
        <v>43</v>
      </c>
      <c r="C58" s="10" t="n">
        <v>1.37</v>
      </c>
      <c r="D58" s="10" t="n">
        <v>25</v>
      </c>
      <c r="E58" s="10" t="n">
        <v>705</v>
      </c>
      <c r="F58" s="10" t="n">
        <v>1.5</v>
      </c>
      <c r="G58" s="10" t="n">
        <v>48</v>
      </c>
      <c r="H58" s="10" t="n">
        <v>120</v>
      </c>
      <c r="I58" s="10" t="n">
        <v>40</v>
      </c>
      <c r="J58" s="12" t="n">
        <v>205.28</v>
      </c>
      <c r="K58" s="10" t="n">
        <v>279.73</v>
      </c>
      <c r="L58" s="10" t="n">
        <v>36.77</v>
      </c>
      <c r="M58" s="10" t="n">
        <v>49.03</v>
      </c>
      <c r="N58" s="10" t="n">
        <v>3.73</v>
      </c>
      <c r="Q58" s="0" t="n">
        <v>120</v>
      </c>
      <c r="R58" s="10" t="n">
        <v>40</v>
      </c>
      <c r="S58" s="10" t="n">
        <v>48</v>
      </c>
      <c r="T58" s="0" t="n">
        <v>14</v>
      </c>
      <c r="U58" s="9" t="n">
        <v>43</v>
      </c>
      <c r="V58" s="10" t="n">
        <v>1.37</v>
      </c>
      <c r="W58" s="10" t="n">
        <v>1.5</v>
      </c>
      <c r="X58" s="10" t="n">
        <v>685</v>
      </c>
      <c r="Y58" s="12" t="n">
        <v>203.88</v>
      </c>
      <c r="Z58" s="10" t="n">
        <v>274.36</v>
      </c>
      <c r="AA58" s="10" t="n">
        <v>34.08</v>
      </c>
      <c r="AB58" s="10" t="n">
        <v>48.04</v>
      </c>
      <c r="AC58" s="8" t="n">
        <v>12</v>
      </c>
      <c r="AD58" s="8" t="n">
        <v>41</v>
      </c>
      <c r="AE58" s="8" t="n">
        <v>0.45</v>
      </c>
    </row>
    <row r="59" customFormat="false" ht="15.75" hidden="false" customHeight="false" outlineLevel="0" collapsed="false">
      <c r="A59" s="9" t="n">
        <v>29</v>
      </c>
      <c r="B59" s="9" t="n">
        <v>43</v>
      </c>
      <c r="C59" s="10" t="n">
        <v>1.37</v>
      </c>
      <c r="D59" s="10" t="n">
        <v>25</v>
      </c>
      <c r="E59" s="10" t="n">
        <v>685</v>
      </c>
      <c r="F59" s="10" t="n">
        <v>1.5</v>
      </c>
      <c r="G59" s="10" t="n">
        <v>48</v>
      </c>
      <c r="H59" s="10" t="n">
        <v>120</v>
      </c>
      <c r="I59" s="10" t="n">
        <v>40</v>
      </c>
      <c r="J59" s="12" t="n">
        <v>203.88</v>
      </c>
      <c r="K59" s="10" t="n">
        <v>274.36</v>
      </c>
      <c r="L59" s="10" t="n">
        <v>34.08</v>
      </c>
      <c r="M59" s="10" t="n">
        <v>48.04</v>
      </c>
      <c r="N59" s="10" t="n">
        <v>3.56</v>
      </c>
      <c r="Q59" s="0" t="n">
        <v>120</v>
      </c>
      <c r="R59" s="10" t="n">
        <v>40</v>
      </c>
      <c r="S59" s="10" t="n">
        <v>48</v>
      </c>
      <c r="T59" s="0" t="n">
        <v>14</v>
      </c>
      <c r="U59" s="9" t="n">
        <v>43</v>
      </c>
      <c r="V59" s="10" t="n">
        <v>1.4</v>
      </c>
      <c r="W59" s="10" t="n">
        <v>1.5</v>
      </c>
      <c r="X59" s="10" t="n">
        <v>645</v>
      </c>
      <c r="Y59" s="12" t="n">
        <v>206.79</v>
      </c>
      <c r="Z59" s="10" t="n">
        <v>270.79</v>
      </c>
      <c r="AA59" s="10" t="n">
        <v>29.1</v>
      </c>
      <c r="AB59" s="10" t="n">
        <v>46.89</v>
      </c>
      <c r="AC59" s="8" t="n">
        <v>12</v>
      </c>
      <c r="AD59" s="8" t="n">
        <v>41</v>
      </c>
      <c r="AE59" s="8" t="n">
        <v>0.45</v>
      </c>
    </row>
    <row r="60" customFormat="false" ht="15.75" hidden="false" customHeight="false" outlineLevel="0" collapsed="false">
      <c r="A60" s="9" t="n">
        <v>29</v>
      </c>
      <c r="B60" s="9" t="n">
        <v>43</v>
      </c>
      <c r="C60" s="10" t="n">
        <v>1.4</v>
      </c>
      <c r="D60" s="10" t="n">
        <v>25</v>
      </c>
      <c r="E60" s="10" t="n">
        <v>645</v>
      </c>
      <c r="F60" s="10" t="n">
        <v>1.5</v>
      </c>
      <c r="G60" s="10" t="n">
        <v>48</v>
      </c>
      <c r="H60" s="10" t="n">
        <v>120</v>
      </c>
      <c r="I60" s="10" t="n">
        <v>40</v>
      </c>
      <c r="J60" s="12" t="n">
        <v>206.79</v>
      </c>
      <c r="K60" s="10" t="n">
        <v>270.79</v>
      </c>
      <c r="L60" s="10" t="n">
        <v>29.1</v>
      </c>
      <c r="M60" s="10" t="n">
        <v>46.89</v>
      </c>
      <c r="N60" s="10" t="n">
        <v>3.23</v>
      </c>
      <c r="Q60" s="0" t="n">
        <v>120</v>
      </c>
      <c r="R60" s="10" t="n">
        <v>44</v>
      </c>
      <c r="S60" s="10" t="n">
        <v>40</v>
      </c>
      <c r="T60" s="0" t="n">
        <v>14</v>
      </c>
      <c r="U60" s="9" t="n">
        <v>43</v>
      </c>
      <c r="V60" s="10" t="n">
        <v>1.4</v>
      </c>
      <c r="W60" s="10" t="n">
        <v>1.5</v>
      </c>
      <c r="X60" s="10" t="n">
        <v>675</v>
      </c>
      <c r="Y60" s="12" t="n">
        <v>201.45</v>
      </c>
      <c r="Z60" s="10" t="n">
        <v>277.58</v>
      </c>
      <c r="AA60" s="10" t="n">
        <v>37.82</v>
      </c>
      <c r="AB60" s="10" t="n">
        <v>47.91</v>
      </c>
      <c r="AC60" s="8" t="n">
        <v>12</v>
      </c>
      <c r="AD60" s="8" t="n">
        <v>41</v>
      </c>
      <c r="AE60" s="8" t="n">
        <v>0.45</v>
      </c>
    </row>
    <row r="61" customFormat="false" ht="15.75" hidden="false" customHeight="false" outlineLevel="0" collapsed="false">
      <c r="A61" s="9" t="n">
        <v>29</v>
      </c>
      <c r="B61" s="9" t="n">
        <v>43</v>
      </c>
      <c r="C61" s="10" t="n">
        <v>1.4</v>
      </c>
      <c r="D61" s="10" t="n">
        <v>25</v>
      </c>
      <c r="E61" s="10" t="n">
        <v>675</v>
      </c>
      <c r="F61" s="10" t="n">
        <v>1.5</v>
      </c>
      <c r="G61" s="10" t="n">
        <v>40</v>
      </c>
      <c r="H61" s="10" t="n">
        <v>120</v>
      </c>
      <c r="I61" s="10" t="n">
        <v>44</v>
      </c>
      <c r="J61" s="12" t="n">
        <v>201.45</v>
      </c>
      <c r="K61" s="10" t="n">
        <v>277.58</v>
      </c>
      <c r="L61" s="10" t="n">
        <v>37.82</v>
      </c>
      <c r="M61" s="10" t="n">
        <v>47.91</v>
      </c>
      <c r="N61" s="10" t="n">
        <v>4.01</v>
      </c>
      <c r="Q61" s="0" t="n">
        <v>120</v>
      </c>
      <c r="R61" s="10" t="n">
        <v>44</v>
      </c>
      <c r="S61" s="10" t="n">
        <v>40</v>
      </c>
      <c r="T61" s="0" t="n">
        <v>14</v>
      </c>
      <c r="U61" s="9" t="n">
        <v>43</v>
      </c>
      <c r="V61" s="10" t="n">
        <v>1.4</v>
      </c>
      <c r="W61" s="10" t="n">
        <v>1.5</v>
      </c>
      <c r="X61" s="10" t="n">
        <v>660</v>
      </c>
      <c r="Y61" s="12" t="n">
        <v>200.48</v>
      </c>
      <c r="Z61" s="10" t="n">
        <v>273.43</v>
      </c>
      <c r="AA61" s="10" t="n">
        <v>35.63</v>
      </c>
      <c r="AB61" s="10" t="n">
        <v>47.15</v>
      </c>
      <c r="AC61" s="8" t="n">
        <v>12</v>
      </c>
      <c r="AD61" s="8" t="n">
        <v>41</v>
      </c>
      <c r="AE61" s="8" t="n">
        <v>0.45</v>
      </c>
    </row>
    <row r="62" customFormat="false" ht="15.75" hidden="false" customHeight="false" outlineLevel="0" collapsed="false">
      <c r="A62" s="9" t="n">
        <v>29</v>
      </c>
      <c r="B62" s="9" t="n">
        <v>43</v>
      </c>
      <c r="C62" s="10" t="n">
        <v>1.4</v>
      </c>
      <c r="D62" s="10" t="n">
        <v>25</v>
      </c>
      <c r="E62" s="10" t="n">
        <v>660</v>
      </c>
      <c r="F62" s="10" t="n">
        <v>1.5</v>
      </c>
      <c r="G62" s="10" t="n">
        <v>40</v>
      </c>
      <c r="H62" s="10" t="n">
        <v>120</v>
      </c>
      <c r="I62" s="10" t="n">
        <v>44</v>
      </c>
      <c r="J62" s="12" t="n">
        <v>200.48</v>
      </c>
      <c r="K62" s="10" t="n">
        <v>273.43</v>
      </c>
      <c r="L62" s="10" t="n">
        <v>35.63</v>
      </c>
      <c r="M62" s="10" t="n">
        <v>47.15</v>
      </c>
      <c r="N62" s="10" t="n">
        <v>3.86</v>
      </c>
      <c r="Q62" s="0" t="n">
        <v>120</v>
      </c>
      <c r="R62" s="10" t="n">
        <v>44</v>
      </c>
      <c r="S62" s="10" t="n">
        <v>40</v>
      </c>
      <c r="T62" s="0" t="n">
        <v>14</v>
      </c>
      <c r="U62" s="9" t="n">
        <v>43</v>
      </c>
      <c r="V62" s="10" t="n">
        <v>1.4</v>
      </c>
      <c r="W62" s="10" t="n">
        <v>1.5</v>
      </c>
      <c r="X62" s="10" t="n">
        <v>645</v>
      </c>
      <c r="Y62" s="12" t="n">
        <v>199.3</v>
      </c>
      <c r="Z62" s="10" t="n">
        <v>269.18</v>
      </c>
      <c r="AA62" s="10" t="n">
        <v>33.53</v>
      </c>
      <c r="AB62" s="10" t="n">
        <v>46.41</v>
      </c>
      <c r="AC62" s="8" t="n">
        <v>12</v>
      </c>
      <c r="AD62" s="8" t="n">
        <v>41</v>
      </c>
      <c r="AE62" s="8" t="n">
        <v>0.45</v>
      </c>
    </row>
    <row r="63" customFormat="false" ht="15.75" hidden="false" customHeight="false" outlineLevel="0" collapsed="false">
      <c r="A63" s="9" t="n">
        <v>29</v>
      </c>
      <c r="B63" s="9" t="n">
        <v>43</v>
      </c>
      <c r="C63" s="10" t="n">
        <v>1.4</v>
      </c>
      <c r="D63" s="10" t="n">
        <v>25</v>
      </c>
      <c r="E63" s="10" t="n">
        <v>645</v>
      </c>
      <c r="F63" s="10" t="n">
        <v>1.5</v>
      </c>
      <c r="G63" s="10" t="n">
        <v>40</v>
      </c>
      <c r="H63" s="10" t="n">
        <v>120</v>
      </c>
      <c r="I63" s="10" t="n">
        <v>44</v>
      </c>
      <c r="J63" s="12" t="n">
        <v>199.3</v>
      </c>
      <c r="K63" s="10" t="n">
        <v>269.18</v>
      </c>
      <c r="L63" s="10" t="n">
        <v>33.53</v>
      </c>
      <c r="M63" s="10" t="n">
        <v>46.41</v>
      </c>
      <c r="N63" s="10" t="n">
        <v>3.72</v>
      </c>
      <c r="Q63" s="0" t="n">
        <v>120</v>
      </c>
      <c r="R63" s="10" t="n">
        <v>44</v>
      </c>
      <c r="S63" s="10" t="n">
        <v>44</v>
      </c>
      <c r="T63" s="0" t="n">
        <v>14</v>
      </c>
      <c r="U63" s="9" t="n">
        <v>43</v>
      </c>
      <c r="V63" s="10" t="n">
        <v>1.34</v>
      </c>
      <c r="W63" s="10" t="n">
        <v>1.5</v>
      </c>
      <c r="X63" s="10" t="n">
        <v>720</v>
      </c>
      <c r="Y63" s="12" t="n">
        <v>203.73</v>
      </c>
      <c r="Z63" s="10" t="n">
        <v>280.12</v>
      </c>
      <c r="AA63" s="10" t="n">
        <v>38.34</v>
      </c>
      <c r="AB63" s="10" t="n">
        <v>49.39</v>
      </c>
      <c r="AC63" s="8" t="n">
        <v>12</v>
      </c>
      <c r="AD63" s="8" t="n">
        <v>41</v>
      </c>
      <c r="AE63" s="8" t="n">
        <v>0.45</v>
      </c>
    </row>
    <row r="64" customFormat="false" ht="15.75" hidden="false" customHeight="false" outlineLevel="0" collapsed="false">
      <c r="A64" s="9" t="n">
        <v>29</v>
      </c>
      <c r="B64" s="9" t="n">
        <v>43</v>
      </c>
      <c r="C64" s="10" t="n">
        <v>1.34</v>
      </c>
      <c r="D64" s="10" t="n">
        <v>25</v>
      </c>
      <c r="E64" s="10" t="n">
        <v>720</v>
      </c>
      <c r="F64" s="10" t="n">
        <v>1.5</v>
      </c>
      <c r="G64" s="10" t="n">
        <v>44</v>
      </c>
      <c r="H64" s="10" t="n">
        <v>120</v>
      </c>
      <c r="I64" s="10" t="n">
        <v>44</v>
      </c>
      <c r="J64" s="12" t="n">
        <v>203.73</v>
      </c>
      <c r="K64" s="10" t="n">
        <v>280.12</v>
      </c>
      <c r="L64" s="10" t="n">
        <v>38.34</v>
      </c>
      <c r="M64" s="10" t="n">
        <v>49.39</v>
      </c>
      <c r="N64" s="10" t="n">
        <v>3.81</v>
      </c>
      <c r="Q64" s="0" t="n">
        <v>120</v>
      </c>
      <c r="R64" s="10" t="n">
        <v>44</v>
      </c>
      <c r="S64" s="10" t="n">
        <v>44</v>
      </c>
      <c r="T64" s="0" t="n">
        <v>14</v>
      </c>
      <c r="U64" s="9" t="n">
        <v>43</v>
      </c>
      <c r="V64" s="10" t="n">
        <v>1.34</v>
      </c>
      <c r="W64" s="10" t="n">
        <v>1.5</v>
      </c>
      <c r="X64" s="10" t="n">
        <v>700</v>
      </c>
      <c r="Y64" s="12" t="n">
        <v>202.57</v>
      </c>
      <c r="Z64" s="10" t="n">
        <v>274.94</v>
      </c>
      <c r="AA64" s="10" t="n">
        <v>35.6</v>
      </c>
      <c r="AB64" s="10" t="n">
        <v>48.42</v>
      </c>
      <c r="AC64" s="8" t="n">
        <v>12</v>
      </c>
      <c r="AD64" s="8" t="n">
        <v>41</v>
      </c>
      <c r="AE64" s="8" t="n">
        <v>0.45</v>
      </c>
    </row>
    <row r="65" customFormat="false" ht="15.75" hidden="false" customHeight="false" outlineLevel="0" collapsed="false">
      <c r="A65" s="9" t="n">
        <v>29</v>
      </c>
      <c r="B65" s="9" t="n">
        <v>43</v>
      </c>
      <c r="C65" s="10" t="n">
        <v>1.34</v>
      </c>
      <c r="D65" s="10" t="n">
        <v>25</v>
      </c>
      <c r="E65" s="10" t="n">
        <v>700</v>
      </c>
      <c r="F65" s="10" t="n">
        <v>1.5</v>
      </c>
      <c r="G65" s="10" t="n">
        <v>44</v>
      </c>
      <c r="H65" s="10" t="n">
        <v>120</v>
      </c>
      <c r="I65" s="10" t="n">
        <v>44</v>
      </c>
      <c r="J65" s="12" t="n">
        <v>202.57</v>
      </c>
      <c r="K65" s="10" t="n">
        <v>274.94</v>
      </c>
      <c r="L65" s="10" t="n">
        <v>35.6</v>
      </c>
      <c r="M65" s="10" t="n">
        <v>48.42</v>
      </c>
      <c r="N65" s="10" t="n">
        <v>3.64</v>
      </c>
      <c r="Q65" s="0" t="n">
        <v>120</v>
      </c>
      <c r="R65" s="10" t="n">
        <v>44</v>
      </c>
      <c r="S65" s="10" t="n">
        <v>44</v>
      </c>
      <c r="T65" s="0" t="n">
        <v>14</v>
      </c>
      <c r="U65" s="9" t="n">
        <v>43</v>
      </c>
      <c r="V65" s="10" t="n">
        <v>1.34</v>
      </c>
      <c r="W65" s="10" t="n">
        <v>1.5</v>
      </c>
      <c r="X65" s="10" t="n">
        <v>685</v>
      </c>
      <c r="Y65" s="12" t="n">
        <v>201.54</v>
      </c>
      <c r="Z65" s="10" t="n">
        <v>270.96</v>
      </c>
      <c r="AA65" s="10" t="n">
        <v>33.62</v>
      </c>
      <c r="AB65" s="10" t="n">
        <v>47.67</v>
      </c>
      <c r="AC65" s="8" t="n">
        <v>12</v>
      </c>
      <c r="AD65" s="8" t="n">
        <v>41</v>
      </c>
      <c r="AE65" s="8" t="n">
        <v>0.45</v>
      </c>
    </row>
    <row r="66" customFormat="false" ht="15.75" hidden="false" customHeight="false" outlineLevel="0" collapsed="false">
      <c r="A66" s="9" t="n">
        <v>29</v>
      </c>
      <c r="B66" s="9" t="n">
        <v>43</v>
      </c>
      <c r="C66" s="10" t="n">
        <v>1.34</v>
      </c>
      <c r="D66" s="10" t="n">
        <v>25</v>
      </c>
      <c r="E66" s="10" t="n">
        <v>685</v>
      </c>
      <c r="F66" s="10" t="n">
        <v>1.5</v>
      </c>
      <c r="G66" s="10" t="n">
        <v>44</v>
      </c>
      <c r="H66" s="10" t="n">
        <v>120</v>
      </c>
      <c r="I66" s="10" t="n">
        <v>44</v>
      </c>
      <c r="J66" s="12" t="n">
        <v>201.54</v>
      </c>
      <c r="K66" s="10" t="n">
        <v>270.96</v>
      </c>
      <c r="L66" s="10" t="n">
        <v>33.62</v>
      </c>
      <c r="M66" s="10" t="n">
        <v>47.67</v>
      </c>
      <c r="N66" s="10" t="n">
        <v>3.51</v>
      </c>
      <c r="Q66" s="0" t="n">
        <v>120</v>
      </c>
      <c r="R66" s="10" t="n">
        <v>44</v>
      </c>
      <c r="S66" s="10" t="n">
        <v>44</v>
      </c>
      <c r="T66" s="0" t="n">
        <v>14</v>
      </c>
      <c r="U66" s="9" t="n">
        <v>43</v>
      </c>
      <c r="V66" s="10" t="n">
        <v>1.37</v>
      </c>
      <c r="W66" s="10" t="n">
        <v>1.5</v>
      </c>
      <c r="X66" s="10" t="n">
        <v>675</v>
      </c>
      <c r="Y66" s="12" t="n">
        <v>207.74</v>
      </c>
      <c r="Z66" s="10" t="n">
        <v>276.33</v>
      </c>
      <c r="AA66" s="10" t="n">
        <v>32.35</v>
      </c>
      <c r="AB66" s="10" t="n">
        <v>48.1</v>
      </c>
      <c r="AC66" s="8" t="n">
        <v>12</v>
      </c>
      <c r="AD66" s="8" t="n">
        <v>41</v>
      </c>
      <c r="AE66" s="8" t="n">
        <v>0.45</v>
      </c>
    </row>
    <row r="67" customFormat="false" ht="15.75" hidden="false" customHeight="false" outlineLevel="0" collapsed="false">
      <c r="A67" s="9" t="n">
        <v>29</v>
      </c>
      <c r="B67" s="9" t="n">
        <v>43</v>
      </c>
      <c r="C67" s="10" t="n">
        <v>1.37</v>
      </c>
      <c r="D67" s="10" t="n">
        <v>25</v>
      </c>
      <c r="E67" s="10" t="n">
        <v>675</v>
      </c>
      <c r="F67" s="10" t="n">
        <v>1.5</v>
      </c>
      <c r="G67" s="10" t="n">
        <v>44</v>
      </c>
      <c r="H67" s="10" t="n">
        <v>120</v>
      </c>
      <c r="I67" s="10" t="n">
        <v>44</v>
      </c>
      <c r="J67" s="12" t="n">
        <v>207.74</v>
      </c>
      <c r="K67" s="10" t="n">
        <v>276.33</v>
      </c>
      <c r="L67" s="10" t="n">
        <v>32.35</v>
      </c>
      <c r="M67" s="10" t="n">
        <v>48.1</v>
      </c>
      <c r="N67" s="10" t="n">
        <v>3.43</v>
      </c>
      <c r="Q67" s="0" t="n">
        <v>120</v>
      </c>
      <c r="R67" s="10" t="n">
        <v>44</v>
      </c>
      <c r="S67" s="10" t="n">
        <v>44</v>
      </c>
      <c r="T67" s="0" t="n">
        <v>14</v>
      </c>
      <c r="U67" s="9" t="n">
        <v>43</v>
      </c>
      <c r="V67" s="10" t="n">
        <v>1.37</v>
      </c>
      <c r="W67" s="10" t="n">
        <v>1.5</v>
      </c>
      <c r="X67" s="10" t="n">
        <v>660</v>
      </c>
      <c r="Y67" s="12" t="n">
        <v>206.26</v>
      </c>
      <c r="Z67" s="10" t="n">
        <v>272.02</v>
      </c>
      <c r="AA67" s="10" t="n">
        <v>30.5</v>
      </c>
      <c r="AB67" s="10" t="n">
        <v>47.33</v>
      </c>
      <c r="AC67" s="8" t="n">
        <v>12</v>
      </c>
      <c r="AD67" s="8" t="n">
        <v>41</v>
      </c>
      <c r="AE67" s="8" t="n">
        <v>0.45</v>
      </c>
    </row>
    <row r="68" customFormat="false" ht="15.75" hidden="false" customHeight="false" outlineLevel="0" collapsed="false">
      <c r="A68" s="9" t="n">
        <v>29</v>
      </c>
      <c r="B68" s="9" t="n">
        <v>43</v>
      </c>
      <c r="C68" s="10" t="n">
        <v>1.37</v>
      </c>
      <c r="D68" s="10" t="n">
        <v>25</v>
      </c>
      <c r="E68" s="10" t="n">
        <v>660</v>
      </c>
      <c r="F68" s="10" t="n">
        <v>1.5</v>
      </c>
      <c r="G68" s="10" t="n">
        <v>44</v>
      </c>
      <c r="H68" s="10" t="n">
        <v>120</v>
      </c>
      <c r="I68" s="10" t="n">
        <v>44</v>
      </c>
      <c r="J68" s="12" t="n">
        <v>206.26</v>
      </c>
      <c r="K68" s="10" t="n">
        <v>272.02</v>
      </c>
      <c r="L68" s="10" t="n">
        <v>30.5</v>
      </c>
      <c r="M68" s="10" t="n">
        <v>47.33</v>
      </c>
      <c r="N68" s="10" t="n">
        <v>3.31</v>
      </c>
      <c r="Q68" s="0" t="n">
        <v>120</v>
      </c>
      <c r="R68" s="10" t="n">
        <v>44</v>
      </c>
      <c r="S68" s="10" t="n">
        <v>44</v>
      </c>
      <c r="T68" s="0" t="n">
        <v>14</v>
      </c>
      <c r="U68" s="9" t="n">
        <v>43</v>
      </c>
      <c r="V68" s="10" t="n">
        <v>1.37</v>
      </c>
      <c r="W68" s="10" t="n">
        <v>1.5</v>
      </c>
      <c r="X68" s="10" t="n">
        <v>645</v>
      </c>
      <c r="Y68" s="12" t="n">
        <v>204.62</v>
      </c>
      <c r="Z68" s="10" t="n">
        <v>267.63</v>
      </c>
      <c r="AA68" s="10" t="n">
        <v>28.71</v>
      </c>
      <c r="AB68" s="10" t="n">
        <v>46.55</v>
      </c>
      <c r="AC68" s="8" t="n">
        <v>12</v>
      </c>
      <c r="AD68" s="8" t="n">
        <v>41</v>
      </c>
      <c r="AE68" s="8" t="n">
        <v>0.45</v>
      </c>
    </row>
    <row r="69" customFormat="false" ht="15.75" hidden="false" customHeight="false" outlineLevel="0" collapsed="false">
      <c r="A69" s="9" t="n">
        <v>29</v>
      </c>
      <c r="B69" s="9" t="n">
        <v>43</v>
      </c>
      <c r="C69" s="10" t="n">
        <v>1.37</v>
      </c>
      <c r="D69" s="10" t="n">
        <v>25</v>
      </c>
      <c r="E69" s="10" t="n">
        <v>645</v>
      </c>
      <c r="F69" s="10" t="n">
        <v>1.5</v>
      </c>
      <c r="G69" s="10" t="n">
        <v>44</v>
      </c>
      <c r="H69" s="10" t="n">
        <v>120</v>
      </c>
      <c r="I69" s="10" t="n">
        <v>44</v>
      </c>
      <c r="J69" s="12" t="n">
        <v>204.62</v>
      </c>
      <c r="K69" s="10" t="n">
        <v>267.63</v>
      </c>
      <c r="L69" s="10" t="n">
        <v>28.71</v>
      </c>
      <c r="M69" s="10" t="n">
        <v>46.55</v>
      </c>
      <c r="N69" s="10" t="n">
        <v>3.19</v>
      </c>
      <c r="Q69" s="0" t="n">
        <v>120</v>
      </c>
      <c r="R69" s="10" t="n">
        <v>44</v>
      </c>
      <c r="S69" s="10" t="n">
        <v>44</v>
      </c>
      <c r="T69" s="0" t="n">
        <v>14</v>
      </c>
      <c r="U69" s="9" t="n">
        <v>43</v>
      </c>
      <c r="V69" s="10" t="n">
        <v>1.4</v>
      </c>
      <c r="W69" s="10" t="n">
        <v>1.5</v>
      </c>
      <c r="X69" s="10" t="n">
        <v>640</v>
      </c>
      <c r="Y69" s="12" t="n">
        <v>210.46</v>
      </c>
      <c r="Z69" s="10" t="n">
        <v>273.67</v>
      </c>
      <c r="AA69" s="10" t="n">
        <v>28.13</v>
      </c>
      <c r="AB69" s="10" t="n">
        <v>47.19</v>
      </c>
      <c r="AC69" s="8" t="n">
        <v>12</v>
      </c>
      <c r="AD69" s="8" t="n">
        <v>41</v>
      </c>
      <c r="AE69" s="8" t="n">
        <v>0.45</v>
      </c>
    </row>
    <row r="70" customFormat="false" ht="15.75" hidden="false" customHeight="false" outlineLevel="0" collapsed="false">
      <c r="A70" s="9" t="n">
        <v>29</v>
      </c>
      <c r="B70" s="9" t="n">
        <v>43</v>
      </c>
      <c r="C70" s="10" t="n">
        <v>1.4</v>
      </c>
      <c r="D70" s="10" t="n">
        <v>25</v>
      </c>
      <c r="E70" s="10" t="n">
        <v>640</v>
      </c>
      <c r="F70" s="10" t="n">
        <v>1.5</v>
      </c>
      <c r="G70" s="10" t="n">
        <v>44</v>
      </c>
      <c r="H70" s="10" t="n">
        <v>120</v>
      </c>
      <c r="I70" s="10" t="n">
        <v>44</v>
      </c>
      <c r="J70" s="12" t="n">
        <v>210.46</v>
      </c>
      <c r="K70" s="10" t="n">
        <v>273.67</v>
      </c>
      <c r="L70" s="10" t="n">
        <v>28.13</v>
      </c>
      <c r="M70" s="10" t="n">
        <v>47.19</v>
      </c>
      <c r="N70" s="10" t="n">
        <v>3.15</v>
      </c>
      <c r="Q70" s="0" t="n">
        <v>120</v>
      </c>
      <c r="R70" s="10" t="n">
        <v>44</v>
      </c>
      <c r="S70" s="10" t="n">
        <v>44</v>
      </c>
      <c r="T70" s="0" t="n">
        <v>14</v>
      </c>
      <c r="U70" s="9" t="n">
        <v>43</v>
      </c>
      <c r="V70" s="10" t="n">
        <v>1.4</v>
      </c>
      <c r="W70" s="10" t="n">
        <v>1.5</v>
      </c>
      <c r="X70" s="10" t="n">
        <v>625</v>
      </c>
      <c r="Y70" s="12" t="n">
        <v>208.48</v>
      </c>
      <c r="Z70" s="10" t="n">
        <v>268.99</v>
      </c>
      <c r="AA70" s="10" t="n">
        <v>26.44</v>
      </c>
      <c r="AB70" s="10" t="n">
        <v>46.36</v>
      </c>
      <c r="AC70" s="8" t="n">
        <v>12</v>
      </c>
      <c r="AD70" s="8" t="n">
        <v>41</v>
      </c>
      <c r="AE70" s="8" t="n">
        <v>0.45</v>
      </c>
    </row>
    <row r="71" customFormat="false" ht="15.75" hidden="false" customHeight="false" outlineLevel="0" collapsed="false">
      <c r="A71" s="9" t="n">
        <v>29</v>
      </c>
      <c r="B71" s="9" t="n">
        <v>43</v>
      </c>
      <c r="C71" s="10" t="n">
        <v>1.4</v>
      </c>
      <c r="D71" s="10" t="n">
        <v>25</v>
      </c>
      <c r="E71" s="10" t="n">
        <v>625</v>
      </c>
      <c r="F71" s="10" t="n">
        <v>1.5</v>
      </c>
      <c r="G71" s="10" t="n">
        <v>44</v>
      </c>
      <c r="H71" s="10" t="n">
        <v>120</v>
      </c>
      <c r="I71" s="10" t="n">
        <v>44</v>
      </c>
      <c r="J71" s="12" t="n">
        <v>208.48</v>
      </c>
      <c r="K71" s="10" t="n">
        <v>268.99</v>
      </c>
      <c r="L71" s="10" t="n">
        <v>26.44</v>
      </c>
      <c r="M71" s="10" t="n">
        <v>46.36</v>
      </c>
      <c r="N71" s="10" t="n">
        <v>3.03</v>
      </c>
      <c r="Q71" s="0" t="n">
        <v>120</v>
      </c>
      <c r="R71" s="10" t="n">
        <v>44</v>
      </c>
      <c r="S71" s="10" t="n">
        <v>44</v>
      </c>
      <c r="T71" s="0" t="n">
        <v>14</v>
      </c>
      <c r="U71" s="9" t="n">
        <v>43</v>
      </c>
      <c r="V71" s="10" t="n">
        <v>1.4</v>
      </c>
      <c r="W71" s="10" t="n">
        <v>1.5</v>
      </c>
      <c r="X71" s="10" t="n">
        <v>615</v>
      </c>
      <c r="Y71" s="12" t="n">
        <v>207.06</v>
      </c>
      <c r="Z71" s="10" t="n">
        <v>265.82</v>
      </c>
      <c r="AA71" s="10" t="n">
        <v>25.36</v>
      </c>
      <c r="AB71" s="10" t="n">
        <v>45.82</v>
      </c>
      <c r="AC71" s="8" t="n">
        <v>12</v>
      </c>
      <c r="AD71" s="8" t="n">
        <v>41</v>
      </c>
      <c r="AE71" s="8" t="n">
        <v>0.45</v>
      </c>
    </row>
    <row r="72" customFormat="false" ht="15.75" hidden="false" customHeight="false" outlineLevel="0" collapsed="false">
      <c r="A72" s="9" t="n">
        <v>29</v>
      </c>
      <c r="B72" s="9" t="n">
        <v>43</v>
      </c>
      <c r="C72" s="10" t="n">
        <v>1.4</v>
      </c>
      <c r="D72" s="10" t="n">
        <v>25</v>
      </c>
      <c r="E72" s="10" t="n">
        <v>615</v>
      </c>
      <c r="F72" s="10" t="n">
        <v>1.5</v>
      </c>
      <c r="G72" s="10" t="n">
        <v>44</v>
      </c>
      <c r="H72" s="10" t="n">
        <v>120</v>
      </c>
      <c r="I72" s="10" t="n">
        <v>44</v>
      </c>
      <c r="J72" s="12" t="n">
        <v>207.06</v>
      </c>
      <c r="K72" s="10" t="n">
        <v>265.82</v>
      </c>
      <c r="L72" s="10" t="n">
        <v>25.36</v>
      </c>
      <c r="M72" s="10" t="n">
        <v>45.82</v>
      </c>
      <c r="N72" s="10" t="n">
        <v>2.95</v>
      </c>
      <c r="Q72" s="0" t="n">
        <v>120</v>
      </c>
      <c r="R72" s="10" t="n">
        <v>44</v>
      </c>
      <c r="S72" s="10" t="n">
        <v>48</v>
      </c>
      <c r="T72" s="0" t="n">
        <v>14</v>
      </c>
      <c r="U72" s="9" t="n">
        <v>43</v>
      </c>
      <c r="V72" s="10" t="n">
        <v>1.31</v>
      </c>
      <c r="W72" s="10" t="n">
        <v>1.5</v>
      </c>
      <c r="X72" s="10" t="n">
        <v>700</v>
      </c>
      <c r="Y72" s="12" t="n">
        <v>206.72</v>
      </c>
      <c r="Z72" s="10" t="n">
        <v>272.39</v>
      </c>
      <c r="AA72" s="10" t="n">
        <v>30.9</v>
      </c>
      <c r="AB72" s="10" t="n">
        <v>48.42</v>
      </c>
      <c r="AC72" s="8" t="n">
        <v>12</v>
      </c>
      <c r="AD72" s="8" t="n">
        <v>41</v>
      </c>
      <c r="AE72" s="8" t="n">
        <v>0.45</v>
      </c>
    </row>
    <row r="73" customFormat="false" ht="15.75" hidden="false" customHeight="false" outlineLevel="0" collapsed="false">
      <c r="A73" s="9" t="n">
        <v>29</v>
      </c>
      <c r="B73" s="9" t="n">
        <v>43</v>
      </c>
      <c r="C73" s="10" t="n">
        <v>1.31</v>
      </c>
      <c r="D73" s="10" t="n">
        <v>25</v>
      </c>
      <c r="E73" s="10" t="n">
        <v>700</v>
      </c>
      <c r="F73" s="10" t="n">
        <v>1.5</v>
      </c>
      <c r="G73" s="10" t="n">
        <v>48</v>
      </c>
      <c r="H73" s="10" t="n">
        <v>120</v>
      </c>
      <c r="I73" s="10" t="n">
        <v>44</v>
      </c>
      <c r="J73" s="12" t="n">
        <v>206.72</v>
      </c>
      <c r="K73" s="10" t="n">
        <v>272.39</v>
      </c>
      <c r="L73" s="10" t="n">
        <v>30.9</v>
      </c>
      <c r="M73" s="10" t="n">
        <v>48.42</v>
      </c>
      <c r="N73" s="10" t="n">
        <v>3.16</v>
      </c>
      <c r="Q73" s="0" t="n">
        <v>120</v>
      </c>
      <c r="R73" s="10" t="n">
        <v>44</v>
      </c>
      <c r="S73" s="10" t="n">
        <v>48</v>
      </c>
      <c r="T73" s="0" t="n">
        <v>14</v>
      </c>
      <c r="U73" s="9" t="n">
        <v>43</v>
      </c>
      <c r="V73" s="10" t="n">
        <v>1.34</v>
      </c>
      <c r="W73" s="10" t="n">
        <v>1.5</v>
      </c>
      <c r="X73" s="10" t="n">
        <v>650</v>
      </c>
      <c r="Y73" s="12" t="n">
        <v>208.11</v>
      </c>
      <c r="Z73" s="10" t="n">
        <v>266.37</v>
      </c>
      <c r="AA73" s="10" t="n">
        <v>25.47</v>
      </c>
      <c r="AB73" s="10" t="n">
        <v>46.81</v>
      </c>
      <c r="AC73" s="8" t="n">
        <v>12</v>
      </c>
      <c r="AD73" s="8" t="n">
        <v>41</v>
      </c>
      <c r="AE73" s="8" t="n">
        <v>0.45</v>
      </c>
    </row>
    <row r="74" customFormat="false" ht="15.75" hidden="false" customHeight="false" outlineLevel="0" collapsed="false">
      <c r="A74" s="9" t="n">
        <v>29</v>
      </c>
      <c r="B74" s="9" t="n">
        <v>43</v>
      </c>
      <c r="C74" s="10" t="n">
        <v>1.34</v>
      </c>
      <c r="D74" s="10" t="n">
        <v>25</v>
      </c>
      <c r="E74" s="10" t="n">
        <v>650</v>
      </c>
      <c r="F74" s="10" t="n">
        <v>1.5</v>
      </c>
      <c r="G74" s="10" t="n">
        <v>48</v>
      </c>
      <c r="H74" s="10" t="n">
        <v>120</v>
      </c>
      <c r="I74" s="10" t="n">
        <v>44</v>
      </c>
      <c r="J74" s="12" t="n">
        <v>208.11</v>
      </c>
      <c r="K74" s="10" t="n">
        <v>266.37</v>
      </c>
      <c r="L74" s="10" t="n">
        <v>25.47</v>
      </c>
      <c r="M74" s="10" t="n">
        <v>46.81</v>
      </c>
      <c r="N74" s="10" t="n">
        <v>2.8</v>
      </c>
      <c r="Q74" s="0" t="n">
        <v>120</v>
      </c>
      <c r="R74" s="10" t="n">
        <v>44</v>
      </c>
      <c r="S74" s="10" t="n">
        <v>48</v>
      </c>
      <c r="T74" s="0" t="n">
        <v>14</v>
      </c>
      <c r="U74" s="9" t="n">
        <v>43</v>
      </c>
      <c r="V74" s="10" t="n">
        <v>1.37</v>
      </c>
      <c r="W74" s="10" t="n">
        <v>1.5</v>
      </c>
      <c r="X74" s="10" t="n">
        <v>625</v>
      </c>
      <c r="Y74" s="12" t="n">
        <v>211.01</v>
      </c>
      <c r="Z74" s="10" t="n">
        <v>266.24</v>
      </c>
      <c r="AA74" s="10" t="n">
        <v>23.01</v>
      </c>
      <c r="AB74" s="10" t="n">
        <v>46.35</v>
      </c>
      <c r="AC74" s="8" t="n">
        <v>12</v>
      </c>
      <c r="AD74" s="8" t="n">
        <v>41</v>
      </c>
      <c r="AE74" s="8" t="n">
        <v>0.45</v>
      </c>
    </row>
    <row r="75" customFormat="false" ht="15.75" hidden="false" customHeight="false" outlineLevel="0" collapsed="false">
      <c r="A75" s="9" t="n">
        <v>29</v>
      </c>
      <c r="B75" s="9" t="n">
        <v>43</v>
      </c>
      <c r="C75" s="10" t="n">
        <v>1.37</v>
      </c>
      <c r="D75" s="10" t="n">
        <v>25</v>
      </c>
      <c r="E75" s="10" t="n">
        <v>625</v>
      </c>
      <c r="F75" s="10" t="n">
        <v>1.5</v>
      </c>
      <c r="G75" s="10" t="n">
        <v>48</v>
      </c>
      <c r="H75" s="10" t="n">
        <v>120</v>
      </c>
      <c r="I75" s="10" t="n">
        <v>44</v>
      </c>
      <c r="J75" s="12" t="n">
        <v>211.01</v>
      </c>
      <c r="K75" s="10" t="n">
        <v>266.24</v>
      </c>
      <c r="L75" s="10" t="n">
        <v>23.01</v>
      </c>
      <c r="M75" s="10" t="n">
        <v>46.35</v>
      </c>
      <c r="N75" s="10" t="n">
        <v>2.63</v>
      </c>
      <c r="Q75" s="0" t="n">
        <v>120</v>
      </c>
      <c r="R75" s="10" t="n">
        <v>44</v>
      </c>
      <c r="S75" s="10" t="n">
        <v>48</v>
      </c>
      <c r="T75" s="0" t="n">
        <v>14</v>
      </c>
      <c r="U75" s="9" t="n">
        <v>43</v>
      </c>
      <c r="V75" s="10" t="n">
        <v>1.37</v>
      </c>
      <c r="W75" s="10" t="n">
        <v>1.5</v>
      </c>
      <c r="X75" s="10" t="n">
        <v>615</v>
      </c>
      <c r="Y75" s="12" t="n">
        <v>209.34</v>
      </c>
      <c r="Z75" s="10" t="n">
        <v>263.02</v>
      </c>
      <c r="AA75" s="10" t="n">
        <v>22.07</v>
      </c>
      <c r="AB75" s="10" t="n">
        <v>45.8</v>
      </c>
      <c r="AC75" s="8" t="n">
        <v>12</v>
      </c>
      <c r="AD75" s="8" t="n">
        <v>41</v>
      </c>
      <c r="AE75" s="8" t="n">
        <v>0.45</v>
      </c>
    </row>
    <row r="76" customFormat="false" ht="15.75" hidden="false" customHeight="false" outlineLevel="0" collapsed="false">
      <c r="A76" s="9" t="n">
        <v>29</v>
      </c>
      <c r="B76" s="9" t="n">
        <v>43</v>
      </c>
      <c r="C76" s="10" t="n">
        <v>1.37</v>
      </c>
      <c r="D76" s="10" t="n">
        <v>25</v>
      </c>
      <c r="E76" s="10" t="n">
        <v>615</v>
      </c>
      <c r="F76" s="10" t="n">
        <v>1.5</v>
      </c>
      <c r="G76" s="10" t="n">
        <v>48</v>
      </c>
      <c r="H76" s="10" t="n">
        <v>120</v>
      </c>
      <c r="I76" s="10" t="n">
        <v>44</v>
      </c>
      <c r="J76" s="12" t="n">
        <v>209.34</v>
      </c>
      <c r="K76" s="10" t="n">
        <v>263.02</v>
      </c>
      <c r="L76" s="10" t="n">
        <v>22.07</v>
      </c>
      <c r="M76" s="10" t="n">
        <v>45.8</v>
      </c>
      <c r="N76" s="10" t="n">
        <v>2.57</v>
      </c>
      <c r="Q76" s="0" t="n">
        <v>120</v>
      </c>
      <c r="R76" s="10" t="n">
        <v>44</v>
      </c>
      <c r="S76" s="10" t="n">
        <v>48</v>
      </c>
      <c r="T76" s="0" t="n">
        <v>14</v>
      </c>
      <c r="U76" s="9" t="n">
        <v>43</v>
      </c>
      <c r="V76" s="10" t="n">
        <v>1.4</v>
      </c>
      <c r="W76" s="10" t="n">
        <v>1.5</v>
      </c>
      <c r="X76" s="10" t="n">
        <v>610</v>
      </c>
      <c r="Y76" s="12" t="n">
        <v>214.7</v>
      </c>
      <c r="Z76" s="10" t="n">
        <v>268.54</v>
      </c>
      <c r="AA76" s="10" t="n">
        <v>21.61</v>
      </c>
      <c r="AB76" s="10" t="n">
        <v>46.37</v>
      </c>
      <c r="AC76" s="8" t="n">
        <v>12</v>
      </c>
      <c r="AD76" s="8" t="n">
        <v>41</v>
      </c>
      <c r="AE76" s="8" t="n">
        <v>0.45</v>
      </c>
    </row>
    <row r="77" customFormat="false" ht="15.75" hidden="false" customHeight="false" outlineLevel="0" collapsed="false">
      <c r="A77" s="9" t="n">
        <v>29</v>
      </c>
      <c r="B77" s="9" t="n">
        <v>43</v>
      </c>
      <c r="C77" s="10" t="n">
        <v>1.4</v>
      </c>
      <c r="D77" s="10" t="n">
        <v>25</v>
      </c>
      <c r="E77" s="10" t="n">
        <v>610</v>
      </c>
      <c r="F77" s="10" t="n">
        <v>1.5</v>
      </c>
      <c r="G77" s="10" t="n">
        <v>48</v>
      </c>
      <c r="H77" s="10" t="n">
        <v>120</v>
      </c>
      <c r="I77" s="10" t="n">
        <v>44</v>
      </c>
      <c r="J77" s="12" t="n">
        <v>214.7</v>
      </c>
      <c r="K77" s="10" t="n">
        <v>268.54</v>
      </c>
      <c r="L77" s="10" t="n">
        <v>21.61</v>
      </c>
      <c r="M77" s="10" t="n">
        <v>46.37</v>
      </c>
      <c r="N77" s="10" t="n">
        <v>2.53</v>
      </c>
      <c r="Q77" s="0" t="n">
        <v>120</v>
      </c>
      <c r="R77" s="10" t="n">
        <v>44</v>
      </c>
      <c r="S77" s="10" t="n">
        <v>48</v>
      </c>
      <c r="T77" s="0" t="n">
        <v>14</v>
      </c>
      <c r="U77" s="9" t="n">
        <v>43</v>
      </c>
      <c r="V77" s="10" t="n">
        <v>1.4</v>
      </c>
      <c r="W77" s="10" t="n">
        <v>1.5</v>
      </c>
      <c r="X77" s="10" t="n">
        <v>595</v>
      </c>
      <c r="Y77" s="12" t="n">
        <v>211.91</v>
      </c>
      <c r="Z77" s="10" t="n">
        <v>263.44</v>
      </c>
      <c r="AA77" s="10" t="n">
        <v>20.27</v>
      </c>
      <c r="AB77" s="10" t="n">
        <v>45.5</v>
      </c>
      <c r="AC77" s="8" t="n">
        <v>12</v>
      </c>
      <c r="AD77" s="8" t="n">
        <v>41</v>
      </c>
      <c r="AE77" s="8" t="n">
        <v>0.45</v>
      </c>
    </row>
    <row r="78" customFormat="false" ht="15.75" hidden="false" customHeight="false" outlineLevel="0" collapsed="false">
      <c r="A78" s="9" t="n">
        <v>29</v>
      </c>
      <c r="B78" s="9" t="n">
        <v>43</v>
      </c>
      <c r="C78" s="10" t="n">
        <v>1.4</v>
      </c>
      <c r="D78" s="10" t="n">
        <v>25</v>
      </c>
      <c r="E78" s="10" t="n">
        <v>595</v>
      </c>
      <c r="F78" s="10" t="n">
        <v>1.5</v>
      </c>
      <c r="G78" s="10" t="n">
        <v>48</v>
      </c>
      <c r="H78" s="10" t="n">
        <v>120</v>
      </c>
      <c r="I78" s="10" t="n">
        <v>44</v>
      </c>
      <c r="J78" s="12" t="n">
        <v>211.91</v>
      </c>
      <c r="K78" s="10" t="n">
        <v>263.44</v>
      </c>
      <c r="L78" s="10" t="n">
        <v>20.27</v>
      </c>
      <c r="M78" s="10" t="n">
        <v>45.5</v>
      </c>
      <c r="N78" s="10" t="n">
        <v>2.44</v>
      </c>
      <c r="Q78" s="0" t="n">
        <v>120</v>
      </c>
      <c r="R78" s="10" t="n">
        <v>44</v>
      </c>
      <c r="S78" s="10" t="n">
        <v>48</v>
      </c>
      <c r="T78" s="0" t="n">
        <v>14</v>
      </c>
      <c r="U78" s="9" t="n">
        <v>43</v>
      </c>
      <c r="V78" s="10" t="n">
        <v>1.4</v>
      </c>
      <c r="W78" s="10" t="n">
        <v>1.5</v>
      </c>
      <c r="X78" s="10" t="n">
        <v>585</v>
      </c>
      <c r="Y78" s="12" t="n">
        <v>209.98</v>
      </c>
      <c r="Z78" s="10" t="n">
        <v>259.99</v>
      </c>
      <c r="AA78" s="10" t="n">
        <v>19.4</v>
      </c>
      <c r="AB78" s="10" t="n">
        <v>44.91</v>
      </c>
      <c r="AC78" s="8" t="n">
        <v>12</v>
      </c>
      <c r="AD78" s="8" t="n">
        <v>41</v>
      </c>
      <c r="AE78" s="8" t="n">
        <v>0.45</v>
      </c>
    </row>
    <row r="79" customFormat="false" ht="15.75" hidden="false" customHeight="false" outlineLevel="0" collapsed="false">
      <c r="A79" s="9" t="n">
        <v>29</v>
      </c>
      <c r="B79" s="9" t="n">
        <v>43</v>
      </c>
      <c r="C79" s="10" t="n">
        <v>1.4</v>
      </c>
      <c r="D79" s="10" t="n">
        <v>25</v>
      </c>
      <c r="E79" s="10" t="n">
        <v>585</v>
      </c>
      <c r="F79" s="10" t="n">
        <v>1.5</v>
      </c>
      <c r="G79" s="10" t="n">
        <v>48</v>
      </c>
      <c r="H79" s="10" t="n">
        <v>120</v>
      </c>
      <c r="I79" s="10" t="n">
        <v>44</v>
      </c>
      <c r="J79" s="12" t="n">
        <v>209.98</v>
      </c>
      <c r="K79" s="10" t="n">
        <v>259.99</v>
      </c>
      <c r="L79" s="10" t="n">
        <v>19.4</v>
      </c>
      <c r="M79" s="10" t="n">
        <v>44.91</v>
      </c>
      <c r="N79" s="10" t="n">
        <v>2.37</v>
      </c>
      <c r="Q79" s="0" t="n">
        <v>120</v>
      </c>
      <c r="R79" s="10" t="n">
        <v>48</v>
      </c>
      <c r="S79" s="10" t="n">
        <v>40</v>
      </c>
      <c r="T79" s="0" t="n">
        <v>14</v>
      </c>
      <c r="U79" s="9" t="n">
        <v>43</v>
      </c>
      <c r="V79" s="10" t="n">
        <v>1.4</v>
      </c>
      <c r="W79" s="10" t="n">
        <v>1.5</v>
      </c>
      <c r="X79" s="10" t="n">
        <v>595</v>
      </c>
      <c r="Y79" s="12" t="n">
        <v>206</v>
      </c>
      <c r="Z79" s="10" t="n">
        <v>262.21</v>
      </c>
      <c r="AA79" s="10" t="n">
        <v>23.58</v>
      </c>
      <c r="AB79" s="10" t="n">
        <v>45.01</v>
      </c>
      <c r="AC79" s="8" t="n">
        <v>12</v>
      </c>
      <c r="AD79" s="8" t="n">
        <v>41</v>
      </c>
      <c r="AE79" s="8" t="n">
        <v>0.45</v>
      </c>
    </row>
    <row r="80" customFormat="false" ht="15.75" hidden="false" customHeight="false" outlineLevel="0" collapsed="false">
      <c r="A80" s="9" t="n">
        <v>29</v>
      </c>
      <c r="B80" s="9" t="n">
        <v>43</v>
      </c>
      <c r="C80" s="10" t="n">
        <v>1.4</v>
      </c>
      <c r="D80" s="10" t="n">
        <v>25</v>
      </c>
      <c r="E80" s="10" t="n">
        <v>595</v>
      </c>
      <c r="F80" s="10" t="n">
        <v>1.5</v>
      </c>
      <c r="G80" s="10" t="n">
        <v>40</v>
      </c>
      <c r="H80" s="10" t="n">
        <v>120</v>
      </c>
      <c r="I80" s="10" t="n">
        <v>48</v>
      </c>
      <c r="J80" s="12" t="n">
        <v>206</v>
      </c>
      <c r="K80" s="10" t="n">
        <v>262.21</v>
      </c>
      <c r="L80" s="10" t="n">
        <v>23.58</v>
      </c>
      <c r="M80" s="10" t="n">
        <v>45.01</v>
      </c>
      <c r="N80" s="10" t="n">
        <v>2.84</v>
      </c>
      <c r="Q80" s="0" t="n">
        <v>120</v>
      </c>
      <c r="R80" s="10" t="n">
        <v>48</v>
      </c>
      <c r="S80" s="10" t="n">
        <v>44</v>
      </c>
      <c r="T80" s="0" t="n">
        <v>14</v>
      </c>
      <c r="U80" s="9" t="n">
        <v>43</v>
      </c>
      <c r="V80" s="10" t="n">
        <v>1.4</v>
      </c>
      <c r="W80" s="10" t="n">
        <v>1.5</v>
      </c>
      <c r="X80" s="10" t="n">
        <v>580</v>
      </c>
      <c r="Y80" s="12" t="n">
        <v>211.74</v>
      </c>
      <c r="Z80" s="10" t="n">
        <v>261.42</v>
      </c>
      <c r="AA80" s="10" t="n">
        <v>18.98</v>
      </c>
      <c r="AB80" s="10" t="n">
        <v>45.01</v>
      </c>
      <c r="AC80" s="8" t="n">
        <v>12</v>
      </c>
      <c r="AD80" s="8" t="n">
        <v>41</v>
      </c>
      <c r="AE80" s="8" t="n">
        <v>0.45</v>
      </c>
    </row>
    <row r="81" customFormat="false" ht="15.75" hidden="false" customHeight="false" outlineLevel="0" collapsed="false">
      <c r="A81" s="9" t="n">
        <v>29</v>
      </c>
      <c r="B81" s="9" t="n">
        <v>43</v>
      </c>
      <c r="C81" s="10" t="n">
        <v>1.4</v>
      </c>
      <c r="D81" s="10" t="n">
        <v>25</v>
      </c>
      <c r="E81" s="10" t="n">
        <v>580</v>
      </c>
      <c r="F81" s="10" t="n">
        <v>1.5</v>
      </c>
      <c r="G81" s="10" t="n">
        <v>44</v>
      </c>
      <c r="H81" s="10" t="n">
        <v>120</v>
      </c>
      <c r="I81" s="10" t="n">
        <v>48</v>
      </c>
      <c r="J81" s="12" t="n">
        <v>211.74</v>
      </c>
      <c r="K81" s="10" t="n">
        <v>261.42</v>
      </c>
      <c r="L81" s="10" t="n">
        <v>18.98</v>
      </c>
      <c r="M81" s="10" t="n">
        <v>45.01</v>
      </c>
      <c r="N81" s="10" t="n">
        <v>2.34</v>
      </c>
      <c r="Q81" s="0" t="n">
        <v>120</v>
      </c>
      <c r="R81" s="10" t="n">
        <v>48</v>
      </c>
      <c r="S81" s="10" t="n">
        <v>48</v>
      </c>
      <c r="T81" s="0" t="n">
        <v>14</v>
      </c>
      <c r="U81" s="9" t="n">
        <v>43</v>
      </c>
      <c r="V81" s="10" t="n">
        <v>1.31</v>
      </c>
      <c r="W81" s="10" t="n">
        <v>1.5</v>
      </c>
      <c r="X81" s="10" t="n">
        <v>645</v>
      </c>
      <c r="Y81" s="12" t="n">
        <v>212.22</v>
      </c>
      <c r="Z81" s="10" t="n">
        <v>265.13</v>
      </c>
      <c r="AA81" s="10" t="n">
        <v>21.75</v>
      </c>
      <c r="AB81" s="10" t="n">
        <v>46.86</v>
      </c>
      <c r="AC81" s="8" t="n">
        <v>12</v>
      </c>
      <c r="AD81" s="8" t="n">
        <v>41</v>
      </c>
      <c r="AE81" s="8" t="n">
        <v>0.45</v>
      </c>
    </row>
    <row r="82" customFormat="false" ht="15.75" hidden="false" customHeight="false" outlineLevel="0" collapsed="false">
      <c r="A82" s="9" t="n">
        <v>29</v>
      </c>
      <c r="B82" s="9" t="n">
        <v>43</v>
      </c>
      <c r="C82" s="10" t="n">
        <v>1.31</v>
      </c>
      <c r="D82" s="10" t="n">
        <v>25</v>
      </c>
      <c r="E82" s="10" t="n">
        <v>645</v>
      </c>
      <c r="F82" s="10" t="n">
        <v>1.5</v>
      </c>
      <c r="G82" s="10" t="n">
        <v>48</v>
      </c>
      <c r="H82" s="10" t="n">
        <v>120</v>
      </c>
      <c r="I82" s="10" t="n">
        <v>48</v>
      </c>
      <c r="J82" s="12" t="n">
        <v>212.22</v>
      </c>
      <c r="K82" s="10" t="n">
        <v>265.13</v>
      </c>
      <c r="L82" s="10" t="n">
        <v>21.75</v>
      </c>
      <c r="M82" s="10" t="n">
        <v>46.86</v>
      </c>
      <c r="N82" s="10" t="n">
        <v>2.41</v>
      </c>
      <c r="Q82" s="0" t="n">
        <v>120</v>
      </c>
      <c r="R82" s="10" t="n">
        <v>48</v>
      </c>
      <c r="S82" s="10" t="n">
        <v>48</v>
      </c>
      <c r="T82" s="0" t="n">
        <v>14</v>
      </c>
      <c r="U82" s="9" t="n">
        <v>43</v>
      </c>
      <c r="V82" s="10" t="n">
        <v>1.37</v>
      </c>
      <c r="W82" s="10" t="n">
        <v>1.5</v>
      </c>
      <c r="X82" s="10" t="n">
        <v>595</v>
      </c>
      <c r="Y82" s="12" t="n">
        <v>215.69</v>
      </c>
      <c r="Z82" s="10" t="n">
        <v>263.39</v>
      </c>
      <c r="AA82" s="10" t="n">
        <v>17.68</v>
      </c>
      <c r="AB82" s="10" t="n">
        <v>45.82</v>
      </c>
      <c r="AC82" s="8" t="n">
        <v>12</v>
      </c>
      <c r="AD82" s="8" t="n">
        <v>41</v>
      </c>
      <c r="AE82" s="8" t="n">
        <v>0.45</v>
      </c>
    </row>
    <row r="83" customFormat="false" ht="15.75" hidden="false" customHeight="false" outlineLevel="0" collapsed="false">
      <c r="A83" s="9" t="n">
        <v>29</v>
      </c>
      <c r="B83" s="9" t="n">
        <v>43</v>
      </c>
      <c r="C83" s="10" t="n">
        <v>1.37</v>
      </c>
      <c r="D83" s="10" t="n">
        <v>25</v>
      </c>
      <c r="E83" s="10" t="n">
        <v>595</v>
      </c>
      <c r="F83" s="10" t="n">
        <v>1.5</v>
      </c>
      <c r="G83" s="10" t="n">
        <v>48</v>
      </c>
      <c r="H83" s="10" t="n">
        <v>120</v>
      </c>
      <c r="I83" s="10" t="n">
        <v>48</v>
      </c>
      <c r="J83" s="12" t="n">
        <v>215.69</v>
      </c>
      <c r="K83" s="10" t="n">
        <v>263.39</v>
      </c>
      <c r="L83" s="10" t="n">
        <v>17.68</v>
      </c>
      <c r="M83" s="10" t="n">
        <v>45.82</v>
      </c>
      <c r="N83" s="10" t="n">
        <v>2.13</v>
      </c>
      <c r="Q83" s="0" t="n">
        <v>120</v>
      </c>
      <c r="R83" s="10" t="n">
        <v>48</v>
      </c>
      <c r="S83" s="10" t="n">
        <v>48</v>
      </c>
      <c r="T83" s="0" t="n">
        <v>14</v>
      </c>
      <c r="U83" s="9" t="n">
        <v>43</v>
      </c>
      <c r="V83" s="10" t="n">
        <v>1.37</v>
      </c>
      <c r="W83" s="10" t="n">
        <v>1.5</v>
      </c>
      <c r="X83" s="10" t="n">
        <v>590</v>
      </c>
      <c r="Y83" s="12" t="n">
        <v>214.61</v>
      </c>
      <c r="Z83" s="10" t="n">
        <v>261.63</v>
      </c>
      <c r="AA83" s="10" t="n">
        <v>17.31</v>
      </c>
      <c r="AB83" s="10" t="n">
        <v>45.52</v>
      </c>
      <c r="AC83" s="8" t="n">
        <v>12</v>
      </c>
      <c r="AD83" s="8" t="n">
        <v>41</v>
      </c>
      <c r="AE83" s="8" t="n">
        <v>0.45</v>
      </c>
    </row>
    <row r="84" customFormat="false" ht="15.75" hidden="false" customHeight="false" outlineLevel="0" collapsed="false">
      <c r="A84" s="9" t="n">
        <v>29</v>
      </c>
      <c r="B84" s="9" t="n">
        <v>43</v>
      </c>
      <c r="C84" s="10" t="n">
        <v>1.37</v>
      </c>
      <c r="D84" s="10" t="n">
        <v>25</v>
      </c>
      <c r="E84" s="10" t="n">
        <v>590</v>
      </c>
      <c r="F84" s="10" t="n">
        <v>1.5</v>
      </c>
      <c r="G84" s="10" t="n">
        <v>48</v>
      </c>
      <c r="H84" s="10" t="n">
        <v>120</v>
      </c>
      <c r="I84" s="10" t="n">
        <v>48</v>
      </c>
      <c r="J84" s="12" t="n">
        <v>214.61</v>
      </c>
      <c r="K84" s="10" t="n">
        <v>261.63</v>
      </c>
      <c r="L84" s="10" t="n">
        <v>17.31</v>
      </c>
      <c r="M84" s="10" t="n">
        <v>45.52</v>
      </c>
      <c r="N84" s="10" t="n">
        <v>2.1</v>
      </c>
      <c r="Q84" s="0" t="n">
        <v>120</v>
      </c>
      <c r="R84" s="10" t="n">
        <v>48</v>
      </c>
      <c r="S84" s="10" t="n">
        <v>48</v>
      </c>
      <c r="T84" s="0" t="n">
        <v>14</v>
      </c>
      <c r="U84" s="9" t="n">
        <v>43</v>
      </c>
      <c r="V84" s="10" t="n">
        <v>1.4</v>
      </c>
      <c r="W84" s="10" t="n">
        <v>1.5</v>
      </c>
      <c r="X84" s="10" t="n">
        <v>575</v>
      </c>
      <c r="Y84" s="12" t="n">
        <v>217.15</v>
      </c>
      <c r="Z84" s="10" t="n">
        <v>262.97</v>
      </c>
      <c r="AA84" s="10" t="n">
        <v>16.21</v>
      </c>
      <c r="AB84" s="10" t="n">
        <v>45.47</v>
      </c>
      <c r="AC84" s="8" t="n">
        <v>12</v>
      </c>
      <c r="AD84" s="8" t="n">
        <v>41</v>
      </c>
      <c r="AE84" s="8" t="n">
        <v>0.45</v>
      </c>
    </row>
    <row r="85" customFormat="false" ht="15.75" hidden="false" customHeight="false" outlineLevel="0" collapsed="false">
      <c r="A85" s="9" t="n">
        <v>29</v>
      </c>
      <c r="B85" s="9" t="n">
        <v>43</v>
      </c>
      <c r="C85" s="10" t="n">
        <v>1.4</v>
      </c>
      <c r="D85" s="10" t="n">
        <v>25</v>
      </c>
      <c r="E85" s="10" t="n">
        <v>575</v>
      </c>
      <c r="F85" s="10" t="n">
        <v>1.5</v>
      </c>
      <c r="G85" s="10" t="n">
        <v>48</v>
      </c>
      <c r="H85" s="10" t="n">
        <v>120</v>
      </c>
      <c r="I85" s="10" t="n">
        <v>48</v>
      </c>
      <c r="J85" s="12" t="n">
        <v>217.15</v>
      </c>
      <c r="K85" s="10" t="n">
        <v>262.97</v>
      </c>
      <c r="L85" s="10" t="n">
        <v>16.21</v>
      </c>
      <c r="M85" s="10" t="n">
        <v>45.47</v>
      </c>
      <c r="N85" s="10" t="n">
        <v>2.02</v>
      </c>
      <c r="Q85" s="0" t="n">
        <v>120</v>
      </c>
      <c r="R85" s="10" t="n">
        <v>48</v>
      </c>
      <c r="S85" s="10" t="n">
        <v>48</v>
      </c>
      <c r="T85" s="0" t="n">
        <v>14</v>
      </c>
      <c r="U85" s="9" t="n">
        <v>43</v>
      </c>
      <c r="V85" s="10" t="n">
        <v>1.4</v>
      </c>
      <c r="W85" s="10" t="n">
        <v>1.5</v>
      </c>
      <c r="X85" s="10" t="n">
        <v>565</v>
      </c>
      <c r="Y85" s="12" t="n">
        <v>214.8</v>
      </c>
      <c r="Z85" s="10" t="n">
        <v>259.25</v>
      </c>
      <c r="AA85" s="10" t="n">
        <v>15.5</v>
      </c>
      <c r="AB85" s="10" t="n">
        <v>44.83</v>
      </c>
      <c r="AC85" s="8" t="n">
        <v>12</v>
      </c>
      <c r="AD85" s="8" t="n">
        <v>41</v>
      </c>
      <c r="AE85" s="8" t="n">
        <v>0.45</v>
      </c>
    </row>
    <row r="86" customFormat="false" ht="15.75" hidden="false" customHeight="false" outlineLevel="0" collapsed="false">
      <c r="A86" s="9" t="n">
        <v>29</v>
      </c>
      <c r="B86" s="9" t="n">
        <v>43</v>
      </c>
      <c r="C86" s="10" t="n">
        <v>1.4</v>
      </c>
      <c r="D86" s="10" t="n">
        <v>25</v>
      </c>
      <c r="E86" s="10" t="n">
        <v>565</v>
      </c>
      <c r="F86" s="10" t="n">
        <v>1.5</v>
      </c>
      <c r="G86" s="10" t="n">
        <v>48</v>
      </c>
      <c r="H86" s="10" t="n">
        <v>120</v>
      </c>
      <c r="I86" s="10" t="n">
        <v>48</v>
      </c>
      <c r="J86" s="12" t="n">
        <v>214.8</v>
      </c>
      <c r="K86" s="10" t="n">
        <v>259.25</v>
      </c>
      <c r="L86" s="10" t="n">
        <v>15.5</v>
      </c>
      <c r="M86" s="10" t="n">
        <v>44.83</v>
      </c>
      <c r="N86" s="10" t="n">
        <v>1.96</v>
      </c>
      <c r="Q86" s="0" t="n">
        <v>120</v>
      </c>
      <c r="R86" s="10" t="n">
        <v>36</v>
      </c>
      <c r="S86" s="10" t="n">
        <v>40</v>
      </c>
      <c r="T86" s="0" t="n">
        <v>14</v>
      </c>
      <c r="U86" s="9" t="n">
        <v>43</v>
      </c>
      <c r="V86" s="10" t="n">
        <v>1.4</v>
      </c>
      <c r="W86" s="10" t="n">
        <v>2</v>
      </c>
      <c r="X86" s="10" t="n">
        <v>940</v>
      </c>
      <c r="Y86" s="10" t="n">
        <v>151.26</v>
      </c>
      <c r="Z86" s="10" t="n">
        <v>331.8</v>
      </c>
      <c r="AA86" s="10" t="n">
        <v>130.51</v>
      </c>
      <c r="AB86" s="10" t="n">
        <v>58.28</v>
      </c>
      <c r="AC86" s="8" t="n">
        <v>12</v>
      </c>
      <c r="AD86" s="8" t="n">
        <v>41</v>
      </c>
      <c r="AE86" s="8" t="n">
        <v>0.45</v>
      </c>
    </row>
    <row r="87" customFormat="false" ht="15.75" hidden="false" customHeight="false" outlineLevel="0" collapsed="false">
      <c r="A87" s="9" t="n">
        <v>29</v>
      </c>
      <c r="B87" s="9" t="n">
        <v>43</v>
      </c>
      <c r="C87" s="10" t="n">
        <v>1.4</v>
      </c>
      <c r="D87" s="10" t="n">
        <v>25</v>
      </c>
      <c r="E87" s="10" t="n">
        <v>940</v>
      </c>
      <c r="F87" s="10" t="n">
        <v>2</v>
      </c>
      <c r="G87" s="10" t="n">
        <v>40</v>
      </c>
      <c r="H87" s="10" t="n">
        <v>120</v>
      </c>
      <c r="I87" s="10" t="n">
        <v>36</v>
      </c>
      <c r="J87" s="10" t="n">
        <v>151.26</v>
      </c>
      <c r="K87" s="10" t="n">
        <v>331.8</v>
      </c>
      <c r="L87" s="10" t="n">
        <v>130.51</v>
      </c>
      <c r="M87" s="10" t="n">
        <v>58.28</v>
      </c>
      <c r="N87" s="10" t="n">
        <v>9.93</v>
      </c>
      <c r="Q87" s="0" t="n">
        <v>120</v>
      </c>
      <c r="R87" s="10" t="n">
        <v>36</v>
      </c>
      <c r="S87" s="10" t="n">
        <v>40</v>
      </c>
      <c r="T87" s="0" t="n">
        <v>14</v>
      </c>
      <c r="U87" s="9" t="n">
        <v>43</v>
      </c>
      <c r="V87" s="10" t="n">
        <v>1.4</v>
      </c>
      <c r="W87" s="10" t="n">
        <v>2</v>
      </c>
      <c r="X87" s="10" t="n">
        <v>860</v>
      </c>
      <c r="Y87" s="10" t="n">
        <v>167.27</v>
      </c>
      <c r="Z87" s="10" t="n">
        <v>314.82</v>
      </c>
      <c r="AA87" s="10" t="n">
        <v>102.19</v>
      </c>
      <c r="AB87" s="10" t="n">
        <v>55.31</v>
      </c>
      <c r="AC87" s="8" t="n">
        <v>12</v>
      </c>
      <c r="AD87" s="8" t="n">
        <v>41</v>
      </c>
      <c r="AE87" s="8" t="n">
        <v>0.45</v>
      </c>
    </row>
    <row r="88" customFormat="false" ht="15.75" hidden="false" customHeight="false" outlineLevel="0" collapsed="false">
      <c r="A88" s="9" t="n">
        <v>29</v>
      </c>
      <c r="B88" s="9" t="n">
        <v>43</v>
      </c>
      <c r="C88" s="10" t="n">
        <v>1.4</v>
      </c>
      <c r="D88" s="10" t="n">
        <v>25</v>
      </c>
      <c r="E88" s="10" t="n">
        <v>860</v>
      </c>
      <c r="F88" s="10" t="n">
        <v>2</v>
      </c>
      <c r="G88" s="10" t="n">
        <v>40</v>
      </c>
      <c r="H88" s="10" t="n">
        <v>120</v>
      </c>
      <c r="I88" s="10" t="n">
        <v>36</v>
      </c>
      <c r="J88" s="10" t="n">
        <v>167.27</v>
      </c>
      <c r="K88" s="10" t="n">
        <v>314.82</v>
      </c>
      <c r="L88" s="10" t="n">
        <v>102.19</v>
      </c>
      <c r="M88" s="10" t="n">
        <v>55.31</v>
      </c>
      <c r="N88" s="10" t="n">
        <v>8.5</v>
      </c>
      <c r="Q88" s="0" t="n">
        <v>120</v>
      </c>
      <c r="R88" s="10" t="n">
        <v>36</v>
      </c>
      <c r="S88" s="10" t="n">
        <v>40</v>
      </c>
      <c r="T88" s="0" t="n">
        <v>14</v>
      </c>
      <c r="U88" s="9" t="n">
        <v>43</v>
      </c>
      <c r="V88" s="10" t="n">
        <v>1.4</v>
      </c>
      <c r="W88" s="10" t="n">
        <v>2</v>
      </c>
      <c r="X88" s="10" t="n">
        <v>820</v>
      </c>
      <c r="Y88" s="10" t="n">
        <v>172.93</v>
      </c>
      <c r="Z88" s="10" t="n">
        <v>305.73</v>
      </c>
      <c r="AA88" s="10" t="n">
        <v>89.69</v>
      </c>
      <c r="AB88" s="10" t="n">
        <v>53.75</v>
      </c>
      <c r="AC88" s="8" t="n">
        <v>12</v>
      </c>
      <c r="AD88" s="8" t="n">
        <v>41</v>
      </c>
      <c r="AE88" s="8" t="n">
        <v>0.45</v>
      </c>
    </row>
    <row r="89" customFormat="false" ht="15.75" hidden="false" customHeight="false" outlineLevel="0" collapsed="false">
      <c r="A89" s="9" t="n">
        <v>29</v>
      </c>
      <c r="B89" s="9" t="n">
        <v>43</v>
      </c>
      <c r="C89" s="10" t="n">
        <v>1.4</v>
      </c>
      <c r="D89" s="10" t="n">
        <v>25</v>
      </c>
      <c r="E89" s="10" t="n">
        <v>820</v>
      </c>
      <c r="F89" s="10" t="n">
        <v>2</v>
      </c>
      <c r="G89" s="10" t="n">
        <v>40</v>
      </c>
      <c r="H89" s="10" t="n">
        <v>120</v>
      </c>
      <c r="I89" s="10" t="n">
        <v>36</v>
      </c>
      <c r="J89" s="10" t="n">
        <v>172.93</v>
      </c>
      <c r="K89" s="10" t="n">
        <v>305.73</v>
      </c>
      <c r="L89" s="10" t="n">
        <v>89.69</v>
      </c>
      <c r="M89" s="10" t="n">
        <v>53.75</v>
      </c>
      <c r="N89" s="10" t="n">
        <v>7.83</v>
      </c>
      <c r="Q89" s="0" t="n">
        <v>120</v>
      </c>
      <c r="R89" s="10" t="n">
        <v>36</v>
      </c>
      <c r="S89" s="10" t="n">
        <v>40</v>
      </c>
      <c r="T89" s="0" t="n">
        <v>14</v>
      </c>
      <c r="U89" s="9" t="n">
        <v>43</v>
      </c>
      <c r="V89" s="10" t="n">
        <v>1.4</v>
      </c>
      <c r="W89" s="10" t="n">
        <v>2</v>
      </c>
      <c r="X89" s="10" t="n">
        <v>790</v>
      </c>
      <c r="Y89" s="10" t="n">
        <v>176.22</v>
      </c>
      <c r="Z89" s="10" t="n">
        <v>298.63</v>
      </c>
      <c r="AA89" s="10" t="n">
        <v>81.02</v>
      </c>
      <c r="AB89" s="10" t="n">
        <v>52.52</v>
      </c>
      <c r="AC89" s="8" t="n">
        <v>12</v>
      </c>
      <c r="AD89" s="8" t="n">
        <v>41</v>
      </c>
      <c r="AE89" s="8" t="n">
        <v>0.45</v>
      </c>
    </row>
    <row r="90" customFormat="false" ht="15.75" hidden="false" customHeight="false" outlineLevel="0" collapsed="false">
      <c r="A90" s="9" t="n">
        <v>29</v>
      </c>
      <c r="B90" s="9" t="n">
        <v>43</v>
      </c>
      <c r="C90" s="10" t="n">
        <v>1.4</v>
      </c>
      <c r="D90" s="10" t="n">
        <v>25</v>
      </c>
      <c r="E90" s="10" t="n">
        <v>790</v>
      </c>
      <c r="F90" s="10" t="n">
        <v>2</v>
      </c>
      <c r="G90" s="10" t="n">
        <v>40</v>
      </c>
      <c r="H90" s="10" t="n">
        <v>120</v>
      </c>
      <c r="I90" s="10" t="n">
        <v>36</v>
      </c>
      <c r="J90" s="10" t="n">
        <v>176.22</v>
      </c>
      <c r="K90" s="10" t="n">
        <v>298.63</v>
      </c>
      <c r="L90" s="10" t="n">
        <v>81.02</v>
      </c>
      <c r="M90" s="10" t="n">
        <v>52.52</v>
      </c>
      <c r="N90" s="10" t="n">
        <v>7.34</v>
      </c>
      <c r="Q90" s="0" t="n">
        <v>120</v>
      </c>
      <c r="R90" s="10" t="n">
        <v>36</v>
      </c>
      <c r="S90" s="10" t="n">
        <v>44</v>
      </c>
      <c r="T90" s="0" t="n">
        <v>14</v>
      </c>
      <c r="U90" s="9" t="n">
        <v>43</v>
      </c>
      <c r="V90" s="10" t="n">
        <v>1.34</v>
      </c>
      <c r="W90" s="10" t="n">
        <v>2</v>
      </c>
      <c r="X90" s="10" t="n">
        <v>955</v>
      </c>
      <c r="Y90" s="10" t="n">
        <v>159.57</v>
      </c>
      <c r="Z90" s="10" t="n">
        <v>322.82</v>
      </c>
      <c r="AA90" s="10" t="n">
        <v>115.36</v>
      </c>
      <c r="AB90" s="10" t="n">
        <v>58.27</v>
      </c>
      <c r="AC90" s="8" t="n">
        <v>12</v>
      </c>
      <c r="AD90" s="8" t="n">
        <v>41</v>
      </c>
      <c r="AE90" s="8" t="n">
        <v>0.45</v>
      </c>
    </row>
    <row r="91" customFormat="false" ht="15.75" hidden="false" customHeight="false" outlineLevel="0" collapsed="false">
      <c r="A91" s="9" t="n">
        <v>29</v>
      </c>
      <c r="B91" s="9" t="n">
        <v>43</v>
      </c>
      <c r="C91" s="10" t="n">
        <v>1.34</v>
      </c>
      <c r="D91" s="10" t="n">
        <v>25</v>
      </c>
      <c r="E91" s="10" t="n">
        <v>955</v>
      </c>
      <c r="F91" s="10" t="n">
        <v>2</v>
      </c>
      <c r="G91" s="10" t="n">
        <v>44</v>
      </c>
      <c r="H91" s="10" t="n">
        <v>120</v>
      </c>
      <c r="I91" s="10" t="n">
        <v>36</v>
      </c>
      <c r="J91" s="10" t="n">
        <v>159.57</v>
      </c>
      <c r="K91" s="10" t="n">
        <v>322.82</v>
      </c>
      <c r="L91" s="10" t="n">
        <v>115.36</v>
      </c>
      <c r="M91" s="10" t="n">
        <v>58.27</v>
      </c>
      <c r="N91" s="10" t="n">
        <v>8.64</v>
      </c>
      <c r="Q91" s="0" t="n">
        <v>120</v>
      </c>
      <c r="R91" s="10" t="n">
        <v>36</v>
      </c>
      <c r="S91" s="10" t="n">
        <v>44</v>
      </c>
      <c r="T91" s="0" t="n">
        <v>14</v>
      </c>
      <c r="U91" s="9" t="n">
        <v>43</v>
      </c>
      <c r="V91" s="10" t="n">
        <v>1.34</v>
      </c>
      <c r="W91" s="10" t="n">
        <v>2</v>
      </c>
      <c r="X91" s="10" t="n">
        <v>890</v>
      </c>
      <c r="Y91" s="10" t="n">
        <v>170.38</v>
      </c>
      <c r="Z91" s="10" t="n">
        <v>309.71</v>
      </c>
      <c r="AA91" s="10" t="n">
        <v>95.12</v>
      </c>
      <c r="AB91" s="10" t="n">
        <v>55.92</v>
      </c>
      <c r="AC91" s="8" t="n">
        <v>12</v>
      </c>
      <c r="AD91" s="8" t="n">
        <v>41</v>
      </c>
      <c r="AE91" s="8" t="n">
        <v>0.45</v>
      </c>
    </row>
    <row r="92" customFormat="false" ht="15.75" hidden="false" customHeight="false" outlineLevel="0" collapsed="false">
      <c r="A92" s="9" t="n">
        <v>29</v>
      </c>
      <c r="B92" s="9" t="n">
        <v>43</v>
      </c>
      <c r="C92" s="10" t="n">
        <v>1.34</v>
      </c>
      <c r="D92" s="10" t="n">
        <v>25</v>
      </c>
      <c r="E92" s="10" t="n">
        <v>890</v>
      </c>
      <c r="F92" s="10" t="n">
        <v>2</v>
      </c>
      <c r="G92" s="10" t="n">
        <v>44</v>
      </c>
      <c r="H92" s="10" t="n">
        <v>120</v>
      </c>
      <c r="I92" s="10" t="n">
        <v>36</v>
      </c>
      <c r="J92" s="10" t="n">
        <v>170.38</v>
      </c>
      <c r="K92" s="10" t="n">
        <v>309.71</v>
      </c>
      <c r="L92" s="10" t="n">
        <v>95.12</v>
      </c>
      <c r="M92" s="10" t="n">
        <v>55.92</v>
      </c>
      <c r="N92" s="10" t="n">
        <v>7.65</v>
      </c>
      <c r="Q92" s="0" t="n">
        <v>120</v>
      </c>
      <c r="R92" s="10" t="n">
        <v>36</v>
      </c>
      <c r="S92" s="10" t="n">
        <v>44</v>
      </c>
      <c r="T92" s="0" t="n">
        <v>14</v>
      </c>
      <c r="U92" s="9" t="n">
        <v>43</v>
      </c>
      <c r="V92" s="10" t="n">
        <v>1.37</v>
      </c>
      <c r="W92" s="10" t="n">
        <v>2</v>
      </c>
      <c r="X92" s="10" t="n">
        <v>835</v>
      </c>
      <c r="Y92" s="11" t="n">
        <v>185.81</v>
      </c>
      <c r="Z92" s="10" t="n">
        <v>307.95</v>
      </c>
      <c r="AA92" s="10" t="n">
        <v>79.94</v>
      </c>
      <c r="AB92" s="10" t="n">
        <v>54.9</v>
      </c>
      <c r="AC92" s="8" t="n">
        <v>12</v>
      </c>
      <c r="AD92" s="8" t="n">
        <v>41</v>
      </c>
      <c r="AE92" s="8" t="n">
        <v>0.45</v>
      </c>
    </row>
    <row r="93" customFormat="false" ht="15.75" hidden="false" customHeight="false" outlineLevel="0" collapsed="false">
      <c r="A93" s="9" t="n">
        <v>29</v>
      </c>
      <c r="B93" s="9" t="n">
        <v>43</v>
      </c>
      <c r="C93" s="10" t="n">
        <v>1.37</v>
      </c>
      <c r="D93" s="10" t="n">
        <v>25</v>
      </c>
      <c r="E93" s="10" t="n">
        <v>835</v>
      </c>
      <c r="F93" s="10" t="n">
        <v>2</v>
      </c>
      <c r="G93" s="10" t="n">
        <v>44</v>
      </c>
      <c r="H93" s="10" t="n">
        <v>120</v>
      </c>
      <c r="I93" s="10" t="n">
        <v>36</v>
      </c>
      <c r="J93" s="11" t="n">
        <v>185.81</v>
      </c>
      <c r="K93" s="10" t="n">
        <v>307.95</v>
      </c>
      <c r="L93" s="10" t="n">
        <v>79.94</v>
      </c>
      <c r="M93" s="10" t="n">
        <v>54.9</v>
      </c>
      <c r="N93" s="10" t="n">
        <v>6.85</v>
      </c>
      <c r="Q93" s="0" t="n">
        <v>120</v>
      </c>
      <c r="R93" s="10" t="n">
        <v>36</v>
      </c>
      <c r="S93" s="10" t="n">
        <v>44</v>
      </c>
      <c r="T93" s="0" t="n">
        <v>14</v>
      </c>
      <c r="U93" s="9" t="n">
        <v>43</v>
      </c>
      <c r="V93" s="10" t="n">
        <v>1.37</v>
      </c>
      <c r="W93" s="10" t="n">
        <v>2</v>
      </c>
      <c r="X93" s="10" t="n">
        <v>795</v>
      </c>
      <c r="Y93" s="11" t="n">
        <v>188.46</v>
      </c>
      <c r="Z93" s="10" t="n">
        <v>298.31</v>
      </c>
      <c r="AA93" s="10" t="n">
        <v>69.98</v>
      </c>
      <c r="AB93" s="10" t="n">
        <v>53.14</v>
      </c>
      <c r="AC93" s="8" t="n">
        <v>12</v>
      </c>
      <c r="AD93" s="8" t="n">
        <v>41</v>
      </c>
      <c r="AE93" s="8" t="n">
        <v>0.45</v>
      </c>
    </row>
    <row r="94" customFormat="false" ht="15.75" hidden="false" customHeight="false" outlineLevel="0" collapsed="false">
      <c r="A94" s="9" t="n">
        <v>29</v>
      </c>
      <c r="B94" s="9" t="n">
        <v>43</v>
      </c>
      <c r="C94" s="10" t="n">
        <v>1.37</v>
      </c>
      <c r="D94" s="10" t="n">
        <v>25</v>
      </c>
      <c r="E94" s="10" t="n">
        <v>795</v>
      </c>
      <c r="F94" s="10" t="n">
        <v>2</v>
      </c>
      <c r="G94" s="10" t="n">
        <v>44</v>
      </c>
      <c r="H94" s="10" t="n">
        <v>120</v>
      </c>
      <c r="I94" s="10" t="n">
        <v>36</v>
      </c>
      <c r="J94" s="11" t="n">
        <v>188.46</v>
      </c>
      <c r="K94" s="10" t="n">
        <v>298.31</v>
      </c>
      <c r="L94" s="10" t="n">
        <v>69.98</v>
      </c>
      <c r="M94" s="10" t="n">
        <v>53.14</v>
      </c>
      <c r="N94" s="10" t="n">
        <v>6.3</v>
      </c>
      <c r="Q94" s="0" t="n">
        <v>120</v>
      </c>
      <c r="R94" s="10" t="n">
        <v>36</v>
      </c>
      <c r="S94" s="10" t="n">
        <v>44</v>
      </c>
      <c r="T94" s="0" t="n">
        <v>14</v>
      </c>
      <c r="U94" s="9" t="n">
        <v>43</v>
      </c>
      <c r="V94" s="10" t="n">
        <v>1.4</v>
      </c>
      <c r="W94" s="10" t="n">
        <v>2</v>
      </c>
      <c r="X94" s="10" t="n">
        <v>760</v>
      </c>
      <c r="Y94" s="12" t="n">
        <v>197.6</v>
      </c>
      <c r="Z94" s="10" t="n">
        <v>298.59</v>
      </c>
      <c r="AA94" s="10" t="n">
        <v>61.96</v>
      </c>
      <c r="AB94" s="10" t="n">
        <v>52.65</v>
      </c>
      <c r="AC94" s="8" t="n">
        <v>12</v>
      </c>
      <c r="AD94" s="8" t="n">
        <v>41</v>
      </c>
      <c r="AE94" s="8" t="n">
        <v>0.45</v>
      </c>
    </row>
    <row r="95" customFormat="false" ht="15.75" hidden="false" customHeight="false" outlineLevel="0" collapsed="false">
      <c r="A95" s="9" t="n">
        <v>29</v>
      </c>
      <c r="B95" s="9" t="n">
        <v>43</v>
      </c>
      <c r="C95" s="10" t="n">
        <v>1.4</v>
      </c>
      <c r="D95" s="10" t="n">
        <v>25</v>
      </c>
      <c r="E95" s="10" t="n">
        <v>760</v>
      </c>
      <c r="F95" s="10" t="n">
        <v>2</v>
      </c>
      <c r="G95" s="10" t="n">
        <v>44</v>
      </c>
      <c r="H95" s="10" t="n">
        <v>120</v>
      </c>
      <c r="I95" s="10" t="n">
        <v>36</v>
      </c>
      <c r="J95" s="12" t="n">
        <v>197.6</v>
      </c>
      <c r="K95" s="10" t="n">
        <v>298.59</v>
      </c>
      <c r="L95" s="10" t="n">
        <v>61.96</v>
      </c>
      <c r="M95" s="10" t="n">
        <v>52.65</v>
      </c>
      <c r="N95" s="10" t="n">
        <v>5.83</v>
      </c>
      <c r="Q95" s="0" t="n">
        <v>120</v>
      </c>
      <c r="R95" s="10" t="n">
        <v>36</v>
      </c>
      <c r="S95" s="10" t="n">
        <v>44</v>
      </c>
      <c r="T95" s="0" t="n">
        <v>14</v>
      </c>
      <c r="U95" s="9" t="n">
        <v>43</v>
      </c>
      <c r="V95" s="10" t="n">
        <v>1.4</v>
      </c>
      <c r="W95" s="10" t="n">
        <v>2</v>
      </c>
      <c r="X95" s="10" t="n">
        <v>735</v>
      </c>
      <c r="Y95" s="12" t="n">
        <v>197.55</v>
      </c>
      <c r="Z95" s="10" t="n">
        <v>291.79</v>
      </c>
      <c r="AA95" s="10" t="n">
        <v>56.62</v>
      </c>
      <c r="AB95" s="10" t="n">
        <v>51.47</v>
      </c>
      <c r="AC95" s="8" t="n">
        <v>12</v>
      </c>
      <c r="AD95" s="8" t="n">
        <v>41</v>
      </c>
      <c r="AE95" s="8" t="n">
        <v>0.45</v>
      </c>
    </row>
    <row r="96" customFormat="false" ht="15.75" hidden="false" customHeight="false" outlineLevel="0" collapsed="false">
      <c r="A96" s="9" t="n">
        <v>29</v>
      </c>
      <c r="B96" s="9" t="n">
        <v>43</v>
      </c>
      <c r="C96" s="10" t="n">
        <v>1.4</v>
      </c>
      <c r="D96" s="10" t="n">
        <v>25</v>
      </c>
      <c r="E96" s="10" t="n">
        <v>735</v>
      </c>
      <c r="F96" s="10" t="n">
        <v>2</v>
      </c>
      <c r="G96" s="10" t="n">
        <v>44</v>
      </c>
      <c r="H96" s="10" t="n">
        <v>120</v>
      </c>
      <c r="I96" s="10" t="n">
        <v>36</v>
      </c>
      <c r="J96" s="12" t="n">
        <v>197.55</v>
      </c>
      <c r="K96" s="10" t="n">
        <v>291.79</v>
      </c>
      <c r="L96" s="10" t="n">
        <v>56.62</v>
      </c>
      <c r="M96" s="10" t="n">
        <v>51.47</v>
      </c>
      <c r="N96" s="10" t="n">
        <v>5.51</v>
      </c>
      <c r="Q96" s="0" t="n">
        <v>120</v>
      </c>
      <c r="R96" s="10" t="n">
        <v>36</v>
      </c>
      <c r="S96" s="10" t="n">
        <v>44</v>
      </c>
      <c r="T96" s="0" t="n">
        <v>14</v>
      </c>
      <c r="U96" s="9" t="n">
        <v>43</v>
      </c>
      <c r="V96" s="10" t="n">
        <v>1.4</v>
      </c>
      <c r="W96" s="10" t="n">
        <v>2</v>
      </c>
      <c r="X96" s="10" t="n">
        <v>715</v>
      </c>
      <c r="Y96" s="12" t="n">
        <v>197.11</v>
      </c>
      <c r="Z96" s="10" t="n">
        <v>286.21</v>
      </c>
      <c r="AA96" s="10" t="n">
        <v>52.57</v>
      </c>
      <c r="AB96" s="10" t="n">
        <v>50.52</v>
      </c>
      <c r="AC96" s="8" t="n">
        <v>12</v>
      </c>
      <c r="AD96" s="8" t="n">
        <v>41</v>
      </c>
      <c r="AE96" s="8" t="n">
        <v>0.45</v>
      </c>
    </row>
    <row r="97" customFormat="false" ht="15.75" hidden="false" customHeight="false" outlineLevel="0" collapsed="false">
      <c r="A97" s="9" t="n">
        <v>29</v>
      </c>
      <c r="B97" s="9" t="n">
        <v>43</v>
      </c>
      <c r="C97" s="10" t="n">
        <v>1.4</v>
      </c>
      <c r="D97" s="10" t="n">
        <v>25</v>
      </c>
      <c r="E97" s="10" t="n">
        <v>715</v>
      </c>
      <c r="F97" s="10" t="n">
        <v>2</v>
      </c>
      <c r="G97" s="10" t="n">
        <v>44</v>
      </c>
      <c r="H97" s="10" t="n">
        <v>120</v>
      </c>
      <c r="I97" s="10" t="n">
        <v>36</v>
      </c>
      <c r="J97" s="12" t="n">
        <v>197.11</v>
      </c>
      <c r="K97" s="10" t="n">
        <v>286.21</v>
      </c>
      <c r="L97" s="10" t="n">
        <v>52.57</v>
      </c>
      <c r="M97" s="10" t="n">
        <v>50.52</v>
      </c>
      <c r="N97" s="10" t="n">
        <v>5.26</v>
      </c>
      <c r="Q97" s="0" t="n">
        <v>120</v>
      </c>
      <c r="R97" s="10" t="n">
        <v>40</v>
      </c>
      <c r="S97" s="10" t="n">
        <v>36</v>
      </c>
      <c r="T97" s="0" t="n">
        <v>14</v>
      </c>
      <c r="U97" s="9" t="n">
        <v>43</v>
      </c>
      <c r="V97" s="10" t="n">
        <v>1.4</v>
      </c>
      <c r="W97" s="10" t="n">
        <v>2</v>
      </c>
      <c r="X97" s="10" t="n">
        <v>790</v>
      </c>
      <c r="Y97" s="10" t="n">
        <v>181.07</v>
      </c>
      <c r="Z97" s="10" t="n">
        <v>304.09</v>
      </c>
      <c r="AA97" s="10" t="n">
        <v>81.02</v>
      </c>
      <c r="AB97" s="10" t="n">
        <v>53.12</v>
      </c>
      <c r="AC97" s="8" t="n">
        <v>12</v>
      </c>
      <c r="AD97" s="8" t="n">
        <v>41</v>
      </c>
      <c r="AE97" s="8" t="n">
        <v>0.45</v>
      </c>
    </row>
    <row r="98" customFormat="false" ht="15.75" hidden="false" customHeight="false" outlineLevel="0" collapsed="false">
      <c r="A98" s="9" t="n">
        <v>29</v>
      </c>
      <c r="B98" s="9" t="n">
        <v>43</v>
      </c>
      <c r="C98" s="10" t="n">
        <v>1.4</v>
      </c>
      <c r="D98" s="10" t="n">
        <v>25</v>
      </c>
      <c r="E98" s="10" t="n">
        <v>790</v>
      </c>
      <c r="F98" s="10" t="n">
        <v>2</v>
      </c>
      <c r="G98" s="10" t="n">
        <v>36</v>
      </c>
      <c r="H98" s="10" t="n">
        <v>120</v>
      </c>
      <c r="I98" s="10" t="n">
        <v>40</v>
      </c>
      <c r="J98" s="10" t="n">
        <v>181.07</v>
      </c>
      <c r="K98" s="10" t="n">
        <v>304.09</v>
      </c>
      <c r="L98" s="10" t="n">
        <v>81.02</v>
      </c>
      <c r="M98" s="10" t="n">
        <v>53.12</v>
      </c>
      <c r="N98" s="10" t="n">
        <v>7.34</v>
      </c>
      <c r="Q98" s="0" t="n">
        <v>120</v>
      </c>
      <c r="R98" s="10" t="n">
        <v>40</v>
      </c>
      <c r="S98" s="10" t="n">
        <v>36</v>
      </c>
      <c r="T98" s="0" t="n">
        <v>14</v>
      </c>
      <c r="U98" s="9" t="n">
        <v>43</v>
      </c>
      <c r="V98" s="10" t="n">
        <v>1.4</v>
      </c>
      <c r="W98" s="10" t="n">
        <v>2</v>
      </c>
      <c r="X98" s="10" t="n">
        <v>760</v>
      </c>
      <c r="Y98" s="11" t="n">
        <v>183.28</v>
      </c>
      <c r="Z98" s="10" t="n">
        <v>296.52</v>
      </c>
      <c r="AA98" s="10" t="n">
        <v>72.91</v>
      </c>
      <c r="AB98" s="10" t="n">
        <v>51.85</v>
      </c>
      <c r="AC98" s="8" t="n">
        <v>12</v>
      </c>
      <c r="AD98" s="8" t="n">
        <v>41</v>
      </c>
      <c r="AE98" s="8" t="n">
        <v>0.45</v>
      </c>
    </row>
    <row r="99" customFormat="false" ht="15.75" hidden="false" customHeight="false" outlineLevel="0" collapsed="false">
      <c r="A99" s="9" t="n">
        <v>29</v>
      </c>
      <c r="B99" s="9" t="n">
        <v>43</v>
      </c>
      <c r="C99" s="10" t="n">
        <v>1.4</v>
      </c>
      <c r="D99" s="10" t="n">
        <v>25</v>
      </c>
      <c r="E99" s="10" t="n">
        <v>760</v>
      </c>
      <c r="F99" s="10" t="n">
        <v>2</v>
      </c>
      <c r="G99" s="10" t="n">
        <v>36</v>
      </c>
      <c r="H99" s="10" t="n">
        <v>120</v>
      </c>
      <c r="I99" s="10" t="n">
        <v>40</v>
      </c>
      <c r="J99" s="11" t="n">
        <v>183.28</v>
      </c>
      <c r="K99" s="10" t="n">
        <v>296.52</v>
      </c>
      <c r="L99" s="10" t="n">
        <v>72.91</v>
      </c>
      <c r="M99" s="10" t="n">
        <v>51.85</v>
      </c>
      <c r="N99" s="10" t="n">
        <v>6.86</v>
      </c>
      <c r="Q99" s="0" t="n">
        <v>120</v>
      </c>
      <c r="R99" s="10" t="n">
        <v>40</v>
      </c>
      <c r="S99" s="10" t="n">
        <v>36</v>
      </c>
      <c r="T99" s="0" t="n">
        <v>14</v>
      </c>
      <c r="U99" s="9" t="n">
        <v>43</v>
      </c>
      <c r="V99" s="10" t="n">
        <v>1.4</v>
      </c>
      <c r="W99" s="10" t="n">
        <v>2</v>
      </c>
      <c r="X99" s="10" t="n">
        <v>740</v>
      </c>
      <c r="Y99" s="11" t="n">
        <v>184.36</v>
      </c>
      <c r="Z99" s="10" t="n">
        <v>291.32</v>
      </c>
      <c r="AA99" s="10" t="n">
        <v>67.82</v>
      </c>
      <c r="AB99" s="10" t="n">
        <v>50.93</v>
      </c>
      <c r="AC99" s="8" t="n">
        <v>12</v>
      </c>
      <c r="AD99" s="8" t="n">
        <v>41</v>
      </c>
      <c r="AE99" s="8" t="n">
        <v>0.45</v>
      </c>
    </row>
    <row r="100" customFormat="false" ht="15.75" hidden="false" customHeight="false" outlineLevel="0" collapsed="false">
      <c r="A100" s="9" t="n">
        <v>29</v>
      </c>
      <c r="B100" s="9" t="n">
        <v>43</v>
      </c>
      <c r="C100" s="10" t="n">
        <v>1.4</v>
      </c>
      <c r="D100" s="10" t="n">
        <v>25</v>
      </c>
      <c r="E100" s="10" t="n">
        <v>740</v>
      </c>
      <c r="F100" s="10" t="n">
        <v>2</v>
      </c>
      <c r="G100" s="10" t="n">
        <v>36</v>
      </c>
      <c r="H100" s="10" t="n">
        <v>120</v>
      </c>
      <c r="I100" s="10" t="n">
        <v>40</v>
      </c>
      <c r="J100" s="11" t="n">
        <v>184.36</v>
      </c>
      <c r="K100" s="10" t="n">
        <v>291.32</v>
      </c>
      <c r="L100" s="10" t="n">
        <v>67.82</v>
      </c>
      <c r="M100" s="10" t="n">
        <v>50.93</v>
      </c>
      <c r="N100" s="10" t="n">
        <v>6.56</v>
      </c>
      <c r="Q100" s="0" t="n">
        <v>120</v>
      </c>
      <c r="R100" s="10" t="n">
        <v>40</v>
      </c>
      <c r="S100" s="10" t="n">
        <v>36</v>
      </c>
      <c r="T100" s="0" t="n">
        <v>14</v>
      </c>
      <c r="U100" s="9" t="n">
        <v>43</v>
      </c>
      <c r="V100" s="10" t="n">
        <v>1.4</v>
      </c>
      <c r="W100" s="10" t="n">
        <v>2</v>
      </c>
      <c r="X100" s="10" t="n">
        <v>720</v>
      </c>
      <c r="Y100" s="11" t="n">
        <v>185.01</v>
      </c>
      <c r="Z100" s="10" t="n">
        <v>285.99</v>
      </c>
      <c r="AA100" s="10" t="n">
        <v>62.97</v>
      </c>
      <c r="AB100" s="10" t="n">
        <v>50.04</v>
      </c>
      <c r="AC100" s="8" t="n">
        <v>12</v>
      </c>
      <c r="AD100" s="8" t="n">
        <v>41</v>
      </c>
      <c r="AE100" s="8" t="n">
        <v>0.45</v>
      </c>
    </row>
    <row r="101" customFormat="false" ht="15.75" hidden="false" customHeight="false" outlineLevel="0" collapsed="false">
      <c r="A101" s="9" t="n">
        <v>29</v>
      </c>
      <c r="B101" s="9" t="n">
        <v>43</v>
      </c>
      <c r="C101" s="10" t="n">
        <v>1.4</v>
      </c>
      <c r="D101" s="10" t="n">
        <v>25</v>
      </c>
      <c r="E101" s="10" t="n">
        <v>720</v>
      </c>
      <c r="F101" s="10" t="n">
        <v>2</v>
      </c>
      <c r="G101" s="10" t="n">
        <v>36</v>
      </c>
      <c r="H101" s="10" t="n">
        <v>120</v>
      </c>
      <c r="I101" s="10" t="n">
        <v>40</v>
      </c>
      <c r="J101" s="11" t="n">
        <v>185.01</v>
      </c>
      <c r="K101" s="10" t="n">
        <v>285.99</v>
      </c>
      <c r="L101" s="10" t="n">
        <v>62.97</v>
      </c>
      <c r="M101" s="10" t="n">
        <v>50.04</v>
      </c>
      <c r="N101" s="10" t="n">
        <v>6.26</v>
      </c>
      <c r="Q101" s="0" t="n">
        <v>120</v>
      </c>
      <c r="R101" s="10" t="n">
        <v>40</v>
      </c>
      <c r="S101" s="10" t="n">
        <v>40</v>
      </c>
      <c r="T101" s="0" t="n">
        <v>14</v>
      </c>
      <c r="U101" s="9" t="n">
        <v>43</v>
      </c>
      <c r="V101" s="10" t="n">
        <v>1.31</v>
      </c>
      <c r="W101" s="10" t="n">
        <v>2</v>
      </c>
      <c r="X101" s="10" t="n">
        <v>990</v>
      </c>
      <c r="Y101" s="10" t="n">
        <v>150.97</v>
      </c>
      <c r="Z101" s="10" t="n">
        <v>325.51</v>
      </c>
      <c r="AA101" s="10" t="n">
        <v>125.13</v>
      </c>
      <c r="AB101" s="10" t="n">
        <v>59.15</v>
      </c>
      <c r="AC101" s="8" t="n">
        <v>12</v>
      </c>
      <c r="AD101" s="8" t="n">
        <v>41</v>
      </c>
      <c r="AE101" s="8" t="n">
        <v>0.45</v>
      </c>
    </row>
    <row r="102" customFormat="false" ht="15.75" hidden="false" customHeight="false" outlineLevel="0" collapsed="false">
      <c r="A102" s="9" t="n">
        <v>29</v>
      </c>
      <c r="B102" s="9" t="n">
        <v>43</v>
      </c>
      <c r="C102" s="10" t="n">
        <v>1.31</v>
      </c>
      <c r="D102" s="10" t="n">
        <v>25</v>
      </c>
      <c r="E102" s="10" t="n">
        <v>990</v>
      </c>
      <c r="F102" s="10" t="n">
        <v>2</v>
      </c>
      <c r="G102" s="10" t="n">
        <v>40</v>
      </c>
      <c r="H102" s="10" t="n">
        <v>120</v>
      </c>
      <c r="I102" s="10" t="n">
        <v>40</v>
      </c>
      <c r="J102" s="10" t="n">
        <v>150.97</v>
      </c>
      <c r="K102" s="10" t="n">
        <v>325.51</v>
      </c>
      <c r="L102" s="10" t="n">
        <v>125.13</v>
      </c>
      <c r="M102" s="10" t="n">
        <v>59.15</v>
      </c>
      <c r="N102" s="10" t="n">
        <v>9.04</v>
      </c>
      <c r="Q102" s="0" t="n">
        <v>120</v>
      </c>
      <c r="R102" s="10" t="n">
        <v>40</v>
      </c>
      <c r="S102" s="10" t="n">
        <v>40</v>
      </c>
      <c r="T102" s="0" t="n">
        <v>14</v>
      </c>
      <c r="U102" s="9" t="n">
        <v>43</v>
      </c>
      <c r="V102" s="10" t="n">
        <v>1.34</v>
      </c>
      <c r="W102" s="10" t="n">
        <v>2</v>
      </c>
      <c r="X102" s="10" t="n">
        <v>850</v>
      </c>
      <c r="Y102" s="11" t="n">
        <v>183.07</v>
      </c>
      <c r="Z102" s="10" t="n">
        <v>308</v>
      </c>
      <c r="AA102" s="10" t="n">
        <v>82.47</v>
      </c>
      <c r="AB102" s="10" t="n">
        <v>55.18</v>
      </c>
      <c r="AC102" s="8" t="n">
        <v>12</v>
      </c>
      <c r="AD102" s="8" t="n">
        <v>41</v>
      </c>
      <c r="AE102" s="8" t="n">
        <v>0.45</v>
      </c>
    </row>
    <row r="103" customFormat="false" ht="15.75" hidden="false" customHeight="false" outlineLevel="0" collapsed="false">
      <c r="A103" s="9" t="n">
        <v>29</v>
      </c>
      <c r="B103" s="9" t="n">
        <v>43</v>
      </c>
      <c r="C103" s="10" t="n">
        <v>1.34</v>
      </c>
      <c r="D103" s="10" t="n">
        <v>25</v>
      </c>
      <c r="E103" s="10" t="n">
        <v>850</v>
      </c>
      <c r="F103" s="10" t="n">
        <v>2</v>
      </c>
      <c r="G103" s="10" t="n">
        <v>40</v>
      </c>
      <c r="H103" s="10" t="n">
        <v>120</v>
      </c>
      <c r="I103" s="10" t="n">
        <v>40</v>
      </c>
      <c r="J103" s="11" t="n">
        <v>183.07</v>
      </c>
      <c r="K103" s="10" t="n">
        <v>308</v>
      </c>
      <c r="L103" s="10" t="n">
        <v>82.47</v>
      </c>
      <c r="M103" s="10" t="n">
        <v>55.18</v>
      </c>
      <c r="N103" s="10" t="n">
        <v>6.94</v>
      </c>
      <c r="Q103" s="0" t="n">
        <v>120</v>
      </c>
      <c r="R103" s="10" t="n">
        <v>40</v>
      </c>
      <c r="S103" s="10" t="n">
        <v>40</v>
      </c>
      <c r="T103" s="0" t="n">
        <v>14</v>
      </c>
      <c r="U103" s="9" t="n">
        <v>43</v>
      </c>
      <c r="V103" s="10" t="n">
        <v>1.37</v>
      </c>
      <c r="W103" s="10" t="n">
        <v>2</v>
      </c>
      <c r="X103" s="10" t="n">
        <v>775</v>
      </c>
      <c r="Y103" s="12" t="n">
        <v>195.87</v>
      </c>
      <c r="Z103" s="10" t="n">
        <v>299.47</v>
      </c>
      <c r="AA103" s="10" t="n">
        <v>64.21</v>
      </c>
      <c r="AB103" s="10" t="n">
        <v>53.08</v>
      </c>
      <c r="AC103" s="8" t="n">
        <v>12</v>
      </c>
      <c r="AD103" s="8" t="n">
        <v>41</v>
      </c>
      <c r="AE103" s="8" t="n">
        <v>0.45</v>
      </c>
    </row>
    <row r="104" customFormat="false" ht="15.75" hidden="false" customHeight="false" outlineLevel="0" collapsed="false">
      <c r="A104" s="9" t="n">
        <v>29</v>
      </c>
      <c r="B104" s="9" t="n">
        <v>43</v>
      </c>
      <c r="C104" s="10" t="n">
        <v>1.37</v>
      </c>
      <c r="D104" s="10" t="n">
        <v>25</v>
      </c>
      <c r="E104" s="10" t="n">
        <v>775</v>
      </c>
      <c r="F104" s="10" t="n">
        <v>2</v>
      </c>
      <c r="G104" s="10" t="n">
        <v>40</v>
      </c>
      <c r="H104" s="10" t="n">
        <v>120</v>
      </c>
      <c r="I104" s="10" t="n">
        <v>40</v>
      </c>
      <c r="J104" s="12" t="n">
        <v>195.87</v>
      </c>
      <c r="K104" s="10" t="n">
        <v>299.47</v>
      </c>
      <c r="L104" s="10" t="n">
        <v>64.21</v>
      </c>
      <c r="M104" s="10" t="n">
        <v>53.08</v>
      </c>
      <c r="N104" s="10" t="n">
        <v>5.93</v>
      </c>
      <c r="Q104" s="0" t="n">
        <v>120</v>
      </c>
      <c r="R104" s="10" t="n">
        <v>40</v>
      </c>
      <c r="S104" s="10" t="n">
        <v>40</v>
      </c>
      <c r="T104" s="0" t="n">
        <v>14</v>
      </c>
      <c r="U104" s="9" t="n">
        <v>43</v>
      </c>
      <c r="V104" s="10" t="n">
        <v>1.37</v>
      </c>
      <c r="W104" s="10" t="n">
        <v>2</v>
      </c>
      <c r="X104" s="10" t="n">
        <v>750</v>
      </c>
      <c r="Y104" s="12" t="n">
        <v>196.16</v>
      </c>
      <c r="Z104" s="10" t="n">
        <v>292.85</v>
      </c>
      <c r="AA104" s="10" t="n">
        <v>58.77</v>
      </c>
      <c r="AB104" s="10" t="n">
        <v>51.87</v>
      </c>
      <c r="AC104" s="8" t="n">
        <v>12</v>
      </c>
      <c r="AD104" s="8" t="n">
        <v>41</v>
      </c>
      <c r="AE104" s="8" t="n">
        <v>0.45</v>
      </c>
    </row>
    <row r="105" customFormat="false" ht="15.75" hidden="false" customHeight="false" outlineLevel="0" collapsed="false">
      <c r="A105" s="9" t="n">
        <v>29</v>
      </c>
      <c r="B105" s="9" t="n">
        <v>43</v>
      </c>
      <c r="C105" s="10" t="n">
        <v>1.37</v>
      </c>
      <c r="D105" s="10" t="n">
        <v>25</v>
      </c>
      <c r="E105" s="10" t="n">
        <v>750</v>
      </c>
      <c r="F105" s="10" t="n">
        <v>2</v>
      </c>
      <c r="G105" s="10" t="n">
        <v>40</v>
      </c>
      <c r="H105" s="10" t="n">
        <v>120</v>
      </c>
      <c r="I105" s="10" t="n">
        <v>40</v>
      </c>
      <c r="J105" s="12" t="n">
        <v>196.16</v>
      </c>
      <c r="K105" s="10" t="n">
        <v>292.85</v>
      </c>
      <c r="L105" s="10" t="n">
        <v>58.77</v>
      </c>
      <c r="M105" s="10" t="n">
        <v>51.87</v>
      </c>
      <c r="N105" s="10" t="n">
        <v>5.61</v>
      </c>
      <c r="Q105" s="0" t="n">
        <v>120</v>
      </c>
      <c r="R105" s="10" t="n">
        <v>40</v>
      </c>
      <c r="S105" s="10" t="n">
        <v>40</v>
      </c>
      <c r="T105" s="0" t="n">
        <v>14</v>
      </c>
      <c r="U105" s="9" t="n">
        <v>43</v>
      </c>
      <c r="V105" s="10" t="n">
        <v>1.4</v>
      </c>
      <c r="W105" s="10" t="n">
        <v>2</v>
      </c>
      <c r="X105" s="10" t="n">
        <v>725</v>
      </c>
      <c r="Y105" s="12" t="n">
        <v>203.36</v>
      </c>
      <c r="Z105" s="10" t="n">
        <v>294.66</v>
      </c>
      <c r="AA105" s="10" t="n">
        <v>53.65</v>
      </c>
      <c r="AB105" s="10" t="n">
        <v>51.74</v>
      </c>
      <c r="AC105" s="8" t="n">
        <v>12</v>
      </c>
      <c r="AD105" s="8" t="n">
        <v>41</v>
      </c>
      <c r="AE105" s="8" t="n">
        <v>0.45</v>
      </c>
    </row>
    <row r="106" customFormat="false" ht="15.75" hidden="false" customHeight="false" outlineLevel="0" collapsed="false">
      <c r="A106" s="9" t="n">
        <v>29</v>
      </c>
      <c r="B106" s="9" t="n">
        <v>43</v>
      </c>
      <c r="C106" s="10" t="n">
        <v>1.4</v>
      </c>
      <c r="D106" s="10" t="n">
        <v>25</v>
      </c>
      <c r="E106" s="10" t="n">
        <v>725</v>
      </c>
      <c r="F106" s="10" t="n">
        <v>2</v>
      </c>
      <c r="G106" s="10" t="n">
        <v>40</v>
      </c>
      <c r="H106" s="10" t="n">
        <v>120</v>
      </c>
      <c r="I106" s="10" t="n">
        <v>40</v>
      </c>
      <c r="J106" s="12" t="n">
        <v>203.36</v>
      </c>
      <c r="K106" s="10" t="n">
        <v>294.66</v>
      </c>
      <c r="L106" s="10" t="n">
        <v>53.65</v>
      </c>
      <c r="M106" s="10" t="n">
        <v>51.74</v>
      </c>
      <c r="N106" s="10" t="n">
        <v>5.3</v>
      </c>
      <c r="Q106" s="0" t="n">
        <v>120</v>
      </c>
      <c r="R106" s="10" t="n">
        <v>40</v>
      </c>
      <c r="S106" s="10" t="n">
        <v>40</v>
      </c>
      <c r="T106" s="0" t="n">
        <v>14</v>
      </c>
      <c r="U106" s="9" t="n">
        <v>43</v>
      </c>
      <c r="V106" s="10" t="n">
        <v>1.4</v>
      </c>
      <c r="W106" s="10" t="n">
        <v>2</v>
      </c>
      <c r="X106" s="10" t="n">
        <v>700</v>
      </c>
      <c r="Y106" s="12" t="n">
        <v>202.36</v>
      </c>
      <c r="Z106" s="10" t="n">
        <v>287.37</v>
      </c>
      <c r="AA106" s="10" t="n">
        <v>48.83</v>
      </c>
      <c r="AB106" s="10" t="n">
        <v>50.46</v>
      </c>
      <c r="AC106" s="8" t="n">
        <v>12</v>
      </c>
      <c r="AD106" s="8" t="n">
        <v>41</v>
      </c>
      <c r="AE106" s="8" t="n">
        <v>0.45</v>
      </c>
    </row>
    <row r="107" customFormat="false" ht="15.75" hidden="false" customHeight="false" outlineLevel="0" collapsed="false">
      <c r="A107" s="9" t="n">
        <v>29</v>
      </c>
      <c r="B107" s="9" t="n">
        <v>43</v>
      </c>
      <c r="C107" s="10" t="n">
        <v>1.4</v>
      </c>
      <c r="D107" s="10" t="n">
        <v>25</v>
      </c>
      <c r="E107" s="10" t="n">
        <v>700</v>
      </c>
      <c r="F107" s="10" t="n">
        <v>2</v>
      </c>
      <c r="G107" s="10" t="n">
        <v>40</v>
      </c>
      <c r="H107" s="10" t="n">
        <v>120</v>
      </c>
      <c r="I107" s="10" t="n">
        <v>40</v>
      </c>
      <c r="J107" s="12" t="n">
        <v>202.36</v>
      </c>
      <c r="K107" s="10" t="n">
        <v>287.37</v>
      </c>
      <c r="L107" s="10" t="n">
        <v>48.83</v>
      </c>
      <c r="M107" s="10" t="n">
        <v>50.46</v>
      </c>
      <c r="N107" s="10" t="n">
        <v>4.99</v>
      </c>
      <c r="Q107" s="0" t="n">
        <v>120</v>
      </c>
      <c r="R107" s="10" t="n">
        <v>40</v>
      </c>
      <c r="S107" s="10" t="n">
        <v>40</v>
      </c>
      <c r="T107" s="0" t="n">
        <v>14</v>
      </c>
      <c r="U107" s="9" t="n">
        <v>43</v>
      </c>
      <c r="V107" s="10" t="n">
        <v>1.4</v>
      </c>
      <c r="W107" s="10" t="n">
        <v>2</v>
      </c>
      <c r="X107" s="10" t="n">
        <v>680</v>
      </c>
      <c r="Y107" s="12" t="n">
        <v>201.18</v>
      </c>
      <c r="Z107" s="10" t="n">
        <v>281.4</v>
      </c>
      <c r="AA107" s="10" t="n">
        <v>45.19</v>
      </c>
      <c r="AB107" s="10" t="n">
        <v>49.44</v>
      </c>
      <c r="AC107" s="8" t="n">
        <v>12</v>
      </c>
      <c r="AD107" s="8" t="n">
        <v>41</v>
      </c>
      <c r="AE107" s="8" t="n">
        <v>0.45</v>
      </c>
    </row>
    <row r="108" customFormat="false" ht="15.75" hidden="false" customHeight="false" outlineLevel="0" collapsed="false">
      <c r="A108" s="9" t="n">
        <v>29</v>
      </c>
      <c r="B108" s="9" t="n">
        <v>43</v>
      </c>
      <c r="C108" s="10" t="n">
        <v>1.4</v>
      </c>
      <c r="D108" s="10" t="n">
        <v>25</v>
      </c>
      <c r="E108" s="10" t="n">
        <v>680</v>
      </c>
      <c r="F108" s="10" t="n">
        <v>2</v>
      </c>
      <c r="G108" s="10" t="n">
        <v>40</v>
      </c>
      <c r="H108" s="10" t="n">
        <v>120</v>
      </c>
      <c r="I108" s="10" t="n">
        <v>40</v>
      </c>
      <c r="J108" s="12" t="n">
        <v>201.18</v>
      </c>
      <c r="K108" s="10" t="n">
        <v>281.4</v>
      </c>
      <c r="L108" s="10" t="n">
        <v>45.19</v>
      </c>
      <c r="M108" s="10" t="n">
        <v>49.44</v>
      </c>
      <c r="N108" s="10" t="n">
        <v>4.75</v>
      </c>
      <c r="Q108" s="0" t="n">
        <v>120</v>
      </c>
      <c r="R108" s="10" t="n">
        <v>40</v>
      </c>
      <c r="S108" s="10" t="n">
        <v>40</v>
      </c>
      <c r="T108" s="0" t="n">
        <v>14</v>
      </c>
      <c r="U108" s="9" t="n">
        <v>43</v>
      </c>
      <c r="V108" s="10" t="n">
        <v>1.4</v>
      </c>
      <c r="W108" s="10" t="n">
        <v>2</v>
      </c>
      <c r="X108" s="10" t="n">
        <v>670</v>
      </c>
      <c r="Y108" s="12" t="n">
        <v>200.45</v>
      </c>
      <c r="Z108" s="10" t="n">
        <v>278.37</v>
      </c>
      <c r="AA108" s="10" t="n">
        <v>43.43</v>
      </c>
      <c r="AB108" s="10" t="n">
        <v>48.94</v>
      </c>
      <c r="AC108" s="8" t="n">
        <v>12</v>
      </c>
      <c r="AD108" s="8" t="n">
        <v>41</v>
      </c>
      <c r="AE108" s="8" t="n">
        <v>0.45</v>
      </c>
    </row>
    <row r="109" customFormat="false" ht="15.75" hidden="false" customHeight="false" outlineLevel="0" collapsed="false">
      <c r="A109" s="9" t="n">
        <v>29</v>
      </c>
      <c r="B109" s="9" t="n">
        <v>43</v>
      </c>
      <c r="C109" s="10" t="n">
        <v>1.4</v>
      </c>
      <c r="D109" s="10" t="n">
        <v>25</v>
      </c>
      <c r="E109" s="10" t="n">
        <v>670</v>
      </c>
      <c r="F109" s="10" t="n">
        <v>2</v>
      </c>
      <c r="G109" s="10" t="n">
        <v>40</v>
      </c>
      <c r="H109" s="10" t="n">
        <v>120</v>
      </c>
      <c r="I109" s="10" t="n">
        <v>40</v>
      </c>
      <c r="J109" s="12" t="n">
        <v>200.45</v>
      </c>
      <c r="K109" s="10" t="n">
        <v>278.37</v>
      </c>
      <c r="L109" s="10" t="n">
        <v>43.43</v>
      </c>
      <c r="M109" s="10" t="n">
        <v>48.94</v>
      </c>
      <c r="N109" s="10" t="n">
        <v>4.64</v>
      </c>
      <c r="Q109" s="0" t="n">
        <v>120</v>
      </c>
      <c r="R109" s="10" t="n">
        <v>40</v>
      </c>
      <c r="S109" s="10" t="n">
        <v>44</v>
      </c>
      <c r="T109" s="0" t="n">
        <v>14</v>
      </c>
      <c r="U109" s="9" t="n">
        <v>43</v>
      </c>
      <c r="V109" s="10" t="n">
        <v>1.31</v>
      </c>
      <c r="W109" s="10" t="n">
        <v>2</v>
      </c>
      <c r="X109" s="10" t="n">
        <v>805</v>
      </c>
      <c r="Y109" s="12" t="n">
        <v>196.51</v>
      </c>
      <c r="Z109" s="10" t="n">
        <v>295.03</v>
      </c>
      <c r="AA109" s="10" t="n">
        <v>60.52</v>
      </c>
      <c r="AB109" s="10" t="n">
        <v>53.53</v>
      </c>
      <c r="AC109" s="8" t="n">
        <v>12</v>
      </c>
      <c r="AD109" s="8" t="n">
        <v>41</v>
      </c>
      <c r="AE109" s="8" t="n">
        <v>0.45</v>
      </c>
    </row>
    <row r="110" customFormat="false" ht="15.75" hidden="false" customHeight="false" outlineLevel="0" collapsed="false">
      <c r="A110" s="9" t="n">
        <v>29</v>
      </c>
      <c r="B110" s="9" t="n">
        <v>43</v>
      </c>
      <c r="C110" s="10" t="n">
        <v>1.31</v>
      </c>
      <c r="D110" s="10" t="n">
        <v>25</v>
      </c>
      <c r="E110" s="10" t="n">
        <v>805</v>
      </c>
      <c r="F110" s="10" t="n">
        <v>2</v>
      </c>
      <c r="G110" s="10" t="n">
        <v>44</v>
      </c>
      <c r="H110" s="10" t="n">
        <v>120</v>
      </c>
      <c r="I110" s="10" t="n">
        <v>40</v>
      </c>
      <c r="J110" s="12" t="n">
        <v>196.51</v>
      </c>
      <c r="K110" s="10" t="n">
        <v>295.03</v>
      </c>
      <c r="L110" s="10" t="n">
        <v>60.52</v>
      </c>
      <c r="M110" s="10" t="n">
        <v>53.53</v>
      </c>
      <c r="N110" s="10" t="n">
        <v>5.38</v>
      </c>
      <c r="Q110" s="0" t="n">
        <v>120</v>
      </c>
      <c r="R110" s="10" t="n">
        <v>40</v>
      </c>
      <c r="S110" s="10" t="n">
        <v>44</v>
      </c>
      <c r="T110" s="0" t="n">
        <v>14</v>
      </c>
      <c r="U110" s="9" t="n">
        <v>43</v>
      </c>
      <c r="V110" s="10" t="n">
        <v>1.34</v>
      </c>
      <c r="W110" s="10" t="n">
        <v>2</v>
      </c>
      <c r="X110" s="10" t="n">
        <v>770</v>
      </c>
      <c r="Y110" s="12" t="n">
        <v>204.73</v>
      </c>
      <c r="Z110" s="10" t="n">
        <v>295.68</v>
      </c>
      <c r="AA110" s="10" t="n">
        <v>53.71</v>
      </c>
      <c r="AB110" s="10" t="n">
        <v>53.05</v>
      </c>
      <c r="AC110" s="8" t="n">
        <v>12</v>
      </c>
      <c r="AD110" s="8" t="n">
        <v>41</v>
      </c>
      <c r="AE110" s="8" t="n">
        <v>0.45</v>
      </c>
    </row>
    <row r="111" customFormat="false" ht="15.75" hidden="false" customHeight="false" outlineLevel="0" collapsed="false">
      <c r="A111" s="9" t="n">
        <v>29</v>
      </c>
      <c r="B111" s="9" t="n">
        <v>43</v>
      </c>
      <c r="C111" s="10" t="n">
        <v>1.34</v>
      </c>
      <c r="D111" s="10" t="n">
        <v>25</v>
      </c>
      <c r="E111" s="10" t="n">
        <v>770</v>
      </c>
      <c r="F111" s="10" t="n">
        <v>2</v>
      </c>
      <c r="G111" s="10" t="n">
        <v>44</v>
      </c>
      <c r="H111" s="10" t="n">
        <v>120</v>
      </c>
      <c r="I111" s="10" t="n">
        <v>40</v>
      </c>
      <c r="J111" s="12" t="n">
        <v>204.73</v>
      </c>
      <c r="K111" s="10" t="n">
        <v>295.68</v>
      </c>
      <c r="L111" s="10" t="n">
        <v>53.71</v>
      </c>
      <c r="M111" s="10" t="n">
        <v>53.05</v>
      </c>
      <c r="N111" s="10" t="n">
        <v>4.99</v>
      </c>
      <c r="Q111" s="0" t="n">
        <v>120</v>
      </c>
      <c r="R111" s="10" t="n">
        <v>40</v>
      </c>
      <c r="S111" s="10" t="n">
        <v>44</v>
      </c>
      <c r="T111" s="0" t="n">
        <v>14</v>
      </c>
      <c r="U111" s="9" t="n">
        <v>43</v>
      </c>
      <c r="V111" s="10" t="n">
        <v>1.34</v>
      </c>
      <c r="W111" s="10" t="n">
        <v>2</v>
      </c>
      <c r="X111" s="10" t="n">
        <v>745</v>
      </c>
      <c r="Y111" s="12" t="n">
        <v>203.81</v>
      </c>
      <c r="Z111" s="10" t="n">
        <v>288.9</v>
      </c>
      <c r="AA111" s="10" t="n">
        <v>49.18</v>
      </c>
      <c r="AB111" s="10" t="n">
        <v>51.86</v>
      </c>
      <c r="AC111" s="8" t="n">
        <v>12</v>
      </c>
      <c r="AD111" s="8" t="n">
        <v>41</v>
      </c>
      <c r="AE111" s="8" t="n">
        <v>0.45</v>
      </c>
    </row>
    <row r="112" customFormat="false" ht="15.75" hidden="false" customHeight="false" outlineLevel="0" collapsed="false">
      <c r="A112" s="9" t="n">
        <v>29</v>
      </c>
      <c r="B112" s="9" t="n">
        <v>43</v>
      </c>
      <c r="C112" s="10" t="n">
        <v>1.34</v>
      </c>
      <c r="D112" s="10" t="n">
        <v>25</v>
      </c>
      <c r="E112" s="10" t="n">
        <v>745</v>
      </c>
      <c r="F112" s="10" t="n">
        <v>2</v>
      </c>
      <c r="G112" s="10" t="n">
        <v>44</v>
      </c>
      <c r="H112" s="10" t="n">
        <v>120</v>
      </c>
      <c r="I112" s="10" t="n">
        <v>40</v>
      </c>
      <c r="J112" s="12" t="n">
        <v>203.81</v>
      </c>
      <c r="K112" s="10" t="n">
        <v>288.9</v>
      </c>
      <c r="L112" s="10" t="n">
        <v>49.18</v>
      </c>
      <c r="M112" s="10" t="n">
        <v>51.86</v>
      </c>
      <c r="N112" s="10" t="n">
        <v>4.72</v>
      </c>
      <c r="Q112" s="0" t="n">
        <v>120</v>
      </c>
      <c r="R112" s="10" t="n">
        <v>40</v>
      </c>
      <c r="S112" s="10" t="n">
        <v>44</v>
      </c>
      <c r="T112" s="0" t="n">
        <v>14</v>
      </c>
      <c r="U112" s="9" t="n">
        <v>43</v>
      </c>
      <c r="V112" s="10" t="n">
        <v>1.34</v>
      </c>
      <c r="W112" s="10" t="n">
        <v>2</v>
      </c>
      <c r="X112" s="10" t="n">
        <v>725</v>
      </c>
      <c r="Y112" s="12" t="n">
        <v>202.8</v>
      </c>
      <c r="Z112" s="10" t="n">
        <v>283.35</v>
      </c>
      <c r="AA112" s="10" t="n">
        <v>45.73</v>
      </c>
      <c r="AB112" s="10" t="n">
        <v>50.85</v>
      </c>
      <c r="AC112" s="8" t="n">
        <v>12</v>
      </c>
      <c r="AD112" s="8" t="n">
        <v>41</v>
      </c>
      <c r="AE112" s="8" t="n">
        <v>0.45</v>
      </c>
    </row>
    <row r="113" customFormat="false" ht="15.75" hidden="false" customHeight="false" outlineLevel="0" collapsed="false">
      <c r="A113" s="9" t="n">
        <v>29</v>
      </c>
      <c r="B113" s="9" t="n">
        <v>43</v>
      </c>
      <c r="C113" s="10" t="n">
        <v>1.34</v>
      </c>
      <c r="D113" s="10" t="n">
        <v>25</v>
      </c>
      <c r="E113" s="10" t="n">
        <v>725</v>
      </c>
      <c r="F113" s="10" t="n">
        <v>2</v>
      </c>
      <c r="G113" s="10" t="n">
        <v>44</v>
      </c>
      <c r="H113" s="10" t="n">
        <v>120</v>
      </c>
      <c r="I113" s="10" t="n">
        <v>40</v>
      </c>
      <c r="J113" s="12" t="n">
        <v>202.8</v>
      </c>
      <c r="K113" s="10" t="n">
        <v>283.35</v>
      </c>
      <c r="L113" s="10" t="n">
        <v>45.73</v>
      </c>
      <c r="M113" s="10" t="n">
        <v>50.85</v>
      </c>
      <c r="N113" s="10" t="n">
        <v>4.51</v>
      </c>
      <c r="Q113" s="0" t="n">
        <v>120</v>
      </c>
      <c r="R113" s="10" t="n">
        <v>40</v>
      </c>
      <c r="S113" s="10" t="n">
        <v>44</v>
      </c>
      <c r="T113" s="0" t="n">
        <v>14</v>
      </c>
      <c r="U113" s="9" t="n">
        <v>43</v>
      </c>
      <c r="V113" s="10" t="n">
        <v>1.37</v>
      </c>
      <c r="W113" s="10" t="n">
        <v>2</v>
      </c>
      <c r="X113" s="10" t="n">
        <v>680</v>
      </c>
      <c r="Y113" s="12" t="n">
        <v>206.65</v>
      </c>
      <c r="Z113" s="10" t="n">
        <v>278.61</v>
      </c>
      <c r="AA113" s="10" t="n">
        <v>38.57</v>
      </c>
      <c r="AB113" s="10" t="n">
        <v>49.56</v>
      </c>
      <c r="AC113" s="8" t="n">
        <v>12</v>
      </c>
      <c r="AD113" s="8" t="n">
        <v>41</v>
      </c>
      <c r="AE113" s="8" t="n">
        <v>0.45</v>
      </c>
    </row>
    <row r="114" customFormat="false" ht="15.75" hidden="false" customHeight="false" outlineLevel="0" collapsed="false">
      <c r="A114" s="9" t="n">
        <v>29</v>
      </c>
      <c r="B114" s="9" t="n">
        <v>43</v>
      </c>
      <c r="C114" s="10" t="n">
        <v>1.37</v>
      </c>
      <c r="D114" s="10" t="n">
        <v>25</v>
      </c>
      <c r="E114" s="10" t="n">
        <v>680</v>
      </c>
      <c r="F114" s="10" t="n">
        <v>2</v>
      </c>
      <c r="G114" s="10" t="n">
        <v>44</v>
      </c>
      <c r="H114" s="10" t="n">
        <v>120</v>
      </c>
      <c r="I114" s="10" t="n">
        <v>40</v>
      </c>
      <c r="J114" s="12" t="n">
        <v>206.65</v>
      </c>
      <c r="K114" s="10" t="n">
        <v>278.61</v>
      </c>
      <c r="L114" s="10" t="n">
        <v>38.57</v>
      </c>
      <c r="M114" s="10" t="n">
        <v>49.56</v>
      </c>
      <c r="N114" s="10" t="n">
        <v>4.06</v>
      </c>
      <c r="Q114" s="0" t="n">
        <v>120</v>
      </c>
      <c r="R114" s="10" t="n">
        <v>40</v>
      </c>
      <c r="S114" s="10" t="n">
        <v>44</v>
      </c>
      <c r="T114" s="0" t="n">
        <v>14</v>
      </c>
      <c r="U114" s="9" t="n">
        <v>43</v>
      </c>
      <c r="V114" s="10" t="n">
        <v>1.37</v>
      </c>
      <c r="W114" s="10" t="n">
        <v>2</v>
      </c>
      <c r="X114" s="10" t="n">
        <v>670</v>
      </c>
      <c r="Y114" s="12" t="n">
        <v>205.57</v>
      </c>
      <c r="Z114" s="10" t="n">
        <v>275.54</v>
      </c>
      <c r="AA114" s="10" t="n">
        <v>37.08</v>
      </c>
      <c r="AB114" s="10" t="n">
        <v>49.05</v>
      </c>
      <c r="AC114" s="8" t="n">
        <v>12</v>
      </c>
      <c r="AD114" s="8" t="n">
        <v>41</v>
      </c>
      <c r="AE114" s="8" t="n">
        <v>0.45</v>
      </c>
    </row>
    <row r="115" customFormat="false" ht="15.75" hidden="false" customHeight="false" outlineLevel="0" collapsed="false">
      <c r="A115" s="9" t="n">
        <v>29</v>
      </c>
      <c r="B115" s="9" t="n">
        <v>43</v>
      </c>
      <c r="C115" s="10" t="n">
        <v>1.37</v>
      </c>
      <c r="D115" s="10" t="n">
        <v>25</v>
      </c>
      <c r="E115" s="10" t="n">
        <v>670</v>
      </c>
      <c r="F115" s="10" t="n">
        <v>2</v>
      </c>
      <c r="G115" s="10" t="n">
        <v>44</v>
      </c>
      <c r="H115" s="10" t="n">
        <v>120</v>
      </c>
      <c r="I115" s="10" t="n">
        <v>40</v>
      </c>
      <c r="J115" s="12" t="n">
        <v>205.57</v>
      </c>
      <c r="K115" s="10" t="n">
        <v>275.54</v>
      </c>
      <c r="L115" s="10" t="n">
        <v>37.08</v>
      </c>
      <c r="M115" s="10" t="n">
        <v>49.05</v>
      </c>
      <c r="N115" s="10" t="n">
        <v>3.96</v>
      </c>
      <c r="Q115" s="0" t="n">
        <v>120</v>
      </c>
      <c r="R115" s="10" t="n">
        <v>40</v>
      </c>
      <c r="S115" s="10" t="n">
        <v>44</v>
      </c>
      <c r="T115" s="0" t="n">
        <v>14</v>
      </c>
      <c r="U115" s="9" t="n">
        <v>43</v>
      </c>
      <c r="V115" s="10" t="n">
        <v>1.4</v>
      </c>
      <c r="W115" s="10" t="n">
        <v>2</v>
      </c>
      <c r="X115" s="10" t="n">
        <v>660</v>
      </c>
      <c r="Y115" s="12" t="n">
        <v>211.28</v>
      </c>
      <c r="Z115" s="10" t="n">
        <v>280.22</v>
      </c>
      <c r="AA115" s="10" t="n">
        <v>35.64</v>
      </c>
      <c r="AB115" s="10" t="n">
        <v>49.47</v>
      </c>
      <c r="AC115" s="8" t="n">
        <v>12</v>
      </c>
      <c r="AD115" s="8" t="n">
        <v>41</v>
      </c>
      <c r="AE115" s="8" t="n">
        <v>0.45</v>
      </c>
    </row>
    <row r="116" customFormat="false" ht="15.75" hidden="false" customHeight="false" outlineLevel="0" collapsed="false">
      <c r="A116" s="9" t="n">
        <v>29</v>
      </c>
      <c r="B116" s="9" t="n">
        <v>43</v>
      </c>
      <c r="C116" s="10" t="n">
        <v>1.4</v>
      </c>
      <c r="D116" s="10" t="n">
        <v>25</v>
      </c>
      <c r="E116" s="10" t="n">
        <v>660</v>
      </c>
      <c r="F116" s="10" t="n">
        <v>2</v>
      </c>
      <c r="G116" s="10" t="n">
        <v>44</v>
      </c>
      <c r="H116" s="10" t="n">
        <v>120</v>
      </c>
      <c r="I116" s="10" t="n">
        <v>40</v>
      </c>
      <c r="J116" s="12" t="n">
        <v>211.28</v>
      </c>
      <c r="K116" s="10" t="n">
        <v>280.22</v>
      </c>
      <c r="L116" s="10" t="n">
        <v>35.64</v>
      </c>
      <c r="M116" s="10" t="n">
        <v>49.47</v>
      </c>
      <c r="N116" s="10" t="n">
        <v>3.86</v>
      </c>
      <c r="Q116" s="0" t="n">
        <v>120</v>
      </c>
      <c r="R116" s="10" t="n">
        <v>40</v>
      </c>
      <c r="S116" s="10" t="n">
        <v>44</v>
      </c>
      <c r="T116" s="0" t="n">
        <v>14</v>
      </c>
      <c r="U116" s="9" t="n">
        <v>43</v>
      </c>
      <c r="V116" s="10" t="n">
        <v>1.4</v>
      </c>
      <c r="W116" s="10" t="n">
        <v>2</v>
      </c>
      <c r="X116" s="10" t="n">
        <v>645</v>
      </c>
      <c r="Y116" s="12" t="n">
        <v>209.33</v>
      </c>
      <c r="Z116" s="10" t="n">
        <v>275.33</v>
      </c>
      <c r="AA116" s="10" t="n">
        <v>33.54</v>
      </c>
      <c r="AB116" s="10" t="n">
        <v>48.66</v>
      </c>
      <c r="AC116" s="8" t="n">
        <v>12</v>
      </c>
      <c r="AD116" s="8" t="n">
        <v>41</v>
      </c>
      <c r="AE116" s="8" t="n">
        <v>0.45</v>
      </c>
    </row>
    <row r="117" customFormat="false" ht="15.75" hidden="false" customHeight="false" outlineLevel="0" collapsed="false">
      <c r="A117" s="9" t="n">
        <v>29</v>
      </c>
      <c r="B117" s="9" t="n">
        <v>43</v>
      </c>
      <c r="C117" s="10" t="n">
        <v>1.4</v>
      </c>
      <c r="D117" s="10" t="n">
        <v>25</v>
      </c>
      <c r="E117" s="10" t="n">
        <v>645</v>
      </c>
      <c r="F117" s="10" t="n">
        <v>2</v>
      </c>
      <c r="G117" s="10" t="n">
        <v>44</v>
      </c>
      <c r="H117" s="10" t="n">
        <v>120</v>
      </c>
      <c r="I117" s="10" t="n">
        <v>40</v>
      </c>
      <c r="J117" s="12" t="n">
        <v>209.33</v>
      </c>
      <c r="K117" s="10" t="n">
        <v>275.33</v>
      </c>
      <c r="L117" s="10" t="n">
        <v>33.54</v>
      </c>
      <c r="M117" s="10" t="n">
        <v>48.66</v>
      </c>
      <c r="N117" s="10" t="n">
        <v>3.72</v>
      </c>
      <c r="Q117" s="0" t="n">
        <v>120</v>
      </c>
      <c r="R117" s="10" t="n">
        <v>40</v>
      </c>
      <c r="S117" s="10" t="n">
        <v>44</v>
      </c>
      <c r="T117" s="0" t="n">
        <v>14</v>
      </c>
      <c r="U117" s="9" t="n">
        <v>43</v>
      </c>
      <c r="V117" s="10" t="n">
        <v>1.4</v>
      </c>
      <c r="W117" s="10" t="n">
        <v>2</v>
      </c>
      <c r="X117" s="10" t="n">
        <v>630</v>
      </c>
      <c r="Y117" s="12" t="n">
        <v>207.28</v>
      </c>
      <c r="Z117" s="10" t="n">
        <v>270.38</v>
      </c>
      <c r="AA117" s="10" t="n">
        <v>31.52</v>
      </c>
      <c r="AB117" s="10" t="n">
        <v>47.79</v>
      </c>
      <c r="AC117" s="8" t="n">
        <v>12</v>
      </c>
      <c r="AD117" s="8" t="n">
        <v>41</v>
      </c>
      <c r="AE117" s="8" t="n">
        <v>0.45</v>
      </c>
    </row>
    <row r="118" customFormat="false" ht="15.75" hidden="false" customHeight="false" outlineLevel="0" collapsed="false">
      <c r="A118" s="9" t="n">
        <v>29</v>
      </c>
      <c r="B118" s="9" t="n">
        <v>43</v>
      </c>
      <c r="C118" s="10" t="n">
        <v>1.4</v>
      </c>
      <c r="D118" s="10" t="n">
        <v>25</v>
      </c>
      <c r="E118" s="10" t="n">
        <v>630</v>
      </c>
      <c r="F118" s="10" t="n">
        <v>2</v>
      </c>
      <c r="G118" s="10" t="n">
        <v>44</v>
      </c>
      <c r="H118" s="10" t="n">
        <v>120</v>
      </c>
      <c r="I118" s="10" t="n">
        <v>40</v>
      </c>
      <c r="J118" s="12" t="n">
        <v>207.28</v>
      </c>
      <c r="K118" s="10" t="n">
        <v>270.38</v>
      </c>
      <c r="L118" s="10" t="n">
        <v>31.52</v>
      </c>
      <c r="M118" s="10" t="n">
        <v>47.79</v>
      </c>
      <c r="N118" s="10" t="n">
        <v>3.58</v>
      </c>
      <c r="Q118" s="0" t="n">
        <v>120</v>
      </c>
      <c r="R118" s="10" t="n">
        <v>44</v>
      </c>
      <c r="S118" s="10" t="n">
        <v>40</v>
      </c>
      <c r="T118" s="0" t="n">
        <v>14</v>
      </c>
      <c r="U118" s="9" t="n">
        <v>43</v>
      </c>
      <c r="V118" s="10" t="n">
        <v>1.37</v>
      </c>
      <c r="W118" s="10" t="n">
        <v>2</v>
      </c>
      <c r="X118" s="10" t="n">
        <v>670</v>
      </c>
      <c r="Y118" s="12" t="n">
        <v>209.22</v>
      </c>
      <c r="Z118" s="10" t="n">
        <v>279.66</v>
      </c>
      <c r="AA118" s="10" t="n">
        <v>37.08</v>
      </c>
      <c r="AB118" s="10" t="n">
        <v>49.56</v>
      </c>
      <c r="AC118" s="8" t="n">
        <v>12</v>
      </c>
      <c r="AD118" s="8" t="n">
        <v>41</v>
      </c>
      <c r="AE118" s="8" t="n">
        <v>0.45</v>
      </c>
    </row>
    <row r="119" customFormat="false" ht="15.75" hidden="false" customHeight="false" outlineLevel="0" collapsed="false">
      <c r="A119" s="9" t="n">
        <v>29</v>
      </c>
      <c r="B119" s="9" t="n">
        <v>43</v>
      </c>
      <c r="C119" s="10" t="n">
        <v>1.37</v>
      </c>
      <c r="D119" s="10" t="n">
        <v>25</v>
      </c>
      <c r="E119" s="10" t="n">
        <v>670</v>
      </c>
      <c r="F119" s="10" t="n">
        <v>2</v>
      </c>
      <c r="G119" s="10" t="n">
        <v>40</v>
      </c>
      <c r="H119" s="10" t="n">
        <v>120</v>
      </c>
      <c r="I119" s="10" t="n">
        <v>44</v>
      </c>
      <c r="J119" s="12" t="n">
        <v>209.22</v>
      </c>
      <c r="K119" s="10" t="n">
        <v>279.66</v>
      </c>
      <c r="L119" s="10" t="n">
        <v>37.08</v>
      </c>
      <c r="M119" s="10" t="n">
        <v>49.56</v>
      </c>
      <c r="N119" s="10" t="n">
        <v>3.96</v>
      </c>
      <c r="Q119" s="0" t="n">
        <v>120</v>
      </c>
      <c r="R119" s="10" t="n">
        <v>44</v>
      </c>
      <c r="S119" s="10" t="n">
        <v>40</v>
      </c>
      <c r="T119" s="0" t="n">
        <v>14</v>
      </c>
      <c r="U119" s="9" t="n">
        <v>43</v>
      </c>
      <c r="V119" s="10" t="n">
        <v>1.37</v>
      </c>
      <c r="W119" s="10" t="n">
        <v>2</v>
      </c>
      <c r="X119" s="10" t="n">
        <v>655</v>
      </c>
      <c r="Y119" s="12" t="n">
        <v>207.48</v>
      </c>
      <c r="Z119" s="10" t="n">
        <v>274.9</v>
      </c>
      <c r="AA119" s="10" t="n">
        <v>34.93</v>
      </c>
      <c r="AB119" s="10" t="n">
        <v>48.73</v>
      </c>
      <c r="AC119" s="8" t="n">
        <v>12</v>
      </c>
      <c r="AD119" s="8" t="n">
        <v>41</v>
      </c>
      <c r="AE119" s="8" t="n">
        <v>0.45</v>
      </c>
    </row>
    <row r="120" customFormat="false" ht="15.75" hidden="false" customHeight="false" outlineLevel="0" collapsed="false">
      <c r="A120" s="9" t="n">
        <v>29</v>
      </c>
      <c r="B120" s="9" t="n">
        <v>43</v>
      </c>
      <c r="C120" s="10" t="n">
        <v>1.37</v>
      </c>
      <c r="D120" s="10" t="n">
        <v>25</v>
      </c>
      <c r="E120" s="10" t="n">
        <v>655</v>
      </c>
      <c r="F120" s="10" t="n">
        <v>2</v>
      </c>
      <c r="G120" s="10" t="n">
        <v>40</v>
      </c>
      <c r="H120" s="10" t="n">
        <v>120</v>
      </c>
      <c r="I120" s="10" t="n">
        <v>44</v>
      </c>
      <c r="J120" s="12" t="n">
        <v>207.48</v>
      </c>
      <c r="K120" s="10" t="n">
        <v>274.9</v>
      </c>
      <c r="L120" s="10" t="n">
        <v>34.93</v>
      </c>
      <c r="M120" s="10" t="n">
        <v>48.73</v>
      </c>
      <c r="N120" s="10" t="n">
        <v>3.82</v>
      </c>
      <c r="Q120" s="0" t="n">
        <v>120</v>
      </c>
      <c r="R120" s="10" t="n">
        <v>44</v>
      </c>
      <c r="S120" s="10" t="n">
        <v>40</v>
      </c>
      <c r="T120" s="0" t="n">
        <v>14</v>
      </c>
      <c r="U120" s="9" t="n">
        <v>43</v>
      </c>
      <c r="V120" s="10" t="n">
        <v>1.4</v>
      </c>
      <c r="W120" s="10" t="n">
        <v>2</v>
      </c>
      <c r="X120" s="10" t="n">
        <v>620</v>
      </c>
      <c r="Y120" s="12" t="n">
        <v>209.13</v>
      </c>
      <c r="Z120" s="10" t="n">
        <v>270.8</v>
      </c>
      <c r="AA120" s="10" t="n">
        <v>30.22</v>
      </c>
      <c r="AB120" s="10" t="n">
        <v>47.72</v>
      </c>
      <c r="AC120" s="8" t="n">
        <v>12</v>
      </c>
      <c r="AD120" s="8" t="n">
        <v>41</v>
      </c>
      <c r="AE120" s="8" t="n">
        <v>0.45</v>
      </c>
    </row>
    <row r="121" customFormat="false" ht="15.75" hidden="false" customHeight="false" outlineLevel="0" collapsed="false">
      <c r="A121" s="9" t="n">
        <v>29</v>
      </c>
      <c r="B121" s="9" t="n">
        <v>43</v>
      </c>
      <c r="C121" s="10" t="n">
        <v>1.4</v>
      </c>
      <c r="D121" s="10" t="n">
        <v>25</v>
      </c>
      <c r="E121" s="10" t="n">
        <v>620</v>
      </c>
      <c r="F121" s="10" t="n">
        <v>2</v>
      </c>
      <c r="G121" s="10" t="n">
        <v>40</v>
      </c>
      <c r="H121" s="10" t="n">
        <v>120</v>
      </c>
      <c r="I121" s="10" t="n">
        <v>44</v>
      </c>
      <c r="J121" s="12" t="n">
        <v>209.13</v>
      </c>
      <c r="K121" s="10" t="n">
        <v>270.8</v>
      </c>
      <c r="L121" s="10" t="n">
        <v>30.22</v>
      </c>
      <c r="M121" s="10" t="n">
        <v>47.72</v>
      </c>
      <c r="N121" s="10" t="n">
        <v>3.49</v>
      </c>
      <c r="Q121" s="0" t="n">
        <v>120</v>
      </c>
      <c r="R121" s="10" t="n">
        <v>44</v>
      </c>
      <c r="S121" s="10" t="n">
        <v>40</v>
      </c>
      <c r="T121" s="0" t="n">
        <v>14</v>
      </c>
      <c r="U121" s="9" t="n">
        <v>43</v>
      </c>
      <c r="V121" s="10" t="n">
        <v>1.4</v>
      </c>
      <c r="W121" s="10" t="n">
        <v>2</v>
      </c>
      <c r="X121" s="10" t="n">
        <v>610</v>
      </c>
      <c r="Y121" s="12" t="n">
        <v>207.54</v>
      </c>
      <c r="Z121" s="10" t="n">
        <v>267.36</v>
      </c>
      <c r="AA121" s="10" t="n">
        <v>28.96</v>
      </c>
      <c r="AB121" s="10" t="n">
        <v>47.14</v>
      </c>
      <c r="AC121" s="8" t="n">
        <v>12</v>
      </c>
      <c r="AD121" s="8" t="n">
        <v>41</v>
      </c>
      <c r="AE121" s="8" t="n">
        <v>0.45</v>
      </c>
    </row>
    <row r="122" customFormat="false" ht="15.75" hidden="false" customHeight="false" outlineLevel="0" collapsed="false">
      <c r="A122" s="9" t="n">
        <v>29</v>
      </c>
      <c r="B122" s="9" t="n">
        <v>43</v>
      </c>
      <c r="C122" s="10" t="n">
        <v>1.4</v>
      </c>
      <c r="D122" s="10" t="n">
        <v>25</v>
      </c>
      <c r="E122" s="10" t="n">
        <v>610</v>
      </c>
      <c r="F122" s="10" t="n">
        <v>2</v>
      </c>
      <c r="G122" s="10" t="n">
        <v>40</v>
      </c>
      <c r="H122" s="10" t="n">
        <v>120</v>
      </c>
      <c r="I122" s="10" t="n">
        <v>44</v>
      </c>
      <c r="J122" s="12" t="n">
        <v>207.54</v>
      </c>
      <c r="K122" s="10" t="n">
        <v>267.36</v>
      </c>
      <c r="L122" s="10" t="n">
        <v>28.96</v>
      </c>
      <c r="M122" s="10" t="n">
        <v>47.14</v>
      </c>
      <c r="N122" s="10" t="n">
        <v>3.4</v>
      </c>
      <c r="Q122" s="0" t="n">
        <v>120</v>
      </c>
      <c r="R122" s="10" t="n">
        <v>44</v>
      </c>
      <c r="S122" s="10" t="n">
        <v>44</v>
      </c>
      <c r="T122" s="0" t="n">
        <v>14</v>
      </c>
      <c r="U122" s="9" t="n">
        <v>43</v>
      </c>
      <c r="V122" s="10" t="n">
        <v>1.34</v>
      </c>
      <c r="W122" s="10" t="n">
        <v>2</v>
      </c>
      <c r="X122" s="10" t="n">
        <v>645</v>
      </c>
      <c r="Y122" s="12" t="n">
        <v>209.05</v>
      </c>
      <c r="Z122" s="10" t="n">
        <v>268.25</v>
      </c>
      <c r="AA122" s="10" t="n">
        <v>28.72</v>
      </c>
      <c r="AB122" s="10" t="n">
        <v>48.22</v>
      </c>
      <c r="AC122" s="8" t="n">
        <v>12</v>
      </c>
      <c r="AD122" s="8" t="n">
        <v>41</v>
      </c>
      <c r="AE122" s="8" t="n">
        <v>0.45</v>
      </c>
    </row>
    <row r="123" customFormat="false" ht="15.75" hidden="false" customHeight="false" outlineLevel="0" collapsed="false">
      <c r="A123" s="9" t="n">
        <v>29</v>
      </c>
      <c r="B123" s="9" t="n">
        <v>43</v>
      </c>
      <c r="C123" s="10" t="n">
        <v>1.34</v>
      </c>
      <c r="D123" s="10" t="n">
        <v>25</v>
      </c>
      <c r="E123" s="10" t="n">
        <v>645</v>
      </c>
      <c r="F123" s="10" t="n">
        <v>2</v>
      </c>
      <c r="G123" s="10" t="n">
        <v>44</v>
      </c>
      <c r="H123" s="10" t="n">
        <v>120</v>
      </c>
      <c r="I123" s="10" t="n">
        <v>44</v>
      </c>
      <c r="J123" s="12" t="n">
        <v>209.05</v>
      </c>
      <c r="K123" s="10" t="n">
        <v>268.25</v>
      </c>
      <c r="L123" s="10" t="n">
        <v>28.72</v>
      </c>
      <c r="M123" s="10" t="n">
        <v>48.22</v>
      </c>
      <c r="N123" s="10" t="n">
        <v>3.19</v>
      </c>
      <c r="Q123" s="0" t="n">
        <v>120</v>
      </c>
      <c r="R123" s="10" t="n">
        <v>44</v>
      </c>
      <c r="S123" s="10" t="n">
        <v>44</v>
      </c>
      <c r="T123" s="0" t="n">
        <v>14</v>
      </c>
      <c r="U123" s="9" t="n">
        <v>43</v>
      </c>
      <c r="V123" s="10" t="n">
        <v>1.37</v>
      </c>
      <c r="W123" s="10" t="n">
        <v>2</v>
      </c>
      <c r="X123" s="10" t="n">
        <v>615</v>
      </c>
      <c r="Y123" s="12" t="n">
        <v>210.55</v>
      </c>
      <c r="Z123" s="10" t="n">
        <v>265.68</v>
      </c>
      <c r="AA123" s="10" t="n">
        <v>25.36</v>
      </c>
      <c r="AB123" s="10" t="n">
        <v>47.47</v>
      </c>
      <c r="AC123" s="8" t="n">
        <v>12</v>
      </c>
      <c r="AD123" s="8" t="n">
        <v>41</v>
      </c>
      <c r="AE123" s="8" t="n">
        <v>0.45</v>
      </c>
    </row>
    <row r="124" customFormat="false" ht="15.75" hidden="false" customHeight="false" outlineLevel="0" collapsed="false">
      <c r="A124" s="9" t="n">
        <v>29</v>
      </c>
      <c r="B124" s="9" t="n">
        <v>43</v>
      </c>
      <c r="C124" s="10" t="n">
        <v>1.37</v>
      </c>
      <c r="D124" s="10" t="n">
        <v>25</v>
      </c>
      <c r="E124" s="10" t="n">
        <v>615</v>
      </c>
      <c r="F124" s="10" t="n">
        <v>2</v>
      </c>
      <c r="G124" s="10" t="n">
        <v>44</v>
      </c>
      <c r="H124" s="10" t="n">
        <v>120</v>
      </c>
      <c r="I124" s="10" t="n">
        <v>44</v>
      </c>
      <c r="J124" s="12" t="n">
        <v>210.55</v>
      </c>
      <c r="K124" s="10" t="n">
        <v>265.68</v>
      </c>
      <c r="L124" s="10" t="n">
        <v>25.36</v>
      </c>
      <c r="M124" s="10" t="n">
        <v>47.47</v>
      </c>
      <c r="N124" s="10" t="n">
        <v>2.95</v>
      </c>
      <c r="Q124" s="0" t="n">
        <v>120</v>
      </c>
      <c r="R124" s="10" t="n">
        <v>44</v>
      </c>
      <c r="S124" s="10" t="n">
        <v>44</v>
      </c>
      <c r="T124" s="0" t="n">
        <v>14</v>
      </c>
      <c r="U124" s="9" t="n">
        <v>43</v>
      </c>
      <c r="V124" s="10" t="n">
        <v>1.4</v>
      </c>
      <c r="W124" s="10" t="n">
        <v>2</v>
      </c>
      <c r="X124" s="10" t="n">
        <v>605</v>
      </c>
      <c r="Y124" s="12" t="n">
        <v>214.91</v>
      </c>
      <c r="Z124" s="10" t="n">
        <v>269.25</v>
      </c>
      <c r="AA124" s="10" t="n">
        <v>24.3</v>
      </c>
      <c r="AB124" s="10" t="n">
        <v>47.81</v>
      </c>
      <c r="AC124" s="8" t="n">
        <v>12</v>
      </c>
      <c r="AD124" s="8" t="n">
        <v>41</v>
      </c>
      <c r="AE124" s="8" t="n">
        <v>0.45</v>
      </c>
    </row>
    <row r="125" customFormat="false" ht="15.75" hidden="false" customHeight="false" outlineLevel="0" collapsed="false">
      <c r="A125" s="9" t="n">
        <v>29</v>
      </c>
      <c r="B125" s="9" t="n">
        <v>43</v>
      </c>
      <c r="C125" s="10" t="n">
        <v>1.4</v>
      </c>
      <c r="D125" s="10" t="n">
        <v>25</v>
      </c>
      <c r="E125" s="10" t="n">
        <v>605</v>
      </c>
      <c r="F125" s="10" t="n">
        <v>2</v>
      </c>
      <c r="G125" s="10" t="n">
        <v>44</v>
      </c>
      <c r="H125" s="10" t="n">
        <v>120</v>
      </c>
      <c r="I125" s="10" t="n">
        <v>44</v>
      </c>
      <c r="J125" s="12" t="n">
        <v>214.91</v>
      </c>
      <c r="K125" s="10" t="n">
        <v>269.25</v>
      </c>
      <c r="L125" s="10" t="n">
        <v>24.3</v>
      </c>
      <c r="M125" s="10" t="n">
        <v>47.81</v>
      </c>
      <c r="N125" s="10" t="n">
        <v>2.87</v>
      </c>
      <c r="Q125" s="0" t="n">
        <v>120</v>
      </c>
      <c r="R125" s="10" t="n">
        <v>44</v>
      </c>
      <c r="S125" s="10" t="n">
        <v>44</v>
      </c>
      <c r="T125" s="0" t="n">
        <v>14</v>
      </c>
      <c r="U125" s="9" t="n">
        <v>43</v>
      </c>
      <c r="V125" s="10" t="n">
        <v>1.4</v>
      </c>
      <c r="W125" s="10" t="n">
        <v>2</v>
      </c>
      <c r="X125" s="10" t="n">
        <v>595</v>
      </c>
      <c r="Y125" s="12" t="n">
        <v>212.91</v>
      </c>
      <c r="Z125" s="10" t="n">
        <v>265.64</v>
      </c>
      <c r="AA125" s="10" t="n">
        <v>23.27</v>
      </c>
      <c r="AB125" s="10" t="n">
        <v>47.19</v>
      </c>
      <c r="AC125" s="8" t="n">
        <v>12</v>
      </c>
      <c r="AD125" s="8" t="n">
        <v>41</v>
      </c>
      <c r="AE125" s="8" t="n">
        <v>0.45</v>
      </c>
    </row>
    <row r="126" customFormat="false" ht="15.75" hidden="false" customHeight="false" outlineLevel="0" collapsed="false">
      <c r="A126" s="9" t="n">
        <v>29</v>
      </c>
      <c r="B126" s="9" t="n">
        <v>43</v>
      </c>
      <c r="C126" s="10" t="n">
        <v>1.4</v>
      </c>
      <c r="D126" s="10" t="n">
        <v>25</v>
      </c>
      <c r="E126" s="10" t="n">
        <v>595</v>
      </c>
      <c r="F126" s="10" t="n">
        <v>2</v>
      </c>
      <c r="G126" s="10" t="n">
        <v>44</v>
      </c>
      <c r="H126" s="10" t="n">
        <v>120</v>
      </c>
      <c r="I126" s="10" t="n">
        <v>44</v>
      </c>
      <c r="J126" s="12" t="n">
        <v>212.91</v>
      </c>
      <c r="K126" s="10" t="n">
        <v>265.64</v>
      </c>
      <c r="L126" s="10" t="n">
        <v>23.27</v>
      </c>
      <c r="M126" s="10" t="n">
        <v>47.19</v>
      </c>
      <c r="N126" s="10" t="n">
        <v>2.8</v>
      </c>
      <c r="Q126" s="0" t="n">
        <v>120</v>
      </c>
      <c r="R126" s="10" t="n">
        <v>44</v>
      </c>
      <c r="S126" s="10" t="n">
        <v>44</v>
      </c>
      <c r="T126" s="0" t="n">
        <v>14</v>
      </c>
      <c r="U126" s="9" t="n">
        <v>43</v>
      </c>
      <c r="V126" s="10" t="n">
        <v>1.4</v>
      </c>
      <c r="W126" s="10" t="n">
        <v>2</v>
      </c>
      <c r="X126" s="10" t="n">
        <v>585</v>
      </c>
      <c r="Y126" s="12" t="n">
        <v>210.85</v>
      </c>
      <c r="Z126" s="10" t="n">
        <v>262</v>
      </c>
      <c r="AA126" s="10" t="n">
        <v>22.27</v>
      </c>
      <c r="AB126" s="10" t="n">
        <v>46.54</v>
      </c>
      <c r="AC126" s="8" t="n">
        <v>12</v>
      </c>
      <c r="AD126" s="8" t="n">
        <v>41</v>
      </c>
      <c r="AE126" s="8" t="n">
        <v>0.45</v>
      </c>
    </row>
    <row r="127" customFormat="false" ht="15.75" hidden="false" customHeight="false" outlineLevel="0" collapsed="false">
      <c r="A127" s="9" t="n">
        <v>29</v>
      </c>
      <c r="B127" s="9" t="n">
        <v>43</v>
      </c>
      <c r="C127" s="10" t="n">
        <v>1.4</v>
      </c>
      <c r="D127" s="10" t="n">
        <v>25</v>
      </c>
      <c r="E127" s="10" t="n">
        <v>585</v>
      </c>
      <c r="F127" s="10" t="n">
        <v>2</v>
      </c>
      <c r="G127" s="10" t="n">
        <v>44</v>
      </c>
      <c r="H127" s="10" t="n">
        <v>120</v>
      </c>
      <c r="I127" s="10" t="n">
        <v>44</v>
      </c>
      <c r="J127" s="12" t="n">
        <v>210.85</v>
      </c>
      <c r="K127" s="10" t="n">
        <v>262</v>
      </c>
      <c r="L127" s="10" t="n">
        <v>22.27</v>
      </c>
      <c r="M127" s="10" t="n">
        <v>46.54</v>
      </c>
      <c r="N127" s="10" t="n">
        <v>2.72</v>
      </c>
      <c r="Q127" s="0" t="n">
        <v>120</v>
      </c>
      <c r="R127" s="10" t="n">
        <v>44</v>
      </c>
      <c r="S127" s="10" t="n">
        <v>48</v>
      </c>
      <c r="T127" s="0" t="n">
        <v>14</v>
      </c>
      <c r="U127" s="9" t="n">
        <v>43</v>
      </c>
      <c r="V127" s="10" t="n">
        <v>1.34</v>
      </c>
      <c r="W127" s="10" t="n">
        <v>2</v>
      </c>
      <c r="X127" s="10" t="n">
        <v>625</v>
      </c>
      <c r="Y127" s="12" t="n">
        <v>212.91</v>
      </c>
      <c r="Z127" s="10" t="n">
        <v>264.94</v>
      </c>
      <c r="AA127" s="10" t="n">
        <v>23.01</v>
      </c>
      <c r="AB127" s="10" t="n">
        <v>47.88</v>
      </c>
      <c r="AC127" s="8" t="n">
        <v>12</v>
      </c>
      <c r="AD127" s="8" t="n">
        <v>41</v>
      </c>
      <c r="AE127" s="8" t="n">
        <v>0.45</v>
      </c>
    </row>
    <row r="128" customFormat="false" ht="15.75" hidden="false" customHeight="false" outlineLevel="0" collapsed="false">
      <c r="A128" s="9" t="n">
        <v>29</v>
      </c>
      <c r="B128" s="9" t="n">
        <v>43</v>
      </c>
      <c r="C128" s="10" t="n">
        <v>1.34</v>
      </c>
      <c r="D128" s="10" t="n">
        <v>25</v>
      </c>
      <c r="E128" s="10" t="n">
        <v>625</v>
      </c>
      <c r="F128" s="10" t="n">
        <v>2</v>
      </c>
      <c r="G128" s="10" t="n">
        <v>48</v>
      </c>
      <c r="H128" s="10" t="n">
        <v>120</v>
      </c>
      <c r="I128" s="10" t="n">
        <v>44</v>
      </c>
      <c r="J128" s="12" t="n">
        <v>212.91</v>
      </c>
      <c r="K128" s="10" t="n">
        <v>264.94</v>
      </c>
      <c r="L128" s="10" t="n">
        <v>23.01</v>
      </c>
      <c r="M128" s="10" t="n">
        <v>47.88</v>
      </c>
      <c r="N128" s="10" t="n">
        <v>2.64</v>
      </c>
      <c r="Q128" s="0" t="n">
        <v>120</v>
      </c>
      <c r="R128" s="10" t="n">
        <v>44</v>
      </c>
      <c r="S128" s="10" t="n">
        <v>48</v>
      </c>
      <c r="T128" s="0" t="n">
        <v>14</v>
      </c>
      <c r="U128" s="9" t="n">
        <v>43</v>
      </c>
      <c r="V128" s="10" t="n">
        <v>1.34</v>
      </c>
      <c r="W128" s="10" t="n">
        <v>2</v>
      </c>
      <c r="X128" s="10" t="n">
        <v>615</v>
      </c>
      <c r="Y128" s="12" t="n">
        <v>210.98</v>
      </c>
      <c r="Z128" s="10" t="n">
        <v>261.52</v>
      </c>
      <c r="AA128" s="10" t="n">
        <v>22.07</v>
      </c>
      <c r="AB128" s="10" t="n">
        <v>47.26</v>
      </c>
      <c r="AC128" s="8" t="n">
        <v>12</v>
      </c>
      <c r="AD128" s="8" t="n">
        <v>41</v>
      </c>
      <c r="AE128" s="8" t="n">
        <v>0.45</v>
      </c>
    </row>
    <row r="129" customFormat="false" ht="15.75" hidden="false" customHeight="false" outlineLevel="0" collapsed="false">
      <c r="A129" s="9" t="n">
        <v>29</v>
      </c>
      <c r="B129" s="9" t="n">
        <v>43</v>
      </c>
      <c r="C129" s="10" t="n">
        <v>1.34</v>
      </c>
      <c r="D129" s="10" t="n">
        <v>25</v>
      </c>
      <c r="E129" s="10" t="n">
        <v>615</v>
      </c>
      <c r="F129" s="10" t="n">
        <v>2</v>
      </c>
      <c r="G129" s="10" t="n">
        <v>48</v>
      </c>
      <c r="H129" s="10" t="n">
        <v>120</v>
      </c>
      <c r="I129" s="10" t="n">
        <v>44</v>
      </c>
      <c r="J129" s="12" t="n">
        <v>210.98</v>
      </c>
      <c r="K129" s="10" t="n">
        <v>261.52</v>
      </c>
      <c r="L129" s="10" t="n">
        <v>22.07</v>
      </c>
      <c r="M129" s="10" t="n">
        <v>47.26</v>
      </c>
      <c r="N129" s="10" t="n">
        <v>2.57</v>
      </c>
      <c r="Q129" s="0" t="n">
        <v>120</v>
      </c>
      <c r="R129" s="10" t="n">
        <v>44</v>
      </c>
      <c r="S129" s="10" t="n">
        <v>48</v>
      </c>
      <c r="T129" s="0" t="n">
        <v>14</v>
      </c>
      <c r="U129" s="9" t="n">
        <v>43</v>
      </c>
      <c r="V129" s="10" t="n">
        <v>1.37</v>
      </c>
      <c r="W129" s="10" t="n">
        <v>2</v>
      </c>
      <c r="X129" s="10" t="n">
        <v>595</v>
      </c>
      <c r="Y129" s="12" t="n">
        <v>213.04</v>
      </c>
      <c r="Z129" s="10" t="n">
        <v>261.6</v>
      </c>
      <c r="AA129" s="10" t="n">
        <v>20.27</v>
      </c>
      <c r="AB129" s="10" t="n">
        <v>47.06</v>
      </c>
      <c r="AC129" s="8" t="n">
        <v>12</v>
      </c>
      <c r="AD129" s="8" t="n">
        <v>41</v>
      </c>
      <c r="AE129" s="8" t="n">
        <v>0.45</v>
      </c>
    </row>
    <row r="130" customFormat="false" ht="15.75" hidden="false" customHeight="false" outlineLevel="0" collapsed="false">
      <c r="A130" s="9" t="n">
        <v>29</v>
      </c>
      <c r="B130" s="9" t="n">
        <v>43</v>
      </c>
      <c r="C130" s="10" t="n">
        <v>1.37</v>
      </c>
      <c r="D130" s="10" t="n">
        <v>25</v>
      </c>
      <c r="E130" s="10" t="n">
        <v>595</v>
      </c>
      <c r="F130" s="10" t="n">
        <v>2</v>
      </c>
      <c r="G130" s="10" t="n">
        <v>48</v>
      </c>
      <c r="H130" s="10" t="n">
        <v>120</v>
      </c>
      <c r="I130" s="10" t="n">
        <v>44</v>
      </c>
      <c r="J130" s="12" t="n">
        <v>213.04</v>
      </c>
      <c r="K130" s="10" t="n">
        <v>261.6</v>
      </c>
      <c r="L130" s="10" t="n">
        <v>20.27</v>
      </c>
      <c r="M130" s="10" t="n">
        <v>47.06</v>
      </c>
      <c r="N130" s="10" t="n">
        <v>2.44</v>
      </c>
      <c r="Q130" s="0" t="n">
        <v>120</v>
      </c>
      <c r="R130" s="10" t="n">
        <v>44</v>
      </c>
      <c r="S130" s="10" t="n">
        <v>48</v>
      </c>
      <c r="T130" s="0" t="n">
        <v>14</v>
      </c>
      <c r="U130" s="9" t="n">
        <v>43</v>
      </c>
      <c r="V130" s="10" t="n">
        <v>1.37</v>
      </c>
      <c r="W130" s="10" t="n">
        <v>2</v>
      </c>
      <c r="X130" s="10" t="n">
        <v>590</v>
      </c>
      <c r="Y130" s="12" t="n">
        <v>211.93</v>
      </c>
      <c r="Z130" s="10" t="n">
        <v>259.79</v>
      </c>
      <c r="AA130" s="10" t="n">
        <v>19.83</v>
      </c>
      <c r="AB130" s="10" t="n">
        <v>46.75</v>
      </c>
      <c r="AC130" s="8" t="n">
        <v>12</v>
      </c>
      <c r="AD130" s="8" t="n">
        <v>41</v>
      </c>
      <c r="AE130" s="8" t="n">
        <v>0.45</v>
      </c>
    </row>
    <row r="131" customFormat="false" ht="15.75" hidden="false" customHeight="false" outlineLevel="0" collapsed="false">
      <c r="A131" s="9" t="n">
        <v>29</v>
      </c>
      <c r="B131" s="9" t="n">
        <v>43</v>
      </c>
      <c r="C131" s="10" t="n">
        <v>1.37</v>
      </c>
      <c r="D131" s="10" t="n">
        <v>25</v>
      </c>
      <c r="E131" s="10" t="n">
        <v>590</v>
      </c>
      <c r="F131" s="10" t="n">
        <v>2</v>
      </c>
      <c r="G131" s="10" t="n">
        <v>48</v>
      </c>
      <c r="H131" s="10" t="n">
        <v>120</v>
      </c>
      <c r="I131" s="10" t="n">
        <v>44</v>
      </c>
      <c r="J131" s="12" t="n">
        <v>211.93</v>
      </c>
      <c r="K131" s="10" t="n">
        <v>259.79</v>
      </c>
      <c r="L131" s="10" t="n">
        <v>19.83</v>
      </c>
      <c r="M131" s="10" t="n">
        <v>46.75</v>
      </c>
      <c r="N131" s="10" t="n">
        <v>2.41</v>
      </c>
      <c r="Q131" s="0" t="n">
        <v>120</v>
      </c>
      <c r="R131" s="10" t="n">
        <v>48</v>
      </c>
      <c r="S131" s="10" t="n">
        <v>40</v>
      </c>
      <c r="T131" s="0" t="n">
        <v>14</v>
      </c>
      <c r="U131" s="9" t="n">
        <v>43</v>
      </c>
      <c r="V131" s="10" t="n">
        <v>1.37</v>
      </c>
      <c r="W131" s="10" t="n">
        <v>2</v>
      </c>
      <c r="X131" s="10" t="n">
        <v>595</v>
      </c>
      <c r="Y131" s="12" t="n">
        <v>209.08</v>
      </c>
      <c r="Z131" s="10" t="n">
        <v>261.7</v>
      </c>
      <c r="AA131" s="10" t="n">
        <v>23.58</v>
      </c>
      <c r="AB131" s="10" t="n">
        <v>46.66</v>
      </c>
      <c r="AC131" s="8" t="n">
        <v>12</v>
      </c>
      <c r="AD131" s="8" t="n">
        <v>41</v>
      </c>
      <c r="AE131" s="8" t="n">
        <v>0.45</v>
      </c>
    </row>
    <row r="132" customFormat="false" ht="15.75" hidden="false" customHeight="false" outlineLevel="0" collapsed="false">
      <c r="A132" s="9" t="n">
        <v>29</v>
      </c>
      <c r="B132" s="9" t="n">
        <v>43</v>
      </c>
      <c r="C132" s="10" t="n">
        <v>1.37</v>
      </c>
      <c r="D132" s="10" t="n">
        <v>25</v>
      </c>
      <c r="E132" s="10" t="n">
        <v>595</v>
      </c>
      <c r="F132" s="10" t="n">
        <v>2</v>
      </c>
      <c r="G132" s="10" t="n">
        <v>40</v>
      </c>
      <c r="H132" s="10" t="n">
        <v>120</v>
      </c>
      <c r="I132" s="10" t="n">
        <v>48</v>
      </c>
      <c r="J132" s="12" t="n">
        <v>209.08</v>
      </c>
      <c r="K132" s="10" t="n">
        <v>261.7</v>
      </c>
      <c r="L132" s="10" t="n">
        <v>23.58</v>
      </c>
      <c r="M132" s="10" t="n">
        <v>46.66</v>
      </c>
      <c r="N132" s="10" t="n">
        <v>2.84</v>
      </c>
      <c r="Q132" s="0" t="n">
        <v>120</v>
      </c>
      <c r="R132" s="10" t="n">
        <v>48</v>
      </c>
      <c r="S132" s="10" t="n">
        <v>40</v>
      </c>
      <c r="T132" s="0" t="n">
        <v>14</v>
      </c>
      <c r="U132" s="9" t="n">
        <v>43</v>
      </c>
      <c r="V132" s="10" t="n">
        <v>1.4</v>
      </c>
      <c r="W132" s="10" t="n">
        <v>2</v>
      </c>
      <c r="X132" s="10" t="n">
        <v>570</v>
      </c>
      <c r="Y132" s="12" t="n">
        <v>209.86</v>
      </c>
      <c r="Z132" s="10" t="n">
        <v>259.31</v>
      </c>
      <c r="AA132" s="10" t="n">
        <v>21.1</v>
      </c>
      <c r="AB132" s="10" t="n">
        <v>46.01</v>
      </c>
      <c r="AC132" s="8" t="n">
        <v>12</v>
      </c>
      <c r="AD132" s="8" t="n">
        <v>41</v>
      </c>
      <c r="AE132" s="8" t="n">
        <v>0.45</v>
      </c>
    </row>
    <row r="133" customFormat="false" ht="15.75" hidden="false" customHeight="false" outlineLevel="0" collapsed="false">
      <c r="A133" s="9" t="n">
        <v>29</v>
      </c>
      <c r="B133" s="9" t="n">
        <v>43</v>
      </c>
      <c r="C133" s="10" t="n">
        <v>1.4</v>
      </c>
      <c r="D133" s="10" t="n">
        <v>25</v>
      </c>
      <c r="E133" s="10" t="n">
        <v>570</v>
      </c>
      <c r="F133" s="10" t="n">
        <v>2</v>
      </c>
      <c r="G133" s="10" t="n">
        <v>40</v>
      </c>
      <c r="H133" s="10" t="n">
        <v>120</v>
      </c>
      <c r="I133" s="10" t="n">
        <v>48</v>
      </c>
      <c r="J133" s="12" t="n">
        <v>209.86</v>
      </c>
      <c r="K133" s="10" t="n">
        <v>259.31</v>
      </c>
      <c r="L133" s="10" t="n">
        <v>21.1</v>
      </c>
      <c r="M133" s="10" t="n">
        <v>46.01</v>
      </c>
      <c r="N133" s="10" t="n">
        <v>2.65</v>
      </c>
      <c r="Q133" s="0" t="n">
        <v>120</v>
      </c>
      <c r="R133" s="10" t="n">
        <v>48</v>
      </c>
      <c r="S133" s="10" t="n">
        <v>44</v>
      </c>
      <c r="T133" s="0" t="n">
        <v>14</v>
      </c>
      <c r="U133" s="9" t="n">
        <v>43</v>
      </c>
      <c r="V133" s="10" t="n">
        <v>1.34</v>
      </c>
      <c r="W133" s="10" t="n">
        <v>2</v>
      </c>
      <c r="X133" s="10" t="n">
        <v>600</v>
      </c>
      <c r="Y133" s="12" t="n">
        <v>210.91</v>
      </c>
      <c r="Z133" s="10" t="n">
        <v>259.64</v>
      </c>
      <c r="AA133" s="10" t="n">
        <v>20.71</v>
      </c>
      <c r="AB133" s="10" t="n">
        <v>46.84</v>
      </c>
      <c r="AC133" s="8" t="n">
        <v>12</v>
      </c>
      <c r="AD133" s="8" t="n">
        <v>41</v>
      </c>
      <c r="AE133" s="8" t="n">
        <v>0.45</v>
      </c>
    </row>
    <row r="134" customFormat="false" ht="15.75" hidden="false" customHeight="false" outlineLevel="0" collapsed="false">
      <c r="A134" s="9" t="n">
        <v>29</v>
      </c>
      <c r="B134" s="9" t="n">
        <v>43</v>
      </c>
      <c r="C134" s="10" t="n">
        <v>1.34</v>
      </c>
      <c r="D134" s="10" t="n">
        <v>25</v>
      </c>
      <c r="E134" s="10" t="n">
        <v>600</v>
      </c>
      <c r="F134" s="10" t="n">
        <v>2</v>
      </c>
      <c r="G134" s="10" t="n">
        <v>44</v>
      </c>
      <c r="H134" s="10" t="n">
        <v>120</v>
      </c>
      <c r="I134" s="10" t="n">
        <v>48</v>
      </c>
      <c r="J134" s="12" t="n">
        <v>210.91</v>
      </c>
      <c r="K134" s="10" t="n">
        <v>259.64</v>
      </c>
      <c r="L134" s="10" t="n">
        <v>20.71</v>
      </c>
      <c r="M134" s="10" t="n">
        <v>46.84</v>
      </c>
      <c r="N134" s="10" t="n">
        <v>2.47</v>
      </c>
      <c r="Q134" s="0" t="n">
        <v>120</v>
      </c>
      <c r="R134" s="10" t="n">
        <v>48</v>
      </c>
      <c r="S134" s="10" t="n">
        <v>44</v>
      </c>
      <c r="T134" s="0" t="n">
        <v>14</v>
      </c>
      <c r="U134" s="9" t="n">
        <v>43</v>
      </c>
      <c r="V134" s="10" t="n">
        <v>1.37</v>
      </c>
      <c r="W134" s="10" t="n">
        <v>2</v>
      </c>
      <c r="X134" s="10" t="n">
        <v>585</v>
      </c>
      <c r="Y134" s="12" t="n">
        <v>213.78</v>
      </c>
      <c r="Z134" s="10" t="n">
        <v>261.16</v>
      </c>
      <c r="AA134" s="10" t="n">
        <v>19.4</v>
      </c>
      <c r="AB134" s="10" t="n">
        <v>46.85</v>
      </c>
      <c r="AC134" s="8" t="n">
        <v>12</v>
      </c>
      <c r="AD134" s="8" t="n">
        <v>41</v>
      </c>
      <c r="AE134" s="8" t="n">
        <v>0.45</v>
      </c>
    </row>
    <row r="135" customFormat="false" ht="15.75" hidden="false" customHeight="false" outlineLevel="0" collapsed="false">
      <c r="A135" s="9" t="n">
        <v>29</v>
      </c>
      <c r="B135" s="9" t="n">
        <v>43</v>
      </c>
      <c r="C135" s="10" t="n">
        <v>1.37</v>
      </c>
      <c r="D135" s="10" t="n">
        <v>25</v>
      </c>
      <c r="E135" s="10" t="n">
        <v>585</v>
      </c>
      <c r="F135" s="10" t="n">
        <v>2</v>
      </c>
      <c r="G135" s="10" t="n">
        <v>44</v>
      </c>
      <c r="H135" s="10" t="n">
        <v>120</v>
      </c>
      <c r="I135" s="10" t="n">
        <v>48</v>
      </c>
      <c r="J135" s="12" t="n">
        <v>213.78</v>
      </c>
      <c r="K135" s="10" t="n">
        <v>261.16</v>
      </c>
      <c r="L135" s="10" t="n">
        <v>19.4</v>
      </c>
      <c r="M135" s="10" t="n">
        <v>46.85</v>
      </c>
      <c r="N135" s="10" t="n">
        <v>2.37</v>
      </c>
      <c r="Q135" s="0" t="n">
        <v>120</v>
      </c>
      <c r="R135" s="10" t="n">
        <v>48</v>
      </c>
      <c r="S135" s="10" t="n">
        <v>44</v>
      </c>
      <c r="T135" s="0" t="n">
        <v>14</v>
      </c>
      <c r="U135" s="9" t="n">
        <v>43</v>
      </c>
      <c r="V135" s="10" t="n">
        <v>1.37</v>
      </c>
      <c r="W135" s="10" t="n">
        <v>2</v>
      </c>
      <c r="X135" s="10" t="n">
        <v>580</v>
      </c>
      <c r="Y135" s="12" t="n">
        <v>212.63</v>
      </c>
      <c r="Z135" s="10" t="n">
        <v>259.3</v>
      </c>
      <c r="AA135" s="10" t="n">
        <v>18.98</v>
      </c>
      <c r="AB135" s="10" t="n">
        <v>46.53</v>
      </c>
      <c r="AC135" s="8" t="n">
        <v>12</v>
      </c>
      <c r="AD135" s="8" t="n">
        <v>41</v>
      </c>
      <c r="AE135" s="8" t="n">
        <v>0.45</v>
      </c>
    </row>
    <row r="136" customFormat="false" ht="15.75" hidden="false" customHeight="false" outlineLevel="0" collapsed="false">
      <c r="A136" s="9" t="n">
        <v>29</v>
      </c>
      <c r="B136" s="9" t="n">
        <v>43</v>
      </c>
      <c r="C136" s="10" t="n">
        <v>1.37</v>
      </c>
      <c r="D136" s="10" t="n">
        <v>25</v>
      </c>
      <c r="E136" s="10" t="n">
        <v>580</v>
      </c>
      <c r="F136" s="10" t="n">
        <v>2</v>
      </c>
      <c r="G136" s="10" t="n">
        <v>44</v>
      </c>
      <c r="H136" s="10" t="n">
        <v>120</v>
      </c>
      <c r="I136" s="10" t="n">
        <v>48</v>
      </c>
      <c r="J136" s="12" t="n">
        <v>212.63</v>
      </c>
      <c r="K136" s="10" t="n">
        <v>259.3</v>
      </c>
      <c r="L136" s="10" t="n">
        <v>18.98</v>
      </c>
      <c r="M136" s="10" t="n">
        <v>46.53</v>
      </c>
      <c r="N136" s="10" t="n">
        <v>2.34</v>
      </c>
      <c r="Q136" s="0" t="n">
        <v>120</v>
      </c>
      <c r="R136" s="10" t="n">
        <v>48</v>
      </c>
      <c r="S136" s="10" t="n">
        <v>44</v>
      </c>
      <c r="T136" s="0" t="n">
        <v>14</v>
      </c>
      <c r="U136" s="9" t="n">
        <v>43</v>
      </c>
      <c r="V136" s="10" t="n">
        <v>1.4</v>
      </c>
      <c r="W136" s="10" t="n">
        <v>2</v>
      </c>
      <c r="X136" s="10" t="n">
        <v>565</v>
      </c>
      <c r="Y136" s="12" t="n">
        <v>214.86</v>
      </c>
      <c r="Z136" s="10" t="n">
        <v>260.2</v>
      </c>
      <c r="AA136" s="10" t="n">
        <v>17.75</v>
      </c>
      <c r="AB136" s="10" t="n">
        <v>46.54</v>
      </c>
      <c r="AC136" s="8" t="n">
        <v>12</v>
      </c>
      <c r="AD136" s="8" t="n">
        <v>41</v>
      </c>
      <c r="AE136" s="8" t="n">
        <v>0.45</v>
      </c>
    </row>
    <row r="137" customFormat="false" ht="15.75" hidden="false" customHeight="false" outlineLevel="0" collapsed="false">
      <c r="A137" s="9" t="n">
        <v>29</v>
      </c>
      <c r="B137" s="9" t="n">
        <v>43</v>
      </c>
      <c r="C137" s="10" t="n">
        <v>1.4</v>
      </c>
      <c r="D137" s="10" t="n">
        <v>25</v>
      </c>
      <c r="E137" s="10" t="n">
        <v>565</v>
      </c>
      <c r="F137" s="10" t="n">
        <v>2</v>
      </c>
      <c r="G137" s="10" t="n">
        <v>44</v>
      </c>
      <c r="H137" s="10" t="n">
        <v>120</v>
      </c>
      <c r="I137" s="10" t="n">
        <v>48</v>
      </c>
      <c r="J137" s="12" t="n">
        <v>214.86</v>
      </c>
      <c r="K137" s="10" t="n">
        <v>260.2</v>
      </c>
      <c r="L137" s="10" t="n">
        <v>17.75</v>
      </c>
      <c r="M137" s="10" t="n">
        <v>46.54</v>
      </c>
      <c r="N137" s="10" t="n">
        <v>2.25</v>
      </c>
      <c r="Q137" s="0" t="n">
        <v>120</v>
      </c>
      <c r="R137" s="10" t="n">
        <v>48</v>
      </c>
      <c r="S137" s="10" t="n">
        <v>44</v>
      </c>
      <c r="T137" s="0" t="n">
        <v>14</v>
      </c>
      <c r="U137" s="9" t="n">
        <v>43</v>
      </c>
      <c r="V137" s="10" t="n">
        <v>1.4</v>
      </c>
      <c r="W137" s="10" t="n">
        <v>2</v>
      </c>
      <c r="X137" s="10" t="n">
        <v>560</v>
      </c>
      <c r="Y137" s="12" t="n">
        <v>213.62</v>
      </c>
      <c r="Z137" s="10" t="n">
        <v>258.26</v>
      </c>
      <c r="AA137" s="10" t="n">
        <v>17.35</v>
      </c>
      <c r="AB137" s="10" t="n">
        <v>46.19</v>
      </c>
      <c r="AC137" s="8" t="n">
        <v>12</v>
      </c>
      <c r="AD137" s="8" t="n">
        <v>41</v>
      </c>
      <c r="AE137" s="8" t="n">
        <v>0.45</v>
      </c>
    </row>
    <row r="138" customFormat="false" ht="15.75" hidden="false" customHeight="false" outlineLevel="0" collapsed="false">
      <c r="A138" s="9" t="n">
        <v>29</v>
      </c>
      <c r="B138" s="9" t="n">
        <v>43</v>
      </c>
      <c r="C138" s="10" t="n">
        <v>1.4</v>
      </c>
      <c r="D138" s="10" t="n">
        <v>25</v>
      </c>
      <c r="E138" s="10" t="n">
        <v>560</v>
      </c>
      <c r="F138" s="10" t="n">
        <v>2</v>
      </c>
      <c r="G138" s="10" t="n">
        <v>44</v>
      </c>
      <c r="H138" s="10" t="n">
        <v>120</v>
      </c>
      <c r="I138" s="10" t="n">
        <v>48</v>
      </c>
      <c r="J138" s="12" t="n">
        <v>213.62</v>
      </c>
      <c r="K138" s="10" t="n">
        <v>258.26</v>
      </c>
      <c r="L138" s="10" t="n">
        <v>17.35</v>
      </c>
      <c r="M138" s="10" t="n">
        <v>46.19</v>
      </c>
      <c r="N138" s="10" t="n">
        <v>2.22</v>
      </c>
      <c r="Q138" s="0" t="n">
        <v>120</v>
      </c>
      <c r="R138" s="10" t="n">
        <v>48</v>
      </c>
      <c r="S138" s="10" t="n">
        <v>48</v>
      </c>
      <c r="T138" s="0" t="n">
        <v>14</v>
      </c>
      <c r="U138" s="9" t="n">
        <v>43</v>
      </c>
      <c r="V138" s="10" t="n">
        <v>1.25</v>
      </c>
      <c r="W138" s="10" t="n">
        <v>2</v>
      </c>
      <c r="X138" s="10" t="n">
        <v>670</v>
      </c>
      <c r="Y138" s="12" t="n">
        <v>210.51</v>
      </c>
      <c r="Z138" s="10" t="n">
        <v>262.9</v>
      </c>
      <c r="AA138" s="10" t="n">
        <v>24</v>
      </c>
      <c r="AB138" s="10" t="n">
        <v>48.57</v>
      </c>
      <c r="AC138" s="8" t="n">
        <v>12</v>
      </c>
      <c r="AD138" s="8" t="n">
        <v>41</v>
      </c>
      <c r="AE138" s="8" t="n">
        <v>0.45</v>
      </c>
    </row>
    <row r="139" customFormat="false" ht="15.75" hidden="false" customHeight="false" outlineLevel="0" collapsed="false">
      <c r="A139" s="9" t="n">
        <v>29</v>
      </c>
      <c r="B139" s="9" t="n">
        <v>43</v>
      </c>
      <c r="C139" s="10" t="n">
        <v>1.25</v>
      </c>
      <c r="D139" s="10" t="n">
        <v>25</v>
      </c>
      <c r="E139" s="10" t="n">
        <v>670</v>
      </c>
      <c r="F139" s="10" t="n">
        <v>2</v>
      </c>
      <c r="G139" s="10" t="n">
        <v>48</v>
      </c>
      <c r="H139" s="10" t="n">
        <v>120</v>
      </c>
      <c r="I139" s="10" t="n">
        <v>48</v>
      </c>
      <c r="J139" s="12" t="n">
        <v>210.51</v>
      </c>
      <c r="K139" s="10" t="n">
        <v>262.9</v>
      </c>
      <c r="L139" s="10" t="n">
        <v>24</v>
      </c>
      <c r="M139" s="10" t="n">
        <v>48.57</v>
      </c>
      <c r="N139" s="10" t="n">
        <v>2.56</v>
      </c>
      <c r="Q139" s="0" t="n">
        <v>120</v>
      </c>
      <c r="R139" s="10" t="n">
        <v>48</v>
      </c>
      <c r="S139" s="10" t="n">
        <v>48</v>
      </c>
      <c r="T139" s="0" t="n">
        <v>14</v>
      </c>
      <c r="U139" s="9" t="n">
        <v>43</v>
      </c>
      <c r="V139" s="10" t="n">
        <v>1.37</v>
      </c>
      <c r="W139" s="10" t="n">
        <v>2</v>
      </c>
      <c r="X139" s="10" t="n">
        <v>575</v>
      </c>
      <c r="Y139" s="12" t="n">
        <v>216.45</v>
      </c>
      <c r="Z139" s="10" t="n">
        <v>259.8</v>
      </c>
      <c r="AA139" s="10" t="n">
        <v>16.21</v>
      </c>
      <c r="AB139" s="10" t="n">
        <v>46.96</v>
      </c>
      <c r="AC139" s="8" t="n">
        <v>12</v>
      </c>
      <c r="AD139" s="8" t="n">
        <v>41</v>
      </c>
      <c r="AE139" s="8" t="n">
        <v>0.45</v>
      </c>
    </row>
    <row r="140" customFormat="false" ht="15.75" hidden="false" customHeight="false" outlineLevel="0" collapsed="false">
      <c r="A140" s="9" t="n">
        <v>29</v>
      </c>
      <c r="B140" s="9" t="n">
        <v>43</v>
      </c>
      <c r="C140" s="10" t="n">
        <v>1.37</v>
      </c>
      <c r="D140" s="10" t="n">
        <v>25</v>
      </c>
      <c r="E140" s="10" t="n">
        <v>575</v>
      </c>
      <c r="F140" s="10" t="n">
        <v>2</v>
      </c>
      <c r="G140" s="10" t="n">
        <v>48</v>
      </c>
      <c r="H140" s="10" t="n">
        <v>120</v>
      </c>
      <c r="I140" s="10" t="n">
        <v>48</v>
      </c>
      <c r="J140" s="12" t="n">
        <v>216.45</v>
      </c>
      <c r="K140" s="10" t="n">
        <v>259.8</v>
      </c>
      <c r="L140" s="10" t="n">
        <v>16.21</v>
      </c>
      <c r="M140" s="10" t="n">
        <v>46.96</v>
      </c>
      <c r="N140" s="10" t="n">
        <v>2.02</v>
      </c>
      <c r="Q140" s="0" t="n">
        <v>120</v>
      </c>
      <c r="R140" s="10" t="n">
        <v>48</v>
      </c>
      <c r="S140" s="10" t="n">
        <v>48</v>
      </c>
      <c r="T140" s="0" t="n">
        <v>14</v>
      </c>
      <c r="U140" s="9" t="n">
        <v>43</v>
      </c>
      <c r="V140" s="10" t="n">
        <v>1.37</v>
      </c>
      <c r="W140" s="10" t="n">
        <v>2</v>
      </c>
      <c r="X140" s="10" t="n">
        <v>570</v>
      </c>
      <c r="Y140" s="10" t="n">
        <v>171.25</v>
      </c>
      <c r="Z140" s="10" t="n">
        <v>200.81</v>
      </c>
      <c r="AA140" s="10" t="n">
        <v>6.32</v>
      </c>
      <c r="AB140" s="10" t="n">
        <v>33.07</v>
      </c>
      <c r="AC140" s="8" t="n">
        <v>12</v>
      </c>
      <c r="AD140" s="8" t="n">
        <v>41</v>
      </c>
      <c r="AE140" s="8" t="n">
        <v>0.45</v>
      </c>
    </row>
    <row r="141" customFormat="false" ht="15.75" hidden="false" customHeight="false" outlineLevel="0" collapsed="false">
      <c r="A141" s="9" t="n">
        <v>29</v>
      </c>
      <c r="B141" s="9" t="n">
        <v>43</v>
      </c>
      <c r="C141" s="10" t="n">
        <v>1.37</v>
      </c>
      <c r="D141" s="10" t="n">
        <v>25</v>
      </c>
      <c r="E141" s="10" t="n">
        <v>570</v>
      </c>
      <c r="F141" s="10" t="n">
        <v>2</v>
      </c>
      <c r="G141" s="10" t="n">
        <v>48</v>
      </c>
      <c r="H141" s="10" t="n">
        <v>120</v>
      </c>
      <c r="I141" s="10" t="n">
        <v>48</v>
      </c>
      <c r="J141" s="10" t="n">
        <v>171.25</v>
      </c>
      <c r="K141" s="10" t="n">
        <v>200.81</v>
      </c>
      <c r="L141" s="10" t="n">
        <v>6.32</v>
      </c>
      <c r="M141" s="10" t="n">
        <v>33.07</v>
      </c>
      <c r="N141" s="10" t="n">
        <v>0.79</v>
      </c>
      <c r="Q141" s="0" t="n">
        <v>120</v>
      </c>
      <c r="R141" s="10" t="n">
        <v>48</v>
      </c>
      <c r="S141" s="10" t="n">
        <v>48</v>
      </c>
      <c r="T141" s="0" t="n">
        <v>14</v>
      </c>
      <c r="U141" s="9" t="n">
        <v>43</v>
      </c>
      <c r="V141" s="10" t="n">
        <v>1.4</v>
      </c>
      <c r="W141" s="10" t="n">
        <v>2</v>
      </c>
      <c r="X141" s="10" t="n">
        <v>555</v>
      </c>
      <c r="Y141" s="12" t="n">
        <v>217.21</v>
      </c>
      <c r="Z141" s="10" t="n">
        <v>258.46</v>
      </c>
      <c r="AA141" s="10" t="n">
        <v>14.82</v>
      </c>
      <c r="AB141" s="10" t="n">
        <v>35.33</v>
      </c>
      <c r="AC141" s="8" t="n">
        <v>12</v>
      </c>
      <c r="AD141" s="8" t="n">
        <v>41</v>
      </c>
      <c r="AE141" s="8" t="n">
        <v>0.45</v>
      </c>
    </row>
    <row r="142" customFormat="false" ht="15.75" hidden="false" customHeight="false" outlineLevel="0" collapsed="false">
      <c r="A142" s="9" t="n">
        <v>29</v>
      </c>
      <c r="B142" s="9" t="n">
        <v>43</v>
      </c>
      <c r="C142" s="10" t="n">
        <v>1.4</v>
      </c>
      <c r="D142" s="10" t="n">
        <v>25</v>
      </c>
      <c r="E142" s="10" t="n">
        <v>555</v>
      </c>
      <c r="F142" s="10" t="n">
        <v>2</v>
      </c>
      <c r="G142" s="10" t="n">
        <v>48</v>
      </c>
      <c r="H142" s="10" t="n">
        <v>120</v>
      </c>
      <c r="I142" s="10" t="n">
        <v>48</v>
      </c>
      <c r="J142" s="12" t="n">
        <v>217.21</v>
      </c>
      <c r="K142" s="10" t="n">
        <v>258.46</v>
      </c>
      <c r="L142" s="10" t="n">
        <v>14.82</v>
      </c>
      <c r="M142" s="10" t="n">
        <v>35.33</v>
      </c>
      <c r="N142" s="10" t="n">
        <v>1.91</v>
      </c>
      <c r="Q142" s="0" t="n">
        <v>120</v>
      </c>
      <c r="R142" s="10" t="n">
        <v>48</v>
      </c>
      <c r="S142" s="10" t="n">
        <v>48</v>
      </c>
      <c r="T142" s="0" t="n">
        <v>14</v>
      </c>
      <c r="U142" s="9" t="n">
        <v>43</v>
      </c>
      <c r="V142" s="10" t="n">
        <v>1.4</v>
      </c>
      <c r="W142" s="10" t="n">
        <v>2</v>
      </c>
      <c r="X142" s="10" t="n">
        <v>550</v>
      </c>
      <c r="Y142" s="12" t="n">
        <v>215.8</v>
      </c>
      <c r="Z142" s="10" t="n">
        <v>256.46</v>
      </c>
      <c r="AA142" s="10" t="n">
        <v>14.48</v>
      </c>
      <c r="AB142" s="10" t="n">
        <v>35.07</v>
      </c>
      <c r="AC142" s="8" t="n">
        <v>12</v>
      </c>
      <c r="AD142" s="8" t="n">
        <v>41</v>
      </c>
      <c r="AE142" s="8" t="n">
        <v>0.45</v>
      </c>
    </row>
    <row r="143" customFormat="false" ht="15.75" hidden="false" customHeight="false" outlineLevel="0" collapsed="false">
      <c r="A143" s="9" t="n">
        <v>29</v>
      </c>
      <c r="B143" s="9" t="n">
        <v>43</v>
      </c>
      <c r="C143" s="10" t="n">
        <v>1.4</v>
      </c>
      <c r="D143" s="10" t="n">
        <v>25</v>
      </c>
      <c r="E143" s="10" t="n">
        <v>550</v>
      </c>
      <c r="F143" s="10" t="n">
        <v>2</v>
      </c>
      <c r="G143" s="10" t="n">
        <v>48</v>
      </c>
      <c r="H143" s="10" t="n">
        <v>120</v>
      </c>
      <c r="I143" s="10" t="n">
        <v>48</v>
      </c>
      <c r="J143" s="12" t="n">
        <v>215.8</v>
      </c>
      <c r="K143" s="10" t="n">
        <v>256.46</v>
      </c>
      <c r="L143" s="10" t="n">
        <v>14.48</v>
      </c>
      <c r="M143" s="10" t="n">
        <v>35.07</v>
      </c>
      <c r="N143" s="10" t="n">
        <v>1.88</v>
      </c>
      <c r="Q143" s="0" t="n">
        <v>120</v>
      </c>
      <c r="R143" s="10" t="n">
        <v>32</v>
      </c>
      <c r="S143" s="10" t="n">
        <v>40</v>
      </c>
      <c r="T143" s="0" t="n">
        <v>14</v>
      </c>
      <c r="U143" s="9" t="n">
        <v>43</v>
      </c>
      <c r="V143" s="10" t="n">
        <v>1.4</v>
      </c>
      <c r="W143" s="10" t="n">
        <v>3</v>
      </c>
      <c r="X143" s="10" t="n">
        <v>985</v>
      </c>
      <c r="Y143" s="10" t="n">
        <v>130.81</v>
      </c>
      <c r="Z143" s="10" t="n">
        <v>357.48</v>
      </c>
      <c r="AA143" s="10" t="n">
        <v>183.15</v>
      </c>
      <c r="AB143" s="10" t="n">
        <v>50.39</v>
      </c>
      <c r="AC143" s="8" t="n">
        <v>12</v>
      </c>
      <c r="AD143" s="8" t="n">
        <v>41</v>
      </c>
      <c r="AE143" s="8" t="n">
        <v>0.45</v>
      </c>
    </row>
    <row r="144" customFormat="false" ht="15.75" hidden="false" customHeight="false" outlineLevel="0" collapsed="false">
      <c r="A144" s="9" t="n">
        <v>29</v>
      </c>
      <c r="B144" s="9" t="n">
        <v>43</v>
      </c>
      <c r="C144" s="10" t="n">
        <v>1.4</v>
      </c>
      <c r="D144" s="10" t="n">
        <v>25</v>
      </c>
      <c r="E144" s="10" t="n">
        <v>985</v>
      </c>
      <c r="F144" s="10" t="n">
        <v>3</v>
      </c>
      <c r="G144" s="10" t="n">
        <v>40</v>
      </c>
      <c r="H144" s="10" t="n">
        <v>120</v>
      </c>
      <c r="I144" s="10" t="n">
        <v>32</v>
      </c>
      <c r="J144" s="10" t="n">
        <v>130.81</v>
      </c>
      <c r="K144" s="10" t="n">
        <v>357.48</v>
      </c>
      <c r="L144" s="10" t="n">
        <v>183.15</v>
      </c>
      <c r="M144" s="10" t="n">
        <v>50.39</v>
      </c>
      <c r="N144" s="10" t="n">
        <v>13.3</v>
      </c>
      <c r="Q144" s="0" t="n">
        <v>120</v>
      </c>
      <c r="R144" s="10" t="n">
        <v>32</v>
      </c>
      <c r="S144" s="10" t="n">
        <v>40</v>
      </c>
      <c r="T144" s="0" t="n">
        <v>14</v>
      </c>
      <c r="U144" s="9" t="n">
        <v>43</v>
      </c>
      <c r="V144" s="10" t="n">
        <v>1.4</v>
      </c>
      <c r="W144" s="10" t="n">
        <v>3</v>
      </c>
      <c r="X144" s="10" t="n">
        <v>890</v>
      </c>
      <c r="Y144" s="10" t="n">
        <v>154.4</v>
      </c>
      <c r="Z144" s="10" t="n">
        <v>332.1</v>
      </c>
      <c r="AA144" s="10" t="n">
        <v>138.16</v>
      </c>
      <c r="AB144" s="10" t="n">
        <v>47.39</v>
      </c>
      <c r="AC144" s="8" t="n">
        <v>12</v>
      </c>
      <c r="AD144" s="8" t="n">
        <v>41</v>
      </c>
      <c r="AE144" s="8" t="n">
        <v>0.45</v>
      </c>
    </row>
    <row r="145" customFormat="false" ht="15.75" hidden="false" customHeight="false" outlineLevel="0" collapsed="false">
      <c r="A145" s="9" t="n">
        <v>29</v>
      </c>
      <c r="B145" s="9" t="n">
        <v>43</v>
      </c>
      <c r="C145" s="10" t="n">
        <v>1.4</v>
      </c>
      <c r="D145" s="10" t="n">
        <v>25</v>
      </c>
      <c r="E145" s="10" t="n">
        <v>890</v>
      </c>
      <c r="F145" s="10" t="n">
        <v>3</v>
      </c>
      <c r="G145" s="10" t="n">
        <v>40</v>
      </c>
      <c r="H145" s="10" t="n">
        <v>120</v>
      </c>
      <c r="I145" s="10" t="n">
        <v>32</v>
      </c>
      <c r="J145" s="10" t="n">
        <v>154.4</v>
      </c>
      <c r="K145" s="10" t="n">
        <v>332.1</v>
      </c>
      <c r="L145" s="10" t="n">
        <v>138.16</v>
      </c>
      <c r="M145" s="10" t="n">
        <v>47.39</v>
      </c>
      <c r="N145" s="10" t="n">
        <v>11.11</v>
      </c>
      <c r="Q145" s="0" t="n">
        <v>120</v>
      </c>
      <c r="R145" s="10" t="n">
        <v>32</v>
      </c>
      <c r="S145" s="10" t="n">
        <v>40</v>
      </c>
      <c r="T145" s="0" t="n">
        <v>14</v>
      </c>
      <c r="U145" s="9" t="n">
        <v>43</v>
      </c>
      <c r="V145" s="10" t="n">
        <v>1.4</v>
      </c>
      <c r="W145" s="10" t="n">
        <v>3</v>
      </c>
      <c r="X145" s="10" t="n">
        <v>845</v>
      </c>
      <c r="Y145" s="10" t="n">
        <v>162.34</v>
      </c>
      <c r="Z145" s="10" t="n">
        <v>319.66</v>
      </c>
      <c r="AA145" s="10" t="n">
        <v>119.7</v>
      </c>
      <c r="AB145" s="10" t="n">
        <v>45.83</v>
      </c>
      <c r="AC145" s="8" t="n">
        <v>12</v>
      </c>
      <c r="AD145" s="8" t="n">
        <v>41</v>
      </c>
      <c r="AE145" s="8" t="n">
        <v>0.45</v>
      </c>
    </row>
    <row r="146" customFormat="false" ht="15.75" hidden="false" customHeight="false" outlineLevel="0" collapsed="false">
      <c r="A146" s="9" t="n">
        <v>29</v>
      </c>
      <c r="B146" s="9" t="n">
        <v>43</v>
      </c>
      <c r="C146" s="10" t="n">
        <v>1.4</v>
      </c>
      <c r="D146" s="10" t="n">
        <v>25</v>
      </c>
      <c r="E146" s="10" t="n">
        <v>845</v>
      </c>
      <c r="F146" s="10" t="n">
        <v>3</v>
      </c>
      <c r="G146" s="10" t="n">
        <v>40</v>
      </c>
      <c r="H146" s="10" t="n">
        <v>120</v>
      </c>
      <c r="I146" s="10" t="n">
        <v>32</v>
      </c>
      <c r="J146" s="10" t="n">
        <v>162.34</v>
      </c>
      <c r="K146" s="10" t="n">
        <v>319.66</v>
      </c>
      <c r="L146" s="10" t="n">
        <v>119.7</v>
      </c>
      <c r="M146" s="10" t="n">
        <v>45.83</v>
      </c>
      <c r="N146" s="10" t="n">
        <v>10.14</v>
      </c>
      <c r="Q146" s="0" t="n">
        <v>120</v>
      </c>
      <c r="R146" s="10" t="n">
        <v>32</v>
      </c>
      <c r="S146" s="10" t="n">
        <v>40</v>
      </c>
      <c r="T146" s="0" t="n">
        <v>14</v>
      </c>
      <c r="U146" s="9" t="n">
        <v>43</v>
      </c>
      <c r="V146" s="10" t="n">
        <v>1.4</v>
      </c>
      <c r="W146" s="10" t="n">
        <v>3</v>
      </c>
      <c r="X146" s="10" t="n">
        <v>815</v>
      </c>
      <c r="Y146" s="10" t="n">
        <v>166.49</v>
      </c>
      <c r="Z146" s="10" t="n">
        <v>311.19</v>
      </c>
      <c r="AA146" s="10" t="n">
        <v>108.34</v>
      </c>
      <c r="AB146" s="10" t="n">
        <v>44.75</v>
      </c>
      <c r="AC146" s="8" t="n">
        <v>12</v>
      </c>
      <c r="AD146" s="8" t="n">
        <v>41</v>
      </c>
      <c r="AE146" s="8" t="n">
        <v>0.45</v>
      </c>
    </row>
    <row r="147" customFormat="false" ht="15.75" hidden="false" customHeight="false" outlineLevel="0" collapsed="false">
      <c r="A147" s="9" t="n">
        <v>29</v>
      </c>
      <c r="B147" s="9" t="n">
        <v>43</v>
      </c>
      <c r="C147" s="10" t="n">
        <v>1.4</v>
      </c>
      <c r="D147" s="10" t="n">
        <v>25</v>
      </c>
      <c r="E147" s="10" t="n">
        <v>815</v>
      </c>
      <c r="F147" s="10" t="n">
        <v>3</v>
      </c>
      <c r="G147" s="10" t="n">
        <v>40</v>
      </c>
      <c r="H147" s="10" t="n">
        <v>120</v>
      </c>
      <c r="I147" s="10" t="n">
        <v>32</v>
      </c>
      <c r="J147" s="10" t="n">
        <v>166.49</v>
      </c>
      <c r="K147" s="10" t="n">
        <v>311.19</v>
      </c>
      <c r="L147" s="10" t="n">
        <v>108.34</v>
      </c>
      <c r="M147" s="10" t="n">
        <v>44.75</v>
      </c>
      <c r="N147" s="10" t="n">
        <v>9.51</v>
      </c>
      <c r="Q147" s="0" t="n">
        <v>120</v>
      </c>
      <c r="R147" s="10" t="n">
        <v>36</v>
      </c>
      <c r="S147" s="10" t="n">
        <v>32</v>
      </c>
      <c r="T147" s="0" t="n">
        <v>14</v>
      </c>
      <c r="U147" s="9" t="n">
        <v>43</v>
      </c>
      <c r="V147" s="10" t="n">
        <v>1.4</v>
      </c>
      <c r="W147" s="10" t="n">
        <v>3</v>
      </c>
      <c r="X147" s="10" t="n">
        <v>935</v>
      </c>
      <c r="Y147" s="10" t="n">
        <v>110.89</v>
      </c>
      <c r="Z147" s="10" t="n">
        <v>344.5</v>
      </c>
      <c r="AA147" s="10" t="n">
        <v>191.26</v>
      </c>
      <c r="AB147" s="10" t="n">
        <v>47.89</v>
      </c>
      <c r="AC147" s="8" t="n">
        <v>12</v>
      </c>
      <c r="AD147" s="8" t="n">
        <v>41</v>
      </c>
      <c r="AE147" s="8" t="n">
        <v>0.45</v>
      </c>
    </row>
    <row r="148" customFormat="false" ht="15.75" hidden="false" customHeight="false" outlineLevel="0" collapsed="false">
      <c r="A148" s="9" t="n">
        <v>29</v>
      </c>
      <c r="B148" s="9" t="n">
        <v>43</v>
      </c>
      <c r="C148" s="10" t="n">
        <v>1.4</v>
      </c>
      <c r="D148" s="10" t="n">
        <v>25</v>
      </c>
      <c r="E148" s="10" t="n">
        <v>935</v>
      </c>
      <c r="F148" s="10" t="n">
        <v>3</v>
      </c>
      <c r="G148" s="10" t="n">
        <v>32</v>
      </c>
      <c r="H148" s="10" t="n">
        <v>120</v>
      </c>
      <c r="I148" s="10" t="n">
        <v>36</v>
      </c>
      <c r="J148" s="10" t="n">
        <v>110.89</v>
      </c>
      <c r="K148" s="10" t="n">
        <v>344.5</v>
      </c>
      <c r="L148" s="10" t="n">
        <v>191.26</v>
      </c>
      <c r="M148" s="10" t="n">
        <v>47.89</v>
      </c>
      <c r="N148" s="10" t="n">
        <v>14.64</v>
      </c>
      <c r="Q148" s="0" t="n">
        <v>120</v>
      </c>
      <c r="R148" s="10" t="n">
        <v>36</v>
      </c>
      <c r="S148" s="10" t="n">
        <v>36</v>
      </c>
      <c r="T148" s="0" t="n">
        <v>14</v>
      </c>
      <c r="U148" s="9" t="n">
        <v>43</v>
      </c>
      <c r="V148" s="10" t="n">
        <v>1.37</v>
      </c>
      <c r="W148" s="10" t="n">
        <v>3</v>
      </c>
      <c r="X148" s="10" t="n">
        <v>985</v>
      </c>
      <c r="Y148" s="10" t="n">
        <v>132.05</v>
      </c>
      <c r="Z148" s="10" t="n">
        <v>354.27</v>
      </c>
      <c r="AA148" s="10" t="n">
        <v>179.13</v>
      </c>
      <c r="AB148" s="10" t="n">
        <v>50.13</v>
      </c>
      <c r="AC148" s="8" t="n">
        <v>12</v>
      </c>
      <c r="AD148" s="8" t="n">
        <v>41</v>
      </c>
      <c r="AE148" s="8" t="n">
        <v>0.45</v>
      </c>
    </row>
    <row r="149" customFormat="false" ht="15.75" hidden="false" customHeight="false" outlineLevel="0" collapsed="false">
      <c r="A149" s="9" t="n">
        <v>29</v>
      </c>
      <c r="B149" s="9" t="n">
        <v>43</v>
      </c>
      <c r="C149" s="10" t="n">
        <v>1.37</v>
      </c>
      <c r="D149" s="10" t="n">
        <v>25</v>
      </c>
      <c r="E149" s="10" t="n">
        <v>985</v>
      </c>
      <c r="F149" s="10" t="n">
        <v>3</v>
      </c>
      <c r="G149" s="10" t="n">
        <v>36</v>
      </c>
      <c r="H149" s="10" t="n">
        <v>120</v>
      </c>
      <c r="I149" s="10" t="n">
        <v>36</v>
      </c>
      <c r="J149" s="10" t="n">
        <v>132.05</v>
      </c>
      <c r="K149" s="10" t="n">
        <v>354.27</v>
      </c>
      <c r="L149" s="10" t="n">
        <v>179.13</v>
      </c>
      <c r="M149" s="10" t="n">
        <v>50.13</v>
      </c>
      <c r="N149" s="10" t="n">
        <v>13.01</v>
      </c>
      <c r="Q149" s="0" t="n">
        <v>120</v>
      </c>
      <c r="R149" s="10" t="n">
        <v>36</v>
      </c>
      <c r="S149" s="10" t="n">
        <v>36</v>
      </c>
      <c r="T149" s="0" t="n">
        <v>14</v>
      </c>
      <c r="U149" s="9" t="n">
        <v>43</v>
      </c>
      <c r="V149" s="10" t="n">
        <v>1.37</v>
      </c>
      <c r="W149" s="10" t="n">
        <v>3</v>
      </c>
      <c r="X149" s="10" t="n">
        <v>900</v>
      </c>
      <c r="Y149" s="10" t="n">
        <v>152.96</v>
      </c>
      <c r="Z149" s="10" t="n">
        <v>331.88</v>
      </c>
      <c r="AA149" s="10" t="n">
        <v>139.41</v>
      </c>
      <c r="AB149" s="10" t="n">
        <v>47.47</v>
      </c>
      <c r="AC149" s="8" t="n">
        <v>12</v>
      </c>
      <c r="AD149" s="8" t="n">
        <v>41</v>
      </c>
      <c r="AE149" s="8" t="n">
        <v>0.45</v>
      </c>
    </row>
    <row r="150" customFormat="false" ht="15.75" hidden="false" customHeight="false" outlineLevel="0" collapsed="false">
      <c r="A150" s="9" t="n">
        <v>29</v>
      </c>
      <c r="B150" s="9" t="n">
        <v>43</v>
      </c>
      <c r="C150" s="10" t="n">
        <v>1.37</v>
      </c>
      <c r="D150" s="10" t="n">
        <v>25</v>
      </c>
      <c r="E150" s="10" t="n">
        <v>900</v>
      </c>
      <c r="F150" s="10" t="n">
        <v>3</v>
      </c>
      <c r="G150" s="10" t="n">
        <v>36</v>
      </c>
      <c r="H150" s="10" t="n">
        <v>120</v>
      </c>
      <c r="I150" s="10" t="n">
        <v>36</v>
      </c>
      <c r="J150" s="10" t="n">
        <v>152.96</v>
      </c>
      <c r="K150" s="10" t="n">
        <v>331.88</v>
      </c>
      <c r="L150" s="10" t="n">
        <v>139.41</v>
      </c>
      <c r="M150" s="10" t="n">
        <v>47.47</v>
      </c>
      <c r="N150" s="10" t="n">
        <v>11.08</v>
      </c>
      <c r="Q150" s="0" t="n">
        <v>120</v>
      </c>
      <c r="R150" s="10" t="n">
        <v>36</v>
      </c>
      <c r="S150" s="10" t="n">
        <v>36</v>
      </c>
      <c r="T150" s="0" t="n">
        <v>14</v>
      </c>
      <c r="U150" s="9" t="n">
        <v>43</v>
      </c>
      <c r="V150" s="10" t="n">
        <v>1.37</v>
      </c>
      <c r="W150" s="10" t="n">
        <v>3</v>
      </c>
      <c r="X150" s="10" t="n">
        <v>855</v>
      </c>
      <c r="Y150" s="10" t="n">
        <v>161.05</v>
      </c>
      <c r="Z150" s="10" t="n">
        <v>319.64</v>
      </c>
      <c r="AA150" s="10" t="n">
        <v>120.97</v>
      </c>
      <c r="AB150" s="10" t="n">
        <v>45.93</v>
      </c>
      <c r="AC150" s="8" t="n">
        <v>12</v>
      </c>
      <c r="AD150" s="8" t="n">
        <v>41</v>
      </c>
      <c r="AE150" s="8" t="n">
        <v>0.45</v>
      </c>
    </row>
    <row r="151" customFormat="false" ht="15.75" hidden="false" customHeight="false" outlineLevel="0" collapsed="false">
      <c r="A151" s="9" t="n">
        <v>29</v>
      </c>
      <c r="B151" s="9" t="n">
        <v>43</v>
      </c>
      <c r="C151" s="10" t="n">
        <v>1.37</v>
      </c>
      <c r="D151" s="10" t="n">
        <v>25</v>
      </c>
      <c r="E151" s="10" t="n">
        <v>855</v>
      </c>
      <c r="F151" s="10" t="n">
        <v>3</v>
      </c>
      <c r="G151" s="10" t="n">
        <v>36</v>
      </c>
      <c r="H151" s="10" t="n">
        <v>120</v>
      </c>
      <c r="I151" s="10" t="n">
        <v>36</v>
      </c>
      <c r="J151" s="10" t="n">
        <v>161.05</v>
      </c>
      <c r="K151" s="10" t="n">
        <v>319.64</v>
      </c>
      <c r="L151" s="10" t="n">
        <v>120.97</v>
      </c>
      <c r="M151" s="10" t="n">
        <v>45.93</v>
      </c>
      <c r="N151" s="10" t="n">
        <v>10.12</v>
      </c>
      <c r="Q151" s="0" t="n">
        <v>120</v>
      </c>
      <c r="R151" s="10" t="n">
        <v>36</v>
      </c>
      <c r="S151" s="10" t="n">
        <v>36</v>
      </c>
      <c r="T151" s="0" t="n">
        <v>14</v>
      </c>
      <c r="U151" s="9" t="n">
        <v>43</v>
      </c>
      <c r="V151" s="10" t="n">
        <v>1.4</v>
      </c>
      <c r="W151" s="10" t="n">
        <v>3</v>
      </c>
      <c r="X151" s="10" t="n">
        <v>850</v>
      </c>
      <c r="Y151" s="10" t="n">
        <v>170.85</v>
      </c>
      <c r="Z151" s="10" t="n">
        <v>328.44</v>
      </c>
      <c r="AA151" s="10" t="n">
        <v>119.03</v>
      </c>
      <c r="AB151" s="10" t="n">
        <v>46.96</v>
      </c>
      <c r="AC151" s="8" t="n">
        <v>12</v>
      </c>
      <c r="AD151" s="8" t="n">
        <v>41</v>
      </c>
      <c r="AE151" s="8" t="n">
        <v>0.45</v>
      </c>
    </row>
    <row r="152" customFormat="false" ht="15.75" hidden="false" customHeight="false" outlineLevel="0" collapsed="false">
      <c r="A152" s="9" t="n">
        <v>29</v>
      </c>
      <c r="B152" s="9" t="n">
        <v>43</v>
      </c>
      <c r="C152" s="10" t="n">
        <v>1.4</v>
      </c>
      <c r="D152" s="10" t="n">
        <v>25</v>
      </c>
      <c r="E152" s="10" t="n">
        <v>850</v>
      </c>
      <c r="F152" s="10" t="n">
        <v>3</v>
      </c>
      <c r="G152" s="10" t="n">
        <v>36</v>
      </c>
      <c r="H152" s="10" t="n">
        <v>120</v>
      </c>
      <c r="I152" s="10" t="n">
        <v>36</v>
      </c>
      <c r="J152" s="10" t="n">
        <v>170.85</v>
      </c>
      <c r="K152" s="10" t="n">
        <v>328.44</v>
      </c>
      <c r="L152" s="10" t="n">
        <v>119.03</v>
      </c>
      <c r="M152" s="10" t="n">
        <v>46.96</v>
      </c>
      <c r="N152" s="10" t="n">
        <v>10.02</v>
      </c>
      <c r="Q152" s="0" t="n">
        <v>120</v>
      </c>
      <c r="R152" s="10" t="n">
        <v>36</v>
      </c>
      <c r="S152" s="10" t="n">
        <v>36</v>
      </c>
      <c r="T152" s="0" t="n">
        <v>14</v>
      </c>
      <c r="U152" s="9" t="n">
        <v>43</v>
      </c>
      <c r="V152" s="10" t="n">
        <v>1.4</v>
      </c>
      <c r="W152" s="10" t="n">
        <v>3</v>
      </c>
      <c r="X152" s="10" t="n">
        <v>805</v>
      </c>
      <c r="Y152" s="10" t="n">
        <v>176.16</v>
      </c>
      <c r="Z152" s="10" t="n">
        <v>315.29</v>
      </c>
      <c r="AA152" s="10" t="n">
        <v>102.47</v>
      </c>
      <c r="AB152" s="10" t="n">
        <v>45.27</v>
      </c>
      <c r="AC152" s="8" t="n">
        <v>12</v>
      </c>
      <c r="AD152" s="8" t="n">
        <v>41</v>
      </c>
      <c r="AE152" s="8" t="n">
        <v>0.45</v>
      </c>
    </row>
    <row r="153" customFormat="false" ht="15.75" hidden="false" customHeight="false" outlineLevel="0" collapsed="false">
      <c r="A153" s="9" t="n">
        <v>29</v>
      </c>
      <c r="B153" s="9" t="n">
        <v>43</v>
      </c>
      <c r="C153" s="10" t="n">
        <v>1.4</v>
      </c>
      <c r="D153" s="10" t="n">
        <v>25</v>
      </c>
      <c r="E153" s="10" t="n">
        <v>805</v>
      </c>
      <c r="F153" s="10" t="n">
        <v>3</v>
      </c>
      <c r="G153" s="10" t="n">
        <v>36</v>
      </c>
      <c r="H153" s="10" t="n">
        <v>120</v>
      </c>
      <c r="I153" s="10" t="n">
        <v>36</v>
      </c>
      <c r="J153" s="10" t="n">
        <v>176.16</v>
      </c>
      <c r="K153" s="10" t="n">
        <v>315.29</v>
      </c>
      <c r="L153" s="10" t="n">
        <v>102.47</v>
      </c>
      <c r="M153" s="10" t="n">
        <v>45.27</v>
      </c>
      <c r="N153" s="10" t="n">
        <v>9.11</v>
      </c>
      <c r="Q153" s="0" t="n">
        <v>120</v>
      </c>
      <c r="R153" s="10" t="n">
        <v>36</v>
      </c>
      <c r="S153" s="10" t="n">
        <v>36</v>
      </c>
      <c r="T153" s="0" t="n">
        <v>14</v>
      </c>
      <c r="U153" s="9" t="n">
        <v>43</v>
      </c>
      <c r="V153" s="10" t="n">
        <v>1.4</v>
      </c>
      <c r="W153" s="10" t="n">
        <v>3</v>
      </c>
      <c r="X153" s="10" t="n">
        <v>775</v>
      </c>
      <c r="Y153" s="10" t="n">
        <v>178.69</v>
      </c>
      <c r="Z153" s="10" t="n">
        <v>306.34</v>
      </c>
      <c r="AA153" s="10" t="n">
        <v>92.32</v>
      </c>
      <c r="AB153" s="10" t="n">
        <v>44.1</v>
      </c>
      <c r="AC153" s="8" t="n">
        <v>12</v>
      </c>
      <c r="AD153" s="8" t="n">
        <v>41</v>
      </c>
      <c r="AE153" s="8" t="n">
        <v>0.45</v>
      </c>
    </row>
    <row r="154" customFormat="false" ht="15.75" hidden="false" customHeight="false" outlineLevel="0" collapsed="false">
      <c r="A154" s="9" t="n">
        <v>29</v>
      </c>
      <c r="B154" s="9" t="n">
        <v>43</v>
      </c>
      <c r="C154" s="10" t="n">
        <v>1.4</v>
      </c>
      <c r="D154" s="10" t="n">
        <v>25</v>
      </c>
      <c r="E154" s="10" t="n">
        <v>775</v>
      </c>
      <c r="F154" s="10" t="n">
        <v>3</v>
      </c>
      <c r="G154" s="10" t="n">
        <v>36</v>
      </c>
      <c r="H154" s="10" t="n">
        <v>120</v>
      </c>
      <c r="I154" s="10" t="n">
        <v>36</v>
      </c>
      <c r="J154" s="10" t="n">
        <v>178.69</v>
      </c>
      <c r="K154" s="10" t="n">
        <v>306.34</v>
      </c>
      <c r="L154" s="10" t="n">
        <v>92.32</v>
      </c>
      <c r="M154" s="10" t="n">
        <v>44.1</v>
      </c>
      <c r="N154" s="10" t="n">
        <v>8.52</v>
      </c>
      <c r="Q154" s="0" t="n">
        <v>120</v>
      </c>
      <c r="R154" s="10" t="n">
        <v>36</v>
      </c>
      <c r="S154" s="10" t="n">
        <v>36</v>
      </c>
      <c r="T154" s="0" t="n">
        <v>14</v>
      </c>
      <c r="U154" s="9" t="n">
        <v>43</v>
      </c>
      <c r="V154" s="10" t="n">
        <v>1.4</v>
      </c>
      <c r="W154" s="10" t="n">
        <v>3</v>
      </c>
      <c r="X154" s="10" t="n">
        <v>750</v>
      </c>
      <c r="Y154" s="10" t="n">
        <v>180.01</v>
      </c>
      <c r="Z154" s="10" t="n">
        <v>298.76</v>
      </c>
      <c r="AA154" s="10" t="n">
        <v>84.39</v>
      </c>
      <c r="AB154" s="10" t="n">
        <v>43.09</v>
      </c>
      <c r="AC154" s="8" t="n">
        <v>12</v>
      </c>
      <c r="AD154" s="8" t="n">
        <v>41</v>
      </c>
      <c r="AE154" s="8" t="n">
        <v>0.45</v>
      </c>
    </row>
    <row r="155" customFormat="false" ht="15.75" hidden="false" customHeight="false" outlineLevel="0" collapsed="false">
      <c r="A155" s="9" t="n">
        <v>29</v>
      </c>
      <c r="B155" s="9" t="n">
        <v>43</v>
      </c>
      <c r="C155" s="10" t="n">
        <v>1.4</v>
      </c>
      <c r="D155" s="10" t="n">
        <v>25</v>
      </c>
      <c r="E155" s="10" t="n">
        <v>750</v>
      </c>
      <c r="F155" s="10" t="n">
        <v>3</v>
      </c>
      <c r="G155" s="10" t="n">
        <v>36</v>
      </c>
      <c r="H155" s="10" t="n">
        <v>120</v>
      </c>
      <c r="I155" s="10" t="n">
        <v>36</v>
      </c>
      <c r="J155" s="10" t="n">
        <v>180.01</v>
      </c>
      <c r="K155" s="10" t="n">
        <v>298.76</v>
      </c>
      <c r="L155" s="10" t="n">
        <v>84.39</v>
      </c>
      <c r="M155" s="10" t="n">
        <v>43.09</v>
      </c>
      <c r="N155" s="10" t="n">
        <v>8.05</v>
      </c>
      <c r="Q155" s="0" t="n">
        <v>120</v>
      </c>
      <c r="R155" s="10" t="n">
        <v>36</v>
      </c>
      <c r="S155" s="10" t="n">
        <v>36</v>
      </c>
      <c r="T155" s="0" t="n">
        <v>14</v>
      </c>
      <c r="U155" s="9" t="n">
        <v>43</v>
      </c>
      <c r="V155" s="10" t="n">
        <v>1.4</v>
      </c>
      <c r="W155" s="10" t="n">
        <v>3</v>
      </c>
      <c r="X155" s="10" t="n">
        <v>735</v>
      </c>
      <c r="Y155" s="10" t="n">
        <v>180.58</v>
      </c>
      <c r="Z155" s="10" t="n">
        <v>294.15</v>
      </c>
      <c r="AA155" s="10" t="n">
        <v>79.85</v>
      </c>
      <c r="AB155" s="10" t="n">
        <v>42.48</v>
      </c>
      <c r="AC155" s="8" t="n">
        <v>12</v>
      </c>
      <c r="AD155" s="8" t="n">
        <v>41</v>
      </c>
      <c r="AE155" s="8" t="n">
        <v>0.45</v>
      </c>
    </row>
    <row r="156" customFormat="false" ht="15.75" hidden="false" customHeight="false" outlineLevel="0" collapsed="false">
      <c r="A156" s="9" t="n">
        <v>29</v>
      </c>
      <c r="B156" s="9" t="n">
        <v>43</v>
      </c>
      <c r="C156" s="10" t="n">
        <v>1.4</v>
      </c>
      <c r="D156" s="10" t="n">
        <v>25</v>
      </c>
      <c r="E156" s="10" t="n">
        <v>735</v>
      </c>
      <c r="F156" s="10" t="n">
        <v>3</v>
      </c>
      <c r="G156" s="10" t="n">
        <v>36</v>
      </c>
      <c r="H156" s="10" t="n">
        <v>120</v>
      </c>
      <c r="I156" s="10" t="n">
        <v>36</v>
      </c>
      <c r="J156" s="10" t="n">
        <v>180.58</v>
      </c>
      <c r="K156" s="10" t="n">
        <v>294.15</v>
      </c>
      <c r="L156" s="10" t="n">
        <v>79.85</v>
      </c>
      <c r="M156" s="10" t="n">
        <v>42.48</v>
      </c>
      <c r="N156" s="10" t="n">
        <v>7.77</v>
      </c>
      <c r="Q156" s="0" t="n">
        <v>120</v>
      </c>
      <c r="R156" s="10" t="n">
        <v>36</v>
      </c>
      <c r="S156" s="10" t="n">
        <v>40</v>
      </c>
      <c r="T156" s="0" t="n">
        <v>14</v>
      </c>
      <c r="U156" s="9" t="n">
        <v>43</v>
      </c>
      <c r="V156" s="10" t="n">
        <v>1.34</v>
      </c>
      <c r="W156" s="10" t="n">
        <v>3</v>
      </c>
      <c r="X156" s="10" t="n">
        <v>830</v>
      </c>
      <c r="Y156" s="10" t="n">
        <v>180.58</v>
      </c>
      <c r="Z156" s="10" t="n">
        <v>308.54</v>
      </c>
      <c r="AA156" s="10" t="n">
        <v>92.74</v>
      </c>
      <c r="AB156" s="10" t="n">
        <v>45.03</v>
      </c>
      <c r="AC156" s="8" t="n">
        <v>12</v>
      </c>
      <c r="AD156" s="8" t="n">
        <v>41</v>
      </c>
      <c r="AE156" s="8" t="n">
        <v>0.45</v>
      </c>
    </row>
    <row r="157" customFormat="false" ht="15.75" hidden="false" customHeight="false" outlineLevel="0" collapsed="false">
      <c r="A157" s="9" t="n">
        <v>29</v>
      </c>
      <c r="B157" s="9" t="n">
        <v>43</v>
      </c>
      <c r="C157" s="10" t="n">
        <v>1.34</v>
      </c>
      <c r="D157" s="10" t="n">
        <v>25</v>
      </c>
      <c r="E157" s="10" t="n">
        <v>830</v>
      </c>
      <c r="F157" s="10" t="n">
        <v>3</v>
      </c>
      <c r="G157" s="10" t="n">
        <v>40</v>
      </c>
      <c r="H157" s="10" t="n">
        <v>120</v>
      </c>
      <c r="I157" s="10" t="n">
        <v>36</v>
      </c>
      <c r="J157" s="10" t="n">
        <v>180.58</v>
      </c>
      <c r="K157" s="10" t="n">
        <v>308.54</v>
      </c>
      <c r="L157" s="10" t="n">
        <v>92.74</v>
      </c>
      <c r="M157" s="10" t="n">
        <v>45.03</v>
      </c>
      <c r="N157" s="10" t="n">
        <v>8</v>
      </c>
      <c r="Q157" s="0" t="n">
        <v>120</v>
      </c>
      <c r="R157" s="10" t="n">
        <v>36</v>
      </c>
      <c r="S157" s="10" t="n">
        <v>40</v>
      </c>
      <c r="T157" s="0" t="n">
        <v>14</v>
      </c>
      <c r="U157" s="9" t="n">
        <v>43</v>
      </c>
      <c r="V157" s="10" t="n">
        <v>1.37</v>
      </c>
      <c r="W157" s="10" t="n">
        <v>3</v>
      </c>
      <c r="X157" s="10" t="n">
        <v>790</v>
      </c>
      <c r="Y157" s="11" t="n">
        <v>190.97</v>
      </c>
      <c r="Z157" s="10" t="n">
        <v>306.83</v>
      </c>
      <c r="AA157" s="10" t="n">
        <v>81.04</v>
      </c>
      <c r="AB157" s="10" t="n">
        <v>44.65</v>
      </c>
      <c r="AC157" s="8" t="n">
        <v>12</v>
      </c>
      <c r="AD157" s="8" t="n">
        <v>41</v>
      </c>
      <c r="AE157" s="8" t="n">
        <v>0.45</v>
      </c>
    </row>
    <row r="158" customFormat="false" ht="15.75" hidden="false" customHeight="false" outlineLevel="0" collapsed="false">
      <c r="A158" s="9" t="n">
        <v>29</v>
      </c>
      <c r="B158" s="9" t="n">
        <v>43</v>
      </c>
      <c r="C158" s="10" t="n">
        <v>1.37</v>
      </c>
      <c r="D158" s="10" t="n">
        <v>25</v>
      </c>
      <c r="E158" s="10" t="n">
        <v>790</v>
      </c>
      <c r="F158" s="10" t="n">
        <v>3</v>
      </c>
      <c r="G158" s="10" t="n">
        <v>40</v>
      </c>
      <c r="H158" s="10" t="n">
        <v>120</v>
      </c>
      <c r="I158" s="10" t="n">
        <v>36</v>
      </c>
      <c r="J158" s="11" t="n">
        <v>190.97</v>
      </c>
      <c r="K158" s="10" t="n">
        <v>306.83</v>
      </c>
      <c r="L158" s="10" t="n">
        <v>81.04</v>
      </c>
      <c r="M158" s="10" t="n">
        <v>44.65</v>
      </c>
      <c r="N158" s="10" t="n">
        <v>7.34</v>
      </c>
      <c r="Q158" s="0" t="n">
        <v>120</v>
      </c>
      <c r="R158" s="10" t="n">
        <v>36</v>
      </c>
      <c r="S158" s="10" t="n">
        <v>40</v>
      </c>
      <c r="T158" s="0" t="n">
        <v>14</v>
      </c>
      <c r="U158" s="9" t="n">
        <v>43</v>
      </c>
      <c r="V158" s="10" t="n">
        <v>1.37</v>
      </c>
      <c r="W158" s="10" t="n">
        <v>3</v>
      </c>
      <c r="X158" s="10" t="n">
        <v>760</v>
      </c>
      <c r="Y158" s="11" t="n">
        <v>191.29</v>
      </c>
      <c r="Z158" s="10" t="n">
        <v>297.84</v>
      </c>
      <c r="AA158" s="10" t="n">
        <v>72.93</v>
      </c>
      <c r="AB158" s="10" t="n">
        <v>43.41</v>
      </c>
      <c r="AC158" s="8" t="n">
        <v>12</v>
      </c>
      <c r="AD158" s="8" t="n">
        <v>41</v>
      </c>
      <c r="AE158" s="8" t="n">
        <v>0.45</v>
      </c>
    </row>
    <row r="159" customFormat="false" ht="15.75" hidden="false" customHeight="false" outlineLevel="0" collapsed="false">
      <c r="A159" s="9" t="n">
        <v>29</v>
      </c>
      <c r="B159" s="9" t="n">
        <v>43</v>
      </c>
      <c r="C159" s="10" t="n">
        <v>1.37</v>
      </c>
      <c r="D159" s="10" t="n">
        <v>25</v>
      </c>
      <c r="E159" s="10" t="n">
        <v>760</v>
      </c>
      <c r="F159" s="10" t="n">
        <v>3</v>
      </c>
      <c r="G159" s="10" t="n">
        <v>40</v>
      </c>
      <c r="H159" s="10" t="n">
        <v>120</v>
      </c>
      <c r="I159" s="10" t="n">
        <v>36</v>
      </c>
      <c r="J159" s="11" t="n">
        <v>191.29</v>
      </c>
      <c r="K159" s="10" t="n">
        <v>297.84</v>
      </c>
      <c r="L159" s="10" t="n">
        <v>72.93</v>
      </c>
      <c r="M159" s="10" t="n">
        <v>43.41</v>
      </c>
      <c r="N159" s="10" t="n">
        <v>6.87</v>
      </c>
      <c r="Q159" s="0" t="n">
        <v>120</v>
      </c>
      <c r="R159" s="10" t="n">
        <v>36</v>
      </c>
      <c r="S159" s="10" t="n">
        <v>40</v>
      </c>
      <c r="T159" s="0" t="n">
        <v>14</v>
      </c>
      <c r="U159" s="9" t="n">
        <v>43</v>
      </c>
      <c r="V159" s="10" t="n">
        <v>1.37</v>
      </c>
      <c r="W159" s="10" t="n">
        <v>3</v>
      </c>
      <c r="X159" s="10" t="n">
        <v>740</v>
      </c>
      <c r="Y159" s="11" t="n">
        <v>191.19</v>
      </c>
      <c r="Z159" s="10" t="n">
        <v>291.75</v>
      </c>
      <c r="AA159" s="10" t="n">
        <v>67.84</v>
      </c>
      <c r="AB159" s="10" t="n">
        <v>42.58</v>
      </c>
      <c r="AC159" s="8" t="n">
        <v>12</v>
      </c>
      <c r="AD159" s="8" t="n">
        <v>41</v>
      </c>
      <c r="AE159" s="8" t="n">
        <v>0.45</v>
      </c>
    </row>
    <row r="160" customFormat="false" ht="15.75" hidden="false" customHeight="false" outlineLevel="0" collapsed="false">
      <c r="A160" s="9" t="n">
        <v>29</v>
      </c>
      <c r="B160" s="9" t="n">
        <v>43</v>
      </c>
      <c r="C160" s="10" t="n">
        <v>1.37</v>
      </c>
      <c r="D160" s="10" t="n">
        <v>25</v>
      </c>
      <c r="E160" s="10" t="n">
        <v>740</v>
      </c>
      <c r="F160" s="10" t="n">
        <v>3</v>
      </c>
      <c r="G160" s="10" t="n">
        <v>40</v>
      </c>
      <c r="H160" s="10" t="n">
        <v>120</v>
      </c>
      <c r="I160" s="10" t="n">
        <v>36</v>
      </c>
      <c r="J160" s="11" t="n">
        <v>191.19</v>
      </c>
      <c r="K160" s="10" t="n">
        <v>291.75</v>
      </c>
      <c r="L160" s="10" t="n">
        <v>67.84</v>
      </c>
      <c r="M160" s="10" t="n">
        <v>42.58</v>
      </c>
      <c r="N160" s="10" t="n">
        <v>6.56</v>
      </c>
      <c r="Q160" s="0" t="n">
        <v>120</v>
      </c>
      <c r="R160" s="10" t="n">
        <v>36</v>
      </c>
      <c r="S160" s="10" t="n">
        <v>40</v>
      </c>
      <c r="T160" s="0" t="n">
        <v>14</v>
      </c>
      <c r="U160" s="9" t="n">
        <v>43</v>
      </c>
      <c r="V160" s="10" t="n">
        <v>1.4</v>
      </c>
      <c r="W160" s="10" t="n">
        <v>3</v>
      </c>
      <c r="X160" s="10" t="n">
        <v>765</v>
      </c>
      <c r="Y160" s="12" t="n">
        <v>199.17</v>
      </c>
      <c r="Z160" s="10" t="n">
        <v>308.43</v>
      </c>
      <c r="AA160" s="10" t="n">
        <v>74.25</v>
      </c>
      <c r="AB160" s="10" t="n">
        <v>44.74</v>
      </c>
      <c r="AC160" s="8" t="n">
        <v>12</v>
      </c>
      <c r="AD160" s="8" t="n">
        <v>41</v>
      </c>
      <c r="AE160" s="8" t="n">
        <v>0.45</v>
      </c>
    </row>
    <row r="161" customFormat="false" ht="15.75" hidden="false" customHeight="false" outlineLevel="0" collapsed="false">
      <c r="A161" s="9" t="n">
        <v>29</v>
      </c>
      <c r="B161" s="9" t="n">
        <v>43</v>
      </c>
      <c r="C161" s="10" t="n">
        <v>1.4</v>
      </c>
      <c r="D161" s="10" t="n">
        <v>25</v>
      </c>
      <c r="E161" s="10" t="n">
        <v>765</v>
      </c>
      <c r="F161" s="10" t="n">
        <v>3</v>
      </c>
      <c r="G161" s="10" t="n">
        <v>40</v>
      </c>
      <c r="H161" s="10" t="n">
        <v>120</v>
      </c>
      <c r="I161" s="10" t="n">
        <v>36</v>
      </c>
      <c r="J161" s="12" t="n">
        <v>199.17</v>
      </c>
      <c r="K161" s="10" t="n">
        <v>308.43</v>
      </c>
      <c r="L161" s="10" t="n">
        <v>74.25</v>
      </c>
      <c r="M161" s="10" t="n">
        <v>44.74</v>
      </c>
      <c r="N161" s="10" t="n">
        <v>6.95</v>
      </c>
      <c r="Q161" s="0" t="n">
        <v>120</v>
      </c>
      <c r="R161" s="10" t="n">
        <v>36</v>
      </c>
      <c r="S161" s="10" t="n">
        <v>40</v>
      </c>
      <c r="T161" s="0" t="n">
        <v>14</v>
      </c>
      <c r="U161" s="9" t="n">
        <v>43</v>
      </c>
      <c r="V161" s="10" t="n">
        <v>1.4</v>
      </c>
      <c r="W161" s="10" t="n">
        <v>3</v>
      </c>
      <c r="X161" s="10" t="n">
        <v>735</v>
      </c>
      <c r="Y161" s="12" t="n">
        <v>198.63</v>
      </c>
      <c r="Z161" s="10" t="n">
        <v>298.92</v>
      </c>
      <c r="AA161" s="10" t="n">
        <v>66.6</v>
      </c>
      <c r="AB161" s="10" t="n">
        <v>43.45</v>
      </c>
      <c r="AC161" s="8" t="n">
        <v>12</v>
      </c>
      <c r="AD161" s="8" t="n">
        <v>41</v>
      </c>
      <c r="AE161" s="8" t="n">
        <v>0.45</v>
      </c>
    </row>
    <row r="162" customFormat="false" ht="15.75" hidden="false" customHeight="false" outlineLevel="0" collapsed="false">
      <c r="A162" s="9" t="n">
        <v>29</v>
      </c>
      <c r="B162" s="9" t="n">
        <v>43</v>
      </c>
      <c r="C162" s="10" t="n">
        <v>1.4</v>
      </c>
      <c r="D162" s="10" t="n">
        <v>25</v>
      </c>
      <c r="E162" s="10" t="n">
        <v>735</v>
      </c>
      <c r="F162" s="10" t="n">
        <v>3</v>
      </c>
      <c r="G162" s="10" t="n">
        <v>40</v>
      </c>
      <c r="H162" s="10" t="n">
        <v>120</v>
      </c>
      <c r="I162" s="10" t="n">
        <v>36</v>
      </c>
      <c r="J162" s="12" t="n">
        <v>198.63</v>
      </c>
      <c r="K162" s="10" t="n">
        <v>298.92</v>
      </c>
      <c r="L162" s="10" t="n">
        <v>66.6</v>
      </c>
      <c r="M162" s="10" t="n">
        <v>43.45</v>
      </c>
      <c r="N162" s="10" t="n">
        <v>6.48</v>
      </c>
      <c r="Q162" s="0" t="n">
        <v>120</v>
      </c>
      <c r="R162" s="10" t="n">
        <v>36</v>
      </c>
      <c r="S162" s="10" t="n">
        <v>40</v>
      </c>
      <c r="T162" s="0" t="n">
        <v>14</v>
      </c>
      <c r="U162" s="9" t="n">
        <v>43</v>
      </c>
      <c r="V162" s="10" t="n">
        <v>1.4</v>
      </c>
      <c r="W162" s="10" t="n">
        <v>3</v>
      </c>
      <c r="X162" s="10" t="n">
        <v>710</v>
      </c>
      <c r="Y162" s="12" t="n">
        <v>197.6</v>
      </c>
      <c r="Z162" s="10" t="n">
        <v>290.87</v>
      </c>
      <c r="AA162" s="10" t="n">
        <v>60.65</v>
      </c>
      <c r="AB162" s="10" t="n">
        <v>42.34</v>
      </c>
      <c r="AC162" s="8" t="n">
        <v>12</v>
      </c>
      <c r="AD162" s="8" t="n">
        <v>41</v>
      </c>
      <c r="AE162" s="8" t="n">
        <v>0.45</v>
      </c>
    </row>
    <row r="163" customFormat="false" ht="15.75" hidden="false" customHeight="false" outlineLevel="0" collapsed="false">
      <c r="A163" s="9" t="n">
        <v>29</v>
      </c>
      <c r="B163" s="9" t="n">
        <v>43</v>
      </c>
      <c r="C163" s="10" t="n">
        <v>1.4</v>
      </c>
      <c r="D163" s="10" t="n">
        <v>25</v>
      </c>
      <c r="E163" s="10" t="n">
        <v>710</v>
      </c>
      <c r="F163" s="10" t="n">
        <v>3</v>
      </c>
      <c r="G163" s="10" t="n">
        <v>40</v>
      </c>
      <c r="H163" s="10" t="n">
        <v>120</v>
      </c>
      <c r="I163" s="10" t="n">
        <v>36</v>
      </c>
      <c r="J163" s="12" t="n">
        <v>197.6</v>
      </c>
      <c r="K163" s="10" t="n">
        <v>290.87</v>
      </c>
      <c r="L163" s="10" t="n">
        <v>60.65</v>
      </c>
      <c r="M163" s="10" t="n">
        <v>42.34</v>
      </c>
      <c r="N163" s="10" t="n">
        <v>6.11</v>
      </c>
      <c r="Q163" s="0" t="n">
        <v>120</v>
      </c>
      <c r="R163" s="10" t="n">
        <v>36</v>
      </c>
      <c r="S163" s="10" t="n">
        <v>40</v>
      </c>
      <c r="T163" s="0" t="n">
        <v>14</v>
      </c>
      <c r="U163" s="9" t="n">
        <v>43</v>
      </c>
      <c r="V163" s="10" t="n">
        <v>1.4</v>
      </c>
      <c r="W163" s="10" t="n">
        <v>3</v>
      </c>
      <c r="X163" s="10" t="n">
        <v>695</v>
      </c>
      <c r="Y163" s="12" t="n">
        <v>196.81</v>
      </c>
      <c r="Z163" s="10" t="n">
        <v>285.98</v>
      </c>
      <c r="AA163" s="10" t="n">
        <v>57.25</v>
      </c>
      <c r="AB163" s="10" t="n">
        <v>41.68</v>
      </c>
      <c r="AC163" s="8" t="n">
        <v>12</v>
      </c>
      <c r="AD163" s="8" t="n">
        <v>41</v>
      </c>
      <c r="AE163" s="8" t="n">
        <v>0.45</v>
      </c>
    </row>
    <row r="164" customFormat="false" ht="15.75" hidden="false" customHeight="false" outlineLevel="0" collapsed="false">
      <c r="A164" s="9" t="n">
        <v>29</v>
      </c>
      <c r="B164" s="9" t="n">
        <v>43</v>
      </c>
      <c r="C164" s="10" t="n">
        <v>1.4</v>
      </c>
      <c r="D164" s="10" t="n">
        <v>25</v>
      </c>
      <c r="E164" s="10" t="n">
        <v>695</v>
      </c>
      <c r="F164" s="10" t="n">
        <v>3</v>
      </c>
      <c r="G164" s="10" t="n">
        <v>40</v>
      </c>
      <c r="H164" s="10" t="n">
        <v>120</v>
      </c>
      <c r="I164" s="10" t="n">
        <v>36</v>
      </c>
      <c r="J164" s="12" t="n">
        <v>196.81</v>
      </c>
      <c r="K164" s="10" t="n">
        <v>285.98</v>
      </c>
      <c r="L164" s="10" t="n">
        <v>57.25</v>
      </c>
      <c r="M164" s="10" t="n">
        <v>41.68</v>
      </c>
      <c r="N164" s="10" t="n">
        <v>5.89</v>
      </c>
      <c r="Q164" s="0" t="n">
        <v>120</v>
      </c>
      <c r="R164" s="10" t="n">
        <v>36</v>
      </c>
      <c r="S164" s="10" t="n">
        <v>40</v>
      </c>
      <c r="T164" s="0" t="n">
        <v>14</v>
      </c>
      <c r="U164" s="9" t="n">
        <v>43</v>
      </c>
      <c r="V164" s="10" t="n">
        <v>1.4</v>
      </c>
      <c r="W164" s="10" t="n">
        <v>3</v>
      </c>
      <c r="X164" s="10" t="n">
        <v>680</v>
      </c>
      <c r="Y164" s="12" t="n">
        <v>195.76</v>
      </c>
      <c r="Z164" s="10" t="n">
        <v>281.05</v>
      </c>
      <c r="AA164" s="10" t="n">
        <v>53.97</v>
      </c>
      <c r="AB164" s="10" t="n">
        <v>41</v>
      </c>
      <c r="AC164" s="8" t="n">
        <v>12</v>
      </c>
      <c r="AD164" s="8" t="n">
        <v>41</v>
      </c>
      <c r="AE164" s="8" t="n">
        <v>0.45</v>
      </c>
    </row>
    <row r="165" customFormat="false" ht="15.75" hidden="false" customHeight="false" outlineLevel="0" collapsed="false">
      <c r="A165" s="9" t="n">
        <v>29</v>
      </c>
      <c r="B165" s="9" t="n">
        <v>43</v>
      </c>
      <c r="C165" s="10" t="n">
        <v>1.4</v>
      </c>
      <c r="D165" s="10" t="n">
        <v>25</v>
      </c>
      <c r="E165" s="10" t="n">
        <v>680</v>
      </c>
      <c r="F165" s="10" t="n">
        <v>3</v>
      </c>
      <c r="G165" s="10" t="n">
        <v>40</v>
      </c>
      <c r="H165" s="10" t="n">
        <v>120</v>
      </c>
      <c r="I165" s="10" t="n">
        <v>36</v>
      </c>
      <c r="J165" s="12" t="n">
        <v>195.76</v>
      </c>
      <c r="K165" s="10" t="n">
        <v>281.05</v>
      </c>
      <c r="L165" s="10" t="n">
        <v>53.97</v>
      </c>
      <c r="M165" s="10" t="n">
        <v>41</v>
      </c>
      <c r="N165" s="10" t="n">
        <v>5.68</v>
      </c>
      <c r="Q165" s="0" t="n">
        <v>120</v>
      </c>
      <c r="R165" s="10" t="n">
        <v>36</v>
      </c>
      <c r="S165" s="10" t="n">
        <v>44</v>
      </c>
      <c r="T165" s="0" t="n">
        <v>14</v>
      </c>
      <c r="U165" s="9" t="n">
        <v>43</v>
      </c>
      <c r="V165" s="10" t="n">
        <v>1.34</v>
      </c>
      <c r="W165" s="10" t="n">
        <v>3</v>
      </c>
      <c r="X165" s="10" t="n">
        <v>760</v>
      </c>
      <c r="Y165" s="12" t="n">
        <v>198.62</v>
      </c>
      <c r="Z165" s="10" t="n">
        <v>293.04</v>
      </c>
      <c r="AA165" s="10" t="n">
        <v>61.98</v>
      </c>
      <c r="AB165" s="10" t="n">
        <v>43.11</v>
      </c>
      <c r="AC165" s="8" t="n">
        <v>12</v>
      </c>
      <c r="AD165" s="8" t="n">
        <v>41</v>
      </c>
      <c r="AE165" s="8" t="n">
        <v>0.45</v>
      </c>
    </row>
    <row r="166" customFormat="false" ht="15.75" hidden="false" customHeight="false" outlineLevel="0" collapsed="false">
      <c r="A166" s="9" t="n">
        <v>29</v>
      </c>
      <c r="B166" s="9" t="n">
        <v>43</v>
      </c>
      <c r="C166" s="10" t="n">
        <v>1.34</v>
      </c>
      <c r="D166" s="10" t="n">
        <v>25</v>
      </c>
      <c r="E166" s="10" t="n">
        <v>760</v>
      </c>
      <c r="F166" s="10" t="n">
        <v>3</v>
      </c>
      <c r="G166" s="10" t="n">
        <v>44</v>
      </c>
      <c r="H166" s="10" t="n">
        <v>120</v>
      </c>
      <c r="I166" s="10" t="n">
        <v>36</v>
      </c>
      <c r="J166" s="12" t="n">
        <v>198.62</v>
      </c>
      <c r="K166" s="10" t="n">
        <v>293.04</v>
      </c>
      <c r="L166" s="10" t="n">
        <v>61.98</v>
      </c>
      <c r="M166" s="10" t="n">
        <v>43.11</v>
      </c>
      <c r="N166" s="10" t="n">
        <v>5.84</v>
      </c>
      <c r="Q166" s="0" t="n">
        <v>120</v>
      </c>
      <c r="R166" s="10" t="n">
        <v>36</v>
      </c>
      <c r="S166" s="10" t="n">
        <v>44</v>
      </c>
      <c r="T166" s="0" t="n">
        <v>14</v>
      </c>
      <c r="U166" s="9" t="n">
        <v>43</v>
      </c>
      <c r="V166" s="10" t="n">
        <v>1.37</v>
      </c>
      <c r="W166" s="10" t="n">
        <v>3</v>
      </c>
      <c r="X166" s="10" t="n">
        <v>730</v>
      </c>
      <c r="Y166" s="12" t="n">
        <v>204.73</v>
      </c>
      <c r="Z166" s="10" t="n">
        <v>292.7</v>
      </c>
      <c r="AA166" s="10" t="n">
        <v>55.6</v>
      </c>
      <c r="AB166" s="10" t="n">
        <v>42.93</v>
      </c>
      <c r="AC166" s="8" t="n">
        <v>12</v>
      </c>
      <c r="AD166" s="8" t="n">
        <v>41</v>
      </c>
      <c r="AE166" s="8" t="n">
        <v>0.45</v>
      </c>
    </row>
    <row r="167" customFormat="false" ht="15.75" hidden="false" customHeight="false" outlineLevel="0" collapsed="false">
      <c r="A167" s="9" t="n">
        <v>29</v>
      </c>
      <c r="B167" s="9" t="n">
        <v>43</v>
      </c>
      <c r="C167" s="10" t="n">
        <v>1.37</v>
      </c>
      <c r="D167" s="10" t="n">
        <v>25</v>
      </c>
      <c r="E167" s="10" t="n">
        <v>730</v>
      </c>
      <c r="F167" s="10" t="n">
        <v>3</v>
      </c>
      <c r="G167" s="10" t="n">
        <v>44</v>
      </c>
      <c r="H167" s="10" t="n">
        <v>120</v>
      </c>
      <c r="I167" s="10" t="n">
        <v>36</v>
      </c>
      <c r="J167" s="12" t="n">
        <v>204.73</v>
      </c>
      <c r="K167" s="10" t="n">
        <v>292.7</v>
      </c>
      <c r="L167" s="10" t="n">
        <v>55.6</v>
      </c>
      <c r="M167" s="10" t="n">
        <v>42.93</v>
      </c>
      <c r="N167" s="10" t="n">
        <v>5.45</v>
      </c>
      <c r="Q167" s="0" t="n">
        <v>120</v>
      </c>
      <c r="R167" s="10" t="n">
        <v>36</v>
      </c>
      <c r="S167" s="10" t="n">
        <v>44</v>
      </c>
      <c r="T167" s="0" t="n">
        <v>14</v>
      </c>
      <c r="U167" s="9" t="n">
        <v>43</v>
      </c>
      <c r="V167" s="10" t="n">
        <v>1.37</v>
      </c>
      <c r="W167" s="10" t="n">
        <v>3</v>
      </c>
      <c r="X167" s="10" t="n">
        <v>695</v>
      </c>
      <c r="Y167" s="12" t="n">
        <v>201.85</v>
      </c>
      <c r="Z167" s="10" t="n">
        <v>281.46</v>
      </c>
      <c r="AA167" s="10" t="n">
        <v>48.73</v>
      </c>
      <c r="AB167" s="10" t="n">
        <v>41.36</v>
      </c>
      <c r="AC167" s="8" t="n">
        <v>12</v>
      </c>
      <c r="AD167" s="8" t="n">
        <v>41</v>
      </c>
      <c r="AE167" s="8" t="n">
        <v>0.45</v>
      </c>
    </row>
    <row r="168" customFormat="false" ht="15.75" hidden="false" customHeight="false" outlineLevel="0" collapsed="false">
      <c r="A168" s="9" t="n">
        <v>29</v>
      </c>
      <c r="B168" s="9" t="n">
        <v>43</v>
      </c>
      <c r="C168" s="10" t="n">
        <v>1.37</v>
      </c>
      <c r="D168" s="10" t="n">
        <v>25</v>
      </c>
      <c r="E168" s="10" t="n">
        <v>695</v>
      </c>
      <c r="F168" s="10" t="n">
        <v>3</v>
      </c>
      <c r="G168" s="10" t="n">
        <v>44</v>
      </c>
      <c r="H168" s="10" t="n">
        <v>120</v>
      </c>
      <c r="I168" s="10" t="n">
        <v>36</v>
      </c>
      <c r="J168" s="12" t="n">
        <v>201.85</v>
      </c>
      <c r="K168" s="10" t="n">
        <v>281.46</v>
      </c>
      <c r="L168" s="10" t="n">
        <v>48.73</v>
      </c>
      <c r="M168" s="10" t="n">
        <v>41.36</v>
      </c>
      <c r="N168" s="10" t="n">
        <v>5.02</v>
      </c>
      <c r="Q168" s="0" t="n">
        <v>120</v>
      </c>
      <c r="R168" s="10" t="n">
        <v>36</v>
      </c>
      <c r="S168" s="10" t="n">
        <v>44</v>
      </c>
      <c r="T168" s="0" t="n">
        <v>14</v>
      </c>
      <c r="U168" s="9" t="n">
        <v>43</v>
      </c>
      <c r="V168" s="10" t="n">
        <v>1.4</v>
      </c>
      <c r="W168" s="10" t="n">
        <v>3</v>
      </c>
      <c r="X168" s="10" t="n">
        <v>655</v>
      </c>
      <c r="Y168" s="12" t="n">
        <v>204.22</v>
      </c>
      <c r="Z168" s="10" t="n">
        <v>275.98</v>
      </c>
      <c r="AA168" s="10" t="n">
        <v>41.59</v>
      </c>
      <c r="AB168" s="10" t="n">
        <v>40.54</v>
      </c>
      <c r="AC168" s="8" t="n">
        <v>12</v>
      </c>
      <c r="AD168" s="8" t="n">
        <v>41</v>
      </c>
      <c r="AE168" s="8" t="n">
        <v>0.45</v>
      </c>
    </row>
    <row r="169" customFormat="false" ht="15.75" hidden="false" customHeight="false" outlineLevel="0" collapsed="false">
      <c r="A169" s="9" t="n">
        <v>29</v>
      </c>
      <c r="B169" s="9" t="n">
        <v>43</v>
      </c>
      <c r="C169" s="10" t="n">
        <v>1.4</v>
      </c>
      <c r="D169" s="10" t="n">
        <v>25</v>
      </c>
      <c r="E169" s="10" t="n">
        <v>655</v>
      </c>
      <c r="F169" s="10" t="n">
        <v>3</v>
      </c>
      <c r="G169" s="10" t="n">
        <v>44</v>
      </c>
      <c r="H169" s="10" t="n">
        <v>120</v>
      </c>
      <c r="I169" s="10" t="n">
        <v>36</v>
      </c>
      <c r="J169" s="12" t="n">
        <v>204.22</v>
      </c>
      <c r="K169" s="10" t="n">
        <v>275.98</v>
      </c>
      <c r="L169" s="10" t="n">
        <v>41.59</v>
      </c>
      <c r="M169" s="10" t="n">
        <v>40.54</v>
      </c>
      <c r="N169" s="10" t="n">
        <v>4.54</v>
      </c>
      <c r="Q169" s="0" t="n">
        <v>120</v>
      </c>
      <c r="R169" s="10" t="n">
        <v>40</v>
      </c>
      <c r="S169" s="10" t="n">
        <v>36</v>
      </c>
      <c r="T169" s="0" t="n">
        <v>14</v>
      </c>
      <c r="U169" s="9" t="n">
        <v>43</v>
      </c>
      <c r="V169" s="10" t="n">
        <v>1.37</v>
      </c>
      <c r="W169" s="10" t="n">
        <v>3</v>
      </c>
      <c r="X169" s="10" t="n">
        <v>705</v>
      </c>
      <c r="Y169" s="12" t="n">
        <v>194.42</v>
      </c>
      <c r="Z169" s="10" t="n">
        <v>285.76</v>
      </c>
      <c r="AA169" s="10" t="n">
        <v>59.5</v>
      </c>
      <c r="AB169" s="10" t="n">
        <v>41.69</v>
      </c>
      <c r="AC169" s="8" t="n">
        <v>12</v>
      </c>
      <c r="AD169" s="8" t="n">
        <v>41</v>
      </c>
      <c r="AE169" s="8" t="n">
        <v>0.45</v>
      </c>
    </row>
    <row r="170" customFormat="false" ht="15.75" hidden="false" customHeight="false" outlineLevel="0" collapsed="false">
      <c r="A170" s="9" t="n">
        <v>29</v>
      </c>
      <c r="B170" s="9" t="n">
        <v>43</v>
      </c>
      <c r="C170" s="10" t="n">
        <v>1.37</v>
      </c>
      <c r="D170" s="10" t="n">
        <v>25</v>
      </c>
      <c r="E170" s="10" t="n">
        <v>705</v>
      </c>
      <c r="F170" s="10" t="n">
        <v>3</v>
      </c>
      <c r="G170" s="10" t="n">
        <v>36</v>
      </c>
      <c r="H170" s="10" t="n">
        <v>120</v>
      </c>
      <c r="I170" s="10" t="n">
        <v>40</v>
      </c>
      <c r="J170" s="12" t="n">
        <v>194.42</v>
      </c>
      <c r="K170" s="10" t="n">
        <v>285.76</v>
      </c>
      <c r="L170" s="10" t="n">
        <v>59.5</v>
      </c>
      <c r="M170" s="10" t="n">
        <v>41.69</v>
      </c>
      <c r="N170" s="10" t="n">
        <v>6.04</v>
      </c>
      <c r="Q170" s="0" t="n">
        <v>120</v>
      </c>
      <c r="R170" s="10" t="n">
        <v>40</v>
      </c>
      <c r="S170" s="10" t="n">
        <v>36</v>
      </c>
      <c r="T170" s="0" t="n">
        <v>14</v>
      </c>
      <c r="U170" s="9" t="n">
        <v>43</v>
      </c>
      <c r="V170" s="10" t="n">
        <v>1.4</v>
      </c>
      <c r="W170" s="10" t="n">
        <v>3</v>
      </c>
      <c r="X170" s="10" t="n">
        <v>680</v>
      </c>
      <c r="Y170" s="12" t="n">
        <v>199.91</v>
      </c>
      <c r="Z170" s="10" t="n">
        <v>285.66</v>
      </c>
      <c r="AA170" s="10" t="n">
        <v>53.97</v>
      </c>
      <c r="AB170" s="10" t="n">
        <v>41.6</v>
      </c>
      <c r="AC170" s="8" t="n">
        <v>12</v>
      </c>
      <c r="AD170" s="8" t="n">
        <v>41</v>
      </c>
      <c r="AE170" s="8" t="n">
        <v>0.45</v>
      </c>
    </row>
    <row r="171" customFormat="false" ht="15.75" hidden="false" customHeight="false" outlineLevel="0" collapsed="false">
      <c r="A171" s="9" t="n">
        <v>29</v>
      </c>
      <c r="B171" s="9" t="n">
        <v>43</v>
      </c>
      <c r="C171" s="10" t="n">
        <v>1.4</v>
      </c>
      <c r="D171" s="10" t="n">
        <v>25</v>
      </c>
      <c r="E171" s="10" t="n">
        <v>680</v>
      </c>
      <c r="F171" s="10" t="n">
        <v>3</v>
      </c>
      <c r="G171" s="10" t="n">
        <v>36</v>
      </c>
      <c r="H171" s="10" t="n">
        <v>120</v>
      </c>
      <c r="I171" s="10" t="n">
        <v>40</v>
      </c>
      <c r="J171" s="12" t="n">
        <v>199.91</v>
      </c>
      <c r="K171" s="10" t="n">
        <v>285.66</v>
      </c>
      <c r="L171" s="10" t="n">
        <v>53.97</v>
      </c>
      <c r="M171" s="10" t="n">
        <v>41.6</v>
      </c>
      <c r="N171" s="10" t="n">
        <v>5.68</v>
      </c>
      <c r="Q171" s="0" t="n">
        <v>120</v>
      </c>
      <c r="R171" s="10" t="n">
        <v>40</v>
      </c>
      <c r="S171" s="10" t="n">
        <v>36</v>
      </c>
      <c r="T171" s="0" t="n">
        <v>14</v>
      </c>
      <c r="U171" s="9" t="n">
        <v>43</v>
      </c>
      <c r="V171" s="10" t="n">
        <v>1.4</v>
      </c>
      <c r="W171" s="10" t="n">
        <v>3</v>
      </c>
      <c r="X171" s="10" t="n">
        <v>665</v>
      </c>
      <c r="Y171" s="12" t="n">
        <v>198.64</v>
      </c>
      <c r="Z171" s="10" t="n">
        <v>280.58</v>
      </c>
      <c r="AA171" s="10" t="n">
        <v>50.83</v>
      </c>
      <c r="AB171" s="10" t="n">
        <v>40.9</v>
      </c>
      <c r="AC171" s="8" t="n">
        <v>12</v>
      </c>
      <c r="AD171" s="8" t="n">
        <v>41</v>
      </c>
      <c r="AE171" s="8" t="n">
        <v>0.45</v>
      </c>
    </row>
    <row r="172" customFormat="false" ht="15.75" hidden="false" customHeight="false" outlineLevel="0" collapsed="false">
      <c r="A172" s="9" t="n">
        <v>29</v>
      </c>
      <c r="B172" s="9" t="n">
        <v>43</v>
      </c>
      <c r="C172" s="10" t="n">
        <v>1.4</v>
      </c>
      <c r="D172" s="10" t="n">
        <v>25</v>
      </c>
      <c r="E172" s="10" t="n">
        <v>665</v>
      </c>
      <c r="F172" s="10" t="n">
        <v>3</v>
      </c>
      <c r="G172" s="10" t="n">
        <v>36</v>
      </c>
      <c r="H172" s="10" t="n">
        <v>120</v>
      </c>
      <c r="I172" s="10" t="n">
        <v>40</v>
      </c>
      <c r="J172" s="12" t="n">
        <v>198.64</v>
      </c>
      <c r="K172" s="10" t="n">
        <v>280.58</v>
      </c>
      <c r="L172" s="10" t="n">
        <v>50.83</v>
      </c>
      <c r="M172" s="10" t="n">
        <v>40.9</v>
      </c>
      <c r="N172" s="10" t="n">
        <v>5.47</v>
      </c>
      <c r="Q172" s="0" t="n">
        <v>120</v>
      </c>
      <c r="R172" s="10" t="n">
        <v>40</v>
      </c>
      <c r="S172" s="10" t="n">
        <v>36</v>
      </c>
      <c r="T172" s="0" t="n">
        <v>14</v>
      </c>
      <c r="U172" s="9" t="n">
        <v>43</v>
      </c>
      <c r="V172" s="10" t="n">
        <v>1.4</v>
      </c>
      <c r="W172" s="10" t="n">
        <v>3</v>
      </c>
      <c r="X172" s="10" t="n">
        <v>655</v>
      </c>
      <c r="Y172" s="12" t="n">
        <v>197.7</v>
      </c>
      <c r="Z172" s="10" t="n">
        <v>277.17</v>
      </c>
      <c r="AA172" s="10" t="n">
        <v>48.8</v>
      </c>
      <c r="AB172" s="10" t="n">
        <v>40.43</v>
      </c>
      <c r="AC172" s="8" t="n">
        <v>12</v>
      </c>
      <c r="AD172" s="8" t="n">
        <v>41</v>
      </c>
      <c r="AE172" s="8" t="n">
        <v>0.45</v>
      </c>
    </row>
    <row r="173" customFormat="false" ht="15.75" hidden="false" customHeight="false" outlineLevel="0" collapsed="false">
      <c r="A173" s="9" t="n">
        <v>29</v>
      </c>
      <c r="B173" s="9" t="n">
        <v>43</v>
      </c>
      <c r="C173" s="10" t="n">
        <v>1.4</v>
      </c>
      <c r="D173" s="10" t="n">
        <v>25</v>
      </c>
      <c r="E173" s="10" t="n">
        <v>655</v>
      </c>
      <c r="F173" s="10" t="n">
        <v>3</v>
      </c>
      <c r="G173" s="10" t="n">
        <v>36</v>
      </c>
      <c r="H173" s="10" t="n">
        <v>120</v>
      </c>
      <c r="I173" s="10" t="n">
        <v>40</v>
      </c>
      <c r="J173" s="12" t="n">
        <v>197.7</v>
      </c>
      <c r="K173" s="10" t="n">
        <v>277.17</v>
      </c>
      <c r="L173" s="10" t="n">
        <v>48.8</v>
      </c>
      <c r="M173" s="10" t="n">
        <v>40.43</v>
      </c>
      <c r="N173" s="10" t="n">
        <v>5.33</v>
      </c>
      <c r="Q173" s="0" t="n">
        <v>120</v>
      </c>
      <c r="R173" s="10" t="n">
        <v>40</v>
      </c>
      <c r="S173" s="10" t="n">
        <v>40</v>
      </c>
      <c r="T173" s="0" t="n">
        <v>14</v>
      </c>
      <c r="U173" s="9" t="n">
        <v>43</v>
      </c>
      <c r="V173" s="10" t="n">
        <v>1.31</v>
      </c>
      <c r="W173" s="10" t="n">
        <v>3</v>
      </c>
      <c r="X173" s="10" t="n">
        <v>775</v>
      </c>
      <c r="Y173" s="12" t="n">
        <v>197.25</v>
      </c>
      <c r="Z173" s="10" t="n">
        <v>293.93</v>
      </c>
      <c r="AA173" s="10" t="n">
        <v>64.23</v>
      </c>
      <c r="AB173" s="10" t="n">
        <v>43.33</v>
      </c>
      <c r="AC173" s="8" t="n">
        <v>12</v>
      </c>
      <c r="AD173" s="8" t="n">
        <v>41</v>
      </c>
      <c r="AE173" s="8" t="n">
        <v>0.45</v>
      </c>
    </row>
    <row r="174" customFormat="false" ht="15.75" hidden="false" customHeight="false" outlineLevel="0" collapsed="false">
      <c r="A174" s="9" t="n">
        <v>29</v>
      </c>
      <c r="B174" s="9" t="n">
        <v>43</v>
      </c>
      <c r="C174" s="10" t="n">
        <v>1.31</v>
      </c>
      <c r="D174" s="10" t="n">
        <v>25</v>
      </c>
      <c r="E174" s="10" t="n">
        <v>775</v>
      </c>
      <c r="F174" s="10" t="n">
        <v>3</v>
      </c>
      <c r="G174" s="10" t="n">
        <v>40</v>
      </c>
      <c r="H174" s="10" t="n">
        <v>120</v>
      </c>
      <c r="I174" s="10" t="n">
        <v>40</v>
      </c>
      <c r="J174" s="12" t="n">
        <v>197.25</v>
      </c>
      <c r="K174" s="10" t="n">
        <v>293.93</v>
      </c>
      <c r="L174" s="10" t="n">
        <v>64.23</v>
      </c>
      <c r="M174" s="10" t="n">
        <v>43.33</v>
      </c>
      <c r="N174" s="10" t="n">
        <v>5.93</v>
      </c>
      <c r="Q174" s="0" t="n">
        <v>120</v>
      </c>
      <c r="R174" s="10" t="n">
        <v>40</v>
      </c>
      <c r="S174" s="10" t="n">
        <v>40</v>
      </c>
      <c r="T174" s="0" t="n">
        <v>14</v>
      </c>
      <c r="U174" s="9" t="n">
        <v>43</v>
      </c>
      <c r="V174" s="10" t="n">
        <v>1.31</v>
      </c>
      <c r="W174" s="10" t="n">
        <v>3</v>
      </c>
      <c r="X174" s="10" t="n">
        <v>755</v>
      </c>
      <c r="Y174" s="12" t="n">
        <v>196.57</v>
      </c>
      <c r="Z174" s="10" t="n">
        <v>288.04</v>
      </c>
      <c r="AA174" s="10" t="n">
        <v>59.85</v>
      </c>
      <c r="AB174" s="10" t="n">
        <v>42.49</v>
      </c>
      <c r="AC174" s="8" t="n">
        <v>12</v>
      </c>
      <c r="AD174" s="8" t="n">
        <v>41</v>
      </c>
      <c r="AE174" s="8" t="n">
        <v>0.45</v>
      </c>
    </row>
    <row r="175" customFormat="false" ht="15.75" hidden="false" customHeight="false" outlineLevel="0" collapsed="false">
      <c r="A175" s="9" t="n">
        <v>29</v>
      </c>
      <c r="B175" s="9" t="n">
        <v>43</v>
      </c>
      <c r="C175" s="10" t="n">
        <v>1.31</v>
      </c>
      <c r="D175" s="10" t="n">
        <v>25</v>
      </c>
      <c r="E175" s="10" t="n">
        <v>755</v>
      </c>
      <c r="F175" s="10" t="n">
        <v>3</v>
      </c>
      <c r="G175" s="10" t="n">
        <v>40</v>
      </c>
      <c r="H175" s="10" t="n">
        <v>120</v>
      </c>
      <c r="I175" s="10" t="n">
        <v>40</v>
      </c>
      <c r="J175" s="12" t="n">
        <v>196.57</v>
      </c>
      <c r="K175" s="10" t="n">
        <v>288.04</v>
      </c>
      <c r="L175" s="10" t="n">
        <v>59.85</v>
      </c>
      <c r="M175" s="10" t="n">
        <v>42.49</v>
      </c>
      <c r="N175" s="10" t="n">
        <v>5.67</v>
      </c>
      <c r="Q175" s="0" t="n">
        <v>120</v>
      </c>
      <c r="R175" s="10" t="n">
        <v>40</v>
      </c>
      <c r="S175" s="10" t="n">
        <v>40</v>
      </c>
      <c r="T175" s="0" t="n">
        <v>14</v>
      </c>
      <c r="U175" s="9" t="n">
        <v>43</v>
      </c>
      <c r="V175" s="10" t="n">
        <v>1.34</v>
      </c>
      <c r="W175" s="10" t="n">
        <v>3</v>
      </c>
      <c r="X175" s="10" t="n">
        <v>745</v>
      </c>
      <c r="Y175" s="12" t="n">
        <v>203.97</v>
      </c>
      <c r="Z175" s="10" t="n">
        <v>294.08</v>
      </c>
      <c r="AA175" s="10" t="n">
        <v>57.74</v>
      </c>
      <c r="AB175" s="10" t="n">
        <v>43.21</v>
      </c>
      <c r="AC175" s="8" t="n">
        <v>12</v>
      </c>
      <c r="AD175" s="8" t="n">
        <v>41</v>
      </c>
      <c r="AE175" s="8" t="n">
        <v>0.45</v>
      </c>
    </row>
    <row r="176" customFormat="false" ht="15.75" hidden="false" customHeight="false" outlineLevel="0" collapsed="false">
      <c r="A176" s="9" t="n">
        <v>29</v>
      </c>
      <c r="B176" s="9" t="n">
        <v>43</v>
      </c>
      <c r="C176" s="10" t="n">
        <v>1.34</v>
      </c>
      <c r="D176" s="10" t="n">
        <v>25</v>
      </c>
      <c r="E176" s="10" t="n">
        <v>745</v>
      </c>
      <c r="F176" s="10" t="n">
        <v>3</v>
      </c>
      <c r="G176" s="10" t="n">
        <v>40</v>
      </c>
      <c r="H176" s="10" t="n">
        <v>120</v>
      </c>
      <c r="I176" s="10" t="n">
        <v>40</v>
      </c>
      <c r="J176" s="12" t="n">
        <v>203.97</v>
      </c>
      <c r="K176" s="10" t="n">
        <v>294.08</v>
      </c>
      <c r="L176" s="10" t="n">
        <v>57.74</v>
      </c>
      <c r="M176" s="10" t="n">
        <v>43.21</v>
      </c>
      <c r="N176" s="10" t="n">
        <v>5.55</v>
      </c>
      <c r="Q176" s="0" t="n">
        <v>120</v>
      </c>
      <c r="R176" s="10" t="n">
        <v>40</v>
      </c>
      <c r="S176" s="10" t="n">
        <v>40</v>
      </c>
      <c r="T176" s="0" t="n">
        <v>14</v>
      </c>
      <c r="U176" s="9" t="n">
        <v>43</v>
      </c>
      <c r="V176" s="10" t="n">
        <v>1.34</v>
      </c>
      <c r="W176" s="10" t="n">
        <v>3</v>
      </c>
      <c r="X176" s="10" t="n">
        <v>720</v>
      </c>
      <c r="Y176" s="12" t="n">
        <v>202.29</v>
      </c>
      <c r="Z176" s="10" t="n">
        <v>286.25</v>
      </c>
      <c r="AA176" s="10" t="n">
        <v>52.68</v>
      </c>
      <c r="AB176" s="10" t="n">
        <v>42.11</v>
      </c>
      <c r="AC176" s="8" t="n">
        <v>12</v>
      </c>
      <c r="AD176" s="8" t="n">
        <v>41</v>
      </c>
      <c r="AE176" s="8" t="n">
        <v>0.45</v>
      </c>
    </row>
    <row r="177" customFormat="false" ht="15.75" hidden="false" customHeight="false" outlineLevel="0" collapsed="false">
      <c r="A177" s="9" t="n">
        <v>29</v>
      </c>
      <c r="B177" s="9" t="n">
        <v>43</v>
      </c>
      <c r="C177" s="10" t="n">
        <v>1.34</v>
      </c>
      <c r="D177" s="10" t="n">
        <v>25</v>
      </c>
      <c r="E177" s="10" t="n">
        <v>720</v>
      </c>
      <c r="F177" s="10" t="n">
        <v>3</v>
      </c>
      <c r="G177" s="10" t="n">
        <v>40</v>
      </c>
      <c r="H177" s="10" t="n">
        <v>120</v>
      </c>
      <c r="I177" s="10" t="n">
        <v>40</v>
      </c>
      <c r="J177" s="12" t="n">
        <v>202.29</v>
      </c>
      <c r="K177" s="10" t="n">
        <v>286.25</v>
      </c>
      <c r="L177" s="10" t="n">
        <v>52.68</v>
      </c>
      <c r="M177" s="10" t="n">
        <v>42.11</v>
      </c>
      <c r="N177" s="10" t="n">
        <v>5.24</v>
      </c>
      <c r="Q177" s="0" t="n">
        <v>120</v>
      </c>
      <c r="R177" s="10" t="n">
        <v>40</v>
      </c>
      <c r="S177" s="10" t="n">
        <v>40</v>
      </c>
      <c r="T177" s="0" t="n">
        <v>14</v>
      </c>
      <c r="U177" s="9" t="n">
        <v>43</v>
      </c>
      <c r="V177" s="10" t="n">
        <v>1.34</v>
      </c>
      <c r="W177" s="10" t="n">
        <v>3</v>
      </c>
      <c r="X177" s="10" t="n">
        <v>705</v>
      </c>
      <c r="Y177" s="12" t="n">
        <v>200.96</v>
      </c>
      <c r="Z177" s="10" t="n">
        <v>281.5</v>
      </c>
      <c r="AA177" s="10" t="n">
        <v>49.79</v>
      </c>
      <c r="AB177" s="10" t="n">
        <v>41.44</v>
      </c>
      <c r="AC177" s="8" t="n">
        <v>12</v>
      </c>
      <c r="AD177" s="8" t="n">
        <v>41</v>
      </c>
      <c r="AE177" s="8" t="n">
        <v>0.45</v>
      </c>
    </row>
    <row r="178" customFormat="false" ht="15.75" hidden="false" customHeight="false" outlineLevel="0" collapsed="false">
      <c r="A178" s="9" t="n">
        <v>29</v>
      </c>
      <c r="B178" s="9" t="n">
        <v>43</v>
      </c>
      <c r="C178" s="10" t="n">
        <v>1.34</v>
      </c>
      <c r="D178" s="10" t="n">
        <v>25</v>
      </c>
      <c r="E178" s="10" t="n">
        <v>705</v>
      </c>
      <c r="F178" s="10" t="n">
        <v>3</v>
      </c>
      <c r="G178" s="10" t="n">
        <v>40</v>
      </c>
      <c r="H178" s="10" t="n">
        <v>120</v>
      </c>
      <c r="I178" s="10" t="n">
        <v>40</v>
      </c>
      <c r="J178" s="12" t="n">
        <v>200.96</v>
      </c>
      <c r="K178" s="10" t="n">
        <v>281.5</v>
      </c>
      <c r="L178" s="10" t="n">
        <v>49.79</v>
      </c>
      <c r="M178" s="10" t="n">
        <v>41.44</v>
      </c>
      <c r="N178" s="10" t="n">
        <v>5.05</v>
      </c>
      <c r="Q178" s="0" t="n">
        <v>120</v>
      </c>
      <c r="R178" s="10" t="n">
        <v>40</v>
      </c>
      <c r="S178" s="10" t="n">
        <v>40</v>
      </c>
      <c r="T178" s="0" t="n">
        <v>14</v>
      </c>
      <c r="U178" s="9" t="n">
        <v>43</v>
      </c>
      <c r="V178" s="10" t="n">
        <v>1.34</v>
      </c>
      <c r="W178" s="10" t="n">
        <v>3</v>
      </c>
      <c r="X178" s="10" t="n">
        <v>690</v>
      </c>
      <c r="Y178" s="12" t="n">
        <v>199.6</v>
      </c>
      <c r="Z178" s="10" t="n">
        <v>276.7</v>
      </c>
      <c r="AA178" s="10" t="n">
        <v>47</v>
      </c>
      <c r="AB178" s="10" t="n">
        <v>40.77</v>
      </c>
      <c r="AC178" s="8" t="n">
        <v>12</v>
      </c>
      <c r="AD178" s="8" t="n">
        <v>41</v>
      </c>
      <c r="AE178" s="8" t="n">
        <v>0.45</v>
      </c>
    </row>
    <row r="179" customFormat="false" ht="15.75" hidden="false" customHeight="false" outlineLevel="0" collapsed="false">
      <c r="A179" s="9" t="n">
        <v>29</v>
      </c>
      <c r="B179" s="9" t="n">
        <v>43</v>
      </c>
      <c r="C179" s="10" t="n">
        <v>1.34</v>
      </c>
      <c r="D179" s="10" t="n">
        <v>25</v>
      </c>
      <c r="E179" s="10" t="n">
        <v>690</v>
      </c>
      <c r="F179" s="10" t="n">
        <v>3</v>
      </c>
      <c r="G179" s="10" t="n">
        <v>40</v>
      </c>
      <c r="H179" s="10" t="n">
        <v>120</v>
      </c>
      <c r="I179" s="10" t="n">
        <v>40</v>
      </c>
      <c r="J179" s="12" t="n">
        <v>199.6</v>
      </c>
      <c r="K179" s="10" t="n">
        <v>276.7</v>
      </c>
      <c r="L179" s="10" t="n">
        <v>47</v>
      </c>
      <c r="M179" s="10" t="n">
        <v>40.77</v>
      </c>
      <c r="N179" s="10" t="n">
        <v>4.87</v>
      </c>
      <c r="Q179" s="0" t="n">
        <v>120</v>
      </c>
      <c r="R179" s="10" t="n">
        <v>40</v>
      </c>
      <c r="S179" s="10" t="n">
        <v>40</v>
      </c>
      <c r="T179" s="0" t="n">
        <v>14</v>
      </c>
      <c r="U179" s="9" t="n">
        <v>43</v>
      </c>
      <c r="V179" s="10" t="n">
        <v>1.37</v>
      </c>
      <c r="W179" s="10" t="n">
        <v>3</v>
      </c>
      <c r="X179" s="10" t="n">
        <v>680</v>
      </c>
      <c r="Y179" s="12" t="n">
        <v>205.62</v>
      </c>
      <c r="Z179" s="10" t="n">
        <v>281.53</v>
      </c>
      <c r="AA179" s="10" t="n">
        <v>45.2</v>
      </c>
      <c r="AB179" s="10" t="n">
        <v>41.36</v>
      </c>
      <c r="AC179" s="8" t="n">
        <v>12</v>
      </c>
      <c r="AD179" s="8" t="n">
        <v>41</v>
      </c>
      <c r="AE179" s="8" t="n">
        <v>0.45</v>
      </c>
    </row>
    <row r="180" customFormat="false" ht="15.75" hidden="false" customHeight="false" outlineLevel="0" collapsed="false">
      <c r="A180" s="9" t="n">
        <v>29</v>
      </c>
      <c r="B180" s="9" t="n">
        <v>43</v>
      </c>
      <c r="C180" s="10" t="n">
        <v>1.37</v>
      </c>
      <c r="D180" s="10" t="n">
        <v>25</v>
      </c>
      <c r="E180" s="10" t="n">
        <v>680</v>
      </c>
      <c r="F180" s="10" t="n">
        <v>3</v>
      </c>
      <c r="G180" s="10" t="n">
        <v>40</v>
      </c>
      <c r="H180" s="10" t="n">
        <v>120</v>
      </c>
      <c r="I180" s="10" t="n">
        <v>40</v>
      </c>
      <c r="J180" s="12" t="n">
        <v>205.62</v>
      </c>
      <c r="K180" s="10" t="n">
        <v>281.53</v>
      </c>
      <c r="L180" s="10" t="n">
        <v>45.2</v>
      </c>
      <c r="M180" s="10" t="n">
        <v>41.36</v>
      </c>
      <c r="N180" s="10" t="n">
        <v>4.76</v>
      </c>
      <c r="Q180" s="0" t="n">
        <v>120</v>
      </c>
      <c r="R180" s="10" t="n">
        <v>40</v>
      </c>
      <c r="S180" s="10" t="n">
        <v>40</v>
      </c>
      <c r="T180" s="0" t="n">
        <v>14</v>
      </c>
      <c r="U180" s="9" t="n">
        <v>43</v>
      </c>
      <c r="V180" s="10" t="n">
        <v>1.37</v>
      </c>
      <c r="W180" s="10" t="n">
        <v>3</v>
      </c>
      <c r="X180" s="10" t="n">
        <v>665</v>
      </c>
      <c r="Y180" s="12" t="n">
        <v>203.9</v>
      </c>
      <c r="Z180" s="10" t="n">
        <v>276.47</v>
      </c>
      <c r="AA180" s="10" t="n">
        <v>42.59</v>
      </c>
      <c r="AB180" s="10" t="n">
        <v>40.66</v>
      </c>
      <c r="AC180" s="8" t="n">
        <v>12</v>
      </c>
      <c r="AD180" s="8" t="n">
        <v>41</v>
      </c>
      <c r="AE180" s="8" t="n">
        <v>0.45</v>
      </c>
    </row>
    <row r="181" customFormat="false" ht="15.75" hidden="false" customHeight="false" outlineLevel="0" collapsed="false">
      <c r="A181" s="9" t="n">
        <v>29</v>
      </c>
      <c r="B181" s="9" t="n">
        <v>43</v>
      </c>
      <c r="C181" s="10" t="n">
        <v>1.37</v>
      </c>
      <c r="D181" s="10" t="n">
        <v>25</v>
      </c>
      <c r="E181" s="10" t="n">
        <v>665</v>
      </c>
      <c r="F181" s="10" t="n">
        <v>3</v>
      </c>
      <c r="G181" s="10" t="n">
        <v>40</v>
      </c>
      <c r="H181" s="10" t="n">
        <v>120</v>
      </c>
      <c r="I181" s="10" t="n">
        <v>40</v>
      </c>
      <c r="J181" s="12" t="n">
        <v>203.9</v>
      </c>
      <c r="K181" s="10" t="n">
        <v>276.47</v>
      </c>
      <c r="L181" s="10" t="n">
        <v>42.59</v>
      </c>
      <c r="M181" s="10" t="n">
        <v>40.66</v>
      </c>
      <c r="N181" s="10" t="n">
        <v>4.58</v>
      </c>
      <c r="Q181" s="0" t="n">
        <v>120</v>
      </c>
      <c r="R181" s="10" t="n">
        <v>40</v>
      </c>
      <c r="S181" s="10" t="n">
        <v>40</v>
      </c>
      <c r="T181" s="0" t="n">
        <v>14</v>
      </c>
      <c r="U181" s="9" t="n">
        <v>43</v>
      </c>
      <c r="V181" s="10" t="n">
        <v>1.37</v>
      </c>
      <c r="W181" s="10" t="n">
        <v>3</v>
      </c>
      <c r="X181" s="10" t="n">
        <v>655</v>
      </c>
      <c r="Y181" s="12" t="n">
        <v>202.61</v>
      </c>
      <c r="Z181" s="10" t="n">
        <v>273.08</v>
      </c>
      <c r="AA181" s="10" t="n">
        <v>40.9</v>
      </c>
      <c r="AB181" s="10" t="n">
        <v>40.19</v>
      </c>
      <c r="AC181" s="8" t="n">
        <v>12</v>
      </c>
      <c r="AD181" s="8" t="n">
        <v>41</v>
      </c>
      <c r="AE181" s="8" t="n">
        <v>0.45</v>
      </c>
    </row>
    <row r="182" customFormat="false" ht="15.75" hidden="false" customHeight="false" outlineLevel="0" collapsed="false">
      <c r="A182" s="9" t="n">
        <v>29</v>
      </c>
      <c r="B182" s="9" t="n">
        <v>43</v>
      </c>
      <c r="C182" s="10" t="n">
        <v>1.37</v>
      </c>
      <c r="D182" s="10" t="n">
        <v>25</v>
      </c>
      <c r="E182" s="10" t="n">
        <v>655</v>
      </c>
      <c r="F182" s="10" t="n">
        <v>3</v>
      </c>
      <c r="G182" s="10" t="n">
        <v>40</v>
      </c>
      <c r="H182" s="10" t="n">
        <v>120</v>
      </c>
      <c r="I182" s="10" t="n">
        <v>40</v>
      </c>
      <c r="J182" s="12" t="n">
        <v>202.61</v>
      </c>
      <c r="K182" s="10" t="n">
        <v>273.08</v>
      </c>
      <c r="L182" s="10" t="n">
        <v>40.9</v>
      </c>
      <c r="M182" s="10" t="n">
        <v>40.19</v>
      </c>
      <c r="N182" s="10" t="n">
        <v>4.47</v>
      </c>
      <c r="Q182" s="0" t="n">
        <v>120</v>
      </c>
      <c r="R182" s="10" t="n">
        <v>40</v>
      </c>
      <c r="S182" s="10" t="n">
        <v>40</v>
      </c>
      <c r="T182" s="0" t="n">
        <v>14</v>
      </c>
      <c r="U182" s="9" t="n">
        <v>43</v>
      </c>
      <c r="V182" s="10" t="n">
        <v>1.4</v>
      </c>
      <c r="W182" s="10" t="n">
        <v>3</v>
      </c>
      <c r="X182" s="10" t="n">
        <v>660</v>
      </c>
      <c r="Y182" s="12" t="n">
        <v>209.96</v>
      </c>
      <c r="Z182" s="10" t="n">
        <v>282.45</v>
      </c>
      <c r="AA182" s="10" t="n">
        <v>41.74</v>
      </c>
      <c r="AB182" s="10" t="n">
        <v>41.44</v>
      </c>
      <c r="AC182" s="8" t="n">
        <v>12</v>
      </c>
      <c r="AD182" s="8" t="n">
        <v>41</v>
      </c>
      <c r="AE182" s="8" t="n">
        <v>0.45</v>
      </c>
    </row>
    <row r="183" customFormat="false" ht="15.75" hidden="false" customHeight="false" outlineLevel="0" collapsed="false">
      <c r="A183" s="9" t="n">
        <v>29</v>
      </c>
      <c r="B183" s="9" t="n">
        <v>43</v>
      </c>
      <c r="C183" s="10" t="n">
        <v>1.4</v>
      </c>
      <c r="D183" s="10" t="n">
        <v>25</v>
      </c>
      <c r="E183" s="10" t="n">
        <v>660</v>
      </c>
      <c r="F183" s="10" t="n">
        <v>3</v>
      </c>
      <c r="G183" s="10" t="n">
        <v>40</v>
      </c>
      <c r="H183" s="10" t="n">
        <v>120</v>
      </c>
      <c r="I183" s="10" t="n">
        <v>40</v>
      </c>
      <c r="J183" s="12" t="n">
        <v>209.96</v>
      </c>
      <c r="K183" s="10" t="n">
        <v>282.45</v>
      </c>
      <c r="L183" s="10" t="n">
        <v>41.74</v>
      </c>
      <c r="M183" s="10" t="n">
        <v>41.44</v>
      </c>
      <c r="N183" s="10" t="n">
        <v>4.53</v>
      </c>
      <c r="Q183" s="0" t="n">
        <v>120</v>
      </c>
      <c r="R183" s="10" t="n">
        <v>40</v>
      </c>
      <c r="S183" s="10" t="n">
        <v>40</v>
      </c>
      <c r="T183" s="0" t="n">
        <v>14</v>
      </c>
      <c r="U183" s="9" t="n">
        <v>43</v>
      </c>
      <c r="V183" s="10" t="n">
        <v>1.4</v>
      </c>
      <c r="W183" s="10" t="n">
        <v>3</v>
      </c>
      <c r="X183" s="10" t="n">
        <v>645</v>
      </c>
      <c r="Y183" s="12" t="n">
        <v>207.84</v>
      </c>
      <c r="Z183" s="10" t="n">
        <v>277.15</v>
      </c>
      <c r="AA183" s="10" t="n">
        <v>39.26</v>
      </c>
      <c r="AB183" s="10" t="n">
        <v>40.72</v>
      </c>
      <c r="AC183" s="8" t="n">
        <v>12</v>
      </c>
      <c r="AD183" s="8" t="n">
        <v>41</v>
      </c>
      <c r="AE183" s="8" t="n">
        <v>0.45</v>
      </c>
    </row>
    <row r="184" customFormat="false" ht="15.75" hidden="false" customHeight="false" outlineLevel="0" collapsed="false">
      <c r="A184" s="9" t="n">
        <v>29</v>
      </c>
      <c r="B184" s="9" t="n">
        <v>43</v>
      </c>
      <c r="C184" s="10" t="n">
        <v>1.4</v>
      </c>
      <c r="D184" s="10" t="n">
        <v>25</v>
      </c>
      <c r="E184" s="10" t="n">
        <v>645</v>
      </c>
      <c r="F184" s="10" t="n">
        <v>3</v>
      </c>
      <c r="G184" s="10" t="n">
        <v>40</v>
      </c>
      <c r="H184" s="10" t="n">
        <v>120</v>
      </c>
      <c r="I184" s="10" t="n">
        <v>40</v>
      </c>
      <c r="J184" s="12" t="n">
        <v>207.84</v>
      </c>
      <c r="K184" s="10" t="n">
        <v>277.15</v>
      </c>
      <c r="L184" s="10" t="n">
        <v>39.26</v>
      </c>
      <c r="M184" s="10" t="n">
        <v>40.72</v>
      </c>
      <c r="N184" s="10" t="n">
        <v>4.36</v>
      </c>
      <c r="Q184" s="0" t="n">
        <v>120</v>
      </c>
      <c r="R184" s="10" t="n">
        <v>40</v>
      </c>
      <c r="S184" s="10" t="n">
        <v>40</v>
      </c>
      <c r="T184" s="0" t="n">
        <v>14</v>
      </c>
      <c r="U184" s="9" t="n">
        <v>43</v>
      </c>
      <c r="V184" s="10" t="n">
        <v>1.4</v>
      </c>
      <c r="W184" s="10" t="n">
        <v>3</v>
      </c>
      <c r="X184" s="10" t="n">
        <v>630</v>
      </c>
      <c r="Y184" s="12" t="n">
        <v>205.51</v>
      </c>
      <c r="Z184" s="10" t="n">
        <v>271.81</v>
      </c>
      <c r="AA184" s="10" t="n">
        <v>36.88</v>
      </c>
      <c r="AB184" s="10" t="n">
        <v>39.99</v>
      </c>
      <c r="AC184" s="8" t="n">
        <v>12</v>
      </c>
      <c r="AD184" s="8" t="n">
        <v>41</v>
      </c>
      <c r="AE184" s="8" t="n">
        <v>0.45</v>
      </c>
    </row>
    <row r="185" customFormat="false" ht="15.75" hidden="false" customHeight="false" outlineLevel="0" collapsed="false">
      <c r="A185" s="9" t="n">
        <v>29</v>
      </c>
      <c r="B185" s="9" t="n">
        <v>43</v>
      </c>
      <c r="C185" s="10" t="n">
        <v>1.4</v>
      </c>
      <c r="D185" s="10" t="n">
        <v>25</v>
      </c>
      <c r="E185" s="10" t="n">
        <v>630</v>
      </c>
      <c r="F185" s="10" t="n">
        <v>3</v>
      </c>
      <c r="G185" s="10" t="n">
        <v>40</v>
      </c>
      <c r="H185" s="10" t="n">
        <v>120</v>
      </c>
      <c r="I185" s="10" t="n">
        <v>40</v>
      </c>
      <c r="J185" s="12" t="n">
        <v>205.51</v>
      </c>
      <c r="K185" s="10" t="n">
        <v>271.81</v>
      </c>
      <c r="L185" s="10" t="n">
        <v>36.88</v>
      </c>
      <c r="M185" s="10" t="n">
        <v>39.99</v>
      </c>
      <c r="N185" s="10" t="n">
        <v>4.19</v>
      </c>
      <c r="Q185" s="0" t="n">
        <v>120</v>
      </c>
      <c r="R185" s="10" t="n">
        <v>40</v>
      </c>
      <c r="S185" s="10" t="n">
        <v>40</v>
      </c>
      <c r="T185" s="0" t="n">
        <v>14</v>
      </c>
      <c r="U185" s="9" t="n">
        <v>43</v>
      </c>
      <c r="V185" s="10" t="n">
        <v>1.4</v>
      </c>
      <c r="W185" s="10" t="n">
        <v>3</v>
      </c>
      <c r="X185" s="10" t="n">
        <v>620</v>
      </c>
      <c r="Y185" s="12" t="n">
        <v>203.94</v>
      </c>
      <c r="Z185" s="10" t="n">
        <v>268.22</v>
      </c>
      <c r="AA185" s="10" t="n">
        <v>35.35</v>
      </c>
      <c r="AB185" s="10" t="n">
        <v>39.5</v>
      </c>
      <c r="AC185" s="8" t="n">
        <v>12</v>
      </c>
      <c r="AD185" s="8" t="n">
        <v>41</v>
      </c>
      <c r="AE185" s="8" t="n">
        <v>0.45</v>
      </c>
    </row>
    <row r="186" customFormat="false" ht="15.75" hidden="false" customHeight="false" outlineLevel="0" collapsed="false">
      <c r="A186" s="9" t="n">
        <v>29</v>
      </c>
      <c r="B186" s="9" t="n">
        <v>43</v>
      </c>
      <c r="C186" s="10" t="n">
        <v>1.4</v>
      </c>
      <c r="D186" s="10" t="n">
        <v>25</v>
      </c>
      <c r="E186" s="10" t="n">
        <v>620</v>
      </c>
      <c r="F186" s="10" t="n">
        <v>3</v>
      </c>
      <c r="G186" s="10" t="n">
        <v>40</v>
      </c>
      <c r="H186" s="10" t="n">
        <v>120</v>
      </c>
      <c r="I186" s="10" t="n">
        <v>40</v>
      </c>
      <c r="J186" s="12" t="n">
        <v>203.94</v>
      </c>
      <c r="K186" s="10" t="n">
        <v>268.22</v>
      </c>
      <c r="L186" s="10" t="n">
        <v>35.35</v>
      </c>
      <c r="M186" s="10" t="n">
        <v>39.5</v>
      </c>
      <c r="N186" s="10" t="n">
        <v>4.08</v>
      </c>
      <c r="Q186" s="0" t="n">
        <v>120</v>
      </c>
      <c r="R186" s="10" t="n">
        <v>40</v>
      </c>
      <c r="S186" s="10" t="n">
        <v>44</v>
      </c>
      <c r="T186" s="0" t="n">
        <v>14</v>
      </c>
      <c r="U186" s="9" t="n">
        <v>43</v>
      </c>
      <c r="V186" s="10" t="n">
        <v>1.31</v>
      </c>
      <c r="W186" s="10" t="n">
        <v>3</v>
      </c>
      <c r="X186" s="10" t="n">
        <v>705</v>
      </c>
      <c r="Y186" s="12" t="n">
        <v>204.4</v>
      </c>
      <c r="Z186" s="10" t="n">
        <v>276.49</v>
      </c>
      <c r="AA186" s="10" t="n">
        <v>42.46</v>
      </c>
      <c r="AB186" s="10" t="n">
        <v>41.02</v>
      </c>
      <c r="AC186" s="8" t="n">
        <v>12</v>
      </c>
      <c r="AD186" s="8" t="n">
        <v>41</v>
      </c>
      <c r="AE186" s="8" t="n">
        <v>0.45</v>
      </c>
    </row>
    <row r="187" customFormat="false" ht="15.75" hidden="false" customHeight="false" outlineLevel="0" collapsed="false">
      <c r="A187" s="9" t="n">
        <v>29</v>
      </c>
      <c r="B187" s="9" t="n">
        <v>43</v>
      </c>
      <c r="C187" s="10" t="n">
        <v>1.31</v>
      </c>
      <c r="D187" s="10" t="n">
        <v>25</v>
      </c>
      <c r="E187" s="10" t="n">
        <v>705</v>
      </c>
      <c r="F187" s="10" t="n">
        <v>3</v>
      </c>
      <c r="G187" s="10" t="n">
        <v>44</v>
      </c>
      <c r="H187" s="10" t="n">
        <v>120</v>
      </c>
      <c r="I187" s="10" t="n">
        <v>40</v>
      </c>
      <c r="J187" s="12" t="n">
        <v>204.4</v>
      </c>
      <c r="K187" s="10" t="n">
        <v>276.49</v>
      </c>
      <c r="L187" s="10" t="n">
        <v>42.46</v>
      </c>
      <c r="M187" s="10" t="n">
        <v>41.02</v>
      </c>
      <c r="N187" s="10" t="n">
        <v>4.31</v>
      </c>
      <c r="Q187" s="0" t="n">
        <v>120</v>
      </c>
      <c r="R187" s="10" t="n">
        <v>40</v>
      </c>
      <c r="S187" s="10" t="n">
        <v>44</v>
      </c>
      <c r="T187" s="0" t="n">
        <v>14</v>
      </c>
      <c r="U187" s="9" t="n">
        <v>43</v>
      </c>
      <c r="V187" s="10" t="n">
        <v>1.34</v>
      </c>
      <c r="W187" s="10" t="n">
        <v>3</v>
      </c>
      <c r="X187" s="10" t="n">
        <v>680</v>
      </c>
      <c r="Y187" s="12" t="n">
        <v>208.56</v>
      </c>
      <c r="Z187" s="10" t="n">
        <v>276.71</v>
      </c>
      <c r="AA187" s="10" t="n">
        <v>38.58</v>
      </c>
      <c r="AB187" s="10" t="n">
        <v>40.98</v>
      </c>
      <c r="AC187" s="8" t="n">
        <v>12</v>
      </c>
      <c r="AD187" s="8" t="n">
        <v>41</v>
      </c>
      <c r="AE187" s="8" t="n">
        <v>0.45</v>
      </c>
    </row>
    <row r="188" customFormat="false" ht="15.75" hidden="false" customHeight="false" outlineLevel="0" collapsed="false">
      <c r="A188" s="9" t="n">
        <v>29</v>
      </c>
      <c r="B188" s="9" t="n">
        <v>43</v>
      </c>
      <c r="C188" s="10" t="n">
        <v>1.34</v>
      </c>
      <c r="D188" s="10" t="n">
        <v>25</v>
      </c>
      <c r="E188" s="10" t="n">
        <v>680</v>
      </c>
      <c r="F188" s="10" t="n">
        <v>3</v>
      </c>
      <c r="G188" s="10" t="n">
        <v>44</v>
      </c>
      <c r="H188" s="10" t="n">
        <v>120</v>
      </c>
      <c r="I188" s="10" t="n">
        <v>40</v>
      </c>
      <c r="J188" s="12" t="n">
        <v>208.56</v>
      </c>
      <c r="K188" s="10" t="n">
        <v>276.71</v>
      </c>
      <c r="L188" s="10" t="n">
        <v>38.58</v>
      </c>
      <c r="M188" s="10" t="n">
        <v>40.98</v>
      </c>
      <c r="N188" s="10" t="n">
        <v>4.06</v>
      </c>
      <c r="Q188" s="0" t="n">
        <v>120</v>
      </c>
      <c r="R188" s="10" t="n">
        <v>40</v>
      </c>
      <c r="S188" s="10" t="n">
        <v>44</v>
      </c>
      <c r="T188" s="0" t="n">
        <v>14</v>
      </c>
      <c r="U188" s="9" t="n">
        <v>43</v>
      </c>
      <c r="V188" s="10" t="n">
        <v>1.34</v>
      </c>
      <c r="W188" s="10" t="n">
        <v>3</v>
      </c>
      <c r="X188" s="10" t="n">
        <v>665</v>
      </c>
      <c r="Y188" s="12" t="n">
        <v>206.34</v>
      </c>
      <c r="Z188" s="10" t="n">
        <v>271.7</v>
      </c>
      <c r="AA188" s="10" t="n">
        <v>36.37</v>
      </c>
      <c r="AB188" s="10" t="n">
        <v>40.28</v>
      </c>
      <c r="AC188" s="8" t="n">
        <v>12</v>
      </c>
      <c r="AD188" s="8" t="n">
        <v>41</v>
      </c>
      <c r="AE188" s="8" t="n">
        <v>0.45</v>
      </c>
    </row>
    <row r="189" customFormat="false" ht="15.75" hidden="false" customHeight="false" outlineLevel="0" collapsed="false">
      <c r="A189" s="9" t="n">
        <v>29</v>
      </c>
      <c r="B189" s="9" t="n">
        <v>43</v>
      </c>
      <c r="C189" s="10" t="n">
        <v>1.34</v>
      </c>
      <c r="D189" s="10" t="n">
        <v>25</v>
      </c>
      <c r="E189" s="10" t="n">
        <v>665</v>
      </c>
      <c r="F189" s="10" t="n">
        <v>3</v>
      </c>
      <c r="G189" s="10" t="n">
        <v>44</v>
      </c>
      <c r="H189" s="10" t="n">
        <v>120</v>
      </c>
      <c r="I189" s="10" t="n">
        <v>40</v>
      </c>
      <c r="J189" s="12" t="n">
        <v>206.34</v>
      </c>
      <c r="K189" s="10" t="n">
        <v>271.7</v>
      </c>
      <c r="L189" s="10" t="n">
        <v>36.37</v>
      </c>
      <c r="M189" s="10" t="n">
        <v>40.28</v>
      </c>
      <c r="N189" s="10" t="n">
        <v>3.91</v>
      </c>
      <c r="Q189" s="0" t="n">
        <v>120</v>
      </c>
      <c r="R189" s="10" t="n">
        <v>40</v>
      </c>
      <c r="S189" s="10" t="n">
        <v>44</v>
      </c>
      <c r="T189" s="0" t="n">
        <v>14</v>
      </c>
      <c r="U189" s="9" t="n">
        <v>43</v>
      </c>
      <c r="V189" s="10" t="n">
        <v>1.34</v>
      </c>
      <c r="W189" s="10" t="n">
        <v>3</v>
      </c>
      <c r="X189" s="10" t="n">
        <v>655</v>
      </c>
      <c r="Y189" s="12" t="n">
        <v>204.8</v>
      </c>
      <c r="Z189" s="10" t="n">
        <v>268.34</v>
      </c>
      <c r="AA189" s="10" t="n">
        <v>34.94</v>
      </c>
      <c r="AB189" s="10" t="n">
        <v>39.8</v>
      </c>
      <c r="AC189" s="8" t="n">
        <v>12</v>
      </c>
      <c r="AD189" s="8" t="n">
        <v>41</v>
      </c>
      <c r="AE189" s="8" t="n">
        <v>0.45</v>
      </c>
    </row>
    <row r="190" customFormat="false" ht="15.75" hidden="false" customHeight="false" outlineLevel="0" collapsed="false">
      <c r="A190" s="9" t="n">
        <v>29</v>
      </c>
      <c r="B190" s="9" t="n">
        <v>43</v>
      </c>
      <c r="C190" s="10" t="n">
        <v>1.34</v>
      </c>
      <c r="D190" s="10" t="n">
        <v>25</v>
      </c>
      <c r="E190" s="10" t="n">
        <v>655</v>
      </c>
      <c r="F190" s="10" t="n">
        <v>3</v>
      </c>
      <c r="G190" s="10" t="n">
        <v>44</v>
      </c>
      <c r="H190" s="10" t="n">
        <v>120</v>
      </c>
      <c r="I190" s="10" t="n">
        <v>40</v>
      </c>
      <c r="J190" s="12" t="n">
        <v>204.8</v>
      </c>
      <c r="K190" s="10" t="n">
        <v>268.34</v>
      </c>
      <c r="L190" s="10" t="n">
        <v>34.94</v>
      </c>
      <c r="M190" s="10" t="n">
        <v>39.8</v>
      </c>
      <c r="N190" s="10" t="n">
        <v>3.82</v>
      </c>
      <c r="Q190" s="0" t="n">
        <v>120</v>
      </c>
      <c r="R190" s="10" t="n">
        <v>40</v>
      </c>
      <c r="S190" s="10" t="n">
        <v>44</v>
      </c>
      <c r="T190" s="0" t="n">
        <v>14</v>
      </c>
      <c r="U190" s="9" t="n">
        <v>43</v>
      </c>
      <c r="V190" s="10" t="n">
        <v>1.37</v>
      </c>
      <c r="W190" s="10" t="n">
        <v>3</v>
      </c>
      <c r="X190" s="10" t="n">
        <v>645</v>
      </c>
      <c r="Y190" s="12" t="n">
        <v>209.95</v>
      </c>
      <c r="Z190" s="10" t="n">
        <v>272.54</v>
      </c>
      <c r="AA190" s="10" t="n">
        <v>33.55</v>
      </c>
      <c r="AB190" s="10" t="n">
        <v>40.36</v>
      </c>
      <c r="AC190" s="8" t="n">
        <v>12</v>
      </c>
      <c r="AD190" s="8" t="n">
        <v>41</v>
      </c>
      <c r="AE190" s="8" t="n">
        <v>0.45</v>
      </c>
    </row>
    <row r="191" customFormat="false" ht="15.75" hidden="false" customHeight="false" outlineLevel="0" collapsed="false">
      <c r="A191" s="9" t="n">
        <v>29</v>
      </c>
      <c r="B191" s="9" t="n">
        <v>43</v>
      </c>
      <c r="C191" s="10" t="n">
        <v>1.37</v>
      </c>
      <c r="D191" s="10" t="n">
        <v>25</v>
      </c>
      <c r="E191" s="10" t="n">
        <v>645</v>
      </c>
      <c r="F191" s="10" t="n">
        <v>3</v>
      </c>
      <c r="G191" s="10" t="n">
        <v>44</v>
      </c>
      <c r="H191" s="10" t="n">
        <v>120</v>
      </c>
      <c r="I191" s="10" t="n">
        <v>40</v>
      </c>
      <c r="J191" s="12" t="n">
        <v>209.95</v>
      </c>
      <c r="K191" s="10" t="n">
        <v>272.54</v>
      </c>
      <c r="L191" s="10" t="n">
        <v>33.55</v>
      </c>
      <c r="M191" s="10" t="n">
        <v>40.36</v>
      </c>
      <c r="N191" s="10" t="n">
        <v>3.72</v>
      </c>
      <c r="Q191" s="0" t="n">
        <v>120</v>
      </c>
      <c r="R191" s="10" t="n">
        <v>40</v>
      </c>
      <c r="S191" s="10" t="n">
        <v>44</v>
      </c>
      <c r="T191" s="0" t="n">
        <v>14</v>
      </c>
      <c r="U191" s="9" t="n">
        <v>43</v>
      </c>
      <c r="V191" s="10" t="n">
        <v>1.37</v>
      </c>
      <c r="W191" s="10" t="n">
        <v>3</v>
      </c>
      <c r="X191" s="10" t="n">
        <v>630</v>
      </c>
      <c r="Y191" s="12" t="n">
        <v>207.25</v>
      </c>
      <c r="Z191" s="10" t="n">
        <v>267.25</v>
      </c>
      <c r="AA191" s="10" t="n">
        <v>31.53</v>
      </c>
      <c r="AB191" s="10" t="n">
        <v>39.63</v>
      </c>
      <c r="AC191" s="8" t="n">
        <v>12</v>
      </c>
      <c r="AD191" s="8" t="n">
        <v>41</v>
      </c>
      <c r="AE191" s="8" t="n">
        <v>0.45</v>
      </c>
    </row>
    <row r="192" customFormat="false" ht="15.75" hidden="false" customHeight="false" outlineLevel="0" collapsed="false">
      <c r="A192" s="9" t="n">
        <v>29</v>
      </c>
      <c r="B192" s="9" t="n">
        <v>43</v>
      </c>
      <c r="C192" s="10" t="n">
        <v>1.37</v>
      </c>
      <c r="D192" s="10" t="n">
        <v>25</v>
      </c>
      <c r="E192" s="10" t="n">
        <v>630</v>
      </c>
      <c r="F192" s="10" t="n">
        <v>3</v>
      </c>
      <c r="G192" s="10" t="n">
        <v>44</v>
      </c>
      <c r="H192" s="10" t="n">
        <v>120</v>
      </c>
      <c r="I192" s="10" t="n">
        <v>40</v>
      </c>
      <c r="J192" s="12" t="n">
        <v>207.25</v>
      </c>
      <c r="K192" s="10" t="n">
        <v>267.25</v>
      </c>
      <c r="L192" s="10" t="n">
        <v>31.53</v>
      </c>
      <c r="M192" s="10" t="n">
        <v>39.63</v>
      </c>
      <c r="N192" s="10" t="n">
        <v>3.58</v>
      </c>
      <c r="Q192" s="0" t="n">
        <v>120</v>
      </c>
      <c r="R192" s="10" t="n">
        <v>40</v>
      </c>
      <c r="S192" s="10" t="n">
        <v>44</v>
      </c>
      <c r="T192" s="0" t="n">
        <v>14</v>
      </c>
      <c r="U192" s="9" t="n">
        <v>43</v>
      </c>
      <c r="V192" s="10" t="n">
        <v>1.37</v>
      </c>
      <c r="W192" s="10" t="n">
        <v>3</v>
      </c>
      <c r="X192" s="10" t="n">
        <v>620</v>
      </c>
      <c r="Y192" s="12" t="n">
        <v>205.44</v>
      </c>
      <c r="Z192" s="10" t="n">
        <v>263.7</v>
      </c>
      <c r="AA192" s="10" t="n">
        <v>30.23</v>
      </c>
      <c r="AB192" s="10" t="n">
        <v>39.14</v>
      </c>
      <c r="AC192" s="8" t="n">
        <v>12</v>
      </c>
      <c r="AD192" s="8" t="n">
        <v>41</v>
      </c>
      <c r="AE192" s="8" t="n">
        <v>0.45</v>
      </c>
    </row>
    <row r="193" customFormat="false" ht="15.75" hidden="false" customHeight="false" outlineLevel="0" collapsed="false">
      <c r="A193" s="9" t="n">
        <v>29</v>
      </c>
      <c r="B193" s="9" t="n">
        <v>43</v>
      </c>
      <c r="C193" s="10" t="n">
        <v>1.37</v>
      </c>
      <c r="D193" s="10" t="n">
        <v>25</v>
      </c>
      <c r="E193" s="10" t="n">
        <v>620</v>
      </c>
      <c r="F193" s="10" t="n">
        <v>3</v>
      </c>
      <c r="G193" s="10" t="n">
        <v>44</v>
      </c>
      <c r="H193" s="10" t="n">
        <v>120</v>
      </c>
      <c r="I193" s="10" t="n">
        <v>40</v>
      </c>
      <c r="J193" s="12" t="n">
        <v>205.44</v>
      </c>
      <c r="K193" s="10" t="n">
        <v>263.7</v>
      </c>
      <c r="L193" s="10" t="n">
        <v>30.23</v>
      </c>
      <c r="M193" s="10" t="n">
        <v>39.14</v>
      </c>
      <c r="N193" s="10" t="n">
        <v>3.49</v>
      </c>
      <c r="Q193" s="0" t="n">
        <v>120</v>
      </c>
      <c r="R193" s="10" t="n">
        <v>40</v>
      </c>
      <c r="S193" s="10" t="n">
        <v>44</v>
      </c>
      <c r="T193" s="0" t="n">
        <v>14</v>
      </c>
      <c r="U193" s="9" t="n">
        <v>43</v>
      </c>
      <c r="V193" s="10" t="n">
        <v>1.4</v>
      </c>
      <c r="W193" s="10" t="n">
        <v>3</v>
      </c>
      <c r="X193" s="10" t="n">
        <v>615</v>
      </c>
      <c r="Y193" s="12" t="n">
        <v>210.79</v>
      </c>
      <c r="Z193" s="10" t="n">
        <v>268.99</v>
      </c>
      <c r="AA193" s="10" t="n">
        <v>29.6</v>
      </c>
      <c r="AB193" s="10" t="n">
        <v>39.89</v>
      </c>
      <c r="AC193" s="8" t="n">
        <v>12</v>
      </c>
      <c r="AD193" s="8" t="n">
        <v>41</v>
      </c>
      <c r="AE193" s="8" t="n">
        <v>0.45</v>
      </c>
    </row>
    <row r="194" customFormat="false" ht="15.75" hidden="false" customHeight="false" outlineLevel="0" collapsed="false">
      <c r="A194" s="9" t="n">
        <v>29</v>
      </c>
      <c r="B194" s="9" t="n">
        <v>43</v>
      </c>
      <c r="C194" s="10" t="n">
        <v>1.4</v>
      </c>
      <c r="D194" s="10" t="n">
        <v>25</v>
      </c>
      <c r="E194" s="10" t="n">
        <v>615</v>
      </c>
      <c r="F194" s="10" t="n">
        <v>3</v>
      </c>
      <c r="G194" s="10" t="n">
        <v>44</v>
      </c>
      <c r="H194" s="10" t="n">
        <v>120</v>
      </c>
      <c r="I194" s="10" t="n">
        <v>40</v>
      </c>
      <c r="J194" s="12" t="n">
        <v>210.79</v>
      </c>
      <c r="K194" s="10" t="n">
        <v>268.99</v>
      </c>
      <c r="L194" s="10" t="n">
        <v>29.6</v>
      </c>
      <c r="M194" s="10" t="n">
        <v>39.89</v>
      </c>
      <c r="N194" s="10" t="n">
        <v>3.44</v>
      </c>
      <c r="Q194" s="0" t="n">
        <v>120</v>
      </c>
      <c r="R194" s="10" t="n">
        <v>40</v>
      </c>
      <c r="S194" s="10" t="n">
        <v>44</v>
      </c>
      <c r="T194" s="0" t="n">
        <v>14</v>
      </c>
      <c r="U194" s="9" t="n">
        <v>43</v>
      </c>
      <c r="V194" s="10" t="n">
        <v>1.4</v>
      </c>
      <c r="W194" s="10" t="n">
        <v>3</v>
      </c>
      <c r="X194" s="10" t="n">
        <v>600</v>
      </c>
      <c r="Y194" s="12" t="n">
        <v>207.76</v>
      </c>
      <c r="Z194" s="10" t="n">
        <v>263.43</v>
      </c>
      <c r="AA194" s="10" t="n">
        <v>27.74</v>
      </c>
      <c r="AB194" s="10" t="n">
        <v>39.13</v>
      </c>
      <c r="AC194" s="8" t="n">
        <v>12</v>
      </c>
      <c r="AD194" s="8" t="n">
        <v>41</v>
      </c>
      <c r="AE194" s="8" t="n">
        <v>0.45</v>
      </c>
    </row>
    <row r="195" customFormat="false" ht="15.75" hidden="false" customHeight="false" outlineLevel="0" collapsed="false">
      <c r="A195" s="9" t="n">
        <v>29</v>
      </c>
      <c r="B195" s="9" t="n">
        <v>43</v>
      </c>
      <c r="C195" s="10" t="n">
        <v>1.4</v>
      </c>
      <c r="D195" s="10" t="n">
        <v>25</v>
      </c>
      <c r="E195" s="10" t="n">
        <v>600</v>
      </c>
      <c r="F195" s="10" t="n">
        <v>3</v>
      </c>
      <c r="G195" s="10" t="n">
        <v>44</v>
      </c>
      <c r="H195" s="10" t="n">
        <v>120</v>
      </c>
      <c r="I195" s="10" t="n">
        <v>40</v>
      </c>
      <c r="J195" s="12" t="n">
        <v>207.76</v>
      </c>
      <c r="K195" s="10" t="n">
        <v>263.43</v>
      </c>
      <c r="L195" s="10" t="n">
        <v>27.74</v>
      </c>
      <c r="M195" s="10" t="n">
        <v>39.13</v>
      </c>
      <c r="N195" s="10" t="n">
        <v>3.31</v>
      </c>
      <c r="Q195" s="0" t="n">
        <v>120</v>
      </c>
      <c r="R195" s="10" t="n">
        <v>40</v>
      </c>
      <c r="S195" s="10" t="n">
        <v>44</v>
      </c>
      <c r="T195" s="0" t="n">
        <v>14</v>
      </c>
      <c r="U195" s="9" t="n">
        <v>43</v>
      </c>
      <c r="V195" s="10" t="n">
        <v>1.4</v>
      </c>
      <c r="W195" s="10" t="n">
        <v>3</v>
      </c>
      <c r="X195" s="10" t="n">
        <v>590</v>
      </c>
      <c r="Y195" s="12" t="n">
        <v>205.65</v>
      </c>
      <c r="Z195" s="10" t="n">
        <v>259.7</v>
      </c>
      <c r="AA195" s="10" t="n">
        <v>26.54</v>
      </c>
      <c r="AB195" s="10" t="n">
        <v>38.62</v>
      </c>
      <c r="AC195" s="8" t="n">
        <v>12</v>
      </c>
      <c r="AD195" s="8" t="n">
        <v>41</v>
      </c>
      <c r="AE195" s="8" t="n">
        <v>0.45</v>
      </c>
    </row>
    <row r="196" customFormat="false" ht="15.75" hidden="false" customHeight="false" outlineLevel="0" collapsed="false">
      <c r="A196" s="9" t="n">
        <v>29</v>
      </c>
      <c r="B196" s="9" t="n">
        <v>43</v>
      </c>
      <c r="C196" s="10" t="n">
        <v>1.4</v>
      </c>
      <c r="D196" s="10" t="n">
        <v>25</v>
      </c>
      <c r="E196" s="10" t="n">
        <v>590</v>
      </c>
      <c r="F196" s="10" t="n">
        <v>3</v>
      </c>
      <c r="G196" s="10" t="n">
        <v>44</v>
      </c>
      <c r="H196" s="10" t="n">
        <v>120</v>
      </c>
      <c r="I196" s="10" t="n">
        <v>40</v>
      </c>
      <c r="J196" s="12" t="n">
        <v>205.65</v>
      </c>
      <c r="K196" s="10" t="n">
        <v>259.7</v>
      </c>
      <c r="L196" s="10" t="n">
        <v>26.54</v>
      </c>
      <c r="M196" s="10" t="n">
        <v>38.62</v>
      </c>
      <c r="N196" s="10" t="n">
        <v>3.22</v>
      </c>
      <c r="Q196" s="0" t="n">
        <v>120</v>
      </c>
      <c r="R196" s="10" t="n">
        <v>44</v>
      </c>
      <c r="S196" s="10" t="n">
        <v>40</v>
      </c>
      <c r="T196" s="0" t="n">
        <v>14</v>
      </c>
      <c r="U196" s="9" t="n">
        <v>43</v>
      </c>
      <c r="V196" s="10" t="n">
        <v>1.37</v>
      </c>
      <c r="W196" s="10" t="n">
        <v>3</v>
      </c>
      <c r="X196" s="10" t="n">
        <v>610</v>
      </c>
      <c r="Y196" s="12" t="n">
        <v>206.96</v>
      </c>
      <c r="Z196" s="10" t="n">
        <v>263.77</v>
      </c>
      <c r="AA196" s="10" t="n">
        <v>28.97</v>
      </c>
      <c r="AB196" s="10" t="n">
        <v>39.17</v>
      </c>
      <c r="AC196" s="8" t="n">
        <v>12</v>
      </c>
      <c r="AD196" s="8" t="n">
        <v>41</v>
      </c>
      <c r="AE196" s="8" t="n">
        <v>0.45</v>
      </c>
    </row>
    <row r="197" customFormat="false" ht="15.75" hidden="false" customHeight="false" outlineLevel="0" collapsed="false">
      <c r="A197" s="9" t="n">
        <v>29</v>
      </c>
      <c r="B197" s="9" t="n">
        <v>43</v>
      </c>
      <c r="C197" s="10" t="n">
        <v>1.37</v>
      </c>
      <c r="D197" s="10" t="n">
        <v>25</v>
      </c>
      <c r="E197" s="10" t="n">
        <v>610</v>
      </c>
      <c r="F197" s="10" t="n">
        <v>3</v>
      </c>
      <c r="G197" s="10" t="n">
        <v>40</v>
      </c>
      <c r="H197" s="10" t="n">
        <v>120</v>
      </c>
      <c r="I197" s="10" t="n">
        <v>44</v>
      </c>
      <c r="J197" s="12" t="n">
        <v>206.96</v>
      </c>
      <c r="K197" s="10" t="n">
        <v>263.77</v>
      </c>
      <c r="L197" s="10" t="n">
        <v>28.97</v>
      </c>
      <c r="M197" s="10" t="n">
        <v>39.17</v>
      </c>
      <c r="N197" s="10" t="n">
        <v>3.4</v>
      </c>
      <c r="Q197" s="0" t="n">
        <v>120</v>
      </c>
      <c r="R197" s="10" t="n">
        <v>44</v>
      </c>
      <c r="S197" s="10" t="n">
        <v>40</v>
      </c>
      <c r="T197" s="0" t="n">
        <v>14</v>
      </c>
      <c r="U197" s="9" t="n">
        <v>43</v>
      </c>
      <c r="V197" s="10" t="n">
        <v>1.37</v>
      </c>
      <c r="W197" s="10" t="n">
        <v>3</v>
      </c>
      <c r="X197" s="10" t="n">
        <v>600</v>
      </c>
      <c r="Y197" s="12" t="n">
        <v>205.02</v>
      </c>
      <c r="Z197" s="10" t="n">
        <v>260.11</v>
      </c>
      <c r="AA197" s="10" t="n">
        <v>27.74</v>
      </c>
      <c r="AB197" s="10" t="n">
        <v>38.68</v>
      </c>
      <c r="AC197" s="8" t="n">
        <v>12</v>
      </c>
      <c r="AD197" s="8" t="n">
        <v>41</v>
      </c>
      <c r="AE197" s="8" t="n">
        <v>0.45</v>
      </c>
    </row>
    <row r="198" customFormat="false" ht="15.75" hidden="false" customHeight="false" outlineLevel="0" collapsed="false">
      <c r="A198" s="9" t="n">
        <v>29</v>
      </c>
      <c r="B198" s="9" t="n">
        <v>43</v>
      </c>
      <c r="C198" s="10" t="n">
        <v>1.37</v>
      </c>
      <c r="D198" s="10" t="n">
        <v>25</v>
      </c>
      <c r="E198" s="10" t="n">
        <v>600</v>
      </c>
      <c r="F198" s="10" t="n">
        <v>3</v>
      </c>
      <c r="G198" s="10" t="n">
        <v>40</v>
      </c>
      <c r="H198" s="10" t="n">
        <v>120</v>
      </c>
      <c r="I198" s="10" t="n">
        <v>44</v>
      </c>
      <c r="J198" s="12" t="n">
        <v>205.02</v>
      </c>
      <c r="K198" s="10" t="n">
        <v>260.11</v>
      </c>
      <c r="L198" s="10" t="n">
        <v>27.74</v>
      </c>
      <c r="M198" s="10" t="n">
        <v>38.68</v>
      </c>
      <c r="N198" s="10" t="n">
        <v>3.31</v>
      </c>
      <c r="Q198" s="0" t="n">
        <v>120</v>
      </c>
      <c r="R198" s="10" t="n">
        <v>44</v>
      </c>
      <c r="S198" s="10" t="n">
        <v>40</v>
      </c>
      <c r="T198" s="0" t="n">
        <v>14</v>
      </c>
      <c r="U198" s="9" t="n">
        <v>43</v>
      </c>
      <c r="V198" s="10" t="n">
        <v>1.4</v>
      </c>
      <c r="W198" s="10" t="n">
        <v>3</v>
      </c>
      <c r="X198" s="10" t="n">
        <v>580</v>
      </c>
      <c r="Y198" s="12" t="n">
        <v>206.72</v>
      </c>
      <c r="Z198" s="10" t="n">
        <v>259.36</v>
      </c>
      <c r="AA198" s="10" t="n">
        <v>25.38</v>
      </c>
      <c r="AB198" s="10" t="n">
        <v>38.62</v>
      </c>
      <c r="AC198" s="8" t="n">
        <v>12</v>
      </c>
      <c r="AD198" s="8" t="n">
        <v>41</v>
      </c>
      <c r="AE198" s="8" t="n">
        <v>0.45</v>
      </c>
    </row>
    <row r="199" customFormat="false" ht="15.75" hidden="false" customHeight="false" outlineLevel="0" collapsed="false">
      <c r="A199" s="9" t="n">
        <v>29</v>
      </c>
      <c r="B199" s="9" t="n">
        <v>43</v>
      </c>
      <c r="C199" s="10" t="n">
        <v>1.4</v>
      </c>
      <c r="D199" s="10" t="n">
        <v>25</v>
      </c>
      <c r="E199" s="10" t="n">
        <v>580</v>
      </c>
      <c r="F199" s="10" t="n">
        <v>3</v>
      </c>
      <c r="G199" s="10" t="n">
        <v>40</v>
      </c>
      <c r="H199" s="10" t="n">
        <v>120</v>
      </c>
      <c r="I199" s="10" t="n">
        <v>44</v>
      </c>
      <c r="J199" s="12" t="n">
        <v>206.72</v>
      </c>
      <c r="K199" s="10" t="n">
        <v>259.36</v>
      </c>
      <c r="L199" s="10" t="n">
        <v>25.38</v>
      </c>
      <c r="M199" s="10" t="n">
        <v>38.62</v>
      </c>
      <c r="N199" s="10" t="n">
        <v>3.13</v>
      </c>
      <c r="Q199" s="0" t="n">
        <v>120</v>
      </c>
      <c r="R199" s="10" t="n">
        <v>44</v>
      </c>
      <c r="S199" s="10" t="n">
        <v>40</v>
      </c>
      <c r="T199" s="0" t="n">
        <v>14</v>
      </c>
      <c r="U199" s="9" t="n">
        <v>43</v>
      </c>
      <c r="V199" s="10" t="n">
        <v>1.4</v>
      </c>
      <c r="W199" s="10" t="n">
        <v>3</v>
      </c>
      <c r="X199" s="10" t="n">
        <v>570</v>
      </c>
      <c r="Y199" s="12" t="n">
        <v>204.49</v>
      </c>
      <c r="Z199" s="10" t="n">
        <v>255.53</v>
      </c>
      <c r="AA199" s="10" t="n">
        <v>24.26</v>
      </c>
      <c r="AB199" s="10" t="n">
        <v>38.1</v>
      </c>
      <c r="AC199" s="8" t="n">
        <v>12</v>
      </c>
      <c r="AD199" s="8" t="n">
        <v>41</v>
      </c>
      <c r="AE199" s="8" t="n">
        <v>0.45</v>
      </c>
    </row>
    <row r="200" customFormat="false" ht="15.75" hidden="false" customHeight="false" outlineLevel="0" collapsed="false">
      <c r="A200" s="9" t="n">
        <v>29</v>
      </c>
      <c r="B200" s="9" t="n">
        <v>43</v>
      </c>
      <c r="C200" s="10" t="n">
        <v>1.4</v>
      </c>
      <c r="D200" s="10" t="n">
        <v>25</v>
      </c>
      <c r="E200" s="10" t="n">
        <v>570</v>
      </c>
      <c r="F200" s="10" t="n">
        <v>3</v>
      </c>
      <c r="G200" s="10" t="n">
        <v>40</v>
      </c>
      <c r="H200" s="10" t="n">
        <v>120</v>
      </c>
      <c r="I200" s="10" t="n">
        <v>44</v>
      </c>
      <c r="J200" s="12" t="n">
        <v>204.49</v>
      </c>
      <c r="K200" s="10" t="n">
        <v>255.53</v>
      </c>
      <c r="L200" s="10" t="n">
        <v>24.26</v>
      </c>
      <c r="M200" s="10" t="n">
        <v>38.1</v>
      </c>
      <c r="N200" s="10" t="n">
        <v>3.05</v>
      </c>
      <c r="Q200" s="0" t="n">
        <v>120</v>
      </c>
      <c r="R200" s="10" t="n">
        <v>44</v>
      </c>
      <c r="S200" s="10" t="n">
        <v>44</v>
      </c>
      <c r="T200" s="0" t="n">
        <v>14</v>
      </c>
      <c r="U200" s="9" t="n">
        <v>43</v>
      </c>
      <c r="V200" s="10" t="n">
        <v>1.28</v>
      </c>
      <c r="W200" s="10" t="n">
        <v>3</v>
      </c>
      <c r="X200" s="10" t="n">
        <v>670</v>
      </c>
      <c r="Y200" s="12" t="n">
        <v>205.09</v>
      </c>
      <c r="Z200" s="10" t="n">
        <v>264.29</v>
      </c>
      <c r="AA200" s="10" t="n">
        <v>31.74</v>
      </c>
      <c r="AB200" s="10" t="n">
        <v>39.54</v>
      </c>
      <c r="AC200" s="8" t="n">
        <v>12</v>
      </c>
      <c r="AD200" s="8" t="n">
        <v>41</v>
      </c>
      <c r="AE200" s="8" t="n">
        <v>0.45</v>
      </c>
    </row>
    <row r="201" customFormat="false" ht="15.75" hidden="false" customHeight="false" outlineLevel="0" collapsed="false">
      <c r="A201" s="9" t="n">
        <v>29</v>
      </c>
      <c r="B201" s="9" t="n">
        <v>43</v>
      </c>
      <c r="C201" s="10" t="n">
        <v>1.28</v>
      </c>
      <c r="D201" s="10" t="n">
        <v>25</v>
      </c>
      <c r="E201" s="10" t="n">
        <v>670</v>
      </c>
      <c r="F201" s="10" t="n">
        <v>3</v>
      </c>
      <c r="G201" s="10" t="n">
        <v>44</v>
      </c>
      <c r="H201" s="10" t="n">
        <v>120</v>
      </c>
      <c r="I201" s="10" t="n">
        <v>44</v>
      </c>
      <c r="J201" s="12" t="n">
        <v>205.09</v>
      </c>
      <c r="K201" s="10" t="n">
        <v>264.29</v>
      </c>
      <c r="L201" s="10" t="n">
        <v>31.74</v>
      </c>
      <c r="M201" s="10" t="n">
        <v>39.54</v>
      </c>
      <c r="N201" s="10" t="n">
        <v>3.39</v>
      </c>
      <c r="Q201" s="0" t="n">
        <v>120</v>
      </c>
      <c r="R201" s="10" t="n">
        <v>44</v>
      </c>
      <c r="S201" s="10" t="n">
        <v>44</v>
      </c>
      <c r="T201" s="0" t="n">
        <v>14</v>
      </c>
      <c r="U201" s="9" t="n">
        <v>43</v>
      </c>
      <c r="V201" s="10" t="n">
        <v>1.31</v>
      </c>
      <c r="W201" s="10" t="n">
        <v>3</v>
      </c>
      <c r="X201" s="10" t="n">
        <v>645</v>
      </c>
      <c r="Y201" s="12" t="n">
        <v>207.71</v>
      </c>
      <c r="Z201" s="10" t="n">
        <v>263.88</v>
      </c>
      <c r="AA201" s="10" t="n">
        <v>28.73</v>
      </c>
      <c r="AB201" s="10" t="n">
        <v>39.45</v>
      </c>
      <c r="AC201" s="8" t="n">
        <v>12</v>
      </c>
      <c r="AD201" s="8" t="n">
        <v>41</v>
      </c>
      <c r="AE201" s="8" t="n">
        <v>0.45</v>
      </c>
    </row>
    <row r="202" customFormat="false" ht="15.75" hidden="false" customHeight="false" outlineLevel="0" collapsed="false">
      <c r="A202" s="9" t="n">
        <v>29</v>
      </c>
      <c r="B202" s="9" t="n">
        <v>43</v>
      </c>
      <c r="C202" s="10" t="n">
        <v>1.31</v>
      </c>
      <c r="D202" s="10" t="n">
        <v>25</v>
      </c>
      <c r="E202" s="10" t="n">
        <v>645</v>
      </c>
      <c r="F202" s="10" t="n">
        <v>3</v>
      </c>
      <c r="G202" s="10" t="n">
        <v>44</v>
      </c>
      <c r="H202" s="10" t="n">
        <v>120</v>
      </c>
      <c r="I202" s="10" t="n">
        <v>44</v>
      </c>
      <c r="J202" s="12" t="n">
        <v>207.71</v>
      </c>
      <c r="K202" s="10" t="n">
        <v>263.88</v>
      </c>
      <c r="L202" s="10" t="n">
        <v>28.73</v>
      </c>
      <c r="M202" s="10" t="n">
        <v>39.45</v>
      </c>
      <c r="N202" s="10" t="n">
        <v>3.19</v>
      </c>
      <c r="Q202" s="0" t="n">
        <v>120</v>
      </c>
      <c r="R202" s="10" t="n">
        <v>44</v>
      </c>
      <c r="S202" s="10" t="n">
        <v>44</v>
      </c>
      <c r="T202" s="0" t="n">
        <v>14</v>
      </c>
      <c r="U202" s="9" t="n">
        <v>43</v>
      </c>
      <c r="V202" s="10" t="n">
        <v>1.31</v>
      </c>
      <c r="W202" s="10" t="n">
        <v>3</v>
      </c>
      <c r="X202" s="10" t="n">
        <v>635</v>
      </c>
      <c r="Y202" s="12" t="n">
        <v>205.82</v>
      </c>
      <c r="Z202" s="10" t="n">
        <v>260.46</v>
      </c>
      <c r="AA202" s="10" t="n">
        <v>27.58</v>
      </c>
      <c r="AB202" s="10" t="n">
        <v>38.97</v>
      </c>
      <c r="AC202" s="8" t="n">
        <v>12</v>
      </c>
      <c r="AD202" s="8" t="n">
        <v>41</v>
      </c>
      <c r="AE202" s="8" t="n">
        <v>0.45</v>
      </c>
    </row>
    <row r="203" customFormat="false" ht="15.75" hidden="false" customHeight="false" outlineLevel="0" collapsed="false">
      <c r="A203" s="9" t="n">
        <v>29</v>
      </c>
      <c r="B203" s="9" t="n">
        <v>43</v>
      </c>
      <c r="C203" s="10" t="n">
        <v>1.31</v>
      </c>
      <c r="D203" s="10" t="n">
        <v>25</v>
      </c>
      <c r="E203" s="10" t="n">
        <v>635</v>
      </c>
      <c r="F203" s="10" t="n">
        <v>3</v>
      </c>
      <c r="G203" s="10" t="n">
        <v>44</v>
      </c>
      <c r="H203" s="10" t="n">
        <v>120</v>
      </c>
      <c r="I203" s="10" t="n">
        <v>44</v>
      </c>
      <c r="J203" s="12" t="n">
        <v>205.82</v>
      </c>
      <c r="K203" s="10" t="n">
        <v>260.46</v>
      </c>
      <c r="L203" s="10" t="n">
        <v>27.58</v>
      </c>
      <c r="M203" s="10" t="n">
        <v>38.97</v>
      </c>
      <c r="N203" s="10" t="n">
        <v>3.11</v>
      </c>
      <c r="Q203" s="0" t="n">
        <v>120</v>
      </c>
      <c r="R203" s="10" t="n">
        <v>44</v>
      </c>
      <c r="S203" s="10" t="n">
        <v>44</v>
      </c>
      <c r="T203" s="0" t="n">
        <v>14</v>
      </c>
      <c r="U203" s="9" t="n">
        <v>43</v>
      </c>
      <c r="V203" s="10" t="n">
        <v>1.37</v>
      </c>
      <c r="W203" s="10" t="n">
        <v>3</v>
      </c>
      <c r="X203" s="10" t="n">
        <v>575</v>
      </c>
      <c r="Y203" s="12" t="n">
        <v>205.45</v>
      </c>
      <c r="Z203" s="10" t="n">
        <v>252.91</v>
      </c>
      <c r="AA203" s="10" t="n">
        <v>21.3</v>
      </c>
      <c r="AB203" s="10" t="n">
        <v>38.02</v>
      </c>
      <c r="AC203" s="8" t="n">
        <v>12</v>
      </c>
      <c r="AD203" s="8" t="n">
        <v>41</v>
      </c>
      <c r="AE203" s="8" t="n">
        <v>0.45</v>
      </c>
    </row>
    <row r="204" customFormat="false" ht="15.75" hidden="false" customHeight="false" outlineLevel="0" collapsed="false">
      <c r="A204" s="9" t="n">
        <v>29</v>
      </c>
      <c r="B204" s="9" t="n">
        <v>43</v>
      </c>
      <c r="C204" s="10" t="n">
        <v>1.37</v>
      </c>
      <c r="D204" s="10" t="n">
        <v>25</v>
      </c>
      <c r="E204" s="10" t="n">
        <v>575</v>
      </c>
      <c r="F204" s="10" t="n">
        <v>3</v>
      </c>
      <c r="G204" s="10" t="n">
        <v>44</v>
      </c>
      <c r="H204" s="10" t="n">
        <v>120</v>
      </c>
      <c r="I204" s="10" t="n">
        <v>44</v>
      </c>
      <c r="J204" s="12" t="n">
        <v>205.45</v>
      </c>
      <c r="K204" s="10" t="n">
        <v>252.91</v>
      </c>
      <c r="L204" s="10" t="n">
        <v>21.3</v>
      </c>
      <c r="M204" s="10" t="n">
        <v>38.02</v>
      </c>
      <c r="N204" s="10" t="n">
        <v>2.65</v>
      </c>
      <c r="Q204" s="0" t="n">
        <v>120</v>
      </c>
      <c r="R204" s="10" t="n">
        <v>44</v>
      </c>
      <c r="S204" s="10" t="n">
        <v>44</v>
      </c>
      <c r="T204" s="0" t="n">
        <v>14</v>
      </c>
      <c r="U204" s="9" t="n">
        <v>43</v>
      </c>
      <c r="V204" s="10" t="n">
        <v>1.4</v>
      </c>
      <c r="W204" s="10" t="n">
        <v>3</v>
      </c>
      <c r="X204" s="10" t="n">
        <v>555</v>
      </c>
      <c r="Y204" s="12" t="n">
        <v>206.11</v>
      </c>
      <c r="Z204" s="10" t="n">
        <v>251.57</v>
      </c>
      <c r="AA204" s="10" t="n">
        <v>19.44</v>
      </c>
      <c r="AB204" s="10" t="n">
        <v>37.93</v>
      </c>
      <c r="AC204" s="8" t="n">
        <v>12</v>
      </c>
      <c r="AD204" s="8" t="n">
        <v>41</v>
      </c>
      <c r="AE204" s="8" t="n">
        <v>0.45</v>
      </c>
    </row>
    <row r="205" customFormat="false" ht="15.75" hidden="false" customHeight="false" outlineLevel="0" collapsed="false">
      <c r="A205" s="9" t="n">
        <v>29</v>
      </c>
      <c r="B205" s="9" t="n">
        <v>43</v>
      </c>
      <c r="C205" s="10" t="n">
        <v>1.4</v>
      </c>
      <c r="D205" s="10" t="n">
        <v>25</v>
      </c>
      <c r="E205" s="10" t="n">
        <v>555</v>
      </c>
      <c r="F205" s="10" t="n">
        <v>3</v>
      </c>
      <c r="G205" s="10" t="n">
        <v>44</v>
      </c>
      <c r="H205" s="10" t="n">
        <v>120</v>
      </c>
      <c r="I205" s="10" t="n">
        <v>44</v>
      </c>
      <c r="J205" s="12" t="n">
        <v>206.11</v>
      </c>
      <c r="K205" s="10" t="n">
        <v>251.57</v>
      </c>
      <c r="L205" s="10" t="n">
        <v>19.44</v>
      </c>
      <c r="M205" s="10" t="n">
        <v>37.93</v>
      </c>
      <c r="N205" s="10" t="n">
        <v>2.51</v>
      </c>
      <c r="Q205" s="0" t="n">
        <v>120</v>
      </c>
      <c r="R205" s="10" t="n">
        <v>44</v>
      </c>
      <c r="S205" s="10" t="n">
        <v>44</v>
      </c>
      <c r="T205" s="0" t="n">
        <v>14</v>
      </c>
      <c r="U205" s="9" t="n">
        <v>43</v>
      </c>
      <c r="V205" s="10" t="n">
        <v>1.4</v>
      </c>
      <c r="W205" s="10" t="n">
        <v>3</v>
      </c>
      <c r="X205" s="10" t="n">
        <v>550</v>
      </c>
      <c r="Y205" s="12" t="n">
        <v>204.79</v>
      </c>
      <c r="Z205" s="10" t="n">
        <v>249.6</v>
      </c>
      <c r="AA205" s="10" t="n">
        <v>18.99</v>
      </c>
      <c r="AB205" s="10" t="n">
        <v>37.67</v>
      </c>
      <c r="AC205" s="8" t="n">
        <v>12</v>
      </c>
      <c r="AD205" s="8" t="n">
        <v>41</v>
      </c>
      <c r="AE205" s="8" t="n">
        <v>0.45</v>
      </c>
    </row>
    <row r="206" customFormat="false" ht="15.75" hidden="false" customHeight="false" outlineLevel="0" collapsed="false">
      <c r="A206" s="9" t="n">
        <v>29</v>
      </c>
      <c r="B206" s="9" t="n">
        <v>43</v>
      </c>
      <c r="C206" s="10" t="n">
        <v>1.4</v>
      </c>
      <c r="D206" s="10" t="n">
        <v>25</v>
      </c>
      <c r="E206" s="10" t="n">
        <v>550</v>
      </c>
      <c r="F206" s="10" t="n">
        <v>3</v>
      </c>
      <c r="G206" s="10" t="n">
        <v>44</v>
      </c>
      <c r="H206" s="10" t="n">
        <v>120</v>
      </c>
      <c r="I206" s="10" t="n">
        <v>44</v>
      </c>
      <c r="J206" s="12" t="n">
        <v>204.79</v>
      </c>
      <c r="K206" s="10" t="n">
        <v>249.6</v>
      </c>
      <c r="L206" s="10" t="n">
        <v>18.99</v>
      </c>
      <c r="M206" s="10" t="n">
        <v>37.67</v>
      </c>
      <c r="N206" s="10" t="n">
        <v>2.47</v>
      </c>
      <c r="Q206" s="0" t="n">
        <v>120</v>
      </c>
      <c r="R206" s="10" t="n">
        <v>44</v>
      </c>
      <c r="S206" s="10" t="n">
        <v>48</v>
      </c>
      <c r="T206" s="0" t="n">
        <v>14</v>
      </c>
      <c r="U206" s="9" t="n">
        <v>43</v>
      </c>
      <c r="V206" s="10" t="n">
        <v>1.31</v>
      </c>
      <c r="W206" s="10" t="n">
        <v>3</v>
      </c>
      <c r="X206" s="10" t="n">
        <v>615</v>
      </c>
      <c r="Y206" s="12" t="n">
        <v>207.42</v>
      </c>
      <c r="Z206" s="10" t="n">
        <v>255.55</v>
      </c>
      <c r="AA206" s="10" t="n">
        <v>22.08</v>
      </c>
      <c r="AB206" s="10" t="n">
        <v>38.56</v>
      </c>
      <c r="AC206" s="8" t="n">
        <v>12</v>
      </c>
      <c r="AD206" s="8" t="n">
        <v>41</v>
      </c>
      <c r="AE206" s="8" t="n">
        <v>0.45</v>
      </c>
    </row>
    <row r="207" customFormat="false" ht="15.75" hidden="false" customHeight="false" outlineLevel="0" collapsed="false">
      <c r="A207" s="9" t="n">
        <v>29</v>
      </c>
      <c r="B207" s="9" t="n">
        <v>43</v>
      </c>
      <c r="C207" s="10" t="n">
        <v>1.31</v>
      </c>
      <c r="D207" s="10" t="n">
        <v>25</v>
      </c>
      <c r="E207" s="10" t="n">
        <v>615</v>
      </c>
      <c r="F207" s="10" t="n">
        <v>3</v>
      </c>
      <c r="G207" s="10" t="n">
        <v>48</v>
      </c>
      <c r="H207" s="10" t="n">
        <v>120</v>
      </c>
      <c r="I207" s="10" t="n">
        <v>44</v>
      </c>
      <c r="J207" s="12" t="n">
        <v>207.42</v>
      </c>
      <c r="K207" s="10" t="n">
        <v>255.55</v>
      </c>
      <c r="L207" s="10" t="n">
        <v>22.08</v>
      </c>
      <c r="M207" s="10" t="n">
        <v>38.56</v>
      </c>
      <c r="N207" s="10" t="n">
        <v>2.57</v>
      </c>
      <c r="Q207" s="0" t="n">
        <v>120</v>
      </c>
      <c r="R207" s="10" t="n">
        <v>44</v>
      </c>
      <c r="S207" s="10" t="n">
        <v>48</v>
      </c>
      <c r="T207" s="0" t="n">
        <v>14</v>
      </c>
      <c r="U207" s="9" t="n">
        <v>43</v>
      </c>
      <c r="V207" s="10" t="n">
        <v>1.31</v>
      </c>
      <c r="W207" s="10" t="n">
        <v>3</v>
      </c>
      <c r="X207" s="10" t="n">
        <v>605</v>
      </c>
      <c r="Y207" s="12" t="n">
        <v>205.18</v>
      </c>
      <c r="Z207" s="10" t="n">
        <v>252</v>
      </c>
      <c r="AA207" s="10" t="n">
        <v>21.17</v>
      </c>
      <c r="AB207" s="10" t="n">
        <v>38.08</v>
      </c>
      <c r="AC207" s="8" t="n">
        <v>12</v>
      </c>
      <c r="AD207" s="8" t="n">
        <v>41</v>
      </c>
      <c r="AE207" s="8" t="n">
        <v>0.45</v>
      </c>
    </row>
    <row r="208" customFormat="false" ht="15.75" hidden="false" customHeight="false" outlineLevel="0" collapsed="false">
      <c r="A208" s="9" t="n">
        <v>29</v>
      </c>
      <c r="B208" s="9" t="n">
        <v>43</v>
      </c>
      <c r="C208" s="10" t="n">
        <v>1.31</v>
      </c>
      <c r="D208" s="10" t="n">
        <v>25</v>
      </c>
      <c r="E208" s="10" t="n">
        <v>605</v>
      </c>
      <c r="F208" s="10" t="n">
        <v>3</v>
      </c>
      <c r="G208" s="10" t="n">
        <v>48</v>
      </c>
      <c r="H208" s="10" t="n">
        <v>120</v>
      </c>
      <c r="I208" s="10" t="n">
        <v>44</v>
      </c>
      <c r="J208" s="12" t="n">
        <v>205.18</v>
      </c>
      <c r="K208" s="10" t="n">
        <v>252</v>
      </c>
      <c r="L208" s="10" t="n">
        <v>21.17</v>
      </c>
      <c r="M208" s="10" t="n">
        <v>38.08</v>
      </c>
      <c r="N208" s="10" t="n">
        <v>2.5</v>
      </c>
      <c r="Q208" s="0" t="n">
        <v>120</v>
      </c>
      <c r="R208" s="10" t="n">
        <v>48</v>
      </c>
      <c r="S208" s="10" t="n">
        <v>40</v>
      </c>
      <c r="T208" s="0" t="n">
        <v>14</v>
      </c>
      <c r="U208" s="9" t="n">
        <v>43</v>
      </c>
      <c r="V208" s="10" t="n">
        <v>1.31</v>
      </c>
      <c r="W208" s="10" t="n">
        <v>3</v>
      </c>
      <c r="X208" s="10" t="n">
        <v>625</v>
      </c>
      <c r="Y208" s="12" t="n">
        <v>206.56</v>
      </c>
      <c r="Z208" s="10" t="n">
        <v>260.23</v>
      </c>
      <c r="AA208" s="10" t="n">
        <v>26.82</v>
      </c>
      <c r="AB208" s="10" t="n">
        <v>38.94</v>
      </c>
      <c r="AC208" s="8" t="n">
        <v>12</v>
      </c>
      <c r="AD208" s="8" t="n">
        <v>41</v>
      </c>
      <c r="AE208" s="8" t="n">
        <v>0.45</v>
      </c>
    </row>
    <row r="209" customFormat="false" ht="15.75" hidden="false" customHeight="false" outlineLevel="0" collapsed="false">
      <c r="A209" s="9" t="n">
        <v>29</v>
      </c>
      <c r="B209" s="9" t="n">
        <v>43</v>
      </c>
      <c r="C209" s="10" t="n">
        <v>1.31</v>
      </c>
      <c r="D209" s="10" t="n">
        <v>25</v>
      </c>
      <c r="E209" s="10" t="n">
        <v>625</v>
      </c>
      <c r="F209" s="10" t="n">
        <v>3</v>
      </c>
      <c r="G209" s="10" t="n">
        <v>40</v>
      </c>
      <c r="H209" s="10" t="n">
        <v>120</v>
      </c>
      <c r="I209" s="10" t="n">
        <v>48</v>
      </c>
      <c r="J209" s="12" t="n">
        <v>206.56</v>
      </c>
      <c r="K209" s="10" t="n">
        <v>260.23</v>
      </c>
      <c r="L209" s="10" t="n">
        <v>26.82</v>
      </c>
      <c r="M209" s="10" t="n">
        <v>38.94</v>
      </c>
      <c r="N209" s="10" t="n">
        <v>3.07</v>
      </c>
      <c r="Q209" s="0" t="n">
        <v>120</v>
      </c>
      <c r="R209" s="10" t="n">
        <v>48</v>
      </c>
      <c r="S209" s="10" t="n">
        <v>40</v>
      </c>
      <c r="T209" s="0" t="n">
        <v>14</v>
      </c>
      <c r="U209" s="9" t="n">
        <v>43</v>
      </c>
      <c r="V209" s="10" t="n">
        <v>1.31</v>
      </c>
      <c r="W209" s="10" t="n">
        <v>3</v>
      </c>
      <c r="X209" s="10" t="n">
        <v>615</v>
      </c>
      <c r="Y209" s="12" t="n">
        <v>204.57</v>
      </c>
      <c r="Z209" s="10" t="n">
        <v>256.72</v>
      </c>
      <c r="AA209" s="10" t="n">
        <v>25.71</v>
      </c>
      <c r="AB209" s="10" t="n">
        <v>38.45</v>
      </c>
      <c r="AC209" s="8" t="n">
        <v>12</v>
      </c>
      <c r="AD209" s="8" t="n">
        <v>41</v>
      </c>
      <c r="AE209" s="8" t="n">
        <v>0.45</v>
      </c>
    </row>
    <row r="210" customFormat="false" ht="15.75" hidden="false" customHeight="false" outlineLevel="0" collapsed="false">
      <c r="A210" s="9" t="n">
        <v>29</v>
      </c>
      <c r="B210" s="9" t="n">
        <v>43</v>
      </c>
      <c r="C210" s="10" t="n">
        <v>1.31</v>
      </c>
      <c r="D210" s="10" t="n">
        <v>25</v>
      </c>
      <c r="E210" s="10" t="n">
        <v>615</v>
      </c>
      <c r="F210" s="10" t="n">
        <v>3</v>
      </c>
      <c r="G210" s="10" t="n">
        <v>40</v>
      </c>
      <c r="H210" s="10" t="n">
        <v>120</v>
      </c>
      <c r="I210" s="10" t="n">
        <v>48</v>
      </c>
      <c r="J210" s="12" t="n">
        <v>204.57</v>
      </c>
      <c r="K210" s="10" t="n">
        <v>256.72</v>
      </c>
      <c r="L210" s="10" t="n">
        <v>25.71</v>
      </c>
      <c r="M210" s="10" t="n">
        <v>38.45</v>
      </c>
      <c r="N210" s="10" t="n">
        <v>2.99</v>
      </c>
      <c r="Q210" s="0" t="n">
        <v>120</v>
      </c>
      <c r="R210" s="10" t="n">
        <v>48</v>
      </c>
      <c r="S210" s="10" t="n">
        <v>40</v>
      </c>
      <c r="T210" s="0" t="n">
        <v>14</v>
      </c>
      <c r="U210" s="9" t="n">
        <v>43</v>
      </c>
      <c r="V210" s="10" t="n">
        <v>1.34</v>
      </c>
      <c r="W210" s="10" t="n">
        <v>3</v>
      </c>
      <c r="X210" s="10" t="n">
        <v>585</v>
      </c>
      <c r="Y210" s="12" t="n">
        <v>204.36</v>
      </c>
      <c r="Z210" s="10" t="n">
        <v>252.91</v>
      </c>
      <c r="AA210" s="10" t="n">
        <v>22.57</v>
      </c>
      <c r="AB210" s="10" t="n">
        <v>37.97</v>
      </c>
      <c r="AC210" s="8" t="n">
        <v>12</v>
      </c>
      <c r="AD210" s="8" t="n">
        <v>41</v>
      </c>
      <c r="AE210" s="8" t="n">
        <v>0.45</v>
      </c>
    </row>
    <row r="211" customFormat="false" ht="15.75" hidden="false" customHeight="false" outlineLevel="0" collapsed="false">
      <c r="A211" s="9" t="n">
        <v>29</v>
      </c>
      <c r="B211" s="9" t="n">
        <v>43</v>
      </c>
      <c r="C211" s="10" t="n">
        <v>1.34</v>
      </c>
      <c r="D211" s="10" t="n">
        <v>25</v>
      </c>
      <c r="E211" s="10" t="n">
        <v>585</v>
      </c>
      <c r="F211" s="10" t="n">
        <v>3</v>
      </c>
      <c r="G211" s="10" t="n">
        <v>40</v>
      </c>
      <c r="H211" s="10" t="n">
        <v>120</v>
      </c>
      <c r="I211" s="10" t="n">
        <v>48</v>
      </c>
      <c r="J211" s="12" t="n">
        <v>204.36</v>
      </c>
      <c r="K211" s="10" t="n">
        <v>252.91</v>
      </c>
      <c r="L211" s="10" t="n">
        <v>22.57</v>
      </c>
      <c r="M211" s="10" t="n">
        <v>37.97</v>
      </c>
      <c r="N211" s="10" t="n">
        <v>2.76</v>
      </c>
      <c r="Q211" s="0" t="n">
        <v>120</v>
      </c>
      <c r="R211" s="10" t="n">
        <v>48</v>
      </c>
      <c r="S211" s="10" t="n">
        <v>40</v>
      </c>
      <c r="T211" s="0" t="n">
        <v>14</v>
      </c>
      <c r="U211" s="9" t="n">
        <v>43</v>
      </c>
      <c r="V211" s="10" t="n">
        <v>1.37</v>
      </c>
      <c r="W211" s="10" t="n">
        <v>3</v>
      </c>
      <c r="X211" s="10" t="n">
        <v>560</v>
      </c>
      <c r="Y211" s="12" t="n">
        <v>204.23</v>
      </c>
      <c r="Z211" s="10" t="n">
        <v>250.02</v>
      </c>
      <c r="AA211" s="10" t="n">
        <v>20.16</v>
      </c>
      <c r="AB211" s="10" t="n">
        <v>37.66</v>
      </c>
      <c r="AC211" s="8" t="n">
        <v>12</v>
      </c>
      <c r="AD211" s="8" t="n">
        <v>41</v>
      </c>
      <c r="AE211" s="8" t="n">
        <v>0.45</v>
      </c>
    </row>
    <row r="212" customFormat="false" ht="15.75" hidden="false" customHeight="false" outlineLevel="0" collapsed="false">
      <c r="A212" s="9" t="n">
        <v>29</v>
      </c>
      <c r="B212" s="9" t="n">
        <v>43</v>
      </c>
      <c r="C212" s="10" t="n">
        <v>1.37</v>
      </c>
      <c r="D212" s="10" t="n">
        <v>25</v>
      </c>
      <c r="E212" s="10" t="n">
        <v>560</v>
      </c>
      <c r="F212" s="10" t="n">
        <v>3</v>
      </c>
      <c r="G212" s="10" t="n">
        <v>40</v>
      </c>
      <c r="H212" s="10" t="n">
        <v>120</v>
      </c>
      <c r="I212" s="10" t="n">
        <v>48</v>
      </c>
      <c r="J212" s="12" t="n">
        <v>204.23</v>
      </c>
      <c r="K212" s="10" t="n">
        <v>250.02</v>
      </c>
      <c r="L212" s="10" t="n">
        <v>20.16</v>
      </c>
      <c r="M212" s="10" t="n">
        <v>37.66</v>
      </c>
      <c r="N212" s="10" t="n">
        <v>2.58</v>
      </c>
      <c r="Q212" s="0" t="n">
        <v>120</v>
      </c>
      <c r="R212" s="10" t="n">
        <v>48</v>
      </c>
      <c r="S212" s="10" t="n">
        <v>40</v>
      </c>
      <c r="T212" s="0" t="n">
        <v>14</v>
      </c>
      <c r="U212" s="9" t="n">
        <v>43</v>
      </c>
      <c r="V212" s="10" t="n">
        <v>1.4</v>
      </c>
      <c r="W212" s="10" t="n">
        <v>3</v>
      </c>
      <c r="X212" s="10" t="n">
        <v>540</v>
      </c>
      <c r="Y212" s="12" t="n">
        <v>204.57</v>
      </c>
      <c r="Z212" s="10" t="n">
        <v>248.31</v>
      </c>
      <c r="AA212" s="10" t="n">
        <v>18.35</v>
      </c>
      <c r="AB212" s="10" t="n">
        <v>37.54</v>
      </c>
      <c r="AC212" s="8" t="n">
        <v>12</v>
      </c>
      <c r="AD212" s="8" t="n">
        <v>41</v>
      </c>
      <c r="AE212" s="8" t="n">
        <v>0.45</v>
      </c>
    </row>
    <row r="213" customFormat="false" ht="15.75" hidden="false" customHeight="false" outlineLevel="0" collapsed="false">
      <c r="A213" s="9" t="n">
        <v>29</v>
      </c>
      <c r="B213" s="9" t="n">
        <v>43</v>
      </c>
      <c r="C213" s="10" t="n">
        <v>1.4</v>
      </c>
      <c r="D213" s="10" t="n">
        <v>25</v>
      </c>
      <c r="E213" s="10" t="n">
        <v>540</v>
      </c>
      <c r="F213" s="10" t="n">
        <v>3</v>
      </c>
      <c r="G213" s="10" t="n">
        <v>40</v>
      </c>
      <c r="H213" s="10" t="n">
        <v>120</v>
      </c>
      <c r="I213" s="10" t="n">
        <v>48</v>
      </c>
      <c r="J213" s="12" t="n">
        <v>204.57</v>
      </c>
      <c r="K213" s="10" t="n">
        <v>248.31</v>
      </c>
      <c r="L213" s="10" t="n">
        <v>18.35</v>
      </c>
      <c r="M213" s="10" t="n">
        <v>37.54</v>
      </c>
      <c r="N213" s="10" t="n">
        <v>2.43</v>
      </c>
      <c r="Q213" s="0" t="n">
        <v>120</v>
      </c>
      <c r="R213" s="10" t="n">
        <v>48</v>
      </c>
      <c r="S213" s="10" t="n">
        <v>44</v>
      </c>
      <c r="T213" s="0" t="n">
        <v>14</v>
      </c>
      <c r="U213" s="9" t="n">
        <v>43</v>
      </c>
      <c r="V213" s="10" t="n">
        <v>1.34</v>
      </c>
      <c r="W213" s="10" t="n">
        <v>3</v>
      </c>
      <c r="X213" s="10" t="n">
        <v>570</v>
      </c>
      <c r="Y213" s="12" t="n">
        <v>205.78</v>
      </c>
      <c r="Z213" s="10" t="n">
        <v>249.14</v>
      </c>
      <c r="AA213" s="10" t="n">
        <v>18.16</v>
      </c>
      <c r="AB213" s="10" t="n">
        <v>37.83</v>
      </c>
      <c r="AC213" s="8" t="n">
        <v>12</v>
      </c>
      <c r="AD213" s="8" t="n">
        <v>41</v>
      </c>
      <c r="AE213" s="8" t="n">
        <v>0.45</v>
      </c>
    </row>
    <row r="214" customFormat="false" ht="15.75" hidden="false" customHeight="false" outlineLevel="0" collapsed="false">
      <c r="A214" s="9" t="n">
        <v>29</v>
      </c>
      <c r="B214" s="9" t="n">
        <v>43</v>
      </c>
      <c r="C214" s="10" t="n">
        <v>1.34</v>
      </c>
      <c r="D214" s="10" t="n">
        <v>25</v>
      </c>
      <c r="E214" s="10" t="n">
        <v>570</v>
      </c>
      <c r="F214" s="10" t="n">
        <v>3</v>
      </c>
      <c r="G214" s="10" t="n">
        <v>44</v>
      </c>
      <c r="H214" s="10" t="n">
        <v>120</v>
      </c>
      <c r="I214" s="10" t="n">
        <v>48</v>
      </c>
      <c r="J214" s="12" t="n">
        <v>205.78</v>
      </c>
      <c r="K214" s="10" t="n">
        <v>249.14</v>
      </c>
      <c r="L214" s="10" t="n">
        <v>18.16</v>
      </c>
      <c r="M214" s="10" t="n">
        <v>37.83</v>
      </c>
      <c r="N214" s="10" t="n">
        <v>2.28</v>
      </c>
      <c r="Q214" s="0" t="n">
        <v>120</v>
      </c>
      <c r="R214" s="10" t="n">
        <v>48</v>
      </c>
      <c r="S214" s="10" t="n">
        <v>44</v>
      </c>
      <c r="T214" s="0" t="n">
        <v>14</v>
      </c>
      <c r="U214" s="9" t="n">
        <v>43</v>
      </c>
      <c r="V214" s="10" t="n">
        <v>1.37</v>
      </c>
      <c r="W214" s="10" t="n">
        <v>3</v>
      </c>
      <c r="X214" s="10" t="n">
        <v>555</v>
      </c>
      <c r="Y214" s="12" t="n">
        <v>207.41</v>
      </c>
      <c r="Z214" s="10" t="n">
        <v>249.74</v>
      </c>
      <c r="AA214" s="10" t="n">
        <v>16.96</v>
      </c>
      <c r="AB214" s="10" t="n">
        <v>38.02</v>
      </c>
      <c r="AC214" s="8" t="n">
        <v>12</v>
      </c>
      <c r="AD214" s="8" t="n">
        <v>41</v>
      </c>
      <c r="AE214" s="8" t="n">
        <v>0.45</v>
      </c>
    </row>
    <row r="215" customFormat="false" ht="15.75" hidden="false" customHeight="false" outlineLevel="0" collapsed="false">
      <c r="A215" s="9" t="n">
        <v>29</v>
      </c>
      <c r="B215" s="9" t="n">
        <v>43</v>
      </c>
      <c r="C215" s="10" t="n">
        <v>1.37</v>
      </c>
      <c r="D215" s="10" t="n">
        <v>25</v>
      </c>
      <c r="E215" s="10" t="n">
        <v>555</v>
      </c>
      <c r="F215" s="10" t="n">
        <v>3</v>
      </c>
      <c r="G215" s="10" t="n">
        <v>44</v>
      </c>
      <c r="H215" s="10" t="n">
        <v>120</v>
      </c>
      <c r="I215" s="10" t="n">
        <v>48</v>
      </c>
      <c r="J215" s="12" t="n">
        <v>207.41</v>
      </c>
      <c r="K215" s="10" t="n">
        <v>249.74</v>
      </c>
      <c r="L215" s="10" t="n">
        <v>16.96</v>
      </c>
      <c r="M215" s="10" t="n">
        <v>38.02</v>
      </c>
      <c r="N215" s="10" t="n">
        <v>2.19</v>
      </c>
      <c r="Q215" s="0" t="n">
        <v>120</v>
      </c>
      <c r="R215" s="10" t="n">
        <v>48</v>
      </c>
      <c r="S215" s="10" t="n">
        <v>44</v>
      </c>
      <c r="T215" s="0" t="n">
        <v>14</v>
      </c>
      <c r="U215" s="9" t="n">
        <v>43</v>
      </c>
      <c r="V215" s="10" t="n">
        <v>1.4</v>
      </c>
      <c r="W215" s="10" t="n">
        <v>3</v>
      </c>
      <c r="X215" s="10" t="n">
        <v>535</v>
      </c>
      <c r="Y215" s="12" t="n">
        <v>207.15</v>
      </c>
      <c r="Z215" s="10" t="n">
        <v>247.79</v>
      </c>
      <c r="AA215" s="10" t="n">
        <v>15.44</v>
      </c>
      <c r="AB215" s="10" t="n">
        <v>37.91</v>
      </c>
      <c r="AC215" s="8" t="n">
        <v>12</v>
      </c>
      <c r="AD215" s="8" t="n">
        <v>41</v>
      </c>
      <c r="AE215" s="8" t="n">
        <v>0.45</v>
      </c>
    </row>
    <row r="216" customFormat="false" ht="15.75" hidden="false" customHeight="false" outlineLevel="0" collapsed="false">
      <c r="A216" s="9" t="n">
        <v>29</v>
      </c>
      <c r="B216" s="9" t="n">
        <v>43</v>
      </c>
      <c r="C216" s="10" t="n">
        <v>1.4</v>
      </c>
      <c r="D216" s="10" t="n">
        <v>25</v>
      </c>
      <c r="E216" s="10" t="n">
        <v>535</v>
      </c>
      <c r="F216" s="10" t="n">
        <v>3</v>
      </c>
      <c r="G216" s="10" t="n">
        <v>44</v>
      </c>
      <c r="H216" s="10" t="n">
        <v>120</v>
      </c>
      <c r="I216" s="10" t="n">
        <v>48</v>
      </c>
      <c r="J216" s="12" t="n">
        <v>207.15</v>
      </c>
      <c r="K216" s="10" t="n">
        <v>247.79</v>
      </c>
      <c r="L216" s="10" t="n">
        <v>15.44</v>
      </c>
      <c r="M216" s="10" t="n">
        <v>37.91</v>
      </c>
      <c r="N216" s="10" t="n">
        <v>2.07</v>
      </c>
      <c r="Q216" s="0" t="n">
        <v>120</v>
      </c>
      <c r="R216" s="10" t="n">
        <v>48</v>
      </c>
      <c r="S216" s="10" t="n">
        <v>44</v>
      </c>
      <c r="T216" s="0" t="n">
        <v>14</v>
      </c>
      <c r="U216" s="9" t="n">
        <v>43</v>
      </c>
      <c r="V216" s="10" t="n">
        <v>1.4</v>
      </c>
      <c r="W216" s="10" t="n">
        <v>3</v>
      </c>
      <c r="X216" s="10" t="n">
        <v>530</v>
      </c>
      <c r="Y216" s="12" t="n">
        <v>205.7</v>
      </c>
      <c r="Z216" s="10" t="n">
        <v>245.73</v>
      </c>
      <c r="AA216" s="10" t="n">
        <v>15.08</v>
      </c>
      <c r="AB216" s="10" t="n">
        <v>37.64</v>
      </c>
      <c r="AC216" s="8" t="n">
        <v>12</v>
      </c>
      <c r="AD216" s="8" t="n">
        <v>41</v>
      </c>
      <c r="AE216" s="8" t="n">
        <v>0.45</v>
      </c>
    </row>
    <row r="217" customFormat="false" ht="15.75" hidden="false" customHeight="false" outlineLevel="0" collapsed="false">
      <c r="A217" s="9" t="n">
        <v>29</v>
      </c>
      <c r="B217" s="9" t="n">
        <v>43</v>
      </c>
      <c r="C217" s="10" t="n">
        <v>1.4</v>
      </c>
      <c r="D217" s="10" t="n">
        <v>25</v>
      </c>
      <c r="E217" s="10" t="n">
        <v>530</v>
      </c>
      <c r="F217" s="10" t="n">
        <v>3</v>
      </c>
      <c r="G217" s="10" t="n">
        <v>44</v>
      </c>
      <c r="H217" s="10" t="n">
        <v>120</v>
      </c>
      <c r="I217" s="10" t="n">
        <v>48</v>
      </c>
      <c r="J217" s="12" t="n">
        <v>205.7</v>
      </c>
      <c r="K217" s="10" t="n">
        <v>245.73</v>
      </c>
      <c r="L217" s="10" t="n">
        <v>15.08</v>
      </c>
      <c r="M217" s="10" t="n">
        <v>37.64</v>
      </c>
      <c r="N217" s="10" t="n">
        <v>2.04</v>
      </c>
      <c r="Q217" s="0" t="n">
        <v>120</v>
      </c>
      <c r="R217" s="10" t="n">
        <v>48</v>
      </c>
      <c r="S217" s="10" t="n">
        <v>48</v>
      </c>
      <c r="T217" s="0" t="n">
        <v>14</v>
      </c>
      <c r="U217" s="9" t="n">
        <v>43</v>
      </c>
      <c r="V217" s="10" t="n">
        <v>1.25</v>
      </c>
      <c r="W217" s="10" t="n">
        <v>3</v>
      </c>
      <c r="X217" s="10" t="n">
        <v>630</v>
      </c>
      <c r="Y217" s="12" t="n">
        <v>206.14</v>
      </c>
      <c r="Z217" s="10" t="n">
        <v>251.23</v>
      </c>
      <c r="AA217" s="10" t="n">
        <v>20.49</v>
      </c>
      <c r="AB217" s="10" t="n">
        <v>38.23</v>
      </c>
      <c r="AC217" s="8" t="n">
        <v>12</v>
      </c>
      <c r="AD217" s="8" t="n">
        <v>41</v>
      </c>
      <c r="AE217" s="8" t="n">
        <v>0.45</v>
      </c>
    </row>
    <row r="218" customFormat="false" ht="15.75" hidden="false" customHeight="false" outlineLevel="0" collapsed="false">
      <c r="A218" s="9" t="n">
        <v>29</v>
      </c>
      <c r="B218" s="9" t="n">
        <v>43</v>
      </c>
      <c r="C218" s="10" t="n">
        <v>1.25</v>
      </c>
      <c r="D218" s="10" t="n">
        <v>25</v>
      </c>
      <c r="E218" s="10" t="n">
        <v>630</v>
      </c>
      <c r="F218" s="10" t="n">
        <v>3</v>
      </c>
      <c r="G218" s="10" t="n">
        <v>48</v>
      </c>
      <c r="H218" s="10" t="n">
        <v>120</v>
      </c>
      <c r="I218" s="10" t="n">
        <v>48</v>
      </c>
      <c r="J218" s="12" t="n">
        <v>206.14</v>
      </c>
      <c r="K218" s="10" t="n">
        <v>251.23</v>
      </c>
      <c r="L218" s="10" t="n">
        <v>20.49</v>
      </c>
      <c r="M218" s="10" t="n">
        <v>38.23</v>
      </c>
      <c r="N218" s="10" t="n">
        <v>2.33</v>
      </c>
      <c r="Q218" s="0" t="n">
        <v>120</v>
      </c>
      <c r="R218" s="10" t="n">
        <v>48</v>
      </c>
      <c r="S218" s="10" t="n">
        <v>48</v>
      </c>
      <c r="T218" s="0" t="n">
        <v>14</v>
      </c>
      <c r="U218" s="9" t="n">
        <v>43</v>
      </c>
      <c r="V218" s="10" t="n">
        <v>1.31</v>
      </c>
      <c r="W218" s="10" t="n">
        <v>3</v>
      </c>
      <c r="X218" s="10" t="n">
        <v>580</v>
      </c>
      <c r="Y218" s="12" t="n">
        <v>206.61</v>
      </c>
      <c r="Z218" s="10" t="n">
        <v>247.71</v>
      </c>
      <c r="AA218" s="10" t="n">
        <v>16.58</v>
      </c>
      <c r="AB218" s="10" t="n">
        <v>37.91</v>
      </c>
      <c r="AC218" s="8" t="n">
        <v>12</v>
      </c>
      <c r="AD218" s="8" t="n">
        <v>41</v>
      </c>
      <c r="AE218" s="8" t="n">
        <v>0.45</v>
      </c>
    </row>
    <row r="219" customFormat="false" ht="15.75" hidden="false" customHeight="false" outlineLevel="0" collapsed="false">
      <c r="A219" s="9" t="n">
        <v>29</v>
      </c>
      <c r="B219" s="9" t="n">
        <v>43</v>
      </c>
      <c r="C219" s="10" t="n">
        <v>1.31</v>
      </c>
      <c r="D219" s="10" t="n">
        <v>25</v>
      </c>
      <c r="E219" s="10" t="n">
        <v>580</v>
      </c>
      <c r="F219" s="10" t="n">
        <v>3</v>
      </c>
      <c r="G219" s="10" t="n">
        <v>48</v>
      </c>
      <c r="H219" s="10" t="n">
        <v>120</v>
      </c>
      <c r="I219" s="10" t="n">
        <v>48</v>
      </c>
      <c r="J219" s="12" t="n">
        <v>206.61</v>
      </c>
      <c r="K219" s="10" t="n">
        <v>247.71</v>
      </c>
      <c r="L219" s="10" t="n">
        <v>16.58</v>
      </c>
      <c r="M219" s="10" t="n">
        <v>37.91</v>
      </c>
      <c r="N219" s="10" t="n">
        <v>2.05</v>
      </c>
      <c r="Q219" s="0" t="n">
        <v>120</v>
      </c>
      <c r="R219" s="10" t="n">
        <v>48</v>
      </c>
      <c r="S219" s="10" t="n">
        <v>48</v>
      </c>
      <c r="T219" s="0" t="n">
        <v>14</v>
      </c>
      <c r="U219" s="9" t="n">
        <v>43</v>
      </c>
      <c r="V219" s="10" t="n">
        <v>1.4</v>
      </c>
      <c r="W219" s="10" t="n">
        <v>3</v>
      </c>
      <c r="X219" s="10" t="n">
        <v>520</v>
      </c>
      <c r="Y219" s="12" t="n">
        <v>211.57</v>
      </c>
      <c r="Z219" s="10" t="n">
        <v>240.96</v>
      </c>
      <c r="AA219" s="10" t="n">
        <v>12.57</v>
      </c>
      <c r="AB219" s="10" t="n">
        <v>38.26</v>
      </c>
      <c r="AC219" s="8" t="n">
        <v>12</v>
      </c>
      <c r="AD219" s="8" t="n">
        <v>41</v>
      </c>
      <c r="AE219" s="8" t="n">
        <v>0.45</v>
      </c>
    </row>
    <row r="220" customFormat="false" ht="15.75" hidden="false" customHeight="false" outlineLevel="0" collapsed="false">
      <c r="A220" s="9" t="n">
        <v>29</v>
      </c>
      <c r="B220" s="9" t="n">
        <v>43</v>
      </c>
      <c r="C220" s="10" t="n">
        <v>1.4</v>
      </c>
      <c r="D220" s="10" t="n">
        <v>25</v>
      </c>
      <c r="E220" s="10" t="n">
        <v>520</v>
      </c>
      <c r="F220" s="10" t="n">
        <v>3</v>
      </c>
      <c r="G220" s="10" t="n">
        <v>48</v>
      </c>
      <c r="H220" s="10" t="n">
        <v>120</v>
      </c>
      <c r="I220" s="10" t="n">
        <v>48</v>
      </c>
      <c r="J220" s="12" t="n">
        <v>211.57</v>
      </c>
      <c r="K220" s="10" t="n">
        <v>240.96</v>
      </c>
      <c r="L220" s="10" t="n">
        <v>12.57</v>
      </c>
      <c r="M220" s="10" t="n">
        <v>38.26</v>
      </c>
      <c r="N220" s="10" t="n">
        <v>1.73</v>
      </c>
      <c r="Q220" s="0" t="n">
        <v>120</v>
      </c>
      <c r="R220" s="10" t="n">
        <v>32</v>
      </c>
      <c r="S220" s="10" t="n">
        <v>36</v>
      </c>
      <c r="T220" s="0" t="n">
        <v>14</v>
      </c>
      <c r="U220" s="9" t="n">
        <v>43</v>
      </c>
      <c r="V220" s="10" t="n">
        <v>1.4</v>
      </c>
      <c r="W220" s="10" t="n">
        <v>4</v>
      </c>
      <c r="X220" s="10" t="n">
        <v>1035</v>
      </c>
      <c r="Y220" s="10" t="n">
        <v>84.81</v>
      </c>
      <c r="Z220" s="10" t="n">
        <v>380.62</v>
      </c>
      <c r="AA220" s="10" t="n">
        <v>254.38</v>
      </c>
      <c r="AB220" s="10" t="n">
        <v>52.66</v>
      </c>
      <c r="AC220" s="8" t="n">
        <v>12</v>
      </c>
      <c r="AD220" s="8" t="n">
        <v>41</v>
      </c>
      <c r="AE220" s="8" t="n">
        <v>0.45</v>
      </c>
    </row>
    <row r="221" customFormat="false" ht="15.75" hidden="false" customHeight="false" outlineLevel="0" collapsed="false">
      <c r="A221" s="9" t="n">
        <v>29</v>
      </c>
      <c r="B221" s="9" t="n">
        <v>43</v>
      </c>
      <c r="C221" s="10" t="n">
        <v>1.4</v>
      </c>
      <c r="D221" s="10" t="n">
        <v>25</v>
      </c>
      <c r="E221" s="10" t="n">
        <v>1035</v>
      </c>
      <c r="F221" s="10" t="n">
        <v>4</v>
      </c>
      <c r="G221" s="10" t="n">
        <v>36</v>
      </c>
      <c r="H221" s="10" t="n">
        <v>120</v>
      </c>
      <c r="I221" s="10" t="n">
        <v>32</v>
      </c>
      <c r="J221" s="10" t="n">
        <v>84.81</v>
      </c>
      <c r="K221" s="10" t="n">
        <v>380.62</v>
      </c>
      <c r="L221" s="10" t="n">
        <v>254.38</v>
      </c>
      <c r="M221" s="10" t="n">
        <v>52.66</v>
      </c>
      <c r="N221" s="10" t="n">
        <v>17.59</v>
      </c>
      <c r="Q221" s="0" t="n">
        <v>120</v>
      </c>
      <c r="R221" s="10" t="n">
        <v>32</v>
      </c>
      <c r="S221" s="10" t="n">
        <v>36</v>
      </c>
      <c r="T221" s="0" t="n">
        <v>14</v>
      </c>
      <c r="U221" s="9" t="n">
        <v>43</v>
      </c>
      <c r="V221" s="10" t="n">
        <v>1.4</v>
      </c>
      <c r="W221" s="10" t="n">
        <v>4</v>
      </c>
      <c r="X221" s="10" t="n">
        <v>925</v>
      </c>
      <c r="Y221" s="10" t="n">
        <v>124</v>
      </c>
      <c r="Z221" s="10" t="n">
        <v>347.29</v>
      </c>
      <c r="AA221" s="10" t="n">
        <v>185.64</v>
      </c>
      <c r="AB221" s="10" t="n">
        <v>49.74</v>
      </c>
      <c r="AC221" s="8" t="n">
        <v>12</v>
      </c>
      <c r="AD221" s="8" t="n">
        <v>41</v>
      </c>
      <c r="AE221" s="8" t="n">
        <v>0.45</v>
      </c>
    </row>
    <row r="222" customFormat="false" ht="15.75" hidden="false" customHeight="false" outlineLevel="0" collapsed="false">
      <c r="A222" s="9" t="n">
        <v>29</v>
      </c>
      <c r="B222" s="9" t="n">
        <v>43</v>
      </c>
      <c r="C222" s="10" t="n">
        <v>1.4</v>
      </c>
      <c r="D222" s="10" t="n">
        <v>25</v>
      </c>
      <c r="E222" s="10" t="n">
        <v>925</v>
      </c>
      <c r="F222" s="10" t="n">
        <v>4</v>
      </c>
      <c r="G222" s="10" t="n">
        <v>36</v>
      </c>
      <c r="H222" s="10" t="n">
        <v>120</v>
      </c>
      <c r="I222" s="10" t="n">
        <v>32</v>
      </c>
      <c r="J222" s="10" t="n">
        <v>124</v>
      </c>
      <c r="K222" s="10" t="n">
        <v>347.29</v>
      </c>
      <c r="L222" s="10" t="n">
        <v>185.64</v>
      </c>
      <c r="M222" s="10" t="n">
        <v>49.74</v>
      </c>
      <c r="N222" s="10" t="n">
        <v>14.36</v>
      </c>
      <c r="Q222" s="0" t="n">
        <v>120</v>
      </c>
      <c r="R222" s="10" t="n">
        <v>32</v>
      </c>
      <c r="S222" s="10" t="n">
        <v>36</v>
      </c>
      <c r="T222" s="0" t="n">
        <v>14</v>
      </c>
      <c r="U222" s="9" t="n">
        <v>43</v>
      </c>
      <c r="V222" s="10" t="n">
        <v>1.4</v>
      </c>
      <c r="W222" s="10" t="n">
        <v>4</v>
      </c>
      <c r="X222" s="10" t="n">
        <v>865</v>
      </c>
      <c r="Y222" s="10" t="n">
        <v>139.17</v>
      </c>
      <c r="Z222" s="10" t="n">
        <v>328.89</v>
      </c>
      <c r="AA222" s="10" t="n">
        <v>153.97</v>
      </c>
      <c r="AB222" s="10" t="n">
        <v>47.87</v>
      </c>
      <c r="AC222" s="8" t="n">
        <v>12</v>
      </c>
      <c r="AD222" s="8" t="n">
        <v>41</v>
      </c>
      <c r="AE222" s="8" t="n">
        <v>0.45</v>
      </c>
    </row>
    <row r="223" customFormat="false" ht="15.75" hidden="false" customHeight="false" outlineLevel="0" collapsed="false">
      <c r="A223" s="9" t="n">
        <v>29</v>
      </c>
      <c r="B223" s="9" t="n">
        <v>43</v>
      </c>
      <c r="C223" s="10" t="n">
        <v>1.4</v>
      </c>
      <c r="D223" s="10" t="n">
        <v>25</v>
      </c>
      <c r="E223" s="10" t="n">
        <v>865</v>
      </c>
      <c r="F223" s="10" t="n">
        <v>4</v>
      </c>
      <c r="G223" s="10" t="n">
        <v>36</v>
      </c>
      <c r="H223" s="10" t="n">
        <v>120</v>
      </c>
      <c r="I223" s="10" t="n">
        <v>32</v>
      </c>
      <c r="J223" s="10" t="n">
        <v>139.17</v>
      </c>
      <c r="K223" s="10" t="n">
        <v>328.89</v>
      </c>
      <c r="L223" s="10" t="n">
        <v>153.97</v>
      </c>
      <c r="M223" s="10" t="n">
        <v>47.87</v>
      </c>
      <c r="N223" s="10" t="n">
        <v>12.74</v>
      </c>
      <c r="Q223" s="0" t="n">
        <v>120</v>
      </c>
      <c r="R223" s="10" t="n">
        <v>32</v>
      </c>
      <c r="S223" s="10" t="n">
        <v>36</v>
      </c>
      <c r="T223" s="0" t="n">
        <v>14</v>
      </c>
      <c r="U223" s="9" t="n">
        <v>43</v>
      </c>
      <c r="V223" s="10" t="n">
        <v>1.4</v>
      </c>
      <c r="W223" s="10" t="n">
        <v>4</v>
      </c>
      <c r="X223" s="10" t="n">
        <v>830</v>
      </c>
      <c r="Y223" s="10" t="n">
        <v>146.28</v>
      </c>
      <c r="Z223" s="10" t="n">
        <v>318.04</v>
      </c>
      <c r="AA223" s="10" t="n">
        <v>137.27</v>
      </c>
      <c r="AB223" s="10" t="n">
        <v>46.71</v>
      </c>
      <c r="AC223" s="8" t="n">
        <v>12</v>
      </c>
      <c r="AD223" s="8" t="n">
        <v>41</v>
      </c>
      <c r="AE223" s="8" t="n">
        <v>0.45</v>
      </c>
    </row>
    <row r="224" customFormat="false" ht="15.75" hidden="false" customHeight="false" outlineLevel="0" collapsed="false">
      <c r="A224" s="9" t="n">
        <v>29</v>
      </c>
      <c r="B224" s="9" t="n">
        <v>43</v>
      </c>
      <c r="C224" s="10" t="n">
        <v>1.4</v>
      </c>
      <c r="D224" s="10" t="n">
        <v>25</v>
      </c>
      <c r="E224" s="10" t="n">
        <v>830</v>
      </c>
      <c r="F224" s="10" t="n">
        <v>4</v>
      </c>
      <c r="G224" s="10" t="n">
        <v>36</v>
      </c>
      <c r="H224" s="10" t="n">
        <v>120</v>
      </c>
      <c r="I224" s="10" t="n">
        <v>32</v>
      </c>
      <c r="J224" s="10" t="n">
        <v>146.28</v>
      </c>
      <c r="K224" s="10" t="n">
        <v>318.04</v>
      </c>
      <c r="L224" s="10" t="n">
        <v>137.27</v>
      </c>
      <c r="M224" s="10" t="n">
        <v>46.71</v>
      </c>
      <c r="N224" s="10" t="n">
        <v>11.84</v>
      </c>
      <c r="Q224" s="0" t="n">
        <v>120</v>
      </c>
      <c r="R224" s="10" t="n">
        <v>32</v>
      </c>
      <c r="S224" s="10" t="n">
        <v>36</v>
      </c>
      <c r="T224" s="0" t="n">
        <v>14</v>
      </c>
      <c r="U224" s="9" t="n">
        <v>43</v>
      </c>
      <c r="V224" s="10" t="n">
        <v>1.4</v>
      </c>
      <c r="W224" s="10" t="n">
        <v>4</v>
      </c>
      <c r="X224" s="10" t="n">
        <v>805</v>
      </c>
      <c r="Y224" s="10" t="n">
        <v>150.43</v>
      </c>
      <c r="Z224" s="10" t="n">
        <v>310.23</v>
      </c>
      <c r="AA224" s="10" t="n">
        <v>126.1</v>
      </c>
      <c r="AB224" s="10" t="n">
        <v>45.83</v>
      </c>
      <c r="AC224" s="8" t="n">
        <v>12</v>
      </c>
      <c r="AD224" s="8" t="n">
        <v>41</v>
      </c>
      <c r="AE224" s="8" t="n">
        <v>0.45</v>
      </c>
    </row>
    <row r="225" customFormat="false" ht="15.75" hidden="false" customHeight="false" outlineLevel="0" collapsed="false">
      <c r="A225" s="9" t="n">
        <v>29</v>
      </c>
      <c r="B225" s="9" t="n">
        <v>43</v>
      </c>
      <c r="C225" s="10" t="n">
        <v>1.4</v>
      </c>
      <c r="D225" s="10" t="n">
        <v>25</v>
      </c>
      <c r="E225" s="10" t="n">
        <v>805</v>
      </c>
      <c r="F225" s="10" t="n">
        <v>4</v>
      </c>
      <c r="G225" s="10" t="n">
        <v>36</v>
      </c>
      <c r="H225" s="10" t="n">
        <v>120</v>
      </c>
      <c r="I225" s="10" t="n">
        <v>32</v>
      </c>
      <c r="J225" s="10" t="n">
        <v>150.43</v>
      </c>
      <c r="K225" s="10" t="n">
        <v>310.23</v>
      </c>
      <c r="L225" s="10" t="n">
        <v>126.1</v>
      </c>
      <c r="M225" s="10" t="n">
        <v>45.83</v>
      </c>
      <c r="N225" s="10" t="n">
        <v>11.21</v>
      </c>
      <c r="Q225" s="0" t="n">
        <v>120</v>
      </c>
      <c r="R225" s="10" t="n">
        <v>32</v>
      </c>
      <c r="S225" s="10" t="n">
        <v>40</v>
      </c>
      <c r="T225" s="0" t="n">
        <v>14</v>
      </c>
      <c r="U225" s="9" t="n">
        <v>43</v>
      </c>
      <c r="V225" s="10" t="n">
        <v>1.37</v>
      </c>
      <c r="W225" s="10" t="n">
        <v>4</v>
      </c>
      <c r="X225" s="10" t="n">
        <v>825</v>
      </c>
      <c r="Y225" s="10" t="n">
        <v>164.77</v>
      </c>
      <c r="Z225" s="10" t="n">
        <v>310.48</v>
      </c>
      <c r="AA225" s="10" t="n">
        <v>112.07</v>
      </c>
      <c r="AB225" s="10" t="n">
        <v>46.75</v>
      </c>
      <c r="AC225" s="8" t="n">
        <v>12</v>
      </c>
      <c r="AD225" s="8" t="n">
        <v>41</v>
      </c>
      <c r="AE225" s="8" t="n">
        <v>0.45</v>
      </c>
    </row>
    <row r="226" customFormat="false" ht="15.75" hidden="false" customHeight="false" outlineLevel="0" collapsed="false">
      <c r="A226" s="9" t="n">
        <v>29</v>
      </c>
      <c r="B226" s="9" t="n">
        <v>43</v>
      </c>
      <c r="C226" s="10" t="n">
        <v>1.37</v>
      </c>
      <c r="D226" s="10" t="n">
        <v>25</v>
      </c>
      <c r="E226" s="10" t="n">
        <v>825</v>
      </c>
      <c r="F226" s="10" t="n">
        <v>4</v>
      </c>
      <c r="G226" s="10" t="n">
        <v>40</v>
      </c>
      <c r="H226" s="10" t="n">
        <v>120</v>
      </c>
      <c r="I226" s="10" t="n">
        <v>32</v>
      </c>
      <c r="J226" s="10" t="n">
        <v>164.77</v>
      </c>
      <c r="K226" s="10" t="n">
        <v>310.48</v>
      </c>
      <c r="L226" s="10" t="n">
        <v>112.07</v>
      </c>
      <c r="M226" s="10" t="n">
        <v>46.75</v>
      </c>
      <c r="N226" s="10" t="n">
        <v>9.72</v>
      </c>
      <c r="Q226" s="0" t="n">
        <v>120</v>
      </c>
      <c r="R226" s="10" t="n">
        <v>32</v>
      </c>
      <c r="S226" s="10" t="n">
        <v>40</v>
      </c>
      <c r="T226" s="0" t="n">
        <v>14</v>
      </c>
      <c r="U226" s="9" t="n">
        <v>43</v>
      </c>
      <c r="V226" s="10" t="n">
        <v>1.4</v>
      </c>
      <c r="W226" s="10" t="n">
        <v>4</v>
      </c>
      <c r="X226" s="10" t="n">
        <v>825</v>
      </c>
      <c r="Y226" s="10" t="n">
        <v>173.24</v>
      </c>
      <c r="Z226" s="10" t="n">
        <v>320.28</v>
      </c>
      <c r="AA226" s="10" t="n">
        <v>112.07</v>
      </c>
      <c r="AB226" s="10" t="n">
        <v>48.03</v>
      </c>
      <c r="AC226" s="8" t="n">
        <v>12</v>
      </c>
      <c r="AD226" s="8" t="n">
        <v>41</v>
      </c>
      <c r="AE226" s="8" t="n">
        <v>0.45</v>
      </c>
    </row>
    <row r="227" customFormat="false" ht="15.75" hidden="false" customHeight="false" outlineLevel="0" collapsed="false">
      <c r="A227" s="9" t="n">
        <v>29</v>
      </c>
      <c r="B227" s="9" t="n">
        <v>43</v>
      </c>
      <c r="C227" s="10" t="n">
        <v>1.4</v>
      </c>
      <c r="D227" s="10" t="n">
        <v>25</v>
      </c>
      <c r="E227" s="10" t="n">
        <v>825</v>
      </c>
      <c r="F227" s="10" t="n">
        <v>4</v>
      </c>
      <c r="G227" s="10" t="n">
        <v>40</v>
      </c>
      <c r="H227" s="10" t="n">
        <v>120</v>
      </c>
      <c r="I227" s="10" t="n">
        <v>32</v>
      </c>
      <c r="J227" s="10" t="n">
        <v>173.24</v>
      </c>
      <c r="K227" s="10" t="n">
        <v>320.28</v>
      </c>
      <c r="L227" s="10" t="n">
        <v>112.07</v>
      </c>
      <c r="M227" s="10" t="n">
        <v>48.03</v>
      </c>
      <c r="N227" s="10" t="n">
        <v>9.72</v>
      </c>
      <c r="Q227" s="0" t="n">
        <v>120</v>
      </c>
      <c r="R227" s="10" t="n">
        <v>32</v>
      </c>
      <c r="S227" s="10" t="n">
        <v>40</v>
      </c>
      <c r="T227" s="0" t="n">
        <v>14</v>
      </c>
      <c r="U227" s="9" t="n">
        <v>43</v>
      </c>
      <c r="V227" s="10" t="n">
        <v>1.4</v>
      </c>
      <c r="W227" s="10" t="n">
        <v>4</v>
      </c>
      <c r="X227" s="10" t="n">
        <v>785</v>
      </c>
      <c r="Y227" s="10" t="n">
        <v>176.18</v>
      </c>
      <c r="Z227" s="10" t="n">
        <v>307.53</v>
      </c>
      <c r="AA227" s="10" t="n">
        <v>97.74</v>
      </c>
      <c r="AB227" s="10" t="n">
        <v>46.48</v>
      </c>
      <c r="AC227" s="8" t="n">
        <v>12</v>
      </c>
      <c r="AD227" s="8" t="n">
        <v>41</v>
      </c>
      <c r="AE227" s="8" t="n">
        <v>0.45</v>
      </c>
    </row>
    <row r="228" customFormat="false" ht="15.75" hidden="false" customHeight="false" outlineLevel="0" collapsed="false">
      <c r="A228" s="9" t="n">
        <v>29</v>
      </c>
      <c r="B228" s="9" t="n">
        <v>43</v>
      </c>
      <c r="C228" s="10" t="n">
        <v>1.4</v>
      </c>
      <c r="D228" s="10" t="n">
        <v>25</v>
      </c>
      <c r="E228" s="10" t="n">
        <v>785</v>
      </c>
      <c r="F228" s="10" t="n">
        <v>4</v>
      </c>
      <c r="G228" s="10" t="n">
        <v>40</v>
      </c>
      <c r="H228" s="10" t="n">
        <v>120</v>
      </c>
      <c r="I228" s="10" t="n">
        <v>32</v>
      </c>
      <c r="J228" s="10" t="n">
        <v>176.18</v>
      </c>
      <c r="K228" s="10" t="n">
        <v>307.53</v>
      </c>
      <c r="L228" s="10" t="n">
        <v>97.74</v>
      </c>
      <c r="M228" s="10" t="n">
        <v>46.48</v>
      </c>
      <c r="N228" s="10" t="n">
        <v>8.91</v>
      </c>
      <c r="Q228" s="0" t="n">
        <v>120</v>
      </c>
      <c r="R228" s="10" t="n">
        <v>32</v>
      </c>
      <c r="S228" s="10" t="n">
        <v>40</v>
      </c>
      <c r="T228" s="0" t="n">
        <v>14</v>
      </c>
      <c r="U228" s="9" t="n">
        <v>43</v>
      </c>
      <c r="V228" s="10" t="n">
        <v>1.4</v>
      </c>
      <c r="W228" s="10" t="n">
        <v>4</v>
      </c>
      <c r="X228" s="10" t="n">
        <v>760</v>
      </c>
      <c r="Y228" s="10" t="n">
        <v>177.36</v>
      </c>
      <c r="Z228" s="10" t="n">
        <v>299.48</v>
      </c>
      <c r="AA228" s="10" t="n">
        <v>89.44</v>
      </c>
      <c r="AB228" s="10" t="n">
        <v>45.49</v>
      </c>
      <c r="AC228" s="8" t="n">
        <v>12</v>
      </c>
      <c r="AD228" s="8" t="n">
        <v>41</v>
      </c>
      <c r="AE228" s="8" t="n">
        <v>0.45</v>
      </c>
    </row>
    <row r="229" customFormat="false" ht="15.75" hidden="false" customHeight="false" outlineLevel="0" collapsed="false">
      <c r="A229" s="9" t="n">
        <v>29</v>
      </c>
      <c r="B229" s="9" t="n">
        <v>43</v>
      </c>
      <c r="C229" s="10" t="n">
        <v>1.4</v>
      </c>
      <c r="D229" s="10" t="n">
        <v>25</v>
      </c>
      <c r="E229" s="10" t="n">
        <v>760</v>
      </c>
      <c r="F229" s="10" t="n">
        <v>4</v>
      </c>
      <c r="G229" s="10" t="n">
        <v>40</v>
      </c>
      <c r="H229" s="10" t="n">
        <v>120</v>
      </c>
      <c r="I229" s="10" t="n">
        <v>32</v>
      </c>
      <c r="J229" s="10" t="n">
        <v>177.36</v>
      </c>
      <c r="K229" s="10" t="n">
        <v>299.48</v>
      </c>
      <c r="L229" s="10" t="n">
        <v>89.44</v>
      </c>
      <c r="M229" s="10" t="n">
        <v>45.49</v>
      </c>
      <c r="N229" s="10" t="n">
        <v>8.42</v>
      </c>
      <c r="Q229" s="0" t="n">
        <v>120</v>
      </c>
      <c r="R229" s="10" t="n">
        <v>32</v>
      </c>
      <c r="S229" s="10" t="n">
        <v>40</v>
      </c>
      <c r="T229" s="0" t="n">
        <v>14</v>
      </c>
      <c r="U229" s="9" t="n">
        <v>43</v>
      </c>
      <c r="V229" s="10" t="n">
        <v>1.4</v>
      </c>
      <c r="W229" s="10" t="n">
        <v>4</v>
      </c>
      <c r="X229" s="10" t="n">
        <v>740</v>
      </c>
      <c r="Y229" s="10" t="n">
        <v>177.84</v>
      </c>
      <c r="Z229" s="10" t="n">
        <v>292.98</v>
      </c>
      <c r="AA229" s="10" t="n">
        <v>83.14</v>
      </c>
      <c r="AB229" s="10" t="n">
        <v>44.67</v>
      </c>
      <c r="AC229" s="8" t="n">
        <v>12</v>
      </c>
      <c r="AD229" s="8" t="n">
        <v>41</v>
      </c>
      <c r="AE229" s="8" t="n">
        <v>0.45</v>
      </c>
    </row>
    <row r="230" customFormat="false" ht="15.75" hidden="false" customHeight="false" outlineLevel="0" collapsed="false">
      <c r="A230" s="9" t="n">
        <v>29</v>
      </c>
      <c r="B230" s="9" t="n">
        <v>43</v>
      </c>
      <c r="C230" s="10" t="n">
        <v>1.4</v>
      </c>
      <c r="D230" s="10" t="n">
        <v>25</v>
      </c>
      <c r="E230" s="10" t="n">
        <v>740</v>
      </c>
      <c r="F230" s="10" t="n">
        <v>4</v>
      </c>
      <c r="G230" s="10" t="n">
        <v>40</v>
      </c>
      <c r="H230" s="10" t="n">
        <v>120</v>
      </c>
      <c r="I230" s="10" t="n">
        <v>32</v>
      </c>
      <c r="J230" s="10" t="n">
        <v>177.84</v>
      </c>
      <c r="K230" s="10" t="n">
        <v>292.98</v>
      </c>
      <c r="L230" s="10" t="n">
        <v>83.14</v>
      </c>
      <c r="M230" s="10" t="n">
        <v>44.67</v>
      </c>
      <c r="N230" s="10" t="n">
        <v>8.04</v>
      </c>
      <c r="Q230" s="0" t="n">
        <v>120</v>
      </c>
      <c r="R230" s="10" t="n">
        <v>36</v>
      </c>
      <c r="S230" s="10" t="n">
        <v>32</v>
      </c>
      <c r="T230" s="0" t="n">
        <v>14</v>
      </c>
      <c r="U230" s="9" t="n">
        <v>43</v>
      </c>
      <c r="V230" s="10" t="n">
        <v>1.4</v>
      </c>
      <c r="W230" s="10" t="n">
        <v>4</v>
      </c>
      <c r="X230" s="10" t="n">
        <v>875</v>
      </c>
      <c r="Y230" s="10" t="n">
        <v>143.17</v>
      </c>
      <c r="Z230" s="10" t="n">
        <v>338.8</v>
      </c>
      <c r="AA230" s="10" t="n">
        <v>158.98</v>
      </c>
      <c r="AB230" s="10" t="n">
        <v>49.07</v>
      </c>
      <c r="AC230" s="8" t="n">
        <v>12</v>
      </c>
      <c r="AD230" s="8" t="n">
        <v>41</v>
      </c>
      <c r="AE230" s="8" t="n">
        <v>0.45</v>
      </c>
    </row>
    <row r="231" customFormat="false" ht="15.75" hidden="false" customHeight="false" outlineLevel="0" collapsed="false">
      <c r="A231" s="9" t="n">
        <v>29</v>
      </c>
      <c r="B231" s="9" t="n">
        <v>43</v>
      </c>
      <c r="C231" s="10" t="n">
        <v>1.4</v>
      </c>
      <c r="D231" s="10" t="n">
        <v>25</v>
      </c>
      <c r="E231" s="10" t="n">
        <v>875</v>
      </c>
      <c r="F231" s="10" t="n">
        <v>4</v>
      </c>
      <c r="G231" s="10" t="n">
        <v>32</v>
      </c>
      <c r="H231" s="10" t="n">
        <v>120</v>
      </c>
      <c r="I231" s="10" t="n">
        <v>36</v>
      </c>
      <c r="J231" s="10" t="n">
        <v>143.17</v>
      </c>
      <c r="K231" s="10" t="n">
        <v>338.8</v>
      </c>
      <c r="L231" s="10" t="n">
        <v>158.98</v>
      </c>
      <c r="M231" s="10" t="n">
        <v>49.07</v>
      </c>
      <c r="N231" s="10" t="n">
        <v>13</v>
      </c>
      <c r="Q231" s="0" t="n">
        <v>120</v>
      </c>
      <c r="R231" s="10" t="n">
        <v>36</v>
      </c>
      <c r="S231" s="10" t="n">
        <v>32</v>
      </c>
      <c r="T231" s="0" t="n">
        <v>14</v>
      </c>
      <c r="U231" s="9" t="n">
        <v>43</v>
      </c>
      <c r="V231" s="10" t="n">
        <v>1.4</v>
      </c>
      <c r="W231" s="10" t="n">
        <v>4</v>
      </c>
      <c r="X231" s="10" t="n">
        <v>820</v>
      </c>
      <c r="Y231" s="10" t="n">
        <v>153.74</v>
      </c>
      <c r="Z231" s="10" t="n">
        <v>321.3</v>
      </c>
      <c r="AA231" s="10" t="n">
        <v>132.73</v>
      </c>
      <c r="AB231" s="10" t="n">
        <v>47.19</v>
      </c>
      <c r="AC231" s="8" t="n">
        <v>12</v>
      </c>
      <c r="AD231" s="8" t="n">
        <v>41</v>
      </c>
      <c r="AE231" s="8" t="n">
        <v>0.45</v>
      </c>
    </row>
    <row r="232" customFormat="false" ht="15.75" hidden="false" customHeight="false" outlineLevel="0" collapsed="false">
      <c r="A232" s="9" t="n">
        <v>29</v>
      </c>
      <c r="B232" s="9" t="n">
        <v>43</v>
      </c>
      <c r="C232" s="10" t="n">
        <v>1.4</v>
      </c>
      <c r="D232" s="10" t="n">
        <v>25</v>
      </c>
      <c r="E232" s="10" t="n">
        <v>820</v>
      </c>
      <c r="F232" s="10" t="n">
        <v>4</v>
      </c>
      <c r="G232" s="10" t="n">
        <v>32</v>
      </c>
      <c r="H232" s="10" t="n">
        <v>120</v>
      </c>
      <c r="I232" s="10" t="n">
        <v>36</v>
      </c>
      <c r="J232" s="10" t="n">
        <v>153.74</v>
      </c>
      <c r="K232" s="10" t="n">
        <v>321.3</v>
      </c>
      <c r="L232" s="10" t="n">
        <v>132.73</v>
      </c>
      <c r="M232" s="10" t="n">
        <v>47.19</v>
      </c>
      <c r="N232" s="10" t="n">
        <v>11.58</v>
      </c>
      <c r="Q232" s="0" t="n">
        <v>120</v>
      </c>
      <c r="R232" s="10" t="n">
        <v>36</v>
      </c>
      <c r="S232" s="10" t="n">
        <v>32</v>
      </c>
      <c r="T232" s="0" t="n">
        <v>14</v>
      </c>
      <c r="U232" s="9" t="n">
        <v>43</v>
      </c>
      <c r="V232" s="10" t="n">
        <v>1.4</v>
      </c>
      <c r="W232" s="10" t="n">
        <v>4</v>
      </c>
      <c r="X232" s="10" t="n">
        <v>785</v>
      </c>
      <c r="Y232" s="10" t="n">
        <v>158.64</v>
      </c>
      <c r="Z232" s="10" t="n">
        <v>310.02</v>
      </c>
      <c r="AA232" s="10" t="n">
        <v>117.62</v>
      </c>
      <c r="AB232" s="10" t="n">
        <v>45.91</v>
      </c>
      <c r="AC232" s="8" t="n">
        <v>12</v>
      </c>
      <c r="AD232" s="8" t="n">
        <v>41</v>
      </c>
      <c r="AE232" s="8" t="n">
        <v>0.45</v>
      </c>
    </row>
    <row r="233" customFormat="false" ht="15.75" hidden="false" customHeight="false" outlineLevel="0" collapsed="false">
      <c r="A233" s="9" t="n">
        <v>29</v>
      </c>
      <c r="B233" s="9" t="n">
        <v>43</v>
      </c>
      <c r="C233" s="10" t="n">
        <v>1.4</v>
      </c>
      <c r="D233" s="10" t="n">
        <v>25</v>
      </c>
      <c r="E233" s="10" t="n">
        <v>785</v>
      </c>
      <c r="F233" s="10" t="n">
        <v>4</v>
      </c>
      <c r="G233" s="10" t="n">
        <v>32</v>
      </c>
      <c r="H233" s="10" t="n">
        <v>120</v>
      </c>
      <c r="I233" s="10" t="n">
        <v>36</v>
      </c>
      <c r="J233" s="10" t="n">
        <v>158.64</v>
      </c>
      <c r="K233" s="10" t="n">
        <v>310.02</v>
      </c>
      <c r="L233" s="10" t="n">
        <v>117.62</v>
      </c>
      <c r="M233" s="10" t="n">
        <v>45.91</v>
      </c>
      <c r="N233" s="10" t="n">
        <v>10.72</v>
      </c>
      <c r="Q233" s="0" t="n">
        <v>120</v>
      </c>
      <c r="R233" s="10" t="n">
        <v>36</v>
      </c>
      <c r="S233" s="10" t="n">
        <v>32</v>
      </c>
      <c r="T233" s="0" t="n">
        <v>14</v>
      </c>
      <c r="U233" s="9" t="n">
        <v>43</v>
      </c>
      <c r="V233" s="10" t="n">
        <v>1.4</v>
      </c>
      <c r="W233" s="10" t="n">
        <v>4</v>
      </c>
      <c r="X233" s="10" t="n">
        <v>765</v>
      </c>
      <c r="Y233" s="10" t="n">
        <v>161.02</v>
      </c>
      <c r="Z233" s="10" t="n">
        <v>303.52</v>
      </c>
      <c r="AA233" s="10" t="n">
        <v>109.52</v>
      </c>
      <c r="AB233" s="10" t="n">
        <v>45.16</v>
      </c>
      <c r="AC233" s="8" t="n">
        <v>12</v>
      </c>
      <c r="AD233" s="8" t="n">
        <v>41</v>
      </c>
      <c r="AE233" s="8" t="n">
        <v>0.45</v>
      </c>
    </row>
    <row r="234" customFormat="false" ht="15.75" hidden="false" customHeight="false" outlineLevel="0" collapsed="false">
      <c r="A234" s="9" t="n">
        <v>29</v>
      </c>
      <c r="B234" s="9" t="n">
        <v>43</v>
      </c>
      <c r="C234" s="10" t="n">
        <v>1.4</v>
      </c>
      <c r="D234" s="10" t="n">
        <v>25</v>
      </c>
      <c r="E234" s="10" t="n">
        <v>765</v>
      </c>
      <c r="F234" s="10" t="n">
        <v>4</v>
      </c>
      <c r="G234" s="10" t="n">
        <v>32</v>
      </c>
      <c r="H234" s="10" t="n">
        <v>120</v>
      </c>
      <c r="I234" s="10" t="n">
        <v>36</v>
      </c>
      <c r="J234" s="10" t="n">
        <v>161.02</v>
      </c>
      <c r="K234" s="10" t="n">
        <v>303.52</v>
      </c>
      <c r="L234" s="10" t="n">
        <v>109.52</v>
      </c>
      <c r="M234" s="10" t="n">
        <v>45.16</v>
      </c>
      <c r="N234" s="10" t="n">
        <v>10.25</v>
      </c>
      <c r="Q234" s="0" t="n">
        <v>120</v>
      </c>
      <c r="R234" s="10" t="n">
        <v>36</v>
      </c>
      <c r="S234" s="10" t="n">
        <v>36</v>
      </c>
      <c r="T234" s="0" t="n">
        <v>14</v>
      </c>
      <c r="U234" s="9" t="n">
        <v>43</v>
      </c>
      <c r="V234" s="10" t="n">
        <v>1.34</v>
      </c>
      <c r="W234" s="10" t="n">
        <v>4</v>
      </c>
      <c r="X234" s="10" t="n">
        <v>880</v>
      </c>
      <c r="Y234" s="10" t="n">
        <v>157.9</v>
      </c>
      <c r="Z234" s="10" t="n">
        <v>323.81</v>
      </c>
      <c r="AA234" s="10" t="n">
        <v>131.03</v>
      </c>
      <c r="AB234" s="10" t="n">
        <v>48.42</v>
      </c>
      <c r="AC234" s="8" t="n">
        <v>12</v>
      </c>
      <c r="AD234" s="8" t="n">
        <v>41</v>
      </c>
      <c r="AE234" s="8" t="n">
        <v>0.45</v>
      </c>
    </row>
    <row r="235" customFormat="false" ht="15.75" hidden="false" customHeight="false" outlineLevel="0" collapsed="false">
      <c r="A235" s="9" t="n">
        <v>29</v>
      </c>
      <c r="B235" s="9" t="n">
        <v>43</v>
      </c>
      <c r="C235" s="10" t="n">
        <v>1.34</v>
      </c>
      <c r="D235" s="10" t="n">
        <v>25</v>
      </c>
      <c r="E235" s="10" t="n">
        <v>880</v>
      </c>
      <c r="F235" s="10" t="n">
        <v>4</v>
      </c>
      <c r="G235" s="10" t="n">
        <v>36</v>
      </c>
      <c r="H235" s="10" t="n">
        <v>120</v>
      </c>
      <c r="I235" s="10" t="n">
        <v>36</v>
      </c>
      <c r="J235" s="10" t="n">
        <v>157.9</v>
      </c>
      <c r="K235" s="10" t="n">
        <v>323.81</v>
      </c>
      <c r="L235" s="10" t="n">
        <v>131.03</v>
      </c>
      <c r="M235" s="10" t="n">
        <v>48.42</v>
      </c>
      <c r="N235" s="10" t="n">
        <v>10.66</v>
      </c>
      <c r="Q235" s="0" t="n">
        <v>120</v>
      </c>
      <c r="R235" s="10" t="n">
        <v>36</v>
      </c>
      <c r="S235" s="10" t="n">
        <v>36</v>
      </c>
      <c r="T235" s="0" t="n">
        <v>14</v>
      </c>
      <c r="U235" s="9" t="n">
        <v>43</v>
      </c>
      <c r="V235" s="10" t="n">
        <v>1.34</v>
      </c>
      <c r="W235" s="10" t="n">
        <v>4</v>
      </c>
      <c r="X235" s="10" t="n">
        <v>840</v>
      </c>
      <c r="Y235" s="10" t="n">
        <v>163.13</v>
      </c>
      <c r="Z235" s="10" t="n">
        <v>311.94</v>
      </c>
      <c r="AA235" s="10" t="n">
        <v>115.23</v>
      </c>
      <c r="AB235" s="10" t="n">
        <v>47.01</v>
      </c>
      <c r="AC235" s="8" t="n">
        <v>12</v>
      </c>
      <c r="AD235" s="8" t="n">
        <v>41</v>
      </c>
      <c r="AE235" s="8" t="n">
        <v>0.45</v>
      </c>
    </row>
    <row r="236" customFormat="false" ht="15.75" hidden="false" customHeight="false" outlineLevel="0" collapsed="false">
      <c r="A236" s="9" t="n">
        <v>29</v>
      </c>
      <c r="B236" s="9" t="n">
        <v>43</v>
      </c>
      <c r="C236" s="10" t="n">
        <v>1.34</v>
      </c>
      <c r="D236" s="10" t="n">
        <v>25</v>
      </c>
      <c r="E236" s="10" t="n">
        <v>840</v>
      </c>
      <c r="F236" s="10" t="n">
        <v>4</v>
      </c>
      <c r="G236" s="10" t="n">
        <v>36</v>
      </c>
      <c r="H236" s="10" t="n">
        <v>120</v>
      </c>
      <c r="I236" s="10" t="n">
        <v>36</v>
      </c>
      <c r="J236" s="10" t="n">
        <v>163.13</v>
      </c>
      <c r="K236" s="10" t="n">
        <v>311.94</v>
      </c>
      <c r="L236" s="10" t="n">
        <v>115.23</v>
      </c>
      <c r="M236" s="10" t="n">
        <v>47.01</v>
      </c>
      <c r="N236" s="10" t="n">
        <v>9.82</v>
      </c>
      <c r="Q236" s="0" t="n">
        <v>120</v>
      </c>
      <c r="R236" s="10" t="n">
        <v>36</v>
      </c>
      <c r="S236" s="10" t="n">
        <v>36</v>
      </c>
      <c r="T236" s="0" t="n">
        <v>14</v>
      </c>
      <c r="U236" s="9" t="n">
        <v>43</v>
      </c>
      <c r="V236" s="10" t="n">
        <v>1.37</v>
      </c>
      <c r="W236" s="10" t="n">
        <v>4</v>
      </c>
      <c r="X236" s="10" t="n">
        <v>795</v>
      </c>
      <c r="Y236" s="10" t="n">
        <v>175.5</v>
      </c>
      <c r="Z236" s="10" t="n">
        <v>307.9</v>
      </c>
      <c r="AA236" s="10" t="n">
        <v>99.03</v>
      </c>
      <c r="AB236" s="10" t="n">
        <v>46.61</v>
      </c>
      <c r="AC236" s="8" t="n">
        <v>12</v>
      </c>
      <c r="AD236" s="8" t="n">
        <v>41</v>
      </c>
      <c r="AE236" s="8" t="n">
        <v>0.45</v>
      </c>
    </row>
    <row r="237" customFormat="false" ht="15.75" hidden="false" customHeight="false" outlineLevel="0" collapsed="false">
      <c r="A237" s="9" t="n">
        <v>29</v>
      </c>
      <c r="B237" s="9" t="n">
        <v>43</v>
      </c>
      <c r="C237" s="10" t="n">
        <v>1.37</v>
      </c>
      <c r="D237" s="10" t="n">
        <v>25</v>
      </c>
      <c r="E237" s="10" t="n">
        <v>795</v>
      </c>
      <c r="F237" s="10" t="n">
        <v>4</v>
      </c>
      <c r="G237" s="10" t="n">
        <v>36</v>
      </c>
      <c r="H237" s="10" t="n">
        <v>120</v>
      </c>
      <c r="I237" s="10" t="n">
        <v>36</v>
      </c>
      <c r="J237" s="10" t="n">
        <v>175.5</v>
      </c>
      <c r="K237" s="10" t="n">
        <v>307.9</v>
      </c>
      <c r="L237" s="10" t="n">
        <v>99.03</v>
      </c>
      <c r="M237" s="10" t="n">
        <v>46.61</v>
      </c>
      <c r="N237" s="10" t="n">
        <v>8.91</v>
      </c>
      <c r="Q237" s="0" t="n">
        <v>120</v>
      </c>
      <c r="R237" s="10" t="n">
        <v>36</v>
      </c>
      <c r="S237" s="10" t="n">
        <v>36</v>
      </c>
      <c r="T237" s="0" t="n">
        <v>14</v>
      </c>
      <c r="U237" s="9" t="n">
        <v>43</v>
      </c>
      <c r="V237" s="10" t="n">
        <v>1.37</v>
      </c>
      <c r="W237" s="10" t="n">
        <v>4</v>
      </c>
      <c r="X237" s="10" t="n">
        <v>770</v>
      </c>
      <c r="Y237" s="10" t="n">
        <v>176.63</v>
      </c>
      <c r="Z237" s="10" t="n">
        <v>299.96</v>
      </c>
      <c r="AA237" s="10" t="n">
        <v>90.72</v>
      </c>
      <c r="AB237" s="10" t="n">
        <v>45.62</v>
      </c>
      <c r="AC237" s="8" t="n">
        <v>12</v>
      </c>
      <c r="AD237" s="8" t="n">
        <v>41</v>
      </c>
      <c r="AE237" s="8" t="n">
        <v>0.45</v>
      </c>
    </row>
    <row r="238" customFormat="false" ht="15.75" hidden="false" customHeight="false" outlineLevel="0" collapsed="false">
      <c r="A238" s="9" t="n">
        <v>29</v>
      </c>
      <c r="B238" s="9" t="n">
        <v>43</v>
      </c>
      <c r="C238" s="10" t="n">
        <v>1.37</v>
      </c>
      <c r="D238" s="10" t="n">
        <v>25</v>
      </c>
      <c r="E238" s="10" t="n">
        <v>770</v>
      </c>
      <c r="F238" s="10" t="n">
        <v>4</v>
      </c>
      <c r="G238" s="10" t="n">
        <v>36</v>
      </c>
      <c r="H238" s="10" t="n">
        <v>120</v>
      </c>
      <c r="I238" s="10" t="n">
        <v>36</v>
      </c>
      <c r="J238" s="10" t="n">
        <v>176.63</v>
      </c>
      <c r="K238" s="10" t="n">
        <v>299.96</v>
      </c>
      <c r="L238" s="10" t="n">
        <v>90.72</v>
      </c>
      <c r="M238" s="10" t="n">
        <v>45.62</v>
      </c>
      <c r="N238" s="10" t="n">
        <v>8.43</v>
      </c>
      <c r="Q238" s="0" t="n">
        <v>120</v>
      </c>
      <c r="R238" s="10" t="n">
        <v>36</v>
      </c>
      <c r="S238" s="10" t="n">
        <v>36</v>
      </c>
      <c r="T238" s="0" t="n">
        <v>14</v>
      </c>
      <c r="U238" s="9" t="n">
        <v>43</v>
      </c>
      <c r="V238" s="10" t="n">
        <v>1.37</v>
      </c>
      <c r="W238" s="10" t="n">
        <v>4</v>
      </c>
      <c r="X238" s="10" t="n">
        <v>745</v>
      </c>
      <c r="Y238" s="10" t="n">
        <v>177.39</v>
      </c>
      <c r="Z238" s="10" t="n">
        <v>291.95</v>
      </c>
      <c r="AA238" s="10" t="n">
        <v>82.88</v>
      </c>
      <c r="AB238" s="10" t="n">
        <v>44.62</v>
      </c>
      <c r="AC238" s="8" t="n">
        <v>12</v>
      </c>
      <c r="AD238" s="8" t="n">
        <v>41</v>
      </c>
      <c r="AE238" s="8" t="n">
        <v>0.45</v>
      </c>
    </row>
    <row r="239" customFormat="false" ht="15.75" hidden="false" customHeight="false" outlineLevel="0" collapsed="false">
      <c r="A239" s="9" t="n">
        <v>29</v>
      </c>
      <c r="B239" s="9" t="n">
        <v>43</v>
      </c>
      <c r="C239" s="10" t="n">
        <v>1.37</v>
      </c>
      <c r="D239" s="10" t="n">
        <v>25</v>
      </c>
      <c r="E239" s="10" t="n">
        <v>745</v>
      </c>
      <c r="F239" s="10" t="n">
        <v>4</v>
      </c>
      <c r="G239" s="10" t="n">
        <v>36</v>
      </c>
      <c r="H239" s="10" t="n">
        <v>120</v>
      </c>
      <c r="I239" s="10" t="n">
        <v>36</v>
      </c>
      <c r="J239" s="10" t="n">
        <v>177.39</v>
      </c>
      <c r="K239" s="10" t="n">
        <v>291.95</v>
      </c>
      <c r="L239" s="10" t="n">
        <v>82.88</v>
      </c>
      <c r="M239" s="10" t="n">
        <v>44.62</v>
      </c>
      <c r="N239" s="10" t="n">
        <v>7.96</v>
      </c>
      <c r="Q239" s="0" t="n">
        <v>120</v>
      </c>
      <c r="R239" s="10" t="n">
        <v>36</v>
      </c>
      <c r="S239" s="10" t="n">
        <v>36</v>
      </c>
      <c r="T239" s="0" t="n">
        <v>14</v>
      </c>
      <c r="U239" s="9" t="n">
        <v>43</v>
      </c>
      <c r="V239" s="10" t="n">
        <v>1.4</v>
      </c>
      <c r="W239" s="10" t="n">
        <v>4</v>
      </c>
      <c r="X239" s="10" t="n">
        <v>740</v>
      </c>
      <c r="Y239" s="11" t="n">
        <v>184.36</v>
      </c>
      <c r="Z239" s="10" t="n">
        <v>299</v>
      </c>
      <c r="AA239" s="10" t="n">
        <v>81.37</v>
      </c>
      <c r="AB239" s="10" t="n">
        <v>55.99</v>
      </c>
      <c r="AC239" s="8" t="n">
        <v>12</v>
      </c>
      <c r="AD239" s="8" t="n">
        <v>41</v>
      </c>
      <c r="AE239" s="8" t="n">
        <v>0.45</v>
      </c>
    </row>
    <row r="240" customFormat="false" ht="15.75" hidden="false" customHeight="false" outlineLevel="0" collapsed="false">
      <c r="A240" s="9" t="n">
        <v>29</v>
      </c>
      <c r="B240" s="9" t="n">
        <v>43</v>
      </c>
      <c r="C240" s="10" t="n">
        <v>1.4</v>
      </c>
      <c r="D240" s="10" t="n">
        <v>25</v>
      </c>
      <c r="E240" s="10" t="n">
        <v>740</v>
      </c>
      <c r="F240" s="10" t="n">
        <v>4</v>
      </c>
      <c r="G240" s="10" t="n">
        <v>36</v>
      </c>
      <c r="H240" s="10" t="n">
        <v>120</v>
      </c>
      <c r="I240" s="10" t="n">
        <v>36</v>
      </c>
      <c r="J240" s="11" t="n">
        <v>184.36</v>
      </c>
      <c r="K240" s="10" t="n">
        <v>299</v>
      </c>
      <c r="L240" s="10" t="n">
        <v>81.37</v>
      </c>
      <c r="M240" s="10" t="n">
        <v>55.99</v>
      </c>
      <c r="N240" s="10" t="n">
        <v>7.87</v>
      </c>
      <c r="Q240" s="0" t="n">
        <v>120</v>
      </c>
      <c r="R240" s="10" t="n">
        <v>36</v>
      </c>
      <c r="S240" s="10" t="n">
        <v>36</v>
      </c>
      <c r="T240" s="0" t="n">
        <v>14</v>
      </c>
      <c r="U240" s="9" t="n">
        <v>43</v>
      </c>
      <c r="V240" s="10" t="n">
        <v>1.4</v>
      </c>
      <c r="W240" s="10" t="n">
        <v>4</v>
      </c>
      <c r="X240" s="10" t="n">
        <v>715</v>
      </c>
      <c r="Y240" s="11" t="n">
        <v>184.06</v>
      </c>
      <c r="Z240" s="10" t="n">
        <v>290.58</v>
      </c>
      <c r="AA240" s="10" t="n">
        <v>74.08</v>
      </c>
      <c r="AB240" s="10" t="n">
        <v>54.79</v>
      </c>
      <c r="AC240" s="8" t="n">
        <v>12</v>
      </c>
      <c r="AD240" s="8" t="n">
        <v>41</v>
      </c>
      <c r="AE240" s="8" t="n">
        <v>0.45</v>
      </c>
    </row>
    <row r="241" customFormat="false" ht="15.75" hidden="false" customHeight="false" outlineLevel="0" collapsed="false">
      <c r="A241" s="9" t="n">
        <v>29</v>
      </c>
      <c r="B241" s="9" t="n">
        <v>43</v>
      </c>
      <c r="C241" s="10" t="n">
        <v>1.4</v>
      </c>
      <c r="D241" s="10" t="n">
        <v>25</v>
      </c>
      <c r="E241" s="10" t="n">
        <v>715</v>
      </c>
      <c r="F241" s="10" t="n">
        <v>4</v>
      </c>
      <c r="G241" s="10" t="n">
        <v>36</v>
      </c>
      <c r="H241" s="10" t="n">
        <v>120</v>
      </c>
      <c r="I241" s="10" t="n">
        <v>36</v>
      </c>
      <c r="J241" s="11" t="n">
        <v>184.06</v>
      </c>
      <c r="K241" s="10" t="n">
        <v>290.58</v>
      </c>
      <c r="L241" s="10" t="n">
        <v>74.08</v>
      </c>
      <c r="M241" s="10" t="n">
        <v>54.79</v>
      </c>
      <c r="N241" s="10" t="n">
        <v>7.41</v>
      </c>
      <c r="Q241" s="0" t="n">
        <v>120</v>
      </c>
      <c r="R241" s="10" t="n">
        <v>36</v>
      </c>
      <c r="S241" s="10" t="n">
        <v>36</v>
      </c>
      <c r="T241" s="0" t="n">
        <v>14</v>
      </c>
      <c r="U241" s="9" t="n">
        <v>43</v>
      </c>
      <c r="V241" s="10" t="n">
        <v>1.4</v>
      </c>
      <c r="W241" s="10" t="n">
        <v>4</v>
      </c>
      <c r="X241" s="10" t="n">
        <v>695</v>
      </c>
      <c r="Y241" s="11" t="n">
        <v>183.6</v>
      </c>
      <c r="Z241" s="10" t="n">
        <v>283.79</v>
      </c>
      <c r="AA241" s="10" t="n">
        <v>68.57</v>
      </c>
      <c r="AB241" s="10" t="n">
        <v>53.73</v>
      </c>
      <c r="AC241" s="8" t="n">
        <v>12</v>
      </c>
      <c r="AD241" s="8" t="n">
        <v>41</v>
      </c>
      <c r="AE241" s="8" t="n">
        <v>0.45</v>
      </c>
    </row>
    <row r="242" customFormat="false" ht="15.75" hidden="false" customHeight="false" outlineLevel="0" collapsed="false">
      <c r="A242" s="9" t="n">
        <v>29</v>
      </c>
      <c r="B242" s="9" t="n">
        <v>43</v>
      </c>
      <c r="C242" s="10" t="n">
        <v>1.4</v>
      </c>
      <c r="D242" s="10" t="n">
        <v>25</v>
      </c>
      <c r="E242" s="10" t="n">
        <v>695</v>
      </c>
      <c r="F242" s="10" t="n">
        <v>4</v>
      </c>
      <c r="G242" s="10" t="n">
        <v>36</v>
      </c>
      <c r="H242" s="10" t="n">
        <v>120</v>
      </c>
      <c r="I242" s="10" t="n">
        <v>36</v>
      </c>
      <c r="J242" s="11" t="n">
        <v>183.6</v>
      </c>
      <c r="K242" s="10" t="n">
        <v>283.79</v>
      </c>
      <c r="L242" s="10" t="n">
        <v>68.57</v>
      </c>
      <c r="M242" s="10" t="n">
        <v>53.73</v>
      </c>
      <c r="N242" s="10" t="n">
        <v>7.06</v>
      </c>
      <c r="Q242" s="0" t="n">
        <v>120</v>
      </c>
      <c r="R242" s="10" t="n">
        <v>36</v>
      </c>
      <c r="S242" s="10" t="n">
        <v>36</v>
      </c>
      <c r="T242" s="0" t="n">
        <v>14</v>
      </c>
      <c r="U242" s="9" t="n">
        <v>43</v>
      </c>
      <c r="V242" s="10" t="n">
        <v>1.4</v>
      </c>
      <c r="W242" s="10" t="n">
        <v>4</v>
      </c>
      <c r="X242" s="10" t="n">
        <v>685</v>
      </c>
      <c r="Y242" s="11" t="n">
        <v>183.2</v>
      </c>
      <c r="Z242" s="10" t="n">
        <v>280.38</v>
      </c>
      <c r="AA242" s="10" t="n">
        <v>65.92</v>
      </c>
      <c r="AB242" s="10" t="n">
        <v>53.22</v>
      </c>
      <c r="AC242" s="8" t="n">
        <v>12</v>
      </c>
      <c r="AD242" s="8" t="n">
        <v>41</v>
      </c>
      <c r="AE242" s="8" t="n">
        <v>0.45</v>
      </c>
    </row>
    <row r="243" customFormat="false" ht="15.75" hidden="false" customHeight="false" outlineLevel="0" collapsed="false">
      <c r="A243" s="9" t="n">
        <v>29</v>
      </c>
      <c r="B243" s="9" t="n">
        <v>43</v>
      </c>
      <c r="C243" s="10" t="n">
        <v>1.4</v>
      </c>
      <c r="D243" s="10" t="n">
        <v>25</v>
      </c>
      <c r="E243" s="10" t="n">
        <v>685</v>
      </c>
      <c r="F243" s="10" t="n">
        <v>4</v>
      </c>
      <c r="G243" s="10" t="n">
        <v>36</v>
      </c>
      <c r="H243" s="10" t="n">
        <v>120</v>
      </c>
      <c r="I243" s="10" t="n">
        <v>36</v>
      </c>
      <c r="J243" s="11" t="n">
        <v>183.2</v>
      </c>
      <c r="K243" s="10" t="n">
        <v>280.38</v>
      </c>
      <c r="L243" s="10" t="n">
        <v>65.92</v>
      </c>
      <c r="M243" s="10" t="n">
        <v>53.22</v>
      </c>
      <c r="N243" s="10" t="n">
        <v>6.89</v>
      </c>
      <c r="Q243" s="0" t="n">
        <v>120</v>
      </c>
      <c r="R243" s="10" t="n">
        <v>36</v>
      </c>
      <c r="S243" s="10" t="n">
        <v>40</v>
      </c>
      <c r="T243" s="0" t="n">
        <v>14</v>
      </c>
      <c r="U243" s="9" t="n">
        <v>43</v>
      </c>
      <c r="V243" s="10" t="n">
        <v>1.34</v>
      </c>
      <c r="W243" s="10" t="n">
        <v>4</v>
      </c>
      <c r="X243" s="10" t="n">
        <v>760</v>
      </c>
      <c r="Y243" s="11" t="n">
        <v>186.01</v>
      </c>
      <c r="Z243" s="10" t="n">
        <v>291.12</v>
      </c>
      <c r="AA243" s="10" t="n">
        <v>72.95</v>
      </c>
      <c r="AB243" s="10" t="n">
        <v>56.14</v>
      </c>
      <c r="AC243" s="8" t="n">
        <v>12</v>
      </c>
      <c r="AD243" s="8" t="n">
        <v>41</v>
      </c>
      <c r="AE243" s="8" t="n">
        <v>0.45</v>
      </c>
    </row>
    <row r="244" customFormat="false" ht="15.75" hidden="false" customHeight="false" outlineLevel="0" collapsed="false">
      <c r="A244" s="9" t="n">
        <v>29</v>
      </c>
      <c r="B244" s="9" t="n">
        <v>43</v>
      </c>
      <c r="C244" s="10" t="n">
        <v>1.34</v>
      </c>
      <c r="D244" s="10" t="n">
        <v>25</v>
      </c>
      <c r="E244" s="10" t="n">
        <v>760</v>
      </c>
      <c r="F244" s="10" t="n">
        <v>4</v>
      </c>
      <c r="G244" s="10" t="n">
        <v>40</v>
      </c>
      <c r="H244" s="10" t="n">
        <v>120</v>
      </c>
      <c r="I244" s="10" t="n">
        <v>36</v>
      </c>
      <c r="J244" s="11" t="n">
        <v>186.01</v>
      </c>
      <c r="K244" s="10" t="n">
        <v>291.12</v>
      </c>
      <c r="L244" s="10" t="n">
        <v>72.95</v>
      </c>
      <c r="M244" s="10" t="n">
        <v>56.14</v>
      </c>
      <c r="N244" s="10" t="n">
        <v>6.87</v>
      </c>
      <c r="Q244" s="0" t="n">
        <v>120</v>
      </c>
      <c r="R244" s="10" t="n">
        <v>36</v>
      </c>
      <c r="S244" s="10" t="n">
        <v>40</v>
      </c>
      <c r="T244" s="0" t="n">
        <v>14</v>
      </c>
      <c r="U244" s="9" t="n">
        <v>43</v>
      </c>
      <c r="V244" s="10" t="n">
        <v>1.34</v>
      </c>
      <c r="W244" s="10" t="n">
        <v>4</v>
      </c>
      <c r="X244" s="10" t="n">
        <v>740</v>
      </c>
      <c r="Y244" s="11" t="n">
        <v>185.63</v>
      </c>
      <c r="Z244" s="10" t="n">
        <v>284.81</v>
      </c>
      <c r="AA244" s="10" t="n">
        <v>67.86</v>
      </c>
      <c r="AB244" s="10" t="n">
        <v>55.07</v>
      </c>
      <c r="AC244" s="8" t="n">
        <v>12</v>
      </c>
      <c r="AD244" s="8" t="n">
        <v>41</v>
      </c>
      <c r="AE244" s="8" t="n">
        <v>0.45</v>
      </c>
    </row>
    <row r="245" customFormat="false" ht="15.75" hidden="false" customHeight="false" outlineLevel="0" collapsed="false">
      <c r="A245" s="9" t="n">
        <v>29</v>
      </c>
      <c r="B245" s="9" t="n">
        <v>43</v>
      </c>
      <c r="C245" s="10" t="n">
        <v>1.34</v>
      </c>
      <c r="D245" s="10" t="n">
        <v>25</v>
      </c>
      <c r="E245" s="10" t="n">
        <v>740</v>
      </c>
      <c r="F245" s="10" t="n">
        <v>4</v>
      </c>
      <c r="G245" s="10" t="n">
        <v>40</v>
      </c>
      <c r="H245" s="10" t="n">
        <v>120</v>
      </c>
      <c r="I245" s="10" t="n">
        <v>36</v>
      </c>
      <c r="J245" s="11" t="n">
        <v>185.63</v>
      </c>
      <c r="K245" s="10" t="n">
        <v>284.81</v>
      </c>
      <c r="L245" s="10" t="n">
        <v>67.86</v>
      </c>
      <c r="M245" s="10" t="n">
        <v>55.07</v>
      </c>
      <c r="N245" s="10" t="n">
        <v>6.56</v>
      </c>
      <c r="Q245" s="0" t="n">
        <v>120</v>
      </c>
      <c r="R245" s="10" t="n">
        <v>36</v>
      </c>
      <c r="S245" s="10" t="n">
        <v>40</v>
      </c>
      <c r="T245" s="0" t="n">
        <v>14</v>
      </c>
      <c r="U245" s="9" t="n">
        <v>43</v>
      </c>
      <c r="V245" s="10" t="n">
        <v>1.37</v>
      </c>
      <c r="W245" s="10" t="n">
        <v>4</v>
      </c>
      <c r="X245" s="10" t="n">
        <v>735</v>
      </c>
      <c r="Y245" s="11" t="n">
        <v>192.98</v>
      </c>
      <c r="Z245" s="10" t="n">
        <v>291.91</v>
      </c>
      <c r="AA245" s="10" t="n">
        <v>66.62</v>
      </c>
      <c r="AB245" s="10" t="n">
        <v>56.11</v>
      </c>
      <c r="AC245" s="8" t="n">
        <v>12</v>
      </c>
      <c r="AD245" s="8" t="n">
        <v>41</v>
      </c>
      <c r="AE245" s="8" t="n">
        <v>0.45</v>
      </c>
    </row>
    <row r="246" customFormat="false" ht="15.75" hidden="false" customHeight="false" outlineLevel="0" collapsed="false">
      <c r="A246" s="9" t="n">
        <v>29</v>
      </c>
      <c r="B246" s="9" t="n">
        <v>43</v>
      </c>
      <c r="C246" s="10" t="n">
        <v>1.37</v>
      </c>
      <c r="D246" s="10" t="n">
        <v>25</v>
      </c>
      <c r="E246" s="10" t="n">
        <v>735</v>
      </c>
      <c r="F246" s="10" t="n">
        <v>4</v>
      </c>
      <c r="G246" s="10" t="n">
        <v>40</v>
      </c>
      <c r="H246" s="10" t="n">
        <v>120</v>
      </c>
      <c r="I246" s="10" t="n">
        <v>36</v>
      </c>
      <c r="J246" s="11" t="n">
        <v>192.98</v>
      </c>
      <c r="K246" s="10" t="n">
        <v>291.91</v>
      </c>
      <c r="L246" s="10" t="n">
        <v>66.62</v>
      </c>
      <c r="M246" s="10" t="n">
        <v>56.11</v>
      </c>
      <c r="N246" s="10" t="n">
        <v>6.49</v>
      </c>
      <c r="Q246" s="0" t="n">
        <v>120</v>
      </c>
      <c r="R246" s="10" t="n">
        <v>36</v>
      </c>
      <c r="S246" s="10" t="n">
        <v>40</v>
      </c>
      <c r="T246" s="0" t="n">
        <v>14</v>
      </c>
      <c r="U246" s="9" t="n">
        <v>43</v>
      </c>
      <c r="V246" s="10" t="n">
        <v>1.37</v>
      </c>
      <c r="W246" s="10" t="n">
        <v>4</v>
      </c>
      <c r="X246" s="10" t="n">
        <v>710</v>
      </c>
      <c r="Y246" s="11" t="n">
        <v>191.47</v>
      </c>
      <c r="Z246" s="10" t="n">
        <v>283.63</v>
      </c>
      <c r="AA246" s="10" t="n">
        <v>60.66</v>
      </c>
      <c r="AB246" s="10" t="n">
        <v>54.86</v>
      </c>
      <c r="AC246" s="8" t="n">
        <v>12</v>
      </c>
      <c r="AD246" s="8" t="n">
        <v>41</v>
      </c>
      <c r="AE246" s="8" t="n">
        <v>0.45</v>
      </c>
    </row>
    <row r="247" customFormat="false" ht="15.75" hidden="false" customHeight="false" outlineLevel="0" collapsed="false">
      <c r="A247" s="9" t="n">
        <v>29</v>
      </c>
      <c r="B247" s="9" t="n">
        <v>43</v>
      </c>
      <c r="C247" s="10" t="n">
        <v>1.37</v>
      </c>
      <c r="D247" s="10" t="n">
        <v>25</v>
      </c>
      <c r="E247" s="10" t="n">
        <v>710</v>
      </c>
      <c r="F247" s="10" t="n">
        <v>4</v>
      </c>
      <c r="G247" s="10" t="n">
        <v>40</v>
      </c>
      <c r="H247" s="10" t="n">
        <v>120</v>
      </c>
      <c r="I247" s="10" t="n">
        <v>36</v>
      </c>
      <c r="J247" s="11" t="n">
        <v>191.47</v>
      </c>
      <c r="K247" s="10" t="n">
        <v>283.63</v>
      </c>
      <c r="L247" s="10" t="n">
        <v>60.66</v>
      </c>
      <c r="M247" s="10" t="n">
        <v>54.86</v>
      </c>
      <c r="N247" s="10" t="n">
        <v>6.12</v>
      </c>
      <c r="Q247" s="0" t="n">
        <v>120</v>
      </c>
      <c r="R247" s="10" t="n">
        <v>36</v>
      </c>
      <c r="S247" s="10" t="n">
        <v>40</v>
      </c>
      <c r="T247" s="0" t="n">
        <v>14</v>
      </c>
      <c r="U247" s="9" t="n">
        <v>43</v>
      </c>
      <c r="V247" s="10" t="n">
        <v>1.37</v>
      </c>
      <c r="W247" s="10" t="n">
        <v>4</v>
      </c>
      <c r="X247" s="10" t="n">
        <v>695</v>
      </c>
      <c r="Y247" s="11" t="n">
        <v>190.5</v>
      </c>
      <c r="Z247" s="10" t="n">
        <v>278.62</v>
      </c>
      <c r="AA247" s="10" t="n">
        <v>57.26</v>
      </c>
      <c r="AB247" s="10" t="n">
        <v>54.02</v>
      </c>
      <c r="AC247" s="8" t="n">
        <v>12</v>
      </c>
      <c r="AD247" s="8" t="n">
        <v>41</v>
      </c>
      <c r="AE247" s="8" t="n">
        <v>0.45</v>
      </c>
    </row>
    <row r="248" customFormat="false" ht="15.75" hidden="false" customHeight="false" outlineLevel="0" collapsed="false">
      <c r="A248" s="9" t="n">
        <v>29</v>
      </c>
      <c r="B248" s="9" t="n">
        <v>43</v>
      </c>
      <c r="C248" s="10" t="n">
        <v>1.37</v>
      </c>
      <c r="D248" s="10" t="n">
        <v>25</v>
      </c>
      <c r="E248" s="10" t="n">
        <v>695</v>
      </c>
      <c r="F248" s="10" t="n">
        <v>4</v>
      </c>
      <c r="G248" s="10" t="n">
        <v>40</v>
      </c>
      <c r="H248" s="10" t="n">
        <v>120</v>
      </c>
      <c r="I248" s="10" t="n">
        <v>36</v>
      </c>
      <c r="J248" s="11" t="n">
        <v>190.5</v>
      </c>
      <c r="K248" s="10" t="n">
        <v>278.62</v>
      </c>
      <c r="L248" s="10" t="n">
        <v>57.26</v>
      </c>
      <c r="M248" s="10" t="n">
        <v>54.02</v>
      </c>
      <c r="N248" s="10" t="n">
        <v>5.9</v>
      </c>
      <c r="Q248" s="0" t="n">
        <v>120</v>
      </c>
      <c r="R248" s="10" t="n">
        <v>36</v>
      </c>
      <c r="S248" s="10" t="n">
        <v>40</v>
      </c>
      <c r="T248" s="0" t="n">
        <v>14</v>
      </c>
      <c r="U248" s="9" t="n">
        <v>43</v>
      </c>
      <c r="V248" s="10" t="n">
        <v>1.37</v>
      </c>
      <c r="W248" s="10" t="n">
        <v>4</v>
      </c>
      <c r="X248" s="10" t="n">
        <v>680</v>
      </c>
      <c r="Y248" s="11" t="n">
        <v>189.26</v>
      </c>
      <c r="Z248" s="10" t="n">
        <v>273.58</v>
      </c>
      <c r="AA248" s="10" t="n">
        <v>53.99</v>
      </c>
      <c r="AB248" s="10" t="n">
        <v>53.23</v>
      </c>
      <c r="AC248" s="8" t="n">
        <v>12</v>
      </c>
      <c r="AD248" s="8" t="n">
        <v>41</v>
      </c>
      <c r="AE248" s="8" t="n">
        <v>0.45</v>
      </c>
    </row>
    <row r="249" customFormat="false" ht="15.75" hidden="false" customHeight="false" outlineLevel="0" collapsed="false">
      <c r="A249" s="9" t="n">
        <v>29</v>
      </c>
      <c r="B249" s="9" t="n">
        <v>43</v>
      </c>
      <c r="C249" s="10" t="n">
        <v>1.37</v>
      </c>
      <c r="D249" s="10" t="n">
        <v>25</v>
      </c>
      <c r="E249" s="10" t="n">
        <v>680</v>
      </c>
      <c r="F249" s="10" t="n">
        <v>4</v>
      </c>
      <c r="G249" s="10" t="n">
        <v>40</v>
      </c>
      <c r="H249" s="10" t="n">
        <v>120</v>
      </c>
      <c r="I249" s="10" t="n">
        <v>36</v>
      </c>
      <c r="J249" s="11" t="n">
        <v>189.26</v>
      </c>
      <c r="K249" s="10" t="n">
        <v>273.58</v>
      </c>
      <c r="L249" s="10" t="n">
        <v>53.99</v>
      </c>
      <c r="M249" s="10" t="n">
        <v>53.23</v>
      </c>
      <c r="N249" s="10" t="n">
        <v>5.68</v>
      </c>
      <c r="Q249" s="0" t="n">
        <v>120</v>
      </c>
      <c r="R249" s="10" t="n">
        <v>36</v>
      </c>
      <c r="S249" s="10" t="n">
        <v>40</v>
      </c>
      <c r="T249" s="0" t="n">
        <v>14</v>
      </c>
      <c r="U249" s="9" t="n">
        <v>43</v>
      </c>
      <c r="V249" s="10" t="n">
        <v>1.4</v>
      </c>
      <c r="W249" s="10" t="n">
        <v>4</v>
      </c>
      <c r="X249" s="10" t="n">
        <v>690</v>
      </c>
      <c r="Y249" s="12" t="n">
        <v>196.97</v>
      </c>
      <c r="Z249" s="10" t="n">
        <v>284.92</v>
      </c>
      <c r="AA249" s="10" t="n">
        <v>56.16</v>
      </c>
      <c r="AB249" s="10" t="n">
        <v>55.02</v>
      </c>
      <c r="AC249" s="8" t="n">
        <v>12</v>
      </c>
      <c r="AD249" s="8" t="n">
        <v>41</v>
      </c>
      <c r="AE249" s="8" t="n">
        <v>0.45</v>
      </c>
    </row>
    <row r="250" customFormat="false" ht="15.75" hidden="false" customHeight="false" outlineLevel="0" collapsed="false">
      <c r="A250" s="9" t="n">
        <v>29</v>
      </c>
      <c r="B250" s="9" t="n">
        <v>43</v>
      </c>
      <c r="C250" s="10" t="n">
        <v>1.4</v>
      </c>
      <c r="D250" s="10" t="n">
        <v>25</v>
      </c>
      <c r="E250" s="10" t="n">
        <v>690</v>
      </c>
      <c r="F250" s="10" t="n">
        <v>4</v>
      </c>
      <c r="G250" s="10" t="n">
        <v>40</v>
      </c>
      <c r="H250" s="10" t="n">
        <v>120</v>
      </c>
      <c r="I250" s="10" t="n">
        <v>36</v>
      </c>
      <c r="J250" s="12" t="n">
        <v>196.97</v>
      </c>
      <c r="K250" s="10" t="n">
        <v>284.92</v>
      </c>
      <c r="L250" s="10" t="n">
        <v>56.16</v>
      </c>
      <c r="M250" s="10" t="n">
        <v>55.02</v>
      </c>
      <c r="N250" s="10" t="n">
        <v>5.83</v>
      </c>
      <c r="Q250" s="0" t="n">
        <v>120</v>
      </c>
      <c r="R250" s="10" t="n">
        <v>36</v>
      </c>
      <c r="S250" s="10" t="n">
        <v>40</v>
      </c>
      <c r="T250" s="0" t="n">
        <v>14</v>
      </c>
      <c r="U250" s="9" t="n">
        <v>43</v>
      </c>
      <c r="V250" s="10" t="n">
        <v>1.4</v>
      </c>
      <c r="W250" s="10" t="n">
        <v>4</v>
      </c>
      <c r="X250" s="10" t="n">
        <v>670</v>
      </c>
      <c r="Y250" s="12" t="n">
        <v>195.06</v>
      </c>
      <c r="Z250" s="10" t="n">
        <v>277.93</v>
      </c>
      <c r="AA250" s="10" t="n">
        <v>51.88</v>
      </c>
      <c r="AB250" s="10" t="n">
        <v>53.91</v>
      </c>
      <c r="AC250" s="8" t="n">
        <v>12</v>
      </c>
      <c r="AD250" s="8" t="n">
        <v>41</v>
      </c>
      <c r="AE250" s="8" t="n">
        <v>0.45</v>
      </c>
    </row>
    <row r="251" customFormat="false" ht="15.75" hidden="false" customHeight="false" outlineLevel="0" collapsed="false">
      <c r="A251" s="9" t="n">
        <v>29</v>
      </c>
      <c r="B251" s="9" t="n">
        <v>43</v>
      </c>
      <c r="C251" s="10" t="n">
        <v>1.4</v>
      </c>
      <c r="D251" s="10" t="n">
        <v>25</v>
      </c>
      <c r="E251" s="10" t="n">
        <v>670</v>
      </c>
      <c r="F251" s="10" t="n">
        <v>4</v>
      </c>
      <c r="G251" s="10" t="n">
        <v>40</v>
      </c>
      <c r="H251" s="10" t="n">
        <v>120</v>
      </c>
      <c r="I251" s="10" t="n">
        <v>36</v>
      </c>
      <c r="J251" s="12" t="n">
        <v>195.06</v>
      </c>
      <c r="K251" s="10" t="n">
        <v>277.93</v>
      </c>
      <c r="L251" s="10" t="n">
        <v>51.88</v>
      </c>
      <c r="M251" s="10" t="n">
        <v>53.91</v>
      </c>
      <c r="N251" s="10" t="n">
        <v>5.54</v>
      </c>
      <c r="Q251" s="0" t="n">
        <v>120</v>
      </c>
      <c r="R251" s="10" t="n">
        <v>36</v>
      </c>
      <c r="S251" s="10" t="n">
        <v>40</v>
      </c>
      <c r="T251" s="0" t="n">
        <v>14</v>
      </c>
      <c r="U251" s="9" t="n">
        <v>43</v>
      </c>
      <c r="V251" s="10" t="n">
        <v>1.4</v>
      </c>
      <c r="W251" s="10" t="n">
        <v>4</v>
      </c>
      <c r="X251" s="10" t="n">
        <v>655</v>
      </c>
      <c r="Y251" s="11" t="n">
        <v>193.46</v>
      </c>
      <c r="Z251" s="10" t="n">
        <v>272.65</v>
      </c>
      <c r="AA251" s="10" t="n">
        <v>48.81</v>
      </c>
      <c r="AB251" s="10" t="n">
        <v>53.07</v>
      </c>
      <c r="AC251" s="8" t="n">
        <v>12</v>
      </c>
      <c r="AD251" s="8" t="n">
        <v>41</v>
      </c>
      <c r="AE251" s="8" t="n">
        <v>0.45</v>
      </c>
    </row>
    <row r="252" customFormat="false" ht="15.75" hidden="false" customHeight="false" outlineLevel="0" collapsed="false">
      <c r="A252" s="9" t="n">
        <v>29</v>
      </c>
      <c r="B252" s="9" t="n">
        <v>43</v>
      </c>
      <c r="C252" s="10" t="n">
        <v>1.4</v>
      </c>
      <c r="D252" s="10" t="n">
        <v>25</v>
      </c>
      <c r="E252" s="10" t="n">
        <v>655</v>
      </c>
      <c r="F252" s="10" t="n">
        <v>4</v>
      </c>
      <c r="G252" s="10" t="n">
        <v>40</v>
      </c>
      <c r="H252" s="10" t="n">
        <v>120</v>
      </c>
      <c r="I252" s="10" t="n">
        <v>36</v>
      </c>
      <c r="J252" s="11" t="n">
        <v>193.46</v>
      </c>
      <c r="K252" s="10" t="n">
        <v>272.65</v>
      </c>
      <c r="L252" s="10" t="n">
        <v>48.81</v>
      </c>
      <c r="M252" s="10" t="n">
        <v>53.07</v>
      </c>
      <c r="N252" s="10" t="n">
        <v>5.33</v>
      </c>
      <c r="Q252" s="0" t="n">
        <v>120</v>
      </c>
      <c r="R252" s="10" t="n">
        <v>36</v>
      </c>
      <c r="S252" s="10" t="n">
        <v>40</v>
      </c>
      <c r="T252" s="0" t="n">
        <v>14</v>
      </c>
      <c r="U252" s="9" t="n">
        <v>43</v>
      </c>
      <c r="V252" s="10" t="n">
        <v>1.4</v>
      </c>
      <c r="W252" s="10" t="n">
        <v>4</v>
      </c>
      <c r="X252" s="10" t="n">
        <v>640</v>
      </c>
      <c r="Y252" s="11" t="n">
        <v>191.73</v>
      </c>
      <c r="Z252" s="10" t="n">
        <v>267.34</v>
      </c>
      <c r="AA252" s="10" t="n">
        <v>45.87</v>
      </c>
      <c r="AB252" s="10" t="n">
        <v>52.2</v>
      </c>
      <c r="AC252" s="8" t="n">
        <v>12</v>
      </c>
      <c r="AD252" s="8" t="n">
        <v>41</v>
      </c>
      <c r="AE252" s="8" t="n">
        <v>0.45</v>
      </c>
    </row>
    <row r="253" customFormat="false" ht="15.75" hidden="false" customHeight="false" outlineLevel="0" collapsed="false">
      <c r="A253" s="9" t="n">
        <v>29</v>
      </c>
      <c r="B253" s="9" t="n">
        <v>43</v>
      </c>
      <c r="C253" s="10" t="n">
        <v>1.4</v>
      </c>
      <c r="D253" s="10" t="n">
        <v>25</v>
      </c>
      <c r="E253" s="10" t="n">
        <v>640</v>
      </c>
      <c r="F253" s="10" t="n">
        <v>4</v>
      </c>
      <c r="G253" s="10" t="n">
        <v>40</v>
      </c>
      <c r="H253" s="10" t="n">
        <v>120</v>
      </c>
      <c r="I253" s="10" t="n">
        <v>36</v>
      </c>
      <c r="J253" s="11" t="n">
        <v>191.73</v>
      </c>
      <c r="K253" s="10" t="n">
        <v>267.34</v>
      </c>
      <c r="L253" s="10" t="n">
        <v>45.87</v>
      </c>
      <c r="M253" s="10" t="n">
        <v>52.2</v>
      </c>
      <c r="N253" s="10" t="n">
        <v>5.13</v>
      </c>
      <c r="Q253" s="0" t="n">
        <v>120</v>
      </c>
      <c r="R253" s="10" t="n">
        <v>36</v>
      </c>
      <c r="S253" s="10" t="n">
        <v>44</v>
      </c>
      <c r="T253" s="0" t="n">
        <v>14</v>
      </c>
      <c r="U253" s="9" t="n">
        <v>43</v>
      </c>
      <c r="V253" s="10" t="n">
        <v>1.34</v>
      </c>
      <c r="W253" s="10" t="n">
        <v>4</v>
      </c>
      <c r="X253" s="10" t="n">
        <v>695</v>
      </c>
      <c r="Y253" s="12" t="n">
        <v>194.2</v>
      </c>
      <c r="Z253" s="10" t="n">
        <v>273.01</v>
      </c>
      <c r="AA253" s="10" t="n">
        <v>48.75</v>
      </c>
      <c r="AB253" s="10" t="n">
        <v>54.02</v>
      </c>
      <c r="AC253" s="8" t="n">
        <v>12</v>
      </c>
      <c r="AD253" s="8" t="n">
        <v>41</v>
      </c>
      <c r="AE253" s="8" t="n">
        <v>0.45</v>
      </c>
    </row>
    <row r="254" customFormat="false" ht="15.75" hidden="false" customHeight="false" outlineLevel="0" collapsed="false">
      <c r="A254" s="9" t="n">
        <v>29</v>
      </c>
      <c r="B254" s="9" t="n">
        <v>43</v>
      </c>
      <c r="C254" s="10" t="n">
        <v>1.34</v>
      </c>
      <c r="D254" s="10" t="n">
        <v>25</v>
      </c>
      <c r="E254" s="10" t="n">
        <v>695</v>
      </c>
      <c r="F254" s="10" t="n">
        <v>4</v>
      </c>
      <c r="G254" s="10" t="n">
        <v>44</v>
      </c>
      <c r="H254" s="10" t="n">
        <v>120</v>
      </c>
      <c r="I254" s="10" t="n">
        <v>36</v>
      </c>
      <c r="J254" s="12" t="n">
        <v>194.2</v>
      </c>
      <c r="K254" s="10" t="n">
        <v>273.01</v>
      </c>
      <c r="L254" s="10" t="n">
        <v>48.75</v>
      </c>
      <c r="M254" s="10" t="n">
        <v>54.02</v>
      </c>
      <c r="N254" s="10" t="n">
        <v>5.02</v>
      </c>
      <c r="Q254" s="0" t="n">
        <v>120</v>
      </c>
      <c r="R254" s="10" t="n">
        <v>36</v>
      </c>
      <c r="S254" s="10" t="n">
        <v>44</v>
      </c>
      <c r="T254" s="0" t="n">
        <v>14</v>
      </c>
      <c r="U254" s="9" t="n">
        <v>43</v>
      </c>
      <c r="V254" s="10" t="n">
        <v>1.37</v>
      </c>
      <c r="W254" s="10" t="n">
        <v>4</v>
      </c>
      <c r="X254" s="10" t="n">
        <v>655</v>
      </c>
      <c r="Y254" s="12" t="n">
        <v>196.23</v>
      </c>
      <c r="Z254" s="10" t="n">
        <v>267.37</v>
      </c>
      <c r="AA254" s="10" t="n">
        <v>41.61</v>
      </c>
      <c r="AB254" s="10" t="n">
        <v>53.03</v>
      </c>
      <c r="AC254" s="8" t="n">
        <v>12</v>
      </c>
      <c r="AD254" s="8" t="n">
        <v>41</v>
      </c>
      <c r="AE254" s="8" t="n">
        <v>0.45</v>
      </c>
    </row>
    <row r="255" customFormat="false" ht="15.75" hidden="false" customHeight="false" outlineLevel="0" collapsed="false">
      <c r="A255" s="9" t="n">
        <v>29</v>
      </c>
      <c r="B255" s="9" t="n">
        <v>43</v>
      </c>
      <c r="C255" s="10" t="n">
        <v>1.37</v>
      </c>
      <c r="D255" s="10" t="n">
        <v>25</v>
      </c>
      <c r="E255" s="10" t="n">
        <v>655</v>
      </c>
      <c r="F255" s="10" t="n">
        <v>4</v>
      </c>
      <c r="G255" s="10" t="n">
        <v>44</v>
      </c>
      <c r="H255" s="10" t="n">
        <v>120</v>
      </c>
      <c r="I255" s="10" t="n">
        <v>36</v>
      </c>
      <c r="J255" s="12" t="n">
        <v>196.23</v>
      </c>
      <c r="K255" s="10" t="n">
        <v>267.37</v>
      </c>
      <c r="L255" s="10" t="n">
        <v>41.61</v>
      </c>
      <c r="M255" s="10" t="n">
        <v>53.03</v>
      </c>
      <c r="N255" s="10" t="n">
        <v>4.55</v>
      </c>
      <c r="Q255" s="0" t="n">
        <v>120</v>
      </c>
      <c r="R255" s="10" t="n">
        <v>36</v>
      </c>
      <c r="S255" s="10" t="n">
        <v>44</v>
      </c>
      <c r="T255" s="0" t="n">
        <v>14</v>
      </c>
      <c r="U255" s="9" t="n">
        <v>43</v>
      </c>
      <c r="V255" s="10" t="n">
        <v>1.4</v>
      </c>
      <c r="W255" s="10" t="n">
        <v>4</v>
      </c>
      <c r="X255" s="10" t="n">
        <v>620</v>
      </c>
      <c r="Y255" s="12" t="n">
        <v>197.15</v>
      </c>
      <c r="Z255" s="10" t="n">
        <v>262.2</v>
      </c>
      <c r="AA255" s="10" t="n">
        <v>35.95</v>
      </c>
      <c r="AB255" s="10" t="n">
        <v>52.24</v>
      </c>
      <c r="AC255" s="8" t="n">
        <v>12</v>
      </c>
      <c r="AD255" s="8" t="n">
        <v>41</v>
      </c>
      <c r="AE255" s="8" t="n">
        <v>0.45</v>
      </c>
    </row>
    <row r="256" customFormat="false" ht="15.75" hidden="false" customHeight="false" outlineLevel="0" collapsed="false">
      <c r="A256" s="9" t="n">
        <v>29</v>
      </c>
      <c r="B256" s="9" t="n">
        <v>43</v>
      </c>
      <c r="C256" s="10" t="n">
        <v>1.4</v>
      </c>
      <c r="D256" s="10" t="n">
        <v>25</v>
      </c>
      <c r="E256" s="10" t="n">
        <v>620</v>
      </c>
      <c r="F256" s="10" t="n">
        <v>4</v>
      </c>
      <c r="G256" s="10" t="n">
        <v>44</v>
      </c>
      <c r="H256" s="10" t="n">
        <v>120</v>
      </c>
      <c r="I256" s="10" t="n">
        <v>36</v>
      </c>
      <c r="J256" s="12" t="n">
        <v>197.15</v>
      </c>
      <c r="K256" s="10" t="n">
        <v>262.2</v>
      </c>
      <c r="L256" s="10" t="n">
        <v>35.95</v>
      </c>
      <c r="M256" s="10" t="n">
        <v>52.24</v>
      </c>
      <c r="N256" s="10" t="n">
        <v>4.15</v>
      </c>
      <c r="Q256" s="0" t="n">
        <v>120</v>
      </c>
      <c r="R256" s="10" t="n">
        <v>40</v>
      </c>
      <c r="S256" s="10" t="n">
        <v>36</v>
      </c>
      <c r="T256" s="0" t="n">
        <v>14</v>
      </c>
      <c r="U256" s="9" t="n">
        <v>43</v>
      </c>
      <c r="V256" s="10" t="n">
        <v>1.34</v>
      </c>
      <c r="W256" s="10" t="n">
        <v>4</v>
      </c>
      <c r="X256" s="10" t="n">
        <v>705</v>
      </c>
      <c r="Y256" s="11" t="n">
        <v>188.32</v>
      </c>
      <c r="Z256" s="10" t="n">
        <v>278.45</v>
      </c>
      <c r="AA256" s="10" t="n">
        <v>59.52</v>
      </c>
      <c r="AB256" s="10" t="n">
        <v>54.04</v>
      </c>
      <c r="AC256" s="8" t="n">
        <v>12</v>
      </c>
      <c r="AD256" s="8" t="n">
        <v>41</v>
      </c>
      <c r="AE256" s="8" t="n">
        <v>0.45</v>
      </c>
    </row>
    <row r="257" customFormat="false" ht="15.75" hidden="false" customHeight="false" outlineLevel="0" collapsed="false">
      <c r="A257" s="9" t="n">
        <v>29</v>
      </c>
      <c r="B257" s="9" t="n">
        <v>43</v>
      </c>
      <c r="C257" s="10" t="n">
        <v>1.34</v>
      </c>
      <c r="D257" s="10" t="n">
        <v>25</v>
      </c>
      <c r="E257" s="10" t="n">
        <v>705</v>
      </c>
      <c r="F257" s="10" t="n">
        <v>4</v>
      </c>
      <c r="G257" s="10" t="n">
        <v>36</v>
      </c>
      <c r="H257" s="10" t="n">
        <v>120</v>
      </c>
      <c r="I257" s="10" t="n">
        <v>40</v>
      </c>
      <c r="J257" s="11" t="n">
        <v>188.32</v>
      </c>
      <c r="K257" s="10" t="n">
        <v>278.45</v>
      </c>
      <c r="L257" s="10" t="n">
        <v>59.52</v>
      </c>
      <c r="M257" s="10" t="n">
        <v>54.04</v>
      </c>
      <c r="N257" s="10" t="n">
        <v>6.04</v>
      </c>
      <c r="Q257" s="0" t="n">
        <v>120</v>
      </c>
      <c r="R257" s="10" t="n">
        <v>40</v>
      </c>
      <c r="S257" s="10" t="n">
        <v>36</v>
      </c>
      <c r="T257" s="0" t="n">
        <v>14</v>
      </c>
      <c r="U257" s="9" t="n">
        <v>43</v>
      </c>
      <c r="V257" s="10" t="n">
        <v>1.37</v>
      </c>
      <c r="W257" s="10" t="n">
        <v>4</v>
      </c>
      <c r="X257" s="10" t="n">
        <v>680</v>
      </c>
      <c r="Y257" s="11" t="n">
        <v>193.38</v>
      </c>
      <c r="Z257" s="10" t="n">
        <v>278.13</v>
      </c>
      <c r="AA257" s="10" t="n">
        <v>53.99</v>
      </c>
      <c r="AB257" s="10" t="n">
        <v>53.95</v>
      </c>
      <c r="AC257" s="8" t="n">
        <v>12</v>
      </c>
      <c r="AD257" s="8" t="n">
        <v>41</v>
      </c>
      <c r="AE257" s="8" t="n">
        <v>0.45</v>
      </c>
    </row>
    <row r="258" customFormat="false" ht="15.75" hidden="false" customHeight="false" outlineLevel="0" collapsed="false">
      <c r="A258" s="9" t="n">
        <v>29</v>
      </c>
      <c r="B258" s="9" t="n">
        <v>43</v>
      </c>
      <c r="C258" s="10" t="n">
        <v>1.37</v>
      </c>
      <c r="D258" s="10" t="n">
        <v>25</v>
      </c>
      <c r="E258" s="10" t="n">
        <v>680</v>
      </c>
      <c r="F258" s="10" t="n">
        <v>4</v>
      </c>
      <c r="G258" s="10" t="n">
        <v>36</v>
      </c>
      <c r="H258" s="10" t="n">
        <v>120</v>
      </c>
      <c r="I258" s="10" t="n">
        <v>40</v>
      </c>
      <c r="J258" s="11" t="n">
        <v>193.38</v>
      </c>
      <c r="K258" s="10" t="n">
        <v>278.13</v>
      </c>
      <c r="L258" s="10" t="n">
        <v>53.99</v>
      </c>
      <c r="M258" s="10" t="n">
        <v>53.95</v>
      </c>
      <c r="N258" s="10" t="n">
        <v>5.68</v>
      </c>
      <c r="Q258" s="0" t="n">
        <v>120</v>
      </c>
      <c r="R258" s="10" t="n">
        <v>40</v>
      </c>
      <c r="S258" s="10" t="n">
        <v>36</v>
      </c>
      <c r="T258" s="0" t="n">
        <v>14</v>
      </c>
      <c r="U258" s="9" t="n">
        <v>43</v>
      </c>
      <c r="V258" s="10" t="n">
        <v>1.37</v>
      </c>
      <c r="W258" s="10" t="n">
        <v>4</v>
      </c>
      <c r="X258" s="10" t="n">
        <v>665</v>
      </c>
      <c r="Y258" s="11" t="n">
        <v>191.94</v>
      </c>
      <c r="Z258" s="10" t="n">
        <v>272.95</v>
      </c>
      <c r="AA258" s="10" t="n">
        <v>50.84</v>
      </c>
      <c r="AB258" s="10" t="n">
        <v>53.14</v>
      </c>
      <c r="AC258" s="8" t="n">
        <v>12</v>
      </c>
      <c r="AD258" s="8" t="n">
        <v>41</v>
      </c>
      <c r="AE258" s="8" t="n">
        <v>0.45</v>
      </c>
    </row>
    <row r="259" customFormat="false" ht="15.75" hidden="false" customHeight="false" outlineLevel="0" collapsed="false">
      <c r="A259" s="9" t="n">
        <v>29</v>
      </c>
      <c r="B259" s="9" t="n">
        <v>43</v>
      </c>
      <c r="C259" s="10" t="n">
        <v>1.37</v>
      </c>
      <c r="D259" s="10" t="n">
        <v>25</v>
      </c>
      <c r="E259" s="10" t="n">
        <v>665</v>
      </c>
      <c r="F259" s="10" t="n">
        <v>4</v>
      </c>
      <c r="G259" s="10" t="n">
        <v>36</v>
      </c>
      <c r="H259" s="10" t="n">
        <v>120</v>
      </c>
      <c r="I259" s="10" t="n">
        <v>40</v>
      </c>
      <c r="J259" s="11" t="n">
        <v>191.94</v>
      </c>
      <c r="K259" s="10" t="n">
        <v>272.95</v>
      </c>
      <c r="L259" s="10" t="n">
        <v>50.84</v>
      </c>
      <c r="M259" s="10" t="n">
        <v>53.14</v>
      </c>
      <c r="N259" s="10" t="n">
        <v>5.47</v>
      </c>
      <c r="Q259" s="0" t="n">
        <v>120</v>
      </c>
      <c r="R259" s="10" t="n">
        <v>40</v>
      </c>
      <c r="S259" s="10" t="n">
        <v>36</v>
      </c>
      <c r="T259" s="0" t="n">
        <v>14</v>
      </c>
      <c r="U259" s="9" t="n">
        <v>43</v>
      </c>
      <c r="V259" s="10" t="n">
        <v>1.4</v>
      </c>
      <c r="W259" s="10" t="n">
        <v>4</v>
      </c>
      <c r="X259" s="10" t="n">
        <v>630</v>
      </c>
      <c r="Y259" s="12" t="n">
        <v>194.24</v>
      </c>
      <c r="Z259" s="10" t="n">
        <v>267.92</v>
      </c>
      <c r="AA259" s="10" t="n">
        <v>43.98</v>
      </c>
      <c r="AB259" s="10" t="n">
        <v>52.35</v>
      </c>
      <c r="AC259" s="8" t="n">
        <v>12</v>
      </c>
      <c r="AD259" s="8" t="n">
        <v>41</v>
      </c>
      <c r="AE259" s="8" t="n">
        <v>0.45</v>
      </c>
    </row>
    <row r="260" customFormat="false" ht="15.75" hidden="false" customHeight="false" outlineLevel="0" collapsed="false">
      <c r="A260" s="9" t="n">
        <v>29</v>
      </c>
      <c r="B260" s="9" t="n">
        <v>43</v>
      </c>
      <c r="C260" s="10" t="n">
        <v>1.4</v>
      </c>
      <c r="D260" s="10" t="n">
        <v>25</v>
      </c>
      <c r="E260" s="10" t="n">
        <v>630</v>
      </c>
      <c r="F260" s="10" t="n">
        <v>4</v>
      </c>
      <c r="G260" s="10" t="n">
        <v>36</v>
      </c>
      <c r="H260" s="10" t="n">
        <v>120</v>
      </c>
      <c r="I260" s="10" t="n">
        <v>40</v>
      </c>
      <c r="J260" s="12" t="n">
        <v>194.24</v>
      </c>
      <c r="K260" s="10" t="n">
        <v>267.92</v>
      </c>
      <c r="L260" s="10" t="n">
        <v>43.98</v>
      </c>
      <c r="M260" s="10" t="n">
        <v>52.35</v>
      </c>
      <c r="N260" s="10" t="n">
        <v>5</v>
      </c>
      <c r="Q260" s="0" t="n">
        <v>120</v>
      </c>
      <c r="R260" s="10" t="n">
        <v>40</v>
      </c>
      <c r="S260" s="10" t="n">
        <v>36</v>
      </c>
      <c r="T260" s="0" t="n">
        <v>14</v>
      </c>
      <c r="U260" s="9" t="n">
        <v>43</v>
      </c>
      <c r="V260" s="10" t="n">
        <v>1.4</v>
      </c>
      <c r="W260" s="10" t="n">
        <v>4</v>
      </c>
      <c r="X260" s="10" t="n">
        <v>620</v>
      </c>
      <c r="Y260" s="11" t="n">
        <v>192.91</v>
      </c>
      <c r="Z260" s="10" t="n">
        <v>264.27</v>
      </c>
      <c r="AA260" s="10" t="n">
        <v>42.13</v>
      </c>
      <c r="AB260" s="10" t="n">
        <v>51.75</v>
      </c>
      <c r="AC260" s="8" t="n">
        <v>12</v>
      </c>
      <c r="AD260" s="8" t="n">
        <v>41</v>
      </c>
      <c r="AE260" s="8" t="n">
        <v>0.45</v>
      </c>
    </row>
    <row r="261" customFormat="false" ht="15.75" hidden="false" customHeight="false" outlineLevel="0" collapsed="false">
      <c r="A261" s="9" t="n">
        <v>29</v>
      </c>
      <c r="B261" s="9" t="n">
        <v>43</v>
      </c>
      <c r="C261" s="10" t="n">
        <v>1.4</v>
      </c>
      <c r="D261" s="10" t="n">
        <v>25</v>
      </c>
      <c r="E261" s="10" t="n">
        <v>620</v>
      </c>
      <c r="F261" s="10" t="n">
        <v>4</v>
      </c>
      <c r="G261" s="10" t="n">
        <v>36</v>
      </c>
      <c r="H261" s="10" t="n">
        <v>120</v>
      </c>
      <c r="I261" s="10" t="n">
        <v>40</v>
      </c>
      <c r="J261" s="11" t="n">
        <v>192.91</v>
      </c>
      <c r="K261" s="10" t="n">
        <v>264.27</v>
      </c>
      <c r="L261" s="10" t="n">
        <v>42.13</v>
      </c>
      <c r="M261" s="10" t="n">
        <v>51.75</v>
      </c>
      <c r="N261" s="10" t="n">
        <v>4.86</v>
      </c>
      <c r="Q261" s="0" t="n">
        <v>120</v>
      </c>
      <c r="R261" s="10" t="n">
        <v>40</v>
      </c>
      <c r="S261" s="10" t="n">
        <v>40</v>
      </c>
      <c r="T261" s="0" t="n">
        <v>14</v>
      </c>
      <c r="U261" s="9" t="n">
        <v>43</v>
      </c>
      <c r="V261" s="10" t="n">
        <v>1.31</v>
      </c>
      <c r="W261" s="10" t="n">
        <v>4</v>
      </c>
      <c r="X261" s="10" t="n">
        <v>705</v>
      </c>
      <c r="Y261" s="11" t="n">
        <v>193.34</v>
      </c>
      <c r="Z261" s="10" t="n">
        <v>272.95</v>
      </c>
      <c r="AA261" s="10" t="n">
        <v>49.8</v>
      </c>
      <c r="AB261" s="10" t="n">
        <v>54.16</v>
      </c>
      <c r="AC261" s="8" t="n">
        <v>12</v>
      </c>
      <c r="AD261" s="8" t="n">
        <v>41</v>
      </c>
      <c r="AE261" s="8" t="n">
        <v>0.45</v>
      </c>
    </row>
    <row r="262" customFormat="false" ht="15.75" hidden="false" customHeight="false" outlineLevel="0" collapsed="false">
      <c r="A262" s="9" t="n">
        <v>29</v>
      </c>
      <c r="B262" s="9" t="n">
        <v>43</v>
      </c>
      <c r="C262" s="10" t="n">
        <v>1.31</v>
      </c>
      <c r="D262" s="10" t="n">
        <v>25</v>
      </c>
      <c r="E262" s="10" t="n">
        <v>705</v>
      </c>
      <c r="F262" s="10" t="n">
        <v>4</v>
      </c>
      <c r="G262" s="10" t="n">
        <v>40</v>
      </c>
      <c r="H262" s="10" t="n">
        <v>120</v>
      </c>
      <c r="I262" s="10" t="n">
        <v>40</v>
      </c>
      <c r="J262" s="11" t="n">
        <v>193.34</v>
      </c>
      <c r="K262" s="10" t="n">
        <v>272.95</v>
      </c>
      <c r="L262" s="10" t="n">
        <v>49.8</v>
      </c>
      <c r="M262" s="10" t="n">
        <v>54.16</v>
      </c>
      <c r="N262" s="10" t="n">
        <v>5.06</v>
      </c>
      <c r="Q262" s="0" t="n">
        <v>120</v>
      </c>
      <c r="R262" s="10" t="n">
        <v>40</v>
      </c>
      <c r="S262" s="10" t="n">
        <v>40</v>
      </c>
      <c r="T262" s="0" t="n">
        <v>14</v>
      </c>
      <c r="U262" s="9" t="n">
        <v>43</v>
      </c>
      <c r="V262" s="10" t="n">
        <v>1.31</v>
      </c>
      <c r="W262" s="10" t="n">
        <v>4</v>
      </c>
      <c r="X262" s="10" t="n">
        <v>690</v>
      </c>
      <c r="Y262" s="11" t="n">
        <v>191.86</v>
      </c>
      <c r="Z262" s="10" t="n">
        <v>268.1</v>
      </c>
      <c r="AA262" s="10" t="n">
        <v>47.02</v>
      </c>
      <c r="AB262" s="10" t="n">
        <v>53.31</v>
      </c>
      <c r="AC262" s="8" t="n">
        <v>12</v>
      </c>
      <c r="AD262" s="8" t="n">
        <v>41</v>
      </c>
      <c r="AE262" s="8" t="n">
        <v>0.45</v>
      </c>
    </row>
    <row r="263" customFormat="false" ht="15.75" hidden="false" customHeight="false" outlineLevel="0" collapsed="false">
      <c r="A263" s="9" t="n">
        <v>29</v>
      </c>
      <c r="B263" s="9" t="n">
        <v>43</v>
      </c>
      <c r="C263" s="10" t="n">
        <v>1.31</v>
      </c>
      <c r="D263" s="10" t="n">
        <v>25</v>
      </c>
      <c r="E263" s="10" t="n">
        <v>690</v>
      </c>
      <c r="F263" s="10" t="n">
        <v>4</v>
      </c>
      <c r="G263" s="10" t="n">
        <v>40</v>
      </c>
      <c r="H263" s="10" t="n">
        <v>120</v>
      </c>
      <c r="I263" s="10" t="n">
        <v>40</v>
      </c>
      <c r="J263" s="11" t="n">
        <v>191.86</v>
      </c>
      <c r="K263" s="10" t="n">
        <v>268.1</v>
      </c>
      <c r="L263" s="10" t="n">
        <v>47.02</v>
      </c>
      <c r="M263" s="10" t="n">
        <v>53.31</v>
      </c>
      <c r="N263" s="10" t="n">
        <v>4.88</v>
      </c>
      <c r="Q263" s="0" t="n">
        <v>120</v>
      </c>
      <c r="R263" s="10" t="n">
        <v>40</v>
      </c>
      <c r="S263" s="10" t="n">
        <v>40</v>
      </c>
      <c r="T263" s="0" t="n">
        <v>14</v>
      </c>
      <c r="U263" s="9" t="n">
        <v>43</v>
      </c>
      <c r="V263" s="10" t="n">
        <v>1.34</v>
      </c>
      <c r="W263" s="10" t="n">
        <v>4</v>
      </c>
      <c r="X263" s="10" t="n">
        <v>680</v>
      </c>
      <c r="Y263" s="12" t="n">
        <v>197.68</v>
      </c>
      <c r="Z263" s="10" t="n">
        <v>272.86</v>
      </c>
      <c r="AA263" s="10" t="n">
        <v>45.22</v>
      </c>
      <c r="AB263" s="10" t="n">
        <v>54.09</v>
      </c>
      <c r="AC263" s="8" t="n">
        <v>12</v>
      </c>
      <c r="AD263" s="8" t="n">
        <v>41</v>
      </c>
      <c r="AE263" s="8" t="n">
        <v>0.45</v>
      </c>
    </row>
    <row r="264" customFormat="false" ht="15.75" hidden="false" customHeight="false" outlineLevel="0" collapsed="false">
      <c r="A264" s="9" t="n">
        <v>29</v>
      </c>
      <c r="B264" s="9" t="n">
        <v>43</v>
      </c>
      <c r="C264" s="10" t="n">
        <v>1.34</v>
      </c>
      <c r="D264" s="10" t="n">
        <v>25</v>
      </c>
      <c r="E264" s="10" t="n">
        <v>680</v>
      </c>
      <c r="F264" s="10" t="n">
        <v>4</v>
      </c>
      <c r="G264" s="10" t="n">
        <v>40</v>
      </c>
      <c r="H264" s="10" t="n">
        <v>120</v>
      </c>
      <c r="I264" s="10" t="n">
        <v>40</v>
      </c>
      <c r="J264" s="12" t="n">
        <v>197.68</v>
      </c>
      <c r="K264" s="10" t="n">
        <v>272.86</v>
      </c>
      <c r="L264" s="10" t="n">
        <v>45.22</v>
      </c>
      <c r="M264" s="10" t="n">
        <v>54.09</v>
      </c>
      <c r="N264" s="10" t="n">
        <v>4.76</v>
      </c>
      <c r="Q264" s="0" t="n">
        <v>120</v>
      </c>
      <c r="R264" s="10" t="n">
        <v>40</v>
      </c>
      <c r="S264" s="10" t="n">
        <v>40</v>
      </c>
      <c r="T264" s="0" t="n">
        <v>14</v>
      </c>
      <c r="U264" s="9" t="n">
        <v>43</v>
      </c>
      <c r="V264" s="10" t="n">
        <v>1.34</v>
      </c>
      <c r="W264" s="10" t="n">
        <v>4</v>
      </c>
      <c r="X264" s="10" t="n">
        <v>665</v>
      </c>
      <c r="Y264" s="12" t="n">
        <v>195.86</v>
      </c>
      <c r="Z264" s="10" t="n">
        <v>267.76</v>
      </c>
      <c r="AA264" s="10" t="n">
        <v>42.6</v>
      </c>
      <c r="AB264" s="10" t="n">
        <v>53.19</v>
      </c>
      <c r="AC264" s="8" t="n">
        <v>12</v>
      </c>
      <c r="AD264" s="8" t="n">
        <v>41</v>
      </c>
      <c r="AE264" s="8" t="n">
        <v>0.45</v>
      </c>
    </row>
    <row r="265" customFormat="false" ht="15.75" hidden="false" customHeight="false" outlineLevel="0" collapsed="false">
      <c r="A265" s="9" t="n">
        <v>29</v>
      </c>
      <c r="B265" s="9" t="n">
        <v>43</v>
      </c>
      <c r="C265" s="10" t="n">
        <v>1.34</v>
      </c>
      <c r="D265" s="10" t="n">
        <v>25</v>
      </c>
      <c r="E265" s="10" t="n">
        <v>665</v>
      </c>
      <c r="F265" s="10" t="n">
        <v>4</v>
      </c>
      <c r="G265" s="10" t="n">
        <v>40</v>
      </c>
      <c r="H265" s="10" t="n">
        <v>120</v>
      </c>
      <c r="I265" s="10" t="n">
        <v>40</v>
      </c>
      <c r="J265" s="12" t="n">
        <v>195.86</v>
      </c>
      <c r="K265" s="10" t="n">
        <v>267.76</v>
      </c>
      <c r="L265" s="10" t="n">
        <v>42.6</v>
      </c>
      <c r="M265" s="10" t="n">
        <v>53.19</v>
      </c>
      <c r="N265" s="10" t="n">
        <v>4.59</v>
      </c>
      <c r="Q265" s="0" t="n">
        <v>120</v>
      </c>
      <c r="R265" s="10" t="n">
        <v>40</v>
      </c>
      <c r="S265" s="10" t="n">
        <v>40</v>
      </c>
      <c r="T265" s="0" t="n">
        <v>14</v>
      </c>
      <c r="U265" s="9" t="n">
        <v>43</v>
      </c>
      <c r="V265" s="10" t="n">
        <v>1.34</v>
      </c>
      <c r="W265" s="10" t="n">
        <v>4</v>
      </c>
      <c r="X265" s="10" t="n">
        <v>650</v>
      </c>
      <c r="Y265" s="12" t="n">
        <v>193.81</v>
      </c>
      <c r="Z265" s="10" t="n">
        <v>262.63</v>
      </c>
      <c r="AA265" s="10" t="n">
        <v>40.09</v>
      </c>
      <c r="AB265" s="10" t="n">
        <v>52.36</v>
      </c>
      <c r="AC265" s="8" t="n">
        <v>12</v>
      </c>
      <c r="AD265" s="8" t="n">
        <v>41</v>
      </c>
      <c r="AE265" s="8" t="n">
        <v>0.45</v>
      </c>
    </row>
    <row r="266" customFormat="false" ht="15.75" hidden="false" customHeight="false" outlineLevel="0" collapsed="false">
      <c r="A266" s="9" t="n">
        <v>29</v>
      </c>
      <c r="B266" s="9" t="n">
        <v>43</v>
      </c>
      <c r="C266" s="10" t="n">
        <v>1.34</v>
      </c>
      <c r="D266" s="10" t="n">
        <v>25</v>
      </c>
      <c r="E266" s="10" t="n">
        <v>650</v>
      </c>
      <c r="F266" s="10" t="n">
        <v>4</v>
      </c>
      <c r="G266" s="10" t="n">
        <v>40</v>
      </c>
      <c r="H266" s="10" t="n">
        <v>120</v>
      </c>
      <c r="I266" s="10" t="n">
        <v>40</v>
      </c>
      <c r="J266" s="12" t="n">
        <v>193.81</v>
      </c>
      <c r="K266" s="10" t="n">
        <v>262.63</v>
      </c>
      <c r="L266" s="10" t="n">
        <v>40.09</v>
      </c>
      <c r="M266" s="10" t="n">
        <v>52.36</v>
      </c>
      <c r="N266" s="10" t="n">
        <v>4.41</v>
      </c>
      <c r="Q266" s="0" t="n">
        <v>120</v>
      </c>
      <c r="R266" s="10" t="n">
        <v>40</v>
      </c>
      <c r="S266" s="10" t="n">
        <v>40</v>
      </c>
      <c r="T266" s="0" t="n">
        <v>14</v>
      </c>
      <c r="U266" s="9" t="n">
        <v>43</v>
      </c>
      <c r="V266" s="10" t="n">
        <v>1.37</v>
      </c>
      <c r="W266" s="10" t="n">
        <v>4</v>
      </c>
      <c r="X266" s="10" t="n">
        <v>640</v>
      </c>
      <c r="Y266" s="12" t="n">
        <v>198.76</v>
      </c>
      <c r="Z266" s="10" t="n">
        <v>266.58</v>
      </c>
      <c r="AA266" s="10" t="n">
        <v>38.47</v>
      </c>
      <c r="AB266" s="10" t="n">
        <v>53.06</v>
      </c>
      <c r="AC266" s="8" t="n">
        <v>12</v>
      </c>
      <c r="AD266" s="8" t="n">
        <v>41</v>
      </c>
      <c r="AE266" s="8" t="n">
        <v>0.45</v>
      </c>
    </row>
    <row r="267" customFormat="false" ht="15.75" hidden="false" customHeight="false" outlineLevel="0" collapsed="false">
      <c r="A267" s="9" t="n">
        <v>29</v>
      </c>
      <c r="B267" s="9" t="n">
        <v>43</v>
      </c>
      <c r="C267" s="10" t="n">
        <v>1.37</v>
      </c>
      <c r="D267" s="10" t="n">
        <v>25</v>
      </c>
      <c r="E267" s="10" t="n">
        <v>640</v>
      </c>
      <c r="F267" s="10" t="n">
        <v>4</v>
      </c>
      <c r="G267" s="10" t="n">
        <v>40</v>
      </c>
      <c r="H267" s="10" t="n">
        <v>120</v>
      </c>
      <c r="I267" s="10" t="n">
        <v>40</v>
      </c>
      <c r="J267" s="12" t="n">
        <v>198.76</v>
      </c>
      <c r="K267" s="10" t="n">
        <v>266.58</v>
      </c>
      <c r="L267" s="10" t="n">
        <v>38.47</v>
      </c>
      <c r="M267" s="10" t="n">
        <v>53.06</v>
      </c>
      <c r="N267" s="10" t="n">
        <v>4.3</v>
      </c>
      <c r="Q267" s="0" t="n">
        <v>120</v>
      </c>
      <c r="R267" s="10" t="n">
        <v>40</v>
      </c>
      <c r="S267" s="10" t="n">
        <v>40</v>
      </c>
      <c r="T267" s="0" t="n">
        <v>14</v>
      </c>
      <c r="U267" s="9" t="n">
        <v>43</v>
      </c>
      <c r="V267" s="10" t="n">
        <v>1.37</v>
      </c>
      <c r="W267" s="10" t="n">
        <v>4</v>
      </c>
      <c r="X267" s="10" t="n">
        <v>630</v>
      </c>
      <c r="Y267" s="12" t="n">
        <v>197.2</v>
      </c>
      <c r="Z267" s="10" t="n">
        <v>263</v>
      </c>
      <c r="AA267" s="10" t="n">
        <v>36.89</v>
      </c>
      <c r="AB267" s="10" t="n">
        <v>52.45</v>
      </c>
      <c r="AC267" s="8" t="n">
        <v>12</v>
      </c>
      <c r="AD267" s="8" t="n">
        <v>41</v>
      </c>
      <c r="AE267" s="8" t="n">
        <v>0.45</v>
      </c>
    </row>
    <row r="268" customFormat="false" ht="15.75" hidden="false" customHeight="false" outlineLevel="0" collapsed="false">
      <c r="A268" s="9" t="n">
        <v>29</v>
      </c>
      <c r="B268" s="9" t="n">
        <v>43</v>
      </c>
      <c r="C268" s="10" t="n">
        <v>1.37</v>
      </c>
      <c r="D268" s="10" t="n">
        <v>25</v>
      </c>
      <c r="E268" s="10" t="n">
        <v>630</v>
      </c>
      <c r="F268" s="10" t="n">
        <v>4</v>
      </c>
      <c r="G268" s="10" t="n">
        <v>40</v>
      </c>
      <c r="H268" s="10" t="n">
        <v>120</v>
      </c>
      <c r="I268" s="10" t="n">
        <v>40</v>
      </c>
      <c r="J268" s="12" t="n">
        <v>197.2</v>
      </c>
      <c r="K268" s="10" t="n">
        <v>263</v>
      </c>
      <c r="L268" s="10" t="n">
        <v>36.89</v>
      </c>
      <c r="M268" s="10" t="n">
        <v>52.45</v>
      </c>
      <c r="N268" s="10" t="n">
        <v>4.19</v>
      </c>
      <c r="Q268" s="0" t="n">
        <v>120</v>
      </c>
      <c r="R268" s="10" t="n">
        <v>40</v>
      </c>
      <c r="S268" s="10" t="n">
        <v>40</v>
      </c>
      <c r="T268" s="0" t="n">
        <v>14</v>
      </c>
      <c r="U268" s="9" t="n">
        <v>43</v>
      </c>
      <c r="V268" s="10" t="n">
        <v>1.37</v>
      </c>
      <c r="W268" s="10" t="n">
        <v>4</v>
      </c>
      <c r="X268" s="10" t="n">
        <v>615</v>
      </c>
      <c r="Y268" s="12" t="n">
        <v>194.76</v>
      </c>
      <c r="Z268" s="10" t="n">
        <v>257.61</v>
      </c>
      <c r="AA268" s="10" t="n">
        <v>34.61</v>
      </c>
      <c r="AB268" s="10" t="n">
        <v>51.54</v>
      </c>
      <c r="AC268" s="8" t="n">
        <v>12</v>
      </c>
      <c r="AD268" s="8" t="n">
        <v>41</v>
      </c>
      <c r="AE268" s="8" t="n">
        <v>0.45</v>
      </c>
    </row>
    <row r="269" customFormat="false" ht="15.75" hidden="false" customHeight="false" outlineLevel="0" collapsed="false">
      <c r="A269" s="9" t="n">
        <v>29</v>
      </c>
      <c r="B269" s="9" t="n">
        <v>43</v>
      </c>
      <c r="C269" s="10" t="n">
        <v>1.37</v>
      </c>
      <c r="D269" s="10" t="n">
        <v>25</v>
      </c>
      <c r="E269" s="10" t="n">
        <v>615</v>
      </c>
      <c r="F269" s="10" t="n">
        <v>4</v>
      </c>
      <c r="G269" s="10" t="n">
        <v>40</v>
      </c>
      <c r="H269" s="10" t="n">
        <v>120</v>
      </c>
      <c r="I269" s="10" t="n">
        <v>40</v>
      </c>
      <c r="J269" s="12" t="n">
        <v>194.76</v>
      </c>
      <c r="K269" s="10" t="n">
        <v>257.61</v>
      </c>
      <c r="L269" s="10" t="n">
        <v>34.61</v>
      </c>
      <c r="M269" s="10" t="n">
        <v>51.54</v>
      </c>
      <c r="N269" s="10" t="n">
        <v>4.03</v>
      </c>
      <c r="Q269" s="0" t="n">
        <v>120</v>
      </c>
      <c r="R269" s="10" t="n">
        <v>40</v>
      </c>
      <c r="S269" s="10" t="n">
        <v>40</v>
      </c>
      <c r="T269" s="0" t="n">
        <v>14</v>
      </c>
      <c r="U269" s="9" t="n">
        <v>43</v>
      </c>
      <c r="V269" s="10" t="n">
        <v>1.4</v>
      </c>
      <c r="W269" s="10" t="n">
        <v>4</v>
      </c>
      <c r="X269" s="10" t="n">
        <v>610</v>
      </c>
      <c r="Y269" s="12" t="n">
        <v>199.82</v>
      </c>
      <c r="Z269" s="10" t="n">
        <v>262.7</v>
      </c>
      <c r="AA269" s="10" t="n">
        <v>33.87</v>
      </c>
      <c r="AB269" s="10" t="n">
        <v>52.51</v>
      </c>
      <c r="AC269" s="8" t="n">
        <v>12</v>
      </c>
      <c r="AD269" s="8" t="n">
        <v>41</v>
      </c>
      <c r="AE269" s="8" t="n">
        <v>0.45</v>
      </c>
    </row>
    <row r="270" customFormat="false" ht="15.75" hidden="false" customHeight="false" outlineLevel="0" collapsed="false">
      <c r="A270" s="9" t="n">
        <v>29</v>
      </c>
      <c r="B270" s="9" t="n">
        <v>43</v>
      </c>
      <c r="C270" s="10" t="n">
        <v>1.4</v>
      </c>
      <c r="D270" s="10" t="n">
        <v>25</v>
      </c>
      <c r="E270" s="10" t="n">
        <v>610</v>
      </c>
      <c r="F270" s="10" t="n">
        <v>4</v>
      </c>
      <c r="G270" s="10" t="n">
        <v>40</v>
      </c>
      <c r="H270" s="10" t="n">
        <v>120</v>
      </c>
      <c r="I270" s="10" t="n">
        <v>40</v>
      </c>
      <c r="J270" s="12" t="n">
        <v>199.82</v>
      </c>
      <c r="K270" s="10" t="n">
        <v>262.7</v>
      </c>
      <c r="L270" s="10" t="n">
        <v>33.87</v>
      </c>
      <c r="M270" s="10" t="n">
        <v>52.51</v>
      </c>
      <c r="N270" s="10" t="n">
        <v>3.97</v>
      </c>
      <c r="Q270" s="0" t="n">
        <v>120</v>
      </c>
      <c r="R270" s="10" t="n">
        <v>40</v>
      </c>
      <c r="S270" s="10" t="n">
        <v>40</v>
      </c>
      <c r="T270" s="0" t="n">
        <v>14</v>
      </c>
      <c r="U270" s="9" t="n">
        <v>43</v>
      </c>
      <c r="V270" s="10" t="n">
        <v>1.4</v>
      </c>
      <c r="W270" s="10" t="n">
        <v>4</v>
      </c>
      <c r="X270" s="10" t="n">
        <v>595</v>
      </c>
      <c r="Y270" s="12" t="n">
        <v>197.02</v>
      </c>
      <c r="Z270" s="10" t="n">
        <v>257.08</v>
      </c>
      <c r="AA270" s="10" t="n">
        <v>31.71</v>
      </c>
      <c r="AB270" s="10" t="n">
        <v>51.58</v>
      </c>
      <c r="AC270" s="8" t="n">
        <v>12</v>
      </c>
      <c r="AD270" s="8" t="n">
        <v>41</v>
      </c>
      <c r="AE270" s="8" t="n">
        <v>0.45</v>
      </c>
    </row>
    <row r="271" customFormat="false" ht="15.75" hidden="false" customHeight="false" outlineLevel="0" collapsed="false">
      <c r="A271" s="9" t="n">
        <v>29</v>
      </c>
      <c r="B271" s="9" t="n">
        <v>43</v>
      </c>
      <c r="C271" s="10" t="n">
        <v>1.4</v>
      </c>
      <c r="D271" s="10" t="n">
        <v>25</v>
      </c>
      <c r="E271" s="10" t="n">
        <v>595</v>
      </c>
      <c r="F271" s="10" t="n">
        <v>4</v>
      </c>
      <c r="G271" s="10" t="n">
        <v>40</v>
      </c>
      <c r="H271" s="10" t="n">
        <v>120</v>
      </c>
      <c r="I271" s="10" t="n">
        <v>40</v>
      </c>
      <c r="J271" s="12" t="n">
        <v>197.02</v>
      </c>
      <c r="K271" s="10" t="n">
        <v>257.08</v>
      </c>
      <c r="L271" s="10" t="n">
        <v>31.71</v>
      </c>
      <c r="M271" s="10" t="n">
        <v>51.58</v>
      </c>
      <c r="N271" s="10" t="n">
        <v>3.81</v>
      </c>
      <c r="Q271" s="0" t="n">
        <v>120</v>
      </c>
      <c r="R271" s="10" t="n">
        <v>40</v>
      </c>
      <c r="S271" s="10" t="n">
        <v>40</v>
      </c>
      <c r="T271" s="0" t="n">
        <v>14</v>
      </c>
      <c r="U271" s="9" t="n">
        <v>43</v>
      </c>
      <c r="V271" s="10" t="n">
        <v>1.4</v>
      </c>
      <c r="W271" s="10" t="n">
        <v>4</v>
      </c>
      <c r="X271" s="10" t="n">
        <v>585</v>
      </c>
      <c r="Y271" s="12" t="n">
        <v>195.07</v>
      </c>
      <c r="Z271" s="10" t="n">
        <v>253.31</v>
      </c>
      <c r="AA271" s="10" t="n">
        <v>30.32</v>
      </c>
      <c r="AB271" s="10" t="n">
        <v>50.97</v>
      </c>
      <c r="AC271" s="8" t="n">
        <v>12</v>
      </c>
      <c r="AD271" s="8" t="n">
        <v>41</v>
      </c>
      <c r="AE271" s="8" t="n">
        <v>0.45</v>
      </c>
    </row>
    <row r="272" customFormat="false" ht="15.75" hidden="false" customHeight="false" outlineLevel="0" collapsed="false">
      <c r="A272" s="9" t="n">
        <v>29</v>
      </c>
      <c r="B272" s="9" t="n">
        <v>43</v>
      </c>
      <c r="C272" s="10" t="n">
        <v>1.4</v>
      </c>
      <c r="D272" s="10" t="n">
        <v>25</v>
      </c>
      <c r="E272" s="10" t="n">
        <v>585</v>
      </c>
      <c r="F272" s="10" t="n">
        <v>4</v>
      </c>
      <c r="G272" s="10" t="n">
        <v>40</v>
      </c>
      <c r="H272" s="10" t="n">
        <v>120</v>
      </c>
      <c r="I272" s="10" t="n">
        <v>40</v>
      </c>
      <c r="J272" s="12" t="n">
        <v>195.07</v>
      </c>
      <c r="K272" s="10" t="n">
        <v>253.31</v>
      </c>
      <c r="L272" s="10" t="n">
        <v>30.32</v>
      </c>
      <c r="M272" s="10" t="n">
        <v>50.97</v>
      </c>
      <c r="N272" s="10" t="n">
        <v>3.71</v>
      </c>
      <c r="Q272" s="0" t="n">
        <v>120</v>
      </c>
      <c r="R272" s="10" t="n">
        <v>40</v>
      </c>
      <c r="S272" s="10" t="n">
        <v>44</v>
      </c>
      <c r="T272" s="0" t="n">
        <v>14</v>
      </c>
      <c r="U272" s="9" t="n">
        <v>43</v>
      </c>
      <c r="V272" s="10" t="n">
        <v>1.31</v>
      </c>
      <c r="W272" s="10" t="n">
        <v>4</v>
      </c>
      <c r="X272" s="10" t="n">
        <v>680</v>
      </c>
      <c r="Y272" s="12" t="n">
        <v>199.48</v>
      </c>
      <c r="Z272" s="10" t="n">
        <v>267.14</v>
      </c>
      <c r="AA272" s="10" t="n">
        <v>38.6</v>
      </c>
      <c r="AB272" s="10" t="n">
        <v>53.9</v>
      </c>
      <c r="AC272" s="8" t="n">
        <v>12</v>
      </c>
      <c r="AD272" s="8" t="n">
        <v>41</v>
      </c>
      <c r="AE272" s="8" t="n">
        <v>0.45</v>
      </c>
    </row>
    <row r="273" customFormat="false" ht="15.75" hidden="false" customHeight="false" outlineLevel="0" collapsed="false">
      <c r="A273" s="9" t="n">
        <v>29</v>
      </c>
      <c r="B273" s="9" t="n">
        <v>43</v>
      </c>
      <c r="C273" s="10" t="n">
        <v>1.31</v>
      </c>
      <c r="D273" s="10" t="n">
        <v>25</v>
      </c>
      <c r="E273" s="10" t="n">
        <v>680</v>
      </c>
      <c r="F273" s="10" t="n">
        <v>4</v>
      </c>
      <c r="G273" s="10" t="n">
        <v>44</v>
      </c>
      <c r="H273" s="10" t="n">
        <v>120</v>
      </c>
      <c r="I273" s="10" t="n">
        <v>40</v>
      </c>
      <c r="J273" s="12" t="n">
        <v>199.48</v>
      </c>
      <c r="K273" s="10" t="n">
        <v>267.14</v>
      </c>
      <c r="L273" s="10" t="n">
        <v>38.6</v>
      </c>
      <c r="M273" s="10" t="n">
        <v>53.9</v>
      </c>
      <c r="N273" s="10" t="n">
        <v>4.06</v>
      </c>
      <c r="Q273" s="0" t="n">
        <v>120</v>
      </c>
      <c r="R273" s="10" t="n">
        <v>40</v>
      </c>
      <c r="S273" s="10" t="n">
        <v>44</v>
      </c>
      <c r="T273" s="0" t="n">
        <v>14</v>
      </c>
      <c r="U273" s="9" t="n">
        <v>43</v>
      </c>
      <c r="V273" s="10" t="n">
        <v>1.31</v>
      </c>
      <c r="W273" s="10" t="n">
        <v>4</v>
      </c>
      <c r="X273" s="10" t="n">
        <v>665</v>
      </c>
      <c r="Y273" s="12" t="n">
        <v>197.32</v>
      </c>
      <c r="Z273" s="10" t="n">
        <v>262.13</v>
      </c>
      <c r="AA273" s="10" t="n">
        <v>36.38</v>
      </c>
      <c r="AB273" s="10" t="n">
        <v>53.01</v>
      </c>
      <c r="AC273" s="8" t="n">
        <v>12</v>
      </c>
      <c r="AD273" s="8" t="n">
        <v>41</v>
      </c>
      <c r="AE273" s="8" t="n">
        <v>0.45</v>
      </c>
    </row>
    <row r="274" customFormat="false" ht="15.75" hidden="false" customHeight="false" outlineLevel="0" collapsed="false">
      <c r="A274" s="9" t="n">
        <v>29</v>
      </c>
      <c r="B274" s="9" t="n">
        <v>43</v>
      </c>
      <c r="C274" s="10" t="n">
        <v>1.31</v>
      </c>
      <c r="D274" s="10" t="n">
        <v>25</v>
      </c>
      <c r="E274" s="10" t="n">
        <v>665</v>
      </c>
      <c r="F274" s="10" t="n">
        <v>4</v>
      </c>
      <c r="G274" s="10" t="n">
        <v>44</v>
      </c>
      <c r="H274" s="10" t="n">
        <v>120</v>
      </c>
      <c r="I274" s="10" t="n">
        <v>40</v>
      </c>
      <c r="J274" s="12" t="n">
        <v>197.32</v>
      </c>
      <c r="K274" s="10" t="n">
        <v>262.13</v>
      </c>
      <c r="L274" s="10" t="n">
        <v>36.38</v>
      </c>
      <c r="M274" s="10" t="n">
        <v>53.01</v>
      </c>
      <c r="N274" s="10" t="n">
        <v>3.92</v>
      </c>
      <c r="Q274" s="0" t="n">
        <v>120</v>
      </c>
      <c r="R274" s="10" t="n">
        <v>40</v>
      </c>
      <c r="S274" s="10" t="n">
        <v>44</v>
      </c>
      <c r="T274" s="0" t="n">
        <v>14</v>
      </c>
      <c r="U274" s="9" t="n">
        <v>43</v>
      </c>
      <c r="V274" s="10" t="n">
        <v>1.31</v>
      </c>
      <c r="W274" s="10" t="n">
        <v>4</v>
      </c>
      <c r="X274" s="10" t="n">
        <v>655</v>
      </c>
      <c r="Y274" s="12" t="n">
        <v>195.85</v>
      </c>
      <c r="Z274" s="10" t="n">
        <v>258.78</v>
      </c>
      <c r="AA274" s="10" t="n">
        <v>34.95</v>
      </c>
      <c r="AB274" s="10" t="n">
        <v>52.37</v>
      </c>
      <c r="AC274" s="8" t="n">
        <v>12</v>
      </c>
      <c r="AD274" s="8" t="n">
        <v>41</v>
      </c>
      <c r="AE274" s="8" t="n">
        <v>0.45</v>
      </c>
    </row>
    <row r="275" customFormat="false" ht="15.75" hidden="false" customHeight="false" outlineLevel="0" collapsed="false">
      <c r="A275" s="9" t="n">
        <v>29</v>
      </c>
      <c r="B275" s="9" t="n">
        <v>43</v>
      </c>
      <c r="C275" s="10" t="n">
        <v>1.31</v>
      </c>
      <c r="D275" s="10" t="n">
        <v>25</v>
      </c>
      <c r="E275" s="10" t="n">
        <v>655</v>
      </c>
      <c r="F275" s="10" t="n">
        <v>4</v>
      </c>
      <c r="G275" s="10" t="n">
        <v>44</v>
      </c>
      <c r="H275" s="10" t="n">
        <v>120</v>
      </c>
      <c r="I275" s="10" t="n">
        <v>40</v>
      </c>
      <c r="J275" s="12" t="n">
        <v>195.85</v>
      </c>
      <c r="K275" s="10" t="n">
        <v>258.78</v>
      </c>
      <c r="L275" s="10" t="n">
        <v>34.95</v>
      </c>
      <c r="M275" s="10" t="n">
        <v>52.37</v>
      </c>
      <c r="N275" s="10" t="n">
        <v>3.82</v>
      </c>
      <c r="Q275" s="0" t="n">
        <v>120</v>
      </c>
      <c r="R275" s="10" t="n">
        <v>40</v>
      </c>
      <c r="S275" s="10" t="n">
        <v>44</v>
      </c>
      <c r="T275" s="0" t="n">
        <v>14</v>
      </c>
      <c r="U275" s="9" t="n">
        <v>43</v>
      </c>
      <c r="V275" s="10" t="n">
        <v>1.34</v>
      </c>
      <c r="W275" s="10" t="n">
        <v>4</v>
      </c>
      <c r="X275" s="10" t="n">
        <v>645</v>
      </c>
      <c r="Y275" s="12" t="n">
        <v>200.72</v>
      </c>
      <c r="Z275" s="10" t="n">
        <v>262.94</v>
      </c>
      <c r="AA275" s="10" t="n">
        <v>33.56</v>
      </c>
      <c r="AB275" s="10" t="n">
        <v>53.16</v>
      </c>
      <c r="AC275" s="8" t="n">
        <v>12</v>
      </c>
      <c r="AD275" s="8" t="n">
        <v>41</v>
      </c>
      <c r="AE275" s="8" t="n">
        <v>0.45</v>
      </c>
    </row>
    <row r="276" customFormat="false" ht="15.75" hidden="false" customHeight="false" outlineLevel="0" collapsed="false">
      <c r="A276" s="9" t="n">
        <v>29</v>
      </c>
      <c r="B276" s="9" t="n">
        <v>43</v>
      </c>
      <c r="C276" s="10" t="n">
        <v>1.34</v>
      </c>
      <c r="D276" s="10" t="n">
        <v>25</v>
      </c>
      <c r="E276" s="10" t="n">
        <v>645</v>
      </c>
      <c r="F276" s="10" t="n">
        <v>4</v>
      </c>
      <c r="G276" s="10" t="n">
        <v>44</v>
      </c>
      <c r="H276" s="10" t="n">
        <v>120</v>
      </c>
      <c r="I276" s="10" t="n">
        <v>40</v>
      </c>
      <c r="J276" s="12" t="n">
        <v>200.72</v>
      </c>
      <c r="K276" s="10" t="n">
        <v>262.94</v>
      </c>
      <c r="L276" s="10" t="n">
        <v>33.56</v>
      </c>
      <c r="M276" s="10" t="n">
        <v>53.16</v>
      </c>
      <c r="N276" s="10" t="n">
        <v>3.72</v>
      </c>
      <c r="Q276" s="0" t="n">
        <v>120</v>
      </c>
      <c r="R276" s="10" t="n">
        <v>40</v>
      </c>
      <c r="S276" s="10" t="n">
        <v>44</v>
      </c>
      <c r="T276" s="0" t="n">
        <v>14</v>
      </c>
      <c r="U276" s="9" t="n">
        <v>43</v>
      </c>
      <c r="V276" s="10" t="n">
        <v>1.34</v>
      </c>
      <c r="W276" s="10" t="n">
        <v>4</v>
      </c>
      <c r="X276" s="10" t="n">
        <v>620</v>
      </c>
      <c r="Y276" s="12" t="n">
        <v>196.26</v>
      </c>
      <c r="Z276" s="10" t="n">
        <v>254.14</v>
      </c>
      <c r="AA276" s="10" t="n">
        <v>30.24</v>
      </c>
      <c r="AB276" s="10" t="n">
        <v>51.64</v>
      </c>
      <c r="AC276" s="8" t="n">
        <v>12</v>
      </c>
      <c r="AD276" s="8" t="n">
        <v>41</v>
      </c>
      <c r="AE276" s="8" t="n">
        <v>0.45</v>
      </c>
    </row>
    <row r="277" customFormat="false" ht="15.75" hidden="false" customHeight="false" outlineLevel="0" collapsed="false">
      <c r="A277" s="9" t="n">
        <v>29</v>
      </c>
      <c r="B277" s="9" t="n">
        <v>43</v>
      </c>
      <c r="C277" s="10" t="n">
        <v>1.34</v>
      </c>
      <c r="D277" s="10" t="n">
        <v>25</v>
      </c>
      <c r="E277" s="10" t="n">
        <v>620</v>
      </c>
      <c r="F277" s="10" t="n">
        <v>4</v>
      </c>
      <c r="G277" s="10" t="n">
        <v>44</v>
      </c>
      <c r="H277" s="10" t="n">
        <v>120</v>
      </c>
      <c r="I277" s="10" t="n">
        <v>40</v>
      </c>
      <c r="J277" s="12" t="n">
        <v>196.26</v>
      </c>
      <c r="K277" s="10" t="n">
        <v>254.14</v>
      </c>
      <c r="L277" s="10" t="n">
        <v>30.24</v>
      </c>
      <c r="M277" s="10" t="n">
        <v>51.64</v>
      </c>
      <c r="N277" s="10" t="n">
        <v>3.49</v>
      </c>
      <c r="Q277" s="0" t="n">
        <v>120</v>
      </c>
      <c r="R277" s="10" t="n">
        <v>40</v>
      </c>
      <c r="S277" s="10" t="n">
        <v>44</v>
      </c>
      <c r="T277" s="0" t="n">
        <v>14</v>
      </c>
      <c r="U277" s="9" t="n">
        <v>43</v>
      </c>
      <c r="V277" s="10" t="n">
        <v>1.37</v>
      </c>
      <c r="W277" s="10" t="n">
        <v>4</v>
      </c>
      <c r="X277" s="10" t="n">
        <v>595</v>
      </c>
      <c r="Y277" s="12" t="n">
        <v>197.34</v>
      </c>
      <c r="Z277" s="10" t="n">
        <v>252.04</v>
      </c>
      <c r="AA277" s="10" t="n">
        <v>27.15</v>
      </c>
      <c r="AB277" s="10" t="n">
        <v>51.41</v>
      </c>
      <c r="AC277" s="8" t="n">
        <v>12</v>
      </c>
      <c r="AD277" s="8" t="n">
        <v>41</v>
      </c>
      <c r="AE277" s="8" t="n">
        <v>0.45</v>
      </c>
    </row>
    <row r="278" customFormat="false" ht="15.75" hidden="false" customHeight="false" outlineLevel="0" collapsed="false">
      <c r="A278" s="9" t="n">
        <v>29</v>
      </c>
      <c r="B278" s="9" t="n">
        <v>43</v>
      </c>
      <c r="C278" s="10" t="n">
        <v>1.37</v>
      </c>
      <c r="D278" s="10" t="n">
        <v>25</v>
      </c>
      <c r="E278" s="10" t="n">
        <v>595</v>
      </c>
      <c r="F278" s="10" t="n">
        <v>4</v>
      </c>
      <c r="G278" s="10" t="n">
        <v>44</v>
      </c>
      <c r="H278" s="10" t="n">
        <v>120</v>
      </c>
      <c r="I278" s="10" t="n">
        <v>40</v>
      </c>
      <c r="J278" s="12" t="n">
        <v>197.34</v>
      </c>
      <c r="K278" s="10" t="n">
        <v>252.04</v>
      </c>
      <c r="L278" s="10" t="n">
        <v>27.15</v>
      </c>
      <c r="M278" s="10" t="n">
        <v>51.41</v>
      </c>
      <c r="N278" s="10" t="n">
        <v>3.27</v>
      </c>
      <c r="Q278" s="0" t="n">
        <v>120</v>
      </c>
      <c r="R278" s="10" t="n">
        <v>40</v>
      </c>
      <c r="S278" s="10" t="n">
        <v>44</v>
      </c>
      <c r="T278" s="0" t="n">
        <v>14</v>
      </c>
      <c r="U278" s="9" t="n">
        <v>43</v>
      </c>
      <c r="V278" s="10" t="n">
        <v>1.37</v>
      </c>
      <c r="W278" s="10" t="n">
        <v>4</v>
      </c>
      <c r="X278" s="10" t="n">
        <v>585</v>
      </c>
      <c r="Y278" s="12" t="n">
        <v>195.2</v>
      </c>
      <c r="Z278" s="10" t="n">
        <v>248.34</v>
      </c>
      <c r="AA278" s="10" t="n">
        <v>25.97</v>
      </c>
      <c r="AB278" s="10" t="n">
        <v>50.81</v>
      </c>
      <c r="AC278" s="8" t="n">
        <v>12</v>
      </c>
      <c r="AD278" s="8" t="n">
        <v>41</v>
      </c>
      <c r="AE278" s="8" t="n">
        <v>0.45</v>
      </c>
    </row>
    <row r="279" customFormat="false" ht="15.75" hidden="false" customHeight="false" outlineLevel="0" collapsed="false">
      <c r="A279" s="9" t="n">
        <v>29</v>
      </c>
      <c r="B279" s="9" t="n">
        <v>43</v>
      </c>
      <c r="C279" s="10" t="n">
        <v>1.37</v>
      </c>
      <c r="D279" s="10" t="n">
        <v>25</v>
      </c>
      <c r="E279" s="10" t="n">
        <v>585</v>
      </c>
      <c r="F279" s="10" t="n">
        <v>4</v>
      </c>
      <c r="G279" s="10" t="n">
        <v>44</v>
      </c>
      <c r="H279" s="10" t="n">
        <v>120</v>
      </c>
      <c r="I279" s="10" t="n">
        <v>40</v>
      </c>
      <c r="J279" s="12" t="n">
        <v>195.2</v>
      </c>
      <c r="K279" s="10" t="n">
        <v>248.34</v>
      </c>
      <c r="L279" s="10" t="n">
        <v>25.97</v>
      </c>
      <c r="M279" s="10" t="n">
        <v>50.81</v>
      </c>
      <c r="N279" s="10" t="n">
        <v>3.18</v>
      </c>
      <c r="Q279" s="0" t="n">
        <v>120</v>
      </c>
      <c r="R279" s="10" t="n">
        <v>40</v>
      </c>
      <c r="S279" s="10" t="n">
        <v>44</v>
      </c>
      <c r="T279" s="0" t="n">
        <v>14</v>
      </c>
      <c r="U279" s="9" t="n">
        <v>43</v>
      </c>
      <c r="V279" s="10" t="n">
        <v>1.4</v>
      </c>
      <c r="W279" s="10" t="n">
        <v>4</v>
      </c>
      <c r="X279" s="10" t="n">
        <v>560</v>
      </c>
      <c r="Y279" s="12" t="n">
        <v>195.17</v>
      </c>
      <c r="Z279" s="10" t="n">
        <v>245.26</v>
      </c>
      <c r="AA279" s="10" t="n">
        <v>23.17</v>
      </c>
      <c r="AB279" s="10" t="n">
        <v>50.47</v>
      </c>
      <c r="AC279" s="8" t="n">
        <v>12</v>
      </c>
      <c r="AD279" s="8" t="n">
        <v>41</v>
      </c>
      <c r="AE279" s="8" t="n">
        <v>0.45</v>
      </c>
    </row>
    <row r="280" customFormat="false" ht="15.75" hidden="false" customHeight="false" outlineLevel="0" collapsed="false">
      <c r="A280" s="9" t="n">
        <v>29</v>
      </c>
      <c r="B280" s="9" t="n">
        <v>43</v>
      </c>
      <c r="C280" s="10" t="n">
        <v>1.4</v>
      </c>
      <c r="D280" s="10" t="n">
        <v>25</v>
      </c>
      <c r="E280" s="10" t="n">
        <v>560</v>
      </c>
      <c r="F280" s="10" t="n">
        <v>4</v>
      </c>
      <c r="G280" s="10" t="n">
        <v>44</v>
      </c>
      <c r="H280" s="10" t="n">
        <v>120</v>
      </c>
      <c r="I280" s="10" t="n">
        <v>40</v>
      </c>
      <c r="J280" s="12" t="n">
        <v>195.17</v>
      </c>
      <c r="K280" s="10" t="n">
        <v>245.26</v>
      </c>
      <c r="L280" s="10" t="n">
        <v>23.17</v>
      </c>
      <c r="M280" s="10" t="n">
        <v>50.47</v>
      </c>
      <c r="N280" s="10" t="n">
        <v>2.96</v>
      </c>
      <c r="Q280" s="0" t="n">
        <v>120</v>
      </c>
      <c r="R280" s="10" t="n">
        <v>44</v>
      </c>
      <c r="S280" s="10" t="n">
        <v>40</v>
      </c>
      <c r="T280" s="0" t="n">
        <v>14</v>
      </c>
      <c r="U280" s="9" t="n">
        <v>43</v>
      </c>
      <c r="V280" s="10" t="n">
        <v>1.31</v>
      </c>
      <c r="W280" s="10" t="n">
        <v>4</v>
      </c>
      <c r="X280" s="10" t="n">
        <v>640</v>
      </c>
      <c r="Y280" s="12" t="n">
        <v>197</v>
      </c>
      <c r="Z280" s="10" t="n">
        <v>257.53</v>
      </c>
      <c r="AA280" s="10" t="n">
        <v>32.88</v>
      </c>
      <c r="AB280" s="10" t="n">
        <v>52.18</v>
      </c>
      <c r="AC280" s="8" t="n">
        <v>12</v>
      </c>
      <c r="AD280" s="8" t="n">
        <v>41</v>
      </c>
      <c r="AE280" s="8" t="n">
        <v>0.45</v>
      </c>
    </row>
    <row r="281" customFormat="false" ht="15.75" hidden="false" customHeight="false" outlineLevel="0" collapsed="false">
      <c r="A281" s="9" t="n">
        <v>29</v>
      </c>
      <c r="B281" s="9" t="n">
        <v>43</v>
      </c>
      <c r="C281" s="10" t="n">
        <v>1.31</v>
      </c>
      <c r="D281" s="10" t="n">
        <v>25</v>
      </c>
      <c r="E281" s="10" t="n">
        <v>640</v>
      </c>
      <c r="F281" s="10" t="n">
        <v>4</v>
      </c>
      <c r="G281" s="10" t="n">
        <v>40</v>
      </c>
      <c r="H281" s="10" t="n">
        <v>120</v>
      </c>
      <c r="I281" s="10" t="n">
        <v>44</v>
      </c>
      <c r="J281" s="12" t="n">
        <v>197</v>
      </c>
      <c r="K281" s="10" t="n">
        <v>257.53</v>
      </c>
      <c r="L281" s="10" t="n">
        <v>32.88</v>
      </c>
      <c r="M281" s="10" t="n">
        <v>52.18</v>
      </c>
      <c r="N281" s="10" t="n">
        <v>3.68</v>
      </c>
      <c r="Q281" s="0" t="n">
        <v>120</v>
      </c>
      <c r="R281" s="10" t="n">
        <v>44</v>
      </c>
      <c r="S281" s="10" t="n">
        <v>40</v>
      </c>
      <c r="T281" s="0" t="n">
        <v>14</v>
      </c>
      <c r="U281" s="9" t="n">
        <v>43</v>
      </c>
      <c r="V281" s="10" t="n">
        <v>1.31</v>
      </c>
      <c r="W281" s="10" t="n">
        <v>4</v>
      </c>
      <c r="X281" s="10" t="n">
        <v>630</v>
      </c>
      <c r="Y281" s="12" t="n">
        <v>195.27</v>
      </c>
      <c r="Z281" s="10" t="n">
        <v>254.08</v>
      </c>
      <c r="AA281" s="10" t="n">
        <v>31.54</v>
      </c>
      <c r="AB281" s="10" t="n">
        <v>51.6</v>
      </c>
      <c r="AC281" s="8" t="n">
        <v>12</v>
      </c>
      <c r="AD281" s="8" t="n">
        <v>41</v>
      </c>
      <c r="AE281" s="8" t="n">
        <v>0.45</v>
      </c>
    </row>
    <row r="282" customFormat="false" ht="15.75" hidden="false" customHeight="false" outlineLevel="0" collapsed="false">
      <c r="A282" s="9" t="n">
        <v>29</v>
      </c>
      <c r="B282" s="9" t="n">
        <v>43</v>
      </c>
      <c r="C282" s="10" t="n">
        <v>1.31</v>
      </c>
      <c r="D282" s="10" t="n">
        <v>25</v>
      </c>
      <c r="E282" s="10" t="n">
        <v>630</v>
      </c>
      <c r="F282" s="10" t="n">
        <v>4</v>
      </c>
      <c r="G282" s="10" t="n">
        <v>40</v>
      </c>
      <c r="H282" s="10" t="n">
        <v>120</v>
      </c>
      <c r="I282" s="10" t="n">
        <v>44</v>
      </c>
      <c r="J282" s="12" t="n">
        <v>195.27</v>
      </c>
      <c r="K282" s="10" t="n">
        <v>254.08</v>
      </c>
      <c r="L282" s="10" t="n">
        <v>31.54</v>
      </c>
      <c r="M282" s="10" t="n">
        <v>51.6</v>
      </c>
      <c r="N282" s="10" t="n">
        <v>3.58</v>
      </c>
      <c r="Q282" s="0" t="n">
        <v>120</v>
      </c>
      <c r="R282" s="10" t="n">
        <v>44</v>
      </c>
      <c r="S282" s="10" t="n">
        <v>40</v>
      </c>
      <c r="T282" s="0" t="n">
        <v>14</v>
      </c>
      <c r="U282" s="9" t="n">
        <v>43</v>
      </c>
      <c r="V282" s="10" t="n">
        <v>1.34</v>
      </c>
      <c r="W282" s="10" t="n">
        <v>4</v>
      </c>
      <c r="X282" s="10" t="n">
        <v>620</v>
      </c>
      <c r="Y282" s="12" t="n">
        <v>199.72</v>
      </c>
      <c r="Z282" s="10" t="n">
        <v>257.79</v>
      </c>
      <c r="AA282" s="10" t="n">
        <v>30.24</v>
      </c>
      <c r="AB282" s="10" t="n">
        <v>52.31</v>
      </c>
      <c r="AC282" s="8" t="n">
        <v>12</v>
      </c>
      <c r="AD282" s="8" t="n">
        <v>41</v>
      </c>
      <c r="AE282" s="8" t="n">
        <v>0.45</v>
      </c>
    </row>
    <row r="283" customFormat="false" ht="15.75" hidden="false" customHeight="false" outlineLevel="0" collapsed="false">
      <c r="A283" s="9" t="n">
        <v>29</v>
      </c>
      <c r="B283" s="9" t="n">
        <v>43</v>
      </c>
      <c r="C283" s="10" t="n">
        <v>1.34</v>
      </c>
      <c r="D283" s="10" t="n">
        <v>25</v>
      </c>
      <c r="E283" s="10" t="n">
        <v>620</v>
      </c>
      <c r="F283" s="10" t="n">
        <v>4</v>
      </c>
      <c r="G283" s="10" t="n">
        <v>40</v>
      </c>
      <c r="H283" s="10" t="n">
        <v>120</v>
      </c>
      <c r="I283" s="10" t="n">
        <v>44</v>
      </c>
      <c r="J283" s="12" t="n">
        <v>199.72</v>
      </c>
      <c r="K283" s="10" t="n">
        <v>257.79</v>
      </c>
      <c r="L283" s="10" t="n">
        <v>30.24</v>
      </c>
      <c r="M283" s="10" t="n">
        <v>52.31</v>
      </c>
      <c r="N283" s="10" t="n">
        <v>3.49</v>
      </c>
      <c r="Q283" s="0" t="n">
        <v>120</v>
      </c>
      <c r="R283" s="10" t="n">
        <v>44</v>
      </c>
      <c r="S283" s="10" t="n">
        <v>40</v>
      </c>
      <c r="T283" s="0" t="n">
        <v>14</v>
      </c>
      <c r="U283" s="9" t="n">
        <v>43</v>
      </c>
      <c r="V283" s="10" t="n">
        <v>1.34</v>
      </c>
      <c r="W283" s="10" t="n">
        <v>4</v>
      </c>
      <c r="X283" s="10" t="n">
        <v>595</v>
      </c>
      <c r="Y283" s="12" t="n">
        <v>194.78</v>
      </c>
      <c r="Z283" s="10" t="n">
        <v>248.74</v>
      </c>
      <c r="AA283" s="10" t="n">
        <v>27.15</v>
      </c>
      <c r="AB283" s="10" t="n">
        <v>50.8</v>
      </c>
      <c r="AC283" s="8" t="n">
        <v>12</v>
      </c>
      <c r="AD283" s="8" t="n">
        <v>41</v>
      </c>
      <c r="AE283" s="8" t="n">
        <v>0.45</v>
      </c>
    </row>
    <row r="284" customFormat="false" ht="15.75" hidden="false" customHeight="false" outlineLevel="0" collapsed="false">
      <c r="A284" s="9" t="n">
        <v>29</v>
      </c>
      <c r="B284" s="9" t="n">
        <v>43</v>
      </c>
      <c r="C284" s="10" t="n">
        <v>1.34</v>
      </c>
      <c r="D284" s="10" t="n">
        <v>25</v>
      </c>
      <c r="E284" s="10" t="n">
        <v>595</v>
      </c>
      <c r="F284" s="10" t="n">
        <v>4</v>
      </c>
      <c r="G284" s="10" t="n">
        <v>40</v>
      </c>
      <c r="H284" s="10" t="n">
        <v>120</v>
      </c>
      <c r="I284" s="10" t="n">
        <v>44</v>
      </c>
      <c r="J284" s="12" t="n">
        <v>194.78</v>
      </c>
      <c r="K284" s="10" t="n">
        <v>248.74</v>
      </c>
      <c r="L284" s="10" t="n">
        <v>27.15</v>
      </c>
      <c r="M284" s="10" t="n">
        <v>50.8</v>
      </c>
      <c r="N284" s="10" t="n">
        <v>3.27</v>
      </c>
      <c r="Q284" s="0" t="n">
        <v>120</v>
      </c>
      <c r="R284" s="10" t="n">
        <v>44</v>
      </c>
      <c r="S284" s="10" t="n">
        <v>40</v>
      </c>
      <c r="T284" s="0" t="n">
        <v>14</v>
      </c>
      <c r="U284" s="9" t="n">
        <v>43</v>
      </c>
      <c r="V284" s="10" t="n">
        <v>1.37</v>
      </c>
      <c r="W284" s="10" t="n">
        <v>4</v>
      </c>
      <c r="X284" s="10" t="n">
        <v>580</v>
      </c>
      <c r="Y284" s="12" t="n">
        <v>197.4</v>
      </c>
      <c r="Z284" s="10" t="n">
        <v>249.83</v>
      </c>
      <c r="AA284" s="10" t="n">
        <v>25.39</v>
      </c>
      <c r="AB284" s="10" t="n">
        <v>51.14</v>
      </c>
      <c r="AC284" s="8" t="n">
        <v>12</v>
      </c>
      <c r="AD284" s="8" t="n">
        <v>41</v>
      </c>
      <c r="AE284" s="8" t="n">
        <v>0.45</v>
      </c>
    </row>
    <row r="285" customFormat="false" ht="15.75" hidden="false" customHeight="false" outlineLevel="0" collapsed="false">
      <c r="A285" s="9" t="n">
        <v>29</v>
      </c>
      <c r="B285" s="9" t="n">
        <v>43</v>
      </c>
      <c r="C285" s="10" t="n">
        <v>1.37</v>
      </c>
      <c r="D285" s="10" t="n">
        <v>25</v>
      </c>
      <c r="E285" s="10" t="n">
        <v>580</v>
      </c>
      <c r="F285" s="10" t="n">
        <v>4</v>
      </c>
      <c r="G285" s="10" t="n">
        <v>40</v>
      </c>
      <c r="H285" s="10" t="n">
        <v>120</v>
      </c>
      <c r="I285" s="10" t="n">
        <v>44</v>
      </c>
      <c r="J285" s="12" t="n">
        <v>197.4</v>
      </c>
      <c r="K285" s="10" t="n">
        <v>249.83</v>
      </c>
      <c r="L285" s="10" t="n">
        <v>25.39</v>
      </c>
      <c r="M285" s="10" t="n">
        <v>51.14</v>
      </c>
      <c r="N285" s="10" t="n">
        <v>3.13</v>
      </c>
      <c r="Q285" s="0" t="n">
        <v>120</v>
      </c>
      <c r="R285" s="10" t="n">
        <v>44</v>
      </c>
      <c r="S285" s="10" t="n">
        <v>40</v>
      </c>
      <c r="T285" s="0" t="n">
        <v>14</v>
      </c>
      <c r="U285" s="9" t="n">
        <v>43</v>
      </c>
      <c r="V285" s="10" t="n">
        <v>1.37</v>
      </c>
      <c r="W285" s="10" t="n">
        <v>4</v>
      </c>
      <c r="X285" s="10" t="n">
        <v>570</v>
      </c>
      <c r="Y285" s="12" t="n">
        <v>195.17</v>
      </c>
      <c r="Z285" s="10" t="n">
        <v>246.03</v>
      </c>
      <c r="AA285" s="10" t="n">
        <v>24.26</v>
      </c>
      <c r="AB285" s="10" t="n">
        <v>50.5</v>
      </c>
      <c r="AC285" s="8" t="n">
        <v>12</v>
      </c>
      <c r="AD285" s="8" t="n">
        <v>41</v>
      </c>
      <c r="AE285" s="8" t="n">
        <v>0.45</v>
      </c>
    </row>
    <row r="286" customFormat="false" ht="15.75" hidden="false" customHeight="false" outlineLevel="0" collapsed="false">
      <c r="A286" s="9" t="n">
        <v>29</v>
      </c>
      <c r="B286" s="9" t="n">
        <v>43</v>
      </c>
      <c r="C286" s="10" t="n">
        <v>1.37</v>
      </c>
      <c r="D286" s="10" t="n">
        <v>25</v>
      </c>
      <c r="E286" s="10" t="n">
        <v>570</v>
      </c>
      <c r="F286" s="10" t="n">
        <v>4</v>
      </c>
      <c r="G286" s="10" t="n">
        <v>40</v>
      </c>
      <c r="H286" s="10" t="n">
        <v>120</v>
      </c>
      <c r="I286" s="10" t="n">
        <v>44</v>
      </c>
      <c r="J286" s="12" t="n">
        <v>195.17</v>
      </c>
      <c r="K286" s="10" t="n">
        <v>246.03</v>
      </c>
      <c r="L286" s="10" t="n">
        <v>24.26</v>
      </c>
      <c r="M286" s="10" t="n">
        <v>50.5</v>
      </c>
      <c r="N286" s="10" t="n">
        <v>3.05</v>
      </c>
      <c r="Q286" s="0" t="n">
        <v>120</v>
      </c>
      <c r="R286" s="10" t="n">
        <v>44</v>
      </c>
      <c r="S286" s="10" t="n">
        <v>40</v>
      </c>
      <c r="T286" s="0" t="n">
        <v>14</v>
      </c>
      <c r="U286" s="9" t="n">
        <v>43</v>
      </c>
      <c r="V286" s="10" t="n">
        <v>1.4</v>
      </c>
      <c r="W286" s="10" t="n">
        <v>4</v>
      </c>
      <c r="X286" s="10" t="n">
        <v>550</v>
      </c>
      <c r="Y286" s="12" t="n">
        <v>195.83</v>
      </c>
      <c r="Z286" s="10" t="n">
        <v>244.51</v>
      </c>
      <c r="AA286" s="10" t="n">
        <v>22.11</v>
      </c>
      <c r="AB286" s="10" t="n">
        <v>50.49</v>
      </c>
      <c r="AC286" s="8" t="n">
        <v>12</v>
      </c>
      <c r="AD286" s="8" t="n">
        <v>41</v>
      </c>
      <c r="AE286" s="8" t="n">
        <v>0.45</v>
      </c>
    </row>
    <row r="287" customFormat="false" ht="15.75" hidden="false" customHeight="false" outlineLevel="0" collapsed="false">
      <c r="A287" s="9" t="n">
        <v>29</v>
      </c>
      <c r="B287" s="9" t="n">
        <v>43</v>
      </c>
      <c r="C287" s="10" t="n">
        <v>1.4</v>
      </c>
      <c r="D287" s="10" t="n">
        <v>25</v>
      </c>
      <c r="E287" s="10" t="n">
        <v>550</v>
      </c>
      <c r="F287" s="10" t="n">
        <v>4</v>
      </c>
      <c r="G287" s="10" t="n">
        <v>40</v>
      </c>
      <c r="H287" s="10" t="n">
        <v>120</v>
      </c>
      <c r="I287" s="10" t="n">
        <v>44</v>
      </c>
      <c r="J287" s="12" t="n">
        <v>195.83</v>
      </c>
      <c r="K287" s="10" t="n">
        <v>244.51</v>
      </c>
      <c r="L287" s="10" t="n">
        <v>22.11</v>
      </c>
      <c r="M287" s="10" t="n">
        <v>50.49</v>
      </c>
      <c r="N287" s="10" t="n">
        <v>2.88</v>
      </c>
      <c r="Q287" s="0" t="n">
        <v>120</v>
      </c>
      <c r="R287" s="10" t="n">
        <v>44</v>
      </c>
      <c r="S287" s="10" t="n">
        <v>44</v>
      </c>
      <c r="T287" s="0" t="n">
        <v>14</v>
      </c>
      <c r="U287" s="9" t="n">
        <v>43</v>
      </c>
      <c r="V287" s="10" t="n">
        <v>1.25</v>
      </c>
      <c r="W287" s="10" t="n">
        <v>4</v>
      </c>
      <c r="X287" s="10" t="n">
        <v>680</v>
      </c>
      <c r="Y287" s="12" t="n">
        <v>197.26</v>
      </c>
      <c r="Z287" s="10" t="n">
        <v>257.31</v>
      </c>
      <c r="AA287" s="10" t="n">
        <v>33.01</v>
      </c>
      <c r="AB287" s="10" t="n">
        <v>52.73</v>
      </c>
      <c r="AC287" s="8" t="n">
        <v>12</v>
      </c>
      <c r="AD287" s="8" t="n">
        <v>41</v>
      </c>
      <c r="AE287" s="8" t="n">
        <v>0.45</v>
      </c>
    </row>
    <row r="288" customFormat="false" ht="15.75" hidden="false" customHeight="false" outlineLevel="0" collapsed="false">
      <c r="A288" s="9" t="n">
        <v>29</v>
      </c>
      <c r="B288" s="9" t="n">
        <v>43</v>
      </c>
      <c r="C288" s="10" t="n">
        <v>1.25</v>
      </c>
      <c r="D288" s="10" t="n">
        <v>25</v>
      </c>
      <c r="E288" s="10" t="n">
        <v>680</v>
      </c>
      <c r="F288" s="10" t="n">
        <v>4</v>
      </c>
      <c r="G288" s="10" t="n">
        <v>44</v>
      </c>
      <c r="H288" s="10" t="n">
        <v>120</v>
      </c>
      <c r="I288" s="10" t="n">
        <v>44</v>
      </c>
      <c r="J288" s="12" t="n">
        <v>197.26</v>
      </c>
      <c r="K288" s="10" t="n">
        <v>257.31</v>
      </c>
      <c r="L288" s="10" t="n">
        <v>33.01</v>
      </c>
      <c r="M288" s="10" t="n">
        <v>52.73</v>
      </c>
      <c r="N288" s="10" t="n">
        <v>3.47</v>
      </c>
      <c r="Q288" s="0" t="n">
        <v>120</v>
      </c>
      <c r="R288" s="10" t="n">
        <v>44</v>
      </c>
      <c r="S288" s="10" t="n">
        <v>44</v>
      </c>
      <c r="T288" s="0" t="n">
        <v>14</v>
      </c>
      <c r="U288" s="9" t="n">
        <v>43</v>
      </c>
      <c r="V288" s="10" t="n">
        <v>1.25</v>
      </c>
      <c r="W288" s="10" t="n">
        <v>4</v>
      </c>
      <c r="X288" s="10" t="n">
        <v>670</v>
      </c>
      <c r="Y288" s="12" t="n">
        <v>195.72</v>
      </c>
      <c r="Z288" s="10" t="n">
        <v>254.1</v>
      </c>
      <c r="AA288" s="10" t="n">
        <v>31.75</v>
      </c>
      <c r="AB288" s="10" t="n">
        <v>52.13</v>
      </c>
      <c r="AC288" s="8" t="n">
        <v>12</v>
      </c>
      <c r="AD288" s="8" t="n">
        <v>41</v>
      </c>
      <c r="AE288" s="8" t="n">
        <v>0.45</v>
      </c>
    </row>
    <row r="289" customFormat="false" ht="15.75" hidden="false" customHeight="false" outlineLevel="0" collapsed="false">
      <c r="A289" s="9" t="n">
        <v>29</v>
      </c>
      <c r="B289" s="9" t="n">
        <v>43</v>
      </c>
      <c r="C289" s="10" t="n">
        <v>1.25</v>
      </c>
      <c r="D289" s="10" t="n">
        <v>25</v>
      </c>
      <c r="E289" s="10" t="n">
        <v>670</v>
      </c>
      <c r="F289" s="10" t="n">
        <v>4</v>
      </c>
      <c r="G289" s="10" t="n">
        <v>44</v>
      </c>
      <c r="H289" s="10" t="n">
        <v>120</v>
      </c>
      <c r="I289" s="10" t="n">
        <v>44</v>
      </c>
      <c r="J289" s="12" t="n">
        <v>195.72</v>
      </c>
      <c r="K289" s="10" t="n">
        <v>254.1</v>
      </c>
      <c r="L289" s="10" t="n">
        <v>31.75</v>
      </c>
      <c r="M289" s="10" t="n">
        <v>52.13</v>
      </c>
      <c r="N289" s="10" t="n">
        <v>3.39</v>
      </c>
      <c r="Q289" s="0" t="n">
        <v>120</v>
      </c>
      <c r="R289" s="10" t="n">
        <v>44</v>
      </c>
      <c r="S289" s="10" t="n">
        <v>44</v>
      </c>
      <c r="T289" s="0" t="n">
        <v>14</v>
      </c>
      <c r="U289" s="9" t="n">
        <v>43</v>
      </c>
      <c r="V289" s="10" t="n">
        <v>1.28</v>
      </c>
      <c r="W289" s="10" t="n">
        <v>4</v>
      </c>
      <c r="X289" s="10" t="n">
        <v>645</v>
      </c>
      <c r="Y289" s="12" t="n">
        <v>198.02</v>
      </c>
      <c r="Z289" s="10" t="n">
        <v>253.55</v>
      </c>
      <c r="AA289" s="10" t="n">
        <v>28.74</v>
      </c>
      <c r="AB289" s="10" t="n">
        <v>52.05</v>
      </c>
      <c r="AC289" s="8" t="n">
        <v>12</v>
      </c>
      <c r="AD289" s="8" t="n">
        <v>41</v>
      </c>
      <c r="AE289" s="8" t="n">
        <v>0.45</v>
      </c>
    </row>
    <row r="290" customFormat="false" ht="15.75" hidden="false" customHeight="false" outlineLevel="0" collapsed="false">
      <c r="A290" s="9" t="n">
        <v>29</v>
      </c>
      <c r="B290" s="9" t="n">
        <v>43</v>
      </c>
      <c r="C290" s="10" t="n">
        <v>1.28</v>
      </c>
      <c r="D290" s="10" t="n">
        <v>25</v>
      </c>
      <c r="E290" s="10" t="n">
        <v>645</v>
      </c>
      <c r="F290" s="10" t="n">
        <v>4</v>
      </c>
      <c r="G290" s="10" t="n">
        <v>44</v>
      </c>
      <c r="H290" s="10" t="n">
        <v>120</v>
      </c>
      <c r="I290" s="10" t="n">
        <v>44</v>
      </c>
      <c r="J290" s="12" t="n">
        <v>198.02</v>
      </c>
      <c r="K290" s="10" t="n">
        <v>253.55</v>
      </c>
      <c r="L290" s="10" t="n">
        <v>28.74</v>
      </c>
      <c r="M290" s="10" t="n">
        <v>52.05</v>
      </c>
      <c r="N290" s="10" t="n">
        <v>3.19</v>
      </c>
      <c r="Q290" s="0" t="n">
        <v>120</v>
      </c>
      <c r="R290" s="10" t="n">
        <v>44</v>
      </c>
      <c r="S290" s="10" t="n">
        <v>44</v>
      </c>
      <c r="T290" s="0" t="n">
        <v>14</v>
      </c>
      <c r="U290" s="9" t="n">
        <v>43</v>
      </c>
      <c r="V290" s="10" t="n">
        <v>1.28</v>
      </c>
      <c r="W290" s="10" t="n">
        <v>4</v>
      </c>
      <c r="X290" s="10" t="n">
        <v>630</v>
      </c>
      <c r="Y290" s="12" t="n">
        <v>195.37</v>
      </c>
      <c r="Z290" s="10" t="n">
        <v>248.46</v>
      </c>
      <c r="AA290" s="10" t="n">
        <v>27.03</v>
      </c>
      <c r="AB290" s="10" t="n">
        <v>51.08</v>
      </c>
      <c r="AC290" s="8" t="n">
        <v>12</v>
      </c>
      <c r="AD290" s="8" t="n">
        <v>41</v>
      </c>
      <c r="AE290" s="8" t="n">
        <v>0.45</v>
      </c>
    </row>
    <row r="291" customFormat="false" ht="15.75" hidden="false" customHeight="false" outlineLevel="0" collapsed="false">
      <c r="A291" s="9" t="n">
        <v>29</v>
      </c>
      <c r="B291" s="9" t="n">
        <v>43</v>
      </c>
      <c r="C291" s="10" t="n">
        <v>1.28</v>
      </c>
      <c r="D291" s="10" t="n">
        <v>25</v>
      </c>
      <c r="E291" s="10" t="n">
        <v>630</v>
      </c>
      <c r="F291" s="10" t="n">
        <v>4</v>
      </c>
      <c r="G291" s="10" t="n">
        <v>44</v>
      </c>
      <c r="H291" s="10" t="n">
        <v>120</v>
      </c>
      <c r="I291" s="10" t="n">
        <v>44</v>
      </c>
      <c r="J291" s="12" t="n">
        <v>195.37</v>
      </c>
      <c r="K291" s="10" t="n">
        <v>248.46</v>
      </c>
      <c r="L291" s="10" t="n">
        <v>27.03</v>
      </c>
      <c r="M291" s="10" t="n">
        <v>51.08</v>
      </c>
      <c r="N291" s="10" t="n">
        <v>3.07</v>
      </c>
      <c r="Q291" s="0" t="n">
        <v>120</v>
      </c>
      <c r="R291" s="10" t="n">
        <v>44</v>
      </c>
      <c r="S291" s="10" t="n">
        <v>44</v>
      </c>
      <c r="T291" s="0" t="n">
        <v>14</v>
      </c>
      <c r="U291" s="9" t="n">
        <v>43</v>
      </c>
      <c r="V291" s="10" t="n">
        <v>1.31</v>
      </c>
      <c r="W291" s="10" t="n">
        <v>4</v>
      </c>
      <c r="X291" s="10" t="n">
        <v>600</v>
      </c>
      <c r="Y291" s="12" t="n">
        <v>195.45</v>
      </c>
      <c r="Z291" s="10" t="n">
        <v>245.2</v>
      </c>
      <c r="AA291" s="10" t="n">
        <v>23.8</v>
      </c>
      <c r="AB291" s="10" t="n">
        <v>50.63</v>
      </c>
      <c r="AC291" s="8" t="n">
        <v>12</v>
      </c>
      <c r="AD291" s="8" t="n">
        <v>41</v>
      </c>
      <c r="AE291" s="8" t="n">
        <v>0.45</v>
      </c>
    </row>
    <row r="292" customFormat="false" ht="15.75" hidden="false" customHeight="false" outlineLevel="0" collapsed="false">
      <c r="A292" s="9" t="n">
        <v>29</v>
      </c>
      <c r="B292" s="9" t="n">
        <v>43</v>
      </c>
      <c r="C292" s="10" t="n">
        <v>1.31</v>
      </c>
      <c r="D292" s="10" t="n">
        <v>25</v>
      </c>
      <c r="E292" s="10" t="n">
        <v>600</v>
      </c>
      <c r="F292" s="10" t="n">
        <v>4</v>
      </c>
      <c r="G292" s="10" t="n">
        <v>44</v>
      </c>
      <c r="H292" s="10" t="n">
        <v>120</v>
      </c>
      <c r="I292" s="10" t="n">
        <v>44</v>
      </c>
      <c r="J292" s="12" t="n">
        <v>195.45</v>
      </c>
      <c r="K292" s="10" t="n">
        <v>245.2</v>
      </c>
      <c r="L292" s="10" t="n">
        <v>23.8</v>
      </c>
      <c r="M292" s="10" t="n">
        <v>50.63</v>
      </c>
      <c r="N292" s="10" t="n">
        <v>2.84</v>
      </c>
      <c r="Q292" s="0" t="n">
        <v>120</v>
      </c>
      <c r="R292" s="10" t="n">
        <v>44</v>
      </c>
      <c r="S292" s="10" t="n">
        <v>44</v>
      </c>
      <c r="T292" s="0" t="n">
        <v>14</v>
      </c>
      <c r="U292" s="9" t="n">
        <v>43</v>
      </c>
      <c r="V292" s="10" t="n">
        <v>1.34</v>
      </c>
      <c r="W292" s="10" t="n">
        <v>4</v>
      </c>
      <c r="X292" s="10" t="n">
        <v>590</v>
      </c>
      <c r="Y292" s="12" t="n">
        <v>199.1</v>
      </c>
      <c r="Z292" s="10" t="n">
        <v>248.39</v>
      </c>
      <c r="AA292" s="10" t="n">
        <v>22.78</v>
      </c>
      <c r="AB292" s="10" t="n">
        <v>51.39</v>
      </c>
      <c r="AC292" s="8" t="n">
        <v>12</v>
      </c>
      <c r="AD292" s="8" t="n">
        <v>41</v>
      </c>
      <c r="AE292" s="8" t="n">
        <v>0.45</v>
      </c>
    </row>
    <row r="293" customFormat="false" ht="15.75" hidden="false" customHeight="false" outlineLevel="0" collapsed="false">
      <c r="A293" s="9" t="n">
        <v>29</v>
      </c>
      <c r="B293" s="9" t="n">
        <v>43</v>
      </c>
      <c r="C293" s="10" t="n">
        <v>1.34</v>
      </c>
      <c r="D293" s="10" t="n">
        <v>25</v>
      </c>
      <c r="E293" s="10" t="n">
        <v>590</v>
      </c>
      <c r="F293" s="10" t="n">
        <v>4</v>
      </c>
      <c r="G293" s="10" t="n">
        <v>44</v>
      </c>
      <c r="H293" s="10" t="n">
        <v>120</v>
      </c>
      <c r="I293" s="10" t="n">
        <v>44</v>
      </c>
      <c r="J293" s="12" t="n">
        <v>199.1</v>
      </c>
      <c r="K293" s="10" t="n">
        <v>248.39</v>
      </c>
      <c r="L293" s="10" t="n">
        <v>22.78</v>
      </c>
      <c r="M293" s="10" t="n">
        <v>51.39</v>
      </c>
      <c r="N293" s="10" t="n">
        <v>2.76</v>
      </c>
      <c r="Q293" s="0" t="n">
        <v>120</v>
      </c>
      <c r="R293" s="10" t="n">
        <v>44</v>
      </c>
      <c r="S293" s="10" t="n">
        <v>44</v>
      </c>
      <c r="T293" s="0" t="n">
        <v>14</v>
      </c>
      <c r="U293" s="9" t="n">
        <v>43</v>
      </c>
      <c r="V293" s="10" t="n">
        <v>1.34</v>
      </c>
      <c r="W293" s="10" t="n">
        <v>4</v>
      </c>
      <c r="X293" s="10" t="n">
        <v>580</v>
      </c>
      <c r="Y293" s="12" t="n">
        <v>196.8</v>
      </c>
      <c r="Z293" s="10" t="n">
        <v>244.68</v>
      </c>
      <c r="AA293" s="10" t="n">
        <v>21.8</v>
      </c>
      <c r="AB293" s="10" t="n">
        <v>50.76</v>
      </c>
      <c r="AC293" s="8" t="n">
        <v>12</v>
      </c>
      <c r="AD293" s="8" t="n">
        <v>41</v>
      </c>
      <c r="AE293" s="8" t="n">
        <v>0.45</v>
      </c>
    </row>
    <row r="294" customFormat="false" ht="15.75" hidden="false" customHeight="false" outlineLevel="0" collapsed="false">
      <c r="A294" s="9" t="n">
        <v>29</v>
      </c>
      <c r="B294" s="9" t="n">
        <v>43</v>
      </c>
      <c r="C294" s="10" t="n">
        <v>1.34</v>
      </c>
      <c r="D294" s="10" t="n">
        <v>25</v>
      </c>
      <c r="E294" s="10" t="n">
        <v>580</v>
      </c>
      <c r="F294" s="10" t="n">
        <v>4</v>
      </c>
      <c r="G294" s="10" t="n">
        <v>44</v>
      </c>
      <c r="H294" s="10" t="n">
        <v>120</v>
      </c>
      <c r="I294" s="10" t="n">
        <v>44</v>
      </c>
      <c r="J294" s="12" t="n">
        <v>196.8</v>
      </c>
      <c r="K294" s="10" t="n">
        <v>244.68</v>
      </c>
      <c r="L294" s="10" t="n">
        <v>21.8</v>
      </c>
      <c r="M294" s="10" t="n">
        <v>50.76</v>
      </c>
      <c r="N294" s="10" t="n">
        <v>2.69</v>
      </c>
      <c r="Q294" s="0" t="n">
        <v>120</v>
      </c>
      <c r="R294" s="10" t="n">
        <v>44</v>
      </c>
      <c r="S294" s="10" t="n">
        <v>44</v>
      </c>
      <c r="T294" s="0" t="n">
        <v>14</v>
      </c>
      <c r="U294" s="9" t="n">
        <v>43</v>
      </c>
      <c r="V294" s="10" t="n">
        <v>1.34</v>
      </c>
      <c r="W294" s="10" t="n">
        <v>4</v>
      </c>
      <c r="X294" s="10" t="n">
        <v>570</v>
      </c>
      <c r="Y294" s="12" t="n">
        <v>194.56</v>
      </c>
      <c r="Z294" s="10" t="n">
        <v>240.94</v>
      </c>
      <c r="AA294" s="10" t="n">
        <v>20.84</v>
      </c>
      <c r="AB294" s="10" t="n">
        <v>50.06</v>
      </c>
      <c r="AC294" s="8" t="n">
        <v>12</v>
      </c>
      <c r="AD294" s="8" t="n">
        <v>41</v>
      </c>
      <c r="AE294" s="8" t="n">
        <v>0.45</v>
      </c>
    </row>
    <row r="295" customFormat="false" ht="15.75" hidden="false" customHeight="false" outlineLevel="0" collapsed="false">
      <c r="A295" s="9" t="n">
        <v>29</v>
      </c>
      <c r="B295" s="9" t="n">
        <v>43</v>
      </c>
      <c r="C295" s="10" t="n">
        <v>1.34</v>
      </c>
      <c r="D295" s="10" t="n">
        <v>25</v>
      </c>
      <c r="E295" s="10" t="n">
        <v>570</v>
      </c>
      <c r="F295" s="10" t="n">
        <v>4</v>
      </c>
      <c r="G295" s="10" t="n">
        <v>44</v>
      </c>
      <c r="H295" s="10" t="n">
        <v>120</v>
      </c>
      <c r="I295" s="10" t="n">
        <v>44</v>
      </c>
      <c r="J295" s="12" t="n">
        <v>194.56</v>
      </c>
      <c r="K295" s="10" t="n">
        <v>240.94</v>
      </c>
      <c r="L295" s="10" t="n">
        <v>20.84</v>
      </c>
      <c r="M295" s="10" t="n">
        <v>50.06</v>
      </c>
      <c r="N295" s="10" t="n">
        <v>2.62</v>
      </c>
      <c r="Q295" s="0" t="n">
        <v>120</v>
      </c>
      <c r="R295" s="10" t="n">
        <v>44</v>
      </c>
      <c r="S295" s="10" t="n">
        <v>44</v>
      </c>
      <c r="T295" s="0" t="n">
        <v>14</v>
      </c>
      <c r="U295" s="9" t="n">
        <v>43</v>
      </c>
      <c r="V295" s="10" t="n">
        <v>1.37</v>
      </c>
      <c r="W295" s="10" t="n">
        <v>4</v>
      </c>
      <c r="X295" s="10" t="n">
        <v>545</v>
      </c>
      <c r="Y295" s="11" t="n">
        <v>193.64</v>
      </c>
      <c r="Z295" s="10" t="n">
        <v>237.67</v>
      </c>
      <c r="AA295" s="10" t="n">
        <v>18.56</v>
      </c>
      <c r="AB295" s="10" t="n">
        <v>49.83</v>
      </c>
      <c r="AC295" s="8" t="n">
        <v>12</v>
      </c>
      <c r="AD295" s="8" t="n">
        <v>41</v>
      </c>
      <c r="AE295" s="8" t="n">
        <v>0.45</v>
      </c>
    </row>
    <row r="296" customFormat="false" ht="15.75" hidden="false" customHeight="false" outlineLevel="0" collapsed="false">
      <c r="A296" s="9" t="n">
        <v>29</v>
      </c>
      <c r="B296" s="9" t="n">
        <v>43</v>
      </c>
      <c r="C296" s="10" t="n">
        <v>1.37</v>
      </c>
      <c r="D296" s="10" t="n">
        <v>25</v>
      </c>
      <c r="E296" s="10" t="n">
        <v>545</v>
      </c>
      <c r="F296" s="10" t="n">
        <v>4</v>
      </c>
      <c r="G296" s="10" t="n">
        <v>44</v>
      </c>
      <c r="H296" s="10" t="n">
        <v>120</v>
      </c>
      <c r="I296" s="10" t="n">
        <v>44</v>
      </c>
      <c r="J296" s="11" t="n">
        <v>193.64</v>
      </c>
      <c r="K296" s="10" t="n">
        <v>237.67</v>
      </c>
      <c r="L296" s="10" t="n">
        <v>18.56</v>
      </c>
      <c r="M296" s="10" t="n">
        <v>49.83</v>
      </c>
      <c r="N296" s="10" t="n">
        <v>2.44</v>
      </c>
      <c r="Q296" s="0" t="n">
        <v>120</v>
      </c>
      <c r="R296" s="10" t="n">
        <v>44</v>
      </c>
      <c r="S296" s="10" t="n">
        <v>44</v>
      </c>
      <c r="T296" s="0" t="n">
        <v>14</v>
      </c>
      <c r="U296" s="9" t="n">
        <v>43</v>
      </c>
      <c r="V296" s="10" t="n">
        <v>1.4</v>
      </c>
      <c r="W296" s="10" t="n">
        <v>4</v>
      </c>
      <c r="X296" s="10" t="n">
        <v>525</v>
      </c>
      <c r="Y296" s="12" t="n">
        <v>200.38</v>
      </c>
      <c r="Z296" s="10" t="n">
        <v>233.7</v>
      </c>
      <c r="AA296" s="10" t="n">
        <v>16.86</v>
      </c>
      <c r="AB296" s="10" t="n">
        <v>46.99</v>
      </c>
      <c r="AC296" s="8" t="n">
        <v>12</v>
      </c>
      <c r="AD296" s="8" t="n">
        <v>41</v>
      </c>
      <c r="AE296" s="8" t="n">
        <v>0.45</v>
      </c>
    </row>
    <row r="297" customFormat="false" ht="15.75" hidden="false" customHeight="false" outlineLevel="0" collapsed="false">
      <c r="A297" s="9" t="n">
        <v>29</v>
      </c>
      <c r="B297" s="9" t="n">
        <v>43</v>
      </c>
      <c r="C297" s="10" t="n">
        <v>1.4</v>
      </c>
      <c r="D297" s="10" t="n">
        <v>25</v>
      </c>
      <c r="E297" s="10" t="n">
        <v>525</v>
      </c>
      <c r="F297" s="10" t="n">
        <v>4</v>
      </c>
      <c r="G297" s="10" t="n">
        <v>44</v>
      </c>
      <c r="H297" s="10" t="n">
        <v>120</v>
      </c>
      <c r="I297" s="10" t="n">
        <v>44</v>
      </c>
      <c r="J297" s="12" t="n">
        <v>200.38</v>
      </c>
      <c r="K297" s="10" t="n">
        <v>233.7</v>
      </c>
      <c r="L297" s="10" t="n">
        <v>16.86</v>
      </c>
      <c r="M297" s="10" t="n">
        <v>46.99</v>
      </c>
      <c r="N297" s="10" t="n">
        <v>2.3</v>
      </c>
      <c r="Q297" s="0" t="n">
        <v>120</v>
      </c>
      <c r="R297" s="10" t="n">
        <v>44</v>
      </c>
      <c r="S297" s="10" t="n">
        <v>48</v>
      </c>
      <c r="T297" s="0" t="n">
        <v>14</v>
      </c>
      <c r="U297" s="9" t="n">
        <v>43</v>
      </c>
      <c r="V297" s="10" t="n">
        <v>1.28</v>
      </c>
      <c r="W297" s="10" t="n">
        <v>4</v>
      </c>
      <c r="X297" s="10" t="n">
        <v>610</v>
      </c>
      <c r="Y297" s="12" t="n">
        <v>196.78</v>
      </c>
      <c r="Z297" s="10" t="n">
        <v>242.94</v>
      </c>
      <c r="AA297" s="10" t="n">
        <v>21.63</v>
      </c>
      <c r="AB297" s="10" t="n">
        <v>50.27</v>
      </c>
      <c r="AC297" s="8" t="n">
        <v>12</v>
      </c>
      <c r="AD297" s="8" t="n">
        <v>41</v>
      </c>
      <c r="AE297" s="8" t="n">
        <v>0.45</v>
      </c>
    </row>
    <row r="298" customFormat="false" ht="15.75" hidden="false" customHeight="false" outlineLevel="0" collapsed="false">
      <c r="A298" s="9" t="n">
        <v>29</v>
      </c>
      <c r="B298" s="9" t="n">
        <v>43</v>
      </c>
      <c r="C298" s="10" t="n">
        <v>1.28</v>
      </c>
      <c r="D298" s="10" t="n">
        <v>25</v>
      </c>
      <c r="E298" s="10" t="n">
        <v>610</v>
      </c>
      <c r="F298" s="10" t="n">
        <v>4</v>
      </c>
      <c r="G298" s="10" t="n">
        <v>48</v>
      </c>
      <c r="H298" s="10" t="n">
        <v>120</v>
      </c>
      <c r="I298" s="10" t="n">
        <v>44</v>
      </c>
      <c r="J298" s="12" t="n">
        <v>196.78</v>
      </c>
      <c r="K298" s="10" t="n">
        <v>242.94</v>
      </c>
      <c r="L298" s="10" t="n">
        <v>21.63</v>
      </c>
      <c r="M298" s="10" t="n">
        <v>50.27</v>
      </c>
      <c r="N298" s="10" t="n">
        <v>2.54</v>
      </c>
      <c r="Q298" s="0" t="n">
        <v>120</v>
      </c>
      <c r="R298" s="10" t="n">
        <v>44</v>
      </c>
      <c r="S298" s="10" t="n">
        <v>48</v>
      </c>
      <c r="T298" s="0" t="n">
        <v>14</v>
      </c>
      <c r="U298" s="9" t="n">
        <v>43</v>
      </c>
      <c r="V298" s="10" t="n">
        <v>1.28</v>
      </c>
      <c r="W298" s="10" t="n">
        <v>4</v>
      </c>
      <c r="X298" s="10" t="n">
        <v>600</v>
      </c>
      <c r="Y298" s="12" t="n">
        <v>194.87</v>
      </c>
      <c r="Z298" s="10" t="n">
        <v>239.4</v>
      </c>
      <c r="AA298" s="10" t="n">
        <v>20.73</v>
      </c>
      <c r="AB298" s="10" t="n">
        <v>49.49</v>
      </c>
      <c r="AC298" s="8" t="n">
        <v>12</v>
      </c>
      <c r="AD298" s="8" t="n">
        <v>41</v>
      </c>
      <c r="AE298" s="8" t="n">
        <v>0.45</v>
      </c>
    </row>
    <row r="299" customFormat="false" ht="15.75" hidden="false" customHeight="false" outlineLevel="0" collapsed="false">
      <c r="A299" s="9" t="n">
        <v>29</v>
      </c>
      <c r="B299" s="9" t="n">
        <v>43</v>
      </c>
      <c r="C299" s="10" t="n">
        <v>1.28</v>
      </c>
      <c r="D299" s="10" t="n">
        <v>25</v>
      </c>
      <c r="E299" s="10" t="n">
        <v>600</v>
      </c>
      <c r="F299" s="10" t="n">
        <v>4</v>
      </c>
      <c r="G299" s="10" t="n">
        <v>48</v>
      </c>
      <c r="H299" s="10" t="n">
        <v>120</v>
      </c>
      <c r="I299" s="10" t="n">
        <v>44</v>
      </c>
      <c r="J299" s="12" t="n">
        <v>194.87</v>
      </c>
      <c r="K299" s="10" t="n">
        <v>239.4</v>
      </c>
      <c r="L299" s="10" t="n">
        <v>20.73</v>
      </c>
      <c r="M299" s="10" t="n">
        <v>49.49</v>
      </c>
      <c r="N299" s="10" t="n">
        <v>2.47</v>
      </c>
      <c r="Q299" s="0" t="n">
        <v>120</v>
      </c>
      <c r="R299" s="10" t="n">
        <v>44</v>
      </c>
      <c r="S299" s="10" t="n">
        <v>48</v>
      </c>
      <c r="T299" s="0" t="n">
        <v>14</v>
      </c>
      <c r="U299" s="9" t="n">
        <v>43</v>
      </c>
      <c r="V299" s="10" t="n">
        <v>1.31</v>
      </c>
      <c r="W299" s="10" t="n">
        <v>4</v>
      </c>
      <c r="X299" s="10" t="n">
        <v>575</v>
      </c>
      <c r="Y299" s="12" t="n">
        <v>200.12</v>
      </c>
      <c r="Z299" s="10" t="n">
        <v>235.48</v>
      </c>
      <c r="AA299" s="10" t="n">
        <v>18.58</v>
      </c>
      <c r="AB299" s="10" t="n">
        <v>46.54</v>
      </c>
      <c r="AC299" s="8" t="n">
        <v>12</v>
      </c>
      <c r="AD299" s="8" t="n">
        <v>41</v>
      </c>
      <c r="AE299" s="8" t="n">
        <v>0.45</v>
      </c>
    </row>
    <row r="300" customFormat="false" ht="15.75" hidden="false" customHeight="false" outlineLevel="0" collapsed="false">
      <c r="A300" s="9" t="n">
        <v>29</v>
      </c>
      <c r="B300" s="9" t="n">
        <v>43</v>
      </c>
      <c r="C300" s="10" t="n">
        <v>1.31</v>
      </c>
      <c r="D300" s="10" t="n">
        <v>25</v>
      </c>
      <c r="E300" s="10" t="n">
        <v>575</v>
      </c>
      <c r="F300" s="10" t="n">
        <v>4</v>
      </c>
      <c r="G300" s="10" t="n">
        <v>48</v>
      </c>
      <c r="H300" s="10" t="n">
        <v>120</v>
      </c>
      <c r="I300" s="10" t="n">
        <v>44</v>
      </c>
      <c r="J300" s="12" t="n">
        <v>200.12</v>
      </c>
      <c r="K300" s="10" t="n">
        <v>235.48</v>
      </c>
      <c r="L300" s="10" t="n">
        <v>18.58</v>
      </c>
      <c r="M300" s="10" t="n">
        <v>46.54</v>
      </c>
      <c r="N300" s="10" t="n">
        <v>2.31</v>
      </c>
      <c r="Q300" s="0" t="n">
        <v>120</v>
      </c>
      <c r="R300" s="10" t="n">
        <v>44</v>
      </c>
      <c r="S300" s="10" t="n">
        <v>48</v>
      </c>
      <c r="T300" s="0" t="n">
        <v>14</v>
      </c>
      <c r="U300" s="9" t="n">
        <v>43</v>
      </c>
      <c r="V300" s="10" t="n">
        <v>1.4</v>
      </c>
      <c r="W300" s="10" t="n">
        <v>4</v>
      </c>
      <c r="X300" s="10" t="n">
        <v>515</v>
      </c>
      <c r="Y300" s="12" t="n">
        <v>199.81</v>
      </c>
      <c r="Z300" s="10" t="n">
        <v>229.72</v>
      </c>
      <c r="AA300" s="10" t="n">
        <v>14.02</v>
      </c>
      <c r="AB300" s="10" t="n">
        <v>47.74</v>
      </c>
      <c r="AC300" s="8" t="n">
        <v>12</v>
      </c>
      <c r="AD300" s="8" t="n">
        <v>41</v>
      </c>
      <c r="AE300" s="8" t="n">
        <v>0.45</v>
      </c>
    </row>
    <row r="301" customFormat="false" ht="15.75" hidden="false" customHeight="false" outlineLevel="0" collapsed="false">
      <c r="A301" s="9" t="n">
        <v>29</v>
      </c>
      <c r="B301" s="9" t="n">
        <v>43</v>
      </c>
      <c r="C301" s="10" t="n">
        <v>1.4</v>
      </c>
      <c r="D301" s="10" t="n">
        <v>25</v>
      </c>
      <c r="E301" s="10" t="n">
        <v>515</v>
      </c>
      <c r="F301" s="10" t="n">
        <v>4</v>
      </c>
      <c r="G301" s="10" t="n">
        <v>48</v>
      </c>
      <c r="H301" s="10" t="n">
        <v>120</v>
      </c>
      <c r="I301" s="10" t="n">
        <v>44</v>
      </c>
      <c r="J301" s="12" t="n">
        <v>199.81</v>
      </c>
      <c r="K301" s="10" t="n">
        <v>229.72</v>
      </c>
      <c r="L301" s="10" t="n">
        <v>14.02</v>
      </c>
      <c r="M301" s="10" t="n">
        <v>47.74</v>
      </c>
      <c r="N301" s="10" t="n">
        <v>1.95</v>
      </c>
      <c r="Q301" s="0" t="n">
        <v>120</v>
      </c>
      <c r="R301" s="10" t="n">
        <v>48</v>
      </c>
      <c r="S301" s="10" t="n">
        <v>36</v>
      </c>
      <c r="T301" s="0" t="n">
        <v>14</v>
      </c>
      <c r="U301" s="9" t="n">
        <v>43</v>
      </c>
      <c r="V301" s="10" t="n">
        <v>1.4</v>
      </c>
      <c r="W301" s="10" t="n">
        <v>4</v>
      </c>
      <c r="X301" s="10" t="n">
        <v>530</v>
      </c>
      <c r="Y301" s="11" t="n">
        <v>192.61</v>
      </c>
      <c r="Z301" s="10" t="n">
        <v>239.04</v>
      </c>
      <c r="AA301" s="10" t="n">
        <v>20.68</v>
      </c>
      <c r="AB301" s="10" t="n">
        <v>49.6</v>
      </c>
      <c r="AC301" s="8" t="n">
        <v>12</v>
      </c>
      <c r="AD301" s="8" t="n">
        <v>41</v>
      </c>
      <c r="AE301" s="8" t="n">
        <v>0.45</v>
      </c>
    </row>
    <row r="302" customFormat="false" ht="15.75" hidden="false" customHeight="false" outlineLevel="0" collapsed="false">
      <c r="A302" s="9" t="n">
        <v>29</v>
      </c>
      <c r="B302" s="9" t="n">
        <v>43</v>
      </c>
      <c r="C302" s="10" t="n">
        <v>1.4</v>
      </c>
      <c r="D302" s="10" t="n">
        <v>25</v>
      </c>
      <c r="E302" s="10" t="n">
        <v>530</v>
      </c>
      <c r="F302" s="10" t="n">
        <v>4</v>
      </c>
      <c r="G302" s="10" t="n">
        <v>36</v>
      </c>
      <c r="H302" s="10" t="n">
        <v>120</v>
      </c>
      <c r="I302" s="10" t="n">
        <v>48</v>
      </c>
      <c r="J302" s="11" t="n">
        <v>192.61</v>
      </c>
      <c r="K302" s="10" t="n">
        <v>239.04</v>
      </c>
      <c r="L302" s="10" t="n">
        <v>20.68</v>
      </c>
      <c r="M302" s="10" t="n">
        <v>49.6</v>
      </c>
      <c r="N302" s="10" t="n">
        <v>2.79</v>
      </c>
      <c r="Q302" s="0" t="n">
        <v>120</v>
      </c>
      <c r="R302" s="10" t="n">
        <v>48</v>
      </c>
      <c r="S302" s="10" t="n">
        <v>40</v>
      </c>
      <c r="T302" s="0" t="n">
        <v>14</v>
      </c>
      <c r="U302" s="9" t="n">
        <v>43</v>
      </c>
      <c r="V302" s="10" t="n">
        <v>1.31</v>
      </c>
      <c r="W302" s="10" t="n">
        <v>4</v>
      </c>
      <c r="X302" s="10" t="n">
        <v>580</v>
      </c>
      <c r="Y302" s="11" t="n">
        <v>193.75</v>
      </c>
      <c r="Z302" s="10" t="n">
        <v>240.96</v>
      </c>
      <c r="AA302" s="10" t="n">
        <v>22.09</v>
      </c>
      <c r="AB302" s="10" t="n">
        <v>49.88</v>
      </c>
      <c r="AC302" s="8" t="n">
        <v>12</v>
      </c>
      <c r="AD302" s="8" t="n">
        <v>41</v>
      </c>
      <c r="AE302" s="8" t="n">
        <v>0.45</v>
      </c>
    </row>
    <row r="303" customFormat="false" ht="15.75" hidden="false" customHeight="false" outlineLevel="0" collapsed="false">
      <c r="A303" s="9" t="n">
        <v>29</v>
      </c>
      <c r="B303" s="9" t="n">
        <v>43</v>
      </c>
      <c r="C303" s="10" t="n">
        <v>1.31</v>
      </c>
      <c r="D303" s="10" t="n">
        <v>25</v>
      </c>
      <c r="E303" s="10" t="n">
        <v>580</v>
      </c>
      <c r="F303" s="10" t="n">
        <v>4</v>
      </c>
      <c r="G303" s="10" t="n">
        <v>40</v>
      </c>
      <c r="H303" s="10" t="n">
        <v>120</v>
      </c>
      <c r="I303" s="10" t="n">
        <v>48</v>
      </c>
      <c r="J303" s="11" t="n">
        <v>193.75</v>
      </c>
      <c r="K303" s="10" t="n">
        <v>240.96</v>
      </c>
      <c r="L303" s="10" t="n">
        <v>22.09</v>
      </c>
      <c r="M303" s="10" t="n">
        <v>49.88</v>
      </c>
      <c r="N303" s="10" t="n">
        <v>2.73</v>
      </c>
      <c r="Q303" s="0" t="n">
        <v>120</v>
      </c>
      <c r="R303" s="10" t="n">
        <v>48</v>
      </c>
      <c r="S303" s="10" t="n">
        <v>40</v>
      </c>
      <c r="T303" s="0" t="n">
        <v>14</v>
      </c>
      <c r="U303" s="9" t="n">
        <v>43</v>
      </c>
      <c r="V303" s="10" t="n">
        <v>1.34</v>
      </c>
      <c r="W303" s="10" t="n">
        <v>4</v>
      </c>
      <c r="X303" s="10" t="n">
        <v>555</v>
      </c>
      <c r="Y303" s="11" t="n">
        <v>193.36</v>
      </c>
      <c r="Z303" s="10" t="n">
        <v>238.09</v>
      </c>
      <c r="AA303" s="10" t="n">
        <v>19.71</v>
      </c>
      <c r="AB303" s="10" t="n">
        <v>49.67</v>
      </c>
      <c r="AC303" s="8" t="n">
        <v>12</v>
      </c>
      <c r="AD303" s="8" t="n">
        <v>41</v>
      </c>
      <c r="AE303" s="8" t="n">
        <v>0.45</v>
      </c>
    </row>
    <row r="304" customFormat="false" ht="15.75" hidden="false" customHeight="false" outlineLevel="0" collapsed="false">
      <c r="A304" s="9" t="n">
        <v>29</v>
      </c>
      <c r="B304" s="9" t="n">
        <v>43</v>
      </c>
      <c r="C304" s="10" t="n">
        <v>1.34</v>
      </c>
      <c r="D304" s="10" t="n">
        <v>25</v>
      </c>
      <c r="E304" s="10" t="n">
        <v>555</v>
      </c>
      <c r="F304" s="10" t="n">
        <v>4</v>
      </c>
      <c r="G304" s="10" t="n">
        <v>40</v>
      </c>
      <c r="H304" s="10" t="n">
        <v>120</v>
      </c>
      <c r="I304" s="10" t="n">
        <v>48</v>
      </c>
      <c r="J304" s="11" t="n">
        <v>193.36</v>
      </c>
      <c r="K304" s="10" t="n">
        <v>238.09</v>
      </c>
      <c r="L304" s="10" t="n">
        <v>19.71</v>
      </c>
      <c r="M304" s="10" t="n">
        <v>49.67</v>
      </c>
      <c r="N304" s="10" t="n">
        <v>2.54</v>
      </c>
      <c r="Q304" s="0" t="n">
        <v>120</v>
      </c>
      <c r="R304" s="10" t="n">
        <v>48</v>
      </c>
      <c r="S304" s="10" t="n">
        <v>40</v>
      </c>
      <c r="T304" s="0" t="n">
        <v>14</v>
      </c>
      <c r="U304" s="9" t="n">
        <v>43</v>
      </c>
      <c r="V304" s="10" t="n">
        <v>1.37</v>
      </c>
      <c r="W304" s="10" t="n">
        <v>4</v>
      </c>
      <c r="X304" s="10" t="n">
        <v>535</v>
      </c>
      <c r="Y304" s="11" t="n">
        <v>193.36</v>
      </c>
      <c r="Z304" s="10" t="n">
        <v>236.41</v>
      </c>
      <c r="AA304" s="10" t="n">
        <v>17.93</v>
      </c>
      <c r="AB304" s="10" t="n">
        <v>49.75</v>
      </c>
      <c r="AC304" s="8" t="n">
        <v>12</v>
      </c>
      <c r="AD304" s="8" t="n">
        <v>41</v>
      </c>
      <c r="AE304" s="8" t="n">
        <v>0.45</v>
      </c>
    </row>
    <row r="305" customFormat="false" ht="15.75" hidden="false" customHeight="false" outlineLevel="0" collapsed="false">
      <c r="A305" s="9" t="n">
        <v>29</v>
      </c>
      <c r="B305" s="9" t="n">
        <v>43</v>
      </c>
      <c r="C305" s="10" t="n">
        <v>1.37</v>
      </c>
      <c r="D305" s="10" t="n">
        <v>25</v>
      </c>
      <c r="E305" s="10" t="n">
        <v>535</v>
      </c>
      <c r="F305" s="10" t="n">
        <v>4</v>
      </c>
      <c r="G305" s="10" t="n">
        <v>40</v>
      </c>
      <c r="H305" s="10" t="n">
        <v>120</v>
      </c>
      <c r="I305" s="10" t="n">
        <v>48</v>
      </c>
      <c r="J305" s="11" t="n">
        <v>193.36</v>
      </c>
      <c r="K305" s="10" t="n">
        <v>236.41</v>
      </c>
      <c r="L305" s="10" t="n">
        <v>17.93</v>
      </c>
      <c r="M305" s="10" t="n">
        <v>49.75</v>
      </c>
      <c r="N305" s="10" t="n">
        <v>2.4</v>
      </c>
      <c r="Q305" s="0" t="n">
        <v>120</v>
      </c>
      <c r="R305" s="10" t="n">
        <v>48</v>
      </c>
      <c r="S305" s="10" t="n">
        <v>40</v>
      </c>
      <c r="T305" s="0" t="n">
        <v>14</v>
      </c>
      <c r="U305" s="9" t="n">
        <v>43</v>
      </c>
      <c r="V305" s="10" t="n">
        <v>1.4</v>
      </c>
      <c r="W305" s="10" t="n">
        <v>4</v>
      </c>
      <c r="X305" s="10" t="n">
        <v>520</v>
      </c>
      <c r="Y305" s="12" t="n">
        <v>201.08</v>
      </c>
      <c r="Z305" s="10" t="n">
        <v>234.06</v>
      </c>
      <c r="AA305" s="10" t="n">
        <v>16.66</v>
      </c>
      <c r="AB305" s="10" t="n">
        <v>47.48</v>
      </c>
      <c r="AC305" s="8" t="n">
        <v>12</v>
      </c>
      <c r="AD305" s="8" t="n">
        <v>41</v>
      </c>
      <c r="AE305" s="8" t="n">
        <v>0.45</v>
      </c>
    </row>
    <row r="306" customFormat="false" ht="15.75" hidden="false" customHeight="false" outlineLevel="0" collapsed="false">
      <c r="A306" s="9" t="n">
        <v>29</v>
      </c>
      <c r="B306" s="9" t="n">
        <v>43</v>
      </c>
      <c r="C306" s="10" t="n">
        <v>1.4</v>
      </c>
      <c r="D306" s="10" t="n">
        <v>25</v>
      </c>
      <c r="E306" s="10" t="n">
        <v>520</v>
      </c>
      <c r="F306" s="10" t="n">
        <v>4</v>
      </c>
      <c r="G306" s="10" t="n">
        <v>40</v>
      </c>
      <c r="H306" s="10" t="n">
        <v>120</v>
      </c>
      <c r="I306" s="10" t="n">
        <v>48</v>
      </c>
      <c r="J306" s="12" t="n">
        <v>201.08</v>
      </c>
      <c r="K306" s="10" t="n">
        <v>234.06</v>
      </c>
      <c r="L306" s="10" t="n">
        <v>16.66</v>
      </c>
      <c r="M306" s="10" t="n">
        <v>47.48</v>
      </c>
      <c r="N306" s="10" t="n">
        <v>2.29</v>
      </c>
      <c r="Q306" s="0" t="n">
        <v>120</v>
      </c>
      <c r="R306" s="10" t="n">
        <v>48</v>
      </c>
      <c r="S306" s="10" t="n">
        <v>44</v>
      </c>
      <c r="T306" s="0" t="n">
        <v>14</v>
      </c>
      <c r="U306" s="9" t="n">
        <v>43</v>
      </c>
      <c r="V306" s="10" t="n">
        <v>1.25</v>
      </c>
      <c r="W306" s="10" t="n">
        <v>4</v>
      </c>
      <c r="X306" s="10" t="n">
        <v>625</v>
      </c>
      <c r="Y306" s="12" t="n">
        <v>197.11</v>
      </c>
      <c r="Z306" s="10" t="n">
        <v>244.15</v>
      </c>
      <c r="AA306" s="10" t="n">
        <v>23.03</v>
      </c>
      <c r="AB306" s="10" t="n">
        <v>50.33</v>
      </c>
      <c r="AC306" s="8" t="n">
        <v>12</v>
      </c>
      <c r="AD306" s="8" t="n">
        <v>41</v>
      </c>
      <c r="AE306" s="8" t="n">
        <v>0.45</v>
      </c>
    </row>
    <row r="307" customFormat="false" ht="15.75" hidden="false" customHeight="false" outlineLevel="0" collapsed="false">
      <c r="A307" s="9" t="n">
        <v>29</v>
      </c>
      <c r="B307" s="9" t="n">
        <v>43</v>
      </c>
      <c r="C307" s="10" t="n">
        <v>1.25</v>
      </c>
      <c r="D307" s="10" t="n">
        <v>25</v>
      </c>
      <c r="E307" s="10" t="n">
        <v>625</v>
      </c>
      <c r="F307" s="10" t="n">
        <v>4</v>
      </c>
      <c r="G307" s="10" t="n">
        <v>44</v>
      </c>
      <c r="H307" s="10" t="n">
        <v>120</v>
      </c>
      <c r="I307" s="10" t="n">
        <v>48</v>
      </c>
      <c r="J307" s="12" t="n">
        <v>197.11</v>
      </c>
      <c r="K307" s="10" t="n">
        <v>244.15</v>
      </c>
      <c r="L307" s="10" t="n">
        <v>23.03</v>
      </c>
      <c r="M307" s="10" t="n">
        <v>50.33</v>
      </c>
      <c r="N307" s="10" t="n">
        <v>2.64</v>
      </c>
      <c r="Q307" s="0" t="n">
        <v>120</v>
      </c>
      <c r="R307" s="10" t="n">
        <v>48</v>
      </c>
      <c r="S307" s="10" t="n">
        <v>44</v>
      </c>
      <c r="T307" s="0" t="n">
        <v>14</v>
      </c>
      <c r="U307" s="9" t="n">
        <v>43</v>
      </c>
      <c r="V307" s="10" t="n">
        <v>1.25</v>
      </c>
      <c r="W307" s="10" t="n">
        <v>4</v>
      </c>
      <c r="X307" s="10" t="n">
        <v>615</v>
      </c>
      <c r="Y307" s="12" t="n">
        <v>195.31</v>
      </c>
      <c r="Z307" s="10" t="n">
        <v>240.7</v>
      </c>
      <c r="AA307" s="10" t="n">
        <v>22.09</v>
      </c>
      <c r="AB307" s="10" t="n">
        <v>49.57</v>
      </c>
      <c r="AC307" s="8" t="n">
        <v>12</v>
      </c>
      <c r="AD307" s="8" t="n">
        <v>41</v>
      </c>
      <c r="AE307" s="8" t="n">
        <v>0.45</v>
      </c>
    </row>
    <row r="308" customFormat="false" ht="15.75" hidden="false" customHeight="false" outlineLevel="0" collapsed="false">
      <c r="A308" s="9" t="n">
        <v>29</v>
      </c>
      <c r="B308" s="9" t="n">
        <v>43</v>
      </c>
      <c r="C308" s="10" t="n">
        <v>1.25</v>
      </c>
      <c r="D308" s="10" t="n">
        <v>25</v>
      </c>
      <c r="E308" s="10" t="n">
        <v>615</v>
      </c>
      <c r="F308" s="10" t="n">
        <v>4</v>
      </c>
      <c r="G308" s="10" t="n">
        <v>44</v>
      </c>
      <c r="H308" s="10" t="n">
        <v>120</v>
      </c>
      <c r="I308" s="10" t="n">
        <v>48</v>
      </c>
      <c r="J308" s="12" t="n">
        <v>195.31</v>
      </c>
      <c r="K308" s="10" t="n">
        <v>240.7</v>
      </c>
      <c r="L308" s="10" t="n">
        <v>22.09</v>
      </c>
      <c r="M308" s="10" t="n">
        <v>49.57</v>
      </c>
      <c r="N308" s="10" t="n">
        <v>2.57</v>
      </c>
      <c r="Q308" s="0" t="n">
        <v>120</v>
      </c>
      <c r="R308" s="10" t="n">
        <v>48</v>
      </c>
      <c r="S308" s="10" t="n">
        <v>44</v>
      </c>
      <c r="T308" s="0" t="n">
        <v>14</v>
      </c>
      <c r="U308" s="9" t="n">
        <v>43</v>
      </c>
      <c r="V308" s="10" t="n">
        <v>1.31</v>
      </c>
      <c r="W308" s="10" t="n">
        <v>4</v>
      </c>
      <c r="X308" s="10" t="n">
        <v>565</v>
      </c>
      <c r="Y308" s="12" t="n">
        <v>200.41</v>
      </c>
      <c r="Z308" s="10" t="n">
        <v>234.45</v>
      </c>
      <c r="AA308" s="10" t="n">
        <v>17.76</v>
      </c>
      <c r="AB308" s="10" t="n">
        <v>46.69</v>
      </c>
      <c r="AC308" s="8" t="n">
        <v>12</v>
      </c>
      <c r="AD308" s="8" t="n">
        <v>41</v>
      </c>
      <c r="AE308" s="8" t="n">
        <v>0.45</v>
      </c>
    </row>
    <row r="309" customFormat="false" ht="15.75" hidden="false" customHeight="false" outlineLevel="0" collapsed="false">
      <c r="A309" s="9" t="n">
        <v>29</v>
      </c>
      <c r="B309" s="9" t="n">
        <v>43</v>
      </c>
      <c r="C309" s="10" t="n">
        <v>1.31</v>
      </c>
      <c r="D309" s="10" t="n">
        <v>25</v>
      </c>
      <c r="E309" s="10" t="n">
        <v>565</v>
      </c>
      <c r="F309" s="10" t="n">
        <v>4</v>
      </c>
      <c r="G309" s="10" t="n">
        <v>44</v>
      </c>
      <c r="H309" s="10" t="n">
        <v>120</v>
      </c>
      <c r="I309" s="10" t="n">
        <v>48</v>
      </c>
      <c r="J309" s="12" t="n">
        <v>200.41</v>
      </c>
      <c r="K309" s="10" t="n">
        <v>234.45</v>
      </c>
      <c r="L309" s="10" t="n">
        <v>17.76</v>
      </c>
      <c r="M309" s="10" t="n">
        <v>46.69</v>
      </c>
      <c r="N309" s="10" t="n">
        <v>2.25</v>
      </c>
      <c r="Q309" s="0" t="n">
        <v>120</v>
      </c>
      <c r="R309" s="10" t="n">
        <v>48</v>
      </c>
      <c r="S309" s="10" t="n">
        <v>44</v>
      </c>
      <c r="T309" s="0" t="n">
        <v>14</v>
      </c>
      <c r="U309" s="9" t="n">
        <v>43</v>
      </c>
      <c r="V309" s="10" t="n">
        <v>1.37</v>
      </c>
      <c r="W309" s="10" t="n">
        <v>4</v>
      </c>
      <c r="X309" s="10" t="n">
        <v>525</v>
      </c>
      <c r="Y309" s="12" t="n">
        <v>200.14</v>
      </c>
      <c r="Z309" s="10" t="n">
        <v>230.75</v>
      </c>
      <c r="AA309" s="10" t="n">
        <v>14.72</v>
      </c>
      <c r="AB309" s="10" t="n">
        <v>47.61</v>
      </c>
      <c r="AC309" s="8" t="n">
        <v>12</v>
      </c>
      <c r="AD309" s="8" t="n">
        <v>41</v>
      </c>
      <c r="AE309" s="8" t="n">
        <v>0.45</v>
      </c>
    </row>
    <row r="310" customFormat="false" ht="15.75" hidden="false" customHeight="false" outlineLevel="0" collapsed="false">
      <c r="A310" s="9" t="n">
        <v>29</v>
      </c>
      <c r="B310" s="9" t="n">
        <v>43</v>
      </c>
      <c r="C310" s="10" t="n">
        <v>1.37</v>
      </c>
      <c r="D310" s="10" t="n">
        <v>25</v>
      </c>
      <c r="E310" s="10" t="n">
        <v>525</v>
      </c>
      <c r="F310" s="10" t="n">
        <v>4</v>
      </c>
      <c r="G310" s="10" t="n">
        <v>44</v>
      </c>
      <c r="H310" s="10" t="n">
        <v>120</v>
      </c>
      <c r="I310" s="10" t="n">
        <v>48</v>
      </c>
      <c r="J310" s="12" t="n">
        <v>200.14</v>
      </c>
      <c r="K310" s="10" t="n">
        <v>230.75</v>
      </c>
      <c r="L310" s="10" t="n">
        <v>14.72</v>
      </c>
      <c r="M310" s="10" t="n">
        <v>47.61</v>
      </c>
      <c r="N310" s="10" t="n">
        <v>2.01</v>
      </c>
      <c r="Q310" s="0" t="n">
        <v>120</v>
      </c>
      <c r="R310" s="10" t="n">
        <v>48</v>
      </c>
      <c r="S310" s="10" t="n">
        <v>44</v>
      </c>
      <c r="T310" s="0" t="n">
        <v>14</v>
      </c>
      <c r="U310" s="9" t="n">
        <v>43</v>
      </c>
      <c r="V310" s="10" t="n">
        <v>1.4</v>
      </c>
      <c r="W310" s="10" t="n">
        <v>4</v>
      </c>
      <c r="X310" s="10" t="n">
        <v>505</v>
      </c>
      <c r="Y310" s="12" t="n">
        <v>198.94</v>
      </c>
      <c r="Z310" s="10" t="n">
        <v>228.09</v>
      </c>
      <c r="AA310" s="10" t="n">
        <v>13.34</v>
      </c>
      <c r="AB310" s="10" t="n">
        <v>48.21</v>
      </c>
      <c r="AC310" s="8" t="n">
        <v>12</v>
      </c>
      <c r="AD310" s="8" t="n">
        <v>41</v>
      </c>
      <c r="AE310" s="8" t="n">
        <v>0.45</v>
      </c>
    </row>
    <row r="311" customFormat="false" ht="15.75" hidden="false" customHeight="false" outlineLevel="0" collapsed="false">
      <c r="A311" s="9" t="n">
        <v>29</v>
      </c>
      <c r="B311" s="9" t="n">
        <v>43</v>
      </c>
      <c r="C311" s="10" t="n">
        <v>1.4</v>
      </c>
      <c r="D311" s="10" t="n">
        <v>25</v>
      </c>
      <c r="E311" s="10" t="n">
        <v>505</v>
      </c>
      <c r="F311" s="10" t="n">
        <v>4</v>
      </c>
      <c r="G311" s="10" t="n">
        <v>44</v>
      </c>
      <c r="H311" s="10" t="n">
        <v>120</v>
      </c>
      <c r="I311" s="10" t="n">
        <v>48</v>
      </c>
      <c r="J311" s="12" t="n">
        <v>198.94</v>
      </c>
      <c r="K311" s="10" t="n">
        <v>228.09</v>
      </c>
      <c r="L311" s="10" t="n">
        <v>13.34</v>
      </c>
      <c r="M311" s="10" t="n">
        <v>48.21</v>
      </c>
      <c r="N311" s="10" t="n">
        <v>1.89</v>
      </c>
    </row>
    <row r="312" customFormat="false" ht="15.75" hidden="false" customHeight="false" outlineLevel="0" collapsed="false">
      <c r="A312" s="13"/>
    </row>
    <row r="313" customFormat="false" ht="15.75" hidden="false" customHeight="false" outlineLevel="0" collapsed="false">
      <c r="A313" s="13"/>
    </row>
    <row r="314" customFormat="false" ht="15.75" hidden="false" customHeight="false" outlineLevel="0" collapsed="false">
      <c r="A314" s="13"/>
    </row>
    <row r="315" customFormat="false" ht="15.75" hidden="false" customHeight="false" outlineLevel="0" collapsed="false">
      <c r="A315" s="13"/>
    </row>
    <row r="316" customFormat="false" ht="15.75" hidden="false" customHeight="false" outlineLevel="0" collapsed="false">
      <c r="A316" s="13"/>
    </row>
    <row r="317" customFormat="false" ht="15.75" hidden="false" customHeight="false" outlineLevel="0" collapsed="false">
      <c r="A317" s="13"/>
    </row>
    <row r="318" customFormat="false" ht="15.75" hidden="false" customHeight="false" outlineLevel="0" collapsed="false">
      <c r="A318" s="13"/>
    </row>
    <row r="319" customFormat="false" ht="15.75" hidden="false" customHeight="false" outlineLevel="0" collapsed="false">
      <c r="A319" s="13"/>
    </row>
    <row r="320" customFormat="false" ht="15.75" hidden="false" customHeight="false" outlineLevel="0" collapsed="false">
      <c r="A320" s="13"/>
    </row>
    <row r="321" customFormat="false" ht="15.75" hidden="false" customHeight="false" outlineLevel="0" collapsed="false">
      <c r="A321" s="13"/>
    </row>
    <row r="322" customFormat="false" ht="15.75" hidden="false" customHeight="false" outlineLevel="0" collapsed="false">
      <c r="A322" s="13"/>
    </row>
    <row r="323" customFormat="false" ht="15.75" hidden="false" customHeight="false" outlineLevel="0" collapsed="false">
      <c r="A323" s="13"/>
    </row>
    <row r="324" customFormat="false" ht="15.75" hidden="false" customHeight="false" outlineLevel="0" collapsed="false">
      <c r="A324" s="13"/>
    </row>
    <row r="325" customFormat="false" ht="15.75" hidden="false" customHeight="false" outlineLevel="0" collapsed="false">
      <c r="A325" s="13"/>
    </row>
    <row r="326" customFormat="false" ht="15.75" hidden="false" customHeight="false" outlineLevel="0" collapsed="false">
      <c r="A326" s="13"/>
    </row>
    <row r="327" customFormat="false" ht="15.75" hidden="false" customHeight="false" outlineLevel="0" collapsed="false">
      <c r="A327" s="13"/>
    </row>
    <row r="328" customFormat="false" ht="15.75" hidden="false" customHeight="false" outlineLevel="0" collapsed="false">
      <c r="A328" s="13"/>
    </row>
    <row r="329" customFormat="false" ht="15.75" hidden="false" customHeight="false" outlineLevel="0" collapsed="false">
      <c r="A329" s="13"/>
    </row>
    <row r="330" customFormat="false" ht="15.75" hidden="false" customHeight="false" outlineLevel="0" collapsed="false">
      <c r="A330" s="13"/>
    </row>
    <row r="331" customFormat="false" ht="15.75" hidden="false" customHeight="false" outlineLevel="0" collapsed="false">
      <c r="A331" s="13"/>
    </row>
    <row r="332" customFormat="false" ht="15.75" hidden="false" customHeight="false" outlineLevel="0" collapsed="false">
      <c r="A332" s="13"/>
    </row>
    <row r="333" customFormat="false" ht="15.75" hidden="false" customHeight="false" outlineLevel="0" collapsed="false">
      <c r="A333" s="13"/>
    </row>
    <row r="334" customFormat="false" ht="15.75" hidden="false" customHeight="false" outlineLevel="0" collapsed="false">
      <c r="A334" s="13"/>
    </row>
    <row r="335" customFormat="false" ht="15.75" hidden="false" customHeight="false" outlineLevel="0" collapsed="false">
      <c r="A335" s="13"/>
    </row>
    <row r="336" customFormat="false" ht="15.75" hidden="false" customHeight="false" outlineLevel="0" collapsed="false">
      <c r="A336" s="13"/>
    </row>
    <row r="337" customFormat="false" ht="15.75" hidden="false" customHeight="false" outlineLevel="0" collapsed="false">
      <c r="A337" s="13"/>
    </row>
    <row r="338" customFormat="false" ht="15.75" hidden="false" customHeight="false" outlineLevel="0" collapsed="false">
      <c r="A338" s="13"/>
    </row>
    <row r="339" customFormat="false" ht="15.75" hidden="false" customHeight="false" outlineLevel="0" collapsed="false">
      <c r="A339" s="13"/>
    </row>
    <row r="340" customFormat="false" ht="15.75" hidden="false" customHeight="false" outlineLevel="0" collapsed="false">
      <c r="A340" s="13"/>
    </row>
    <row r="341" customFormat="false" ht="15.75" hidden="false" customHeight="false" outlineLevel="0" collapsed="false">
      <c r="A341" s="13"/>
    </row>
    <row r="342" customFormat="false" ht="15.75" hidden="false" customHeight="false" outlineLevel="0" collapsed="false">
      <c r="A342" s="13"/>
    </row>
    <row r="343" customFormat="false" ht="15.75" hidden="false" customHeight="false" outlineLevel="0" collapsed="false">
      <c r="A343" s="13"/>
    </row>
    <row r="344" customFormat="false" ht="15.75" hidden="false" customHeight="false" outlineLevel="0" collapsed="false">
      <c r="A344" s="13"/>
    </row>
    <row r="345" customFormat="false" ht="15.75" hidden="false" customHeight="false" outlineLevel="0" collapsed="false">
      <c r="A345" s="13"/>
    </row>
    <row r="346" customFormat="false" ht="15.75" hidden="false" customHeight="false" outlineLevel="0" collapsed="false">
      <c r="A346" s="13"/>
    </row>
    <row r="347" customFormat="false" ht="15.75" hidden="false" customHeight="false" outlineLevel="0" collapsed="false">
      <c r="A347" s="13"/>
    </row>
    <row r="348" customFormat="false" ht="15.75" hidden="false" customHeight="false" outlineLevel="0" collapsed="false">
      <c r="A348" s="13"/>
    </row>
    <row r="349" customFormat="false" ht="15.75" hidden="false" customHeight="false" outlineLevel="0" collapsed="false">
      <c r="A349" s="13"/>
    </row>
    <row r="350" customFormat="false" ht="15.75" hidden="false" customHeight="false" outlineLevel="0" collapsed="false">
      <c r="A350" s="13"/>
    </row>
    <row r="351" customFormat="false" ht="15.75" hidden="false" customHeight="false" outlineLevel="0" collapsed="false">
      <c r="A351" s="13"/>
    </row>
    <row r="352" customFormat="false" ht="15.75" hidden="false" customHeight="false" outlineLevel="0" collapsed="false">
      <c r="A352" s="13"/>
    </row>
    <row r="353" customFormat="false" ht="15.75" hidden="false" customHeight="false" outlineLevel="0" collapsed="false">
      <c r="A353" s="13"/>
    </row>
    <row r="354" customFormat="false" ht="15.75" hidden="false" customHeight="false" outlineLevel="0" collapsed="false">
      <c r="A354" s="13"/>
    </row>
    <row r="355" customFormat="false" ht="15.75" hidden="false" customHeight="false" outlineLevel="0" collapsed="false">
      <c r="A355" s="13"/>
    </row>
    <row r="356" customFormat="false" ht="15.75" hidden="false" customHeight="false" outlineLevel="0" collapsed="false">
      <c r="A356" s="13"/>
    </row>
    <row r="357" customFormat="false" ht="15.75" hidden="false" customHeight="false" outlineLevel="0" collapsed="false">
      <c r="A357" s="13"/>
    </row>
    <row r="358" customFormat="false" ht="15.75" hidden="false" customHeight="false" outlineLevel="0" collapsed="false">
      <c r="A358" s="13"/>
    </row>
    <row r="359" customFormat="false" ht="15.75" hidden="false" customHeight="false" outlineLevel="0" collapsed="false">
      <c r="A359" s="13"/>
    </row>
    <row r="360" customFormat="false" ht="15.75" hidden="false" customHeight="false" outlineLevel="0" collapsed="false">
      <c r="A360" s="13"/>
    </row>
    <row r="361" customFormat="false" ht="15.75" hidden="false" customHeight="false" outlineLevel="0" collapsed="false">
      <c r="A361" s="13"/>
    </row>
    <row r="362" customFormat="false" ht="15.75" hidden="false" customHeight="false" outlineLevel="0" collapsed="false">
      <c r="A362" s="13"/>
    </row>
    <row r="363" customFormat="false" ht="15.75" hidden="false" customHeight="false" outlineLevel="0" collapsed="false">
      <c r="A363" s="13"/>
    </row>
    <row r="364" customFormat="false" ht="15.75" hidden="false" customHeight="false" outlineLevel="0" collapsed="false">
      <c r="A364" s="13"/>
    </row>
    <row r="365" customFormat="false" ht="15.75" hidden="false" customHeight="false" outlineLevel="0" collapsed="false">
      <c r="A365" s="13"/>
    </row>
    <row r="366" customFormat="false" ht="15.75" hidden="false" customHeight="false" outlineLevel="0" collapsed="false">
      <c r="A366" s="13"/>
    </row>
    <row r="367" customFormat="false" ht="15.75" hidden="false" customHeight="false" outlineLevel="0" collapsed="false">
      <c r="A367" s="13"/>
    </row>
    <row r="368" customFormat="false" ht="15.75" hidden="false" customHeight="false" outlineLevel="0" collapsed="false">
      <c r="A368" s="13"/>
    </row>
    <row r="369" customFormat="false" ht="15.75" hidden="false" customHeight="false" outlineLevel="0" collapsed="false">
      <c r="A369" s="13"/>
    </row>
    <row r="370" customFormat="false" ht="15.75" hidden="false" customHeight="false" outlineLevel="0" collapsed="false">
      <c r="A370" s="13"/>
    </row>
    <row r="371" customFormat="false" ht="15.75" hidden="false" customHeight="false" outlineLevel="0" collapsed="false">
      <c r="A371" s="13"/>
    </row>
    <row r="372" customFormat="false" ht="15.75" hidden="false" customHeight="false" outlineLevel="0" collapsed="false">
      <c r="A372" s="13"/>
    </row>
    <row r="373" customFormat="false" ht="15.75" hidden="false" customHeight="false" outlineLevel="0" collapsed="false">
      <c r="A373" s="13"/>
    </row>
    <row r="374" customFormat="false" ht="15.75" hidden="false" customHeight="false" outlineLevel="0" collapsed="false">
      <c r="A374" s="13"/>
    </row>
    <row r="375" customFormat="false" ht="15.75" hidden="false" customHeight="false" outlineLevel="0" collapsed="false">
      <c r="A375" s="13"/>
    </row>
    <row r="376" customFormat="false" ht="15.75" hidden="false" customHeight="false" outlineLevel="0" collapsed="false">
      <c r="A376" s="13"/>
    </row>
    <row r="377" customFormat="false" ht="15.75" hidden="false" customHeight="false" outlineLevel="0" collapsed="false">
      <c r="A377" s="13"/>
    </row>
    <row r="378" customFormat="false" ht="15.75" hidden="false" customHeight="false" outlineLevel="0" collapsed="false">
      <c r="A378" s="13"/>
    </row>
    <row r="379" customFormat="false" ht="15.75" hidden="false" customHeight="false" outlineLevel="0" collapsed="false">
      <c r="A379" s="13"/>
    </row>
    <row r="380" customFormat="false" ht="15.75" hidden="false" customHeight="false" outlineLevel="0" collapsed="false">
      <c r="A380" s="13"/>
    </row>
    <row r="381" customFormat="false" ht="15.75" hidden="false" customHeight="false" outlineLevel="0" collapsed="false">
      <c r="A381" s="13"/>
    </row>
    <row r="382" customFormat="false" ht="15.75" hidden="false" customHeight="false" outlineLevel="0" collapsed="false">
      <c r="A382" s="13"/>
    </row>
    <row r="383" customFormat="false" ht="15.75" hidden="false" customHeight="false" outlineLevel="0" collapsed="false">
      <c r="A383" s="13"/>
    </row>
    <row r="384" customFormat="false" ht="15.75" hidden="false" customHeight="false" outlineLevel="0" collapsed="false">
      <c r="A384" s="13"/>
    </row>
    <row r="385" customFormat="false" ht="15.75" hidden="false" customHeight="false" outlineLevel="0" collapsed="false">
      <c r="A385" s="13"/>
    </row>
    <row r="386" customFormat="false" ht="15.75" hidden="false" customHeight="false" outlineLevel="0" collapsed="false">
      <c r="A386" s="13"/>
    </row>
    <row r="387" customFormat="false" ht="15.75" hidden="false" customHeight="false" outlineLevel="0" collapsed="false">
      <c r="A387" s="13"/>
    </row>
    <row r="388" customFormat="false" ht="15.75" hidden="false" customHeight="false" outlineLevel="0" collapsed="false">
      <c r="A388" s="13"/>
    </row>
    <row r="389" customFormat="false" ht="15.75" hidden="false" customHeight="false" outlineLevel="0" collapsed="false">
      <c r="A389" s="13"/>
    </row>
    <row r="390" customFormat="false" ht="15.75" hidden="false" customHeight="false" outlineLevel="0" collapsed="false">
      <c r="A390" s="13"/>
    </row>
    <row r="391" customFormat="false" ht="15.75" hidden="false" customHeight="false" outlineLevel="0" collapsed="false">
      <c r="A391" s="13"/>
    </row>
    <row r="392" customFormat="false" ht="15.75" hidden="false" customHeight="false" outlineLevel="0" collapsed="false">
      <c r="A392" s="13"/>
    </row>
    <row r="393" customFormat="false" ht="15.75" hidden="false" customHeight="false" outlineLevel="0" collapsed="false">
      <c r="A393" s="13"/>
    </row>
    <row r="394" customFormat="false" ht="15.75" hidden="false" customHeight="false" outlineLevel="0" collapsed="false">
      <c r="A394" s="13"/>
    </row>
    <row r="395" customFormat="false" ht="15.75" hidden="false" customHeight="false" outlineLevel="0" collapsed="false">
      <c r="A395" s="13"/>
    </row>
    <row r="396" customFormat="false" ht="15.75" hidden="false" customHeight="false" outlineLevel="0" collapsed="false">
      <c r="A396" s="13"/>
    </row>
    <row r="397" customFormat="false" ht="15.75" hidden="false" customHeight="false" outlineLevel="0" collapsed="false">
      <c r="A397" s="13"/>
    </row>
    <row r="398" customFormat="false" ht="15.75" hidden="false" customHeight="false" outlineLevel="0" collapsed="false">
      <c r="A398" s="13"/>
    </row>
    <row r="399" customFormat="false" ht="15.75" hidden="false" customHeight="false" outlineLevel="0" collapsed="false">
      <c r="A399" s="13"/>
    </row>
    <row r="400" customFormat="false" ht="15.75" hidden="false" customHeight="false" outlineLevel="0" collapsed="false">
      <c r="A400" s="13"/>
    </row>
    <row r="401" customFormat="false" ht="15.75" hidden="false" customHeight="false" outlineLevel="0" collapsed="false">
      <c r="A401" s="13"/>
    </row>
    <row r="402" customFormat="false" ht="15.75" hidden="false" customHeight="false" outlineLevel="0" collapsed="false">
      <c r="A402" s="13"/>
    </row>
    <row r="403" customFormat="false" ht="15.75" hidden="false" customHeight="false" outlineLevel="0" collapsed="false">
      <c r="A403" s="13"/>
    </row>
    <row r="404" customFormat="false" ht="15.75" hidden="false" customHeight="false" outlineLevel="0" collapsed="false">
      <c r="A404" s="13"/>
    </row>
    <row r="405" customFormat="false" ht="15.75" hidden="false" customHeight="false" outlineLevel="0" collapsed="false">
      <c r="A405" s="13"/>
    </row>
    <row r="406" customFormat="false" ht="15.75" hidden="false" customHeight="false" outlineLevel="0" collapsed="false">
      <c r="A406" s="13"/>
    </row>
    <row r="407" customFormat="false" ht="15.75" hidden="false" customHeight="false" outlineLevel="0" collapsed="false">
      <c r="A407" s="13"/>
    </row>
    <row r="408" customFormat="false" ht="15.75" hidden="false" customHeight="false" outlineLevel="0" collapsed="false">
      <c r="A408" s="13"/>
    </row>
    <row r="409" customFormat="false" ht="15.75" hidden="false" customHeight="false" outlineLevel="0" collapsed="false">
      <c r="A409" s="13"/>
    </row>
    <row r="410" customFormat="false" ht="15.75" hidden="false" customHeight="false" outlineLevel="0" collapsed="false">
      <c r="A410" s="13"/>
    </row>
    <row r="411" customFormat="false" ht="15.75" hidden="false" customHeight="false" outlineLevel="0" collapsed="false">
      <c r="A411" s="13"/>
    </row>
    <row r="412" customFormat="false" ht="15.75" hidden="false" customHeight="false" outlineLevel="0" collapsed="false">
      <c r="A412" s="13"/>
    </row>
    <row r="413" customFormat="false" ht="15.75" hidden="false" customHeight="false" outlineLevel="0" collapsed="false">
      <c r="A413" s="13"/>
    </row>
    <row r="414" customFormat="false" ht="15.75" hidden="false" customHeight="false" outlineLevel="0" collapsed="false">
      <c r="A414" s="13"/>
    </row>
    <row r="415" customFormat="false" ht="15.75" hidden="false" customHeight="false" outlineLevel="0" collapsed="false">
      <c r="A415" s="13"/>
    </row>
    <row r="416" customFormat="false" ht="15.75" hidden="false" customHeight="false" outlineLevel="0" collapsed="false">
      <c r="A416" s="13"/>
    </row>
    <row r="417" customFormat="false" ht="15.75" hidden="false" customHeight="false" outlineLevel="0" collapsed="false">
      <c r="A417" s="13"/>
    </row>
    <row r="418" customFormat="false" ht="15.75" hidden="false" customHeight="false" outlineLevel="0" collapsed="false">
      <c r="A418" s="13"/>
    </row>
    <row r="419" customFormat="false" ht="15.75" hidden="false" customHeight="false" outlineLevel="0" collapsed="false">
      <c r="A419" s="13"/>
    </row>
    <row r="420" customFormat="false" ht="15.75" hidden="false" customHeight="false" outlineLevel="0" collapsed="false">
      <c r="A420" s="13"/>
    </row>
    <row r="421" customFormat="false" ht="15.75" hidden="false" customHeight="false" outlineLevel="0" collapsed="false">
      <c r="A421" s="13"/>
    </row>
    <row r="422" customFormat="false" ht="15.75" hidden="false" customHeight="false" outlineLevel="0" collapsed="false">
      <c r="A422" s="13"/>
    </row>
    <row r="423" customFormat="false" ht="15.75" hidden="false" customHeight="false" outlineLevel="0" collapsed="false">
      <c r="A423" s="13"/>
    </row>
    <row r="424" customFormat="false" ht="15.75" hidden="false" customHeight="false" outlineLevel="0" collapsed="false">
      <c r="A424" s="13"/>
    </row>
    <row r="425" customFormat="false" ht="15.75" hidden="false" customHeight="false" outlineLevel="0" collapsed="false">
      <c r="A425" s="13"/>
    </row>
    <row r="426" customFormat="false" ht="15.75" hidden="false" customHeight="false" outlineLevel="0" collapsed="false">
      <c r="A426" s="13"/>
    </row>
    <row r="427" customFormat="false" ht="15.75" hidden="false" customHeight="false" outlineLevel="0" collapsed="false">
      <c r="A427" s="13"/>
    </row>
    <row r="428" customFormat="false" ht="15.75" hidden="false" customHeight="false" outlineLevel="0" collapsed="false">
      <c r="A428" s="13"/>
    </row>
    <row r="429" customFormat="false" ht="15.75" hidden="false" customHeight="false" outlineLevel="0" collapsed="false">
      <c r="A429" s="13"/>
    </row>
    <row r="430" customFormat="false" ht="15.75" hidden="false" customHeight="false" outlineLevel="0" collapsed="false">
      <c r="A430" s="13"/>
    </row>
    <row r="431" customFormat="false" ht="15.75" hidden="false" customHeight="false" outlineLevel="0" collapsed="false">
      <c r="A431" s="13"/>
    </row>
    <row r="432" customFormat="false" ht="15.75" hidden="false" customHeight="false" outlineLevel="0" collapsed="false">
      <c r="A432" s="13"/>
    </row>
    <row r="433" customFormat="false" ht="15.75" hidden="false" customHeight="false" outlineLevel="0" collapsed="false">
      <c r="A433" s="13"/>
    </row>
    <row r="434" customFormat="false" ht="15.75" hidden="false" customHeight="false" outlineLevel="0" collapsed="false">
      <c r="A434" s="13"/>
    </row>
    <row r="435" customFormat="false" ht="15.75" hidden="false" customHeight="false" outlineLevel="0" collapsed="false">
      <c r="A435" s="13"/>
    </row>
    <row r="436" customFormat="false" ht="15.75" hidden="false" customHeight="false" outlineLevel="0" collapsed="false">
      <c r="A436" s="13"/>
    </row>
    <row r="437" customFormat="false" ht="15.75" hidden="false" customHeight="false" outlineLevel="0" collapsed="false">
      <c r="A437" s="13"/>
    </row>
    <row r="438" customFormat="false" ht="15.75" hidden="false" customHeight="false" outlineLevel="0" collapsed="false">
      <c r="A438" s="13"/>
    </row>
    <row r="439" customFormat="false" ht="15.75" hidden="false" customHeight="false" outlineLevel="0" collapsed="false">
      <c r="A439" s="13"/>
    </row>
    <row r="440" customFormat="false" ht="15.75" hidden="false" customHeight="false" outlineLevel="0" collapsed="false">
      <c r="A440" s="13"/>
    </row>
    <row r="441" customFormat="false" ht="15.75" hidden="false" customHeight="false" outlineLevel="0" collapsed="false">
      <c r="A441" s="13"/>
    </row>
    <row r="442" customFormat="false" ht="15.75" hidden="false" customHeight="false" outlineLevel="0" collapsed="false">
      <c r="A442" s="13"/>
    </row>
    <row r="443" customFormat="false" ht="15.75" hidden="false" customHeight="false" outlineLevel="0" collapsed="false">
      <c r="A443" s="13"/>
    </row>
    <row r="444" customFormat="false" ht="15.75" hidden="false" customHeight="false" outlineLevel="0" collapsed="false">
      <c r="A444" s="13"/>
    </row>
    <row r="445" customFormat="false" ht="15.75" hidden="false" customHeight="false" outlineLevel="0" collapsed="false">
      <c r="A445" s="13"/>
    </row>
    <row r="446" customFormat="false" ht="15.75" hidden="false" customHeight="false" outlineLevel="0" collapsed="false">
      <c r="A446" s="13"/>
    </row>
    <row r="447" customFormat="false" ht="15.75" hidden="false" customHeight="false" outlineLevel="0" collapsed="false">
      <c r="A447" s="13"/>
    </row>
    <row r="448" customFormat="false" ht="15.75" hidden="false" customHeight="false" outlineLevel="0" collapsed="false">
      <c r="A448" s="13"/>
    </row>
    <row r="449" customFormat="false" ht="15.75" hidden="false" customHeight="false" outlineLevel="0" collapsed="false">
      <c r="A449" s="13"/>
    </row>
    <row r="450" customFormat="false" ht="15.75" hidden="false" customHeight="false" outlineLevel="0" collapsed="false">
      <c r="A450" s="13"/>
    </row>
    <row r="451" customFormat="false" ht="15.75" hidden="false" customHeight="false" outlineLevel="0" collapsed="false">
      <c r="A451" s="13"/>
    </row>
    <row r="452" customFormat="false" ht="15.75" hidden="false" customHeight="false" outlineLevel="0" collapsed="false">
      <c r="A452" s="13"/>
    </row>
    <row r="453" customFormat="false" ht="15.75" hidden="false" customHeight="false" outlineLevel="0" collapsed="false">
      <c r="A453" s="13"/>
    </row>
    <row r="454" customFormat="false" ht="15.75" hidden="false" customHeight="false" outlineLevel="0" collapsed="false">
      <c r="A454" s="13"/>
    </row>
    <row r="455" customFormat="false" ht="15.75" hidden="false" customHeight="false" outlineLevel="0" collapsed="false">
      <c r="A455" s="13"/>
    </row>
    <row r="456" customFormat="false" ht="15.75" hidden="false" customHeight="false" outlineLevel="0" collapsed="false">
      <c r="A456" s="13"/>
    </row>
    <row r="457" customFormat="false" ht="15.75" hidden="false" customHeight="false" outlineLevel="0" collapsed="false">
      <c r="A457" s="13"/>
    </row>
    <row r="458" customFormat="false" ht="15.75" hidden="false" customHeight="false" outlineLevel="0" collapsed="false">
      <c r="A458" s="13"/>
    </row>
    <row r="459" customFormat="false" ht="15.75" hidden="false" customHeight="false" outlineLevel="0" collapsed="false">
      <c r="A459" s="13"/>
    </row>
    <row r="460" customFormat="false" ht="15.75" hidden="false" customHeight="false" outlineLevel="0" collapsed="false">
      <c r="A460" s="13"/>
    </row>
    <row r="461" customFormat="false" ht="15.75" hidden="false" customHeight="false" outlineLevel="0" collapsed="false">
      <c r="A461" s="13"/>
    </row>
    <row r="462" customFormat="false" ht="15.75" hidden="false" customHeight="false" outlineLevel="0" collapsed="false">
      <c r="A462" s="13"/>
    </row>
    <row r="463" customFormat="false" ht="15.75" hidden="false" customHeight="false" outlineLevel="0" collapsed="false">
      <c r="A463" s="13"/>
    </row>
    <row r="464" customFormat="false" ht="15.75" hidden="false" customHeight="false" outlineLevel="0" collapsed="false">
      <c r="A464" s="13"/>
    </row>
    <row r="465" customFormat="false" ht="15.75" hidden="false" customHeight="false" outlineLevel="0" collapsed="false">
      <c r="A465" s="13"/>
    </row>
    <row r="466" customFormat="false" ht="15.75" hidden="false" customHeight="false" outlineLevel="0" collapsed="false">
      <c r="A466" s="13"/>
    </row>
    <row r="467" customFormat="false" ht="15.75" hidden="false" customHeight="false" outlineLevel="0" collapsed="false">
      <c r="A467" s="13"/>
    </row>
    <row r="468" customFormat="false" ht="15.75" hidden="false" customHeight="false" outlineLevel="0" collapsed="false">
      <c r="A468" s="13"/>
    </row>
    <row r="469" customFormat="false" ht="15.75" hidden="false" customHeight="false" outlineLevel="0" collapsed="false">
      <c r="A469" s="13"/>
    </row>
    <row r="470" customFormat="false" ht="15.75" hidden="false" customHeight="false" outlineLevel="0" collapsed="false">
      <c r="A470" s="13"/>
    </row>
    <row r="471" customFormat="false" ht="15.75" hidden="false" customHeight="false" outlineLevel="0" collapsed="false">
      <c r="A471" s="13"/>
    </row>
    <row r="472" customFormat="false" ht="15.75" hidden="false" customHeight="false" outlineLevel="0" collapsed="false">
      <c r="A472" s="13"/>
    </row>
    <row r="473" customFormat="false" ht="15.75" hidden="false" customHeight="false" outlineLevel="0" collapsed="false">
      <c r="A473" s="13"/>
    </row>
    <row r="474" customFormat="false" ht="15.75" hidden="false" customHeight="false" outlineLevel="0" collapsed="false">
      <c r="A474" s="13"/>
    </row>
    <row r="475" customFormat="false" ht="15.75" hidden="false" customHeight="false" outlineLevel="0" collapsed="false">
      <c r="A475" s="13"/>
    </row>
    <row r="476" customFormat="false" ht="15.75" hidden="false" customHeight="false" outlineLevel="0" collapsed="false">
      <c r="A476" s="13"/>
    </row>
    <row r="477" customFormat="false" ht="15.75" hidden="false" customHeight="false" outlineLevel="0" collapsed="false">
      <c r="A477" s="13"/>
    </row>
    <row r="478" customFormat="false" ht="15.75" hidden="false" customHeight="false" outlineLevel="0" collapsed="false">
      <c r="A478" s="13"/>
    </row>
    <row r="479" customFormat="false" ht="15.75" hidden="false" customHeight="false" outlineLevel="0" collapsed="false">
      <c r="A479" s="13"/>
    </row>
    <row r="480" customFormat="false" ht="15.75" hidden="false" customHeight="false" outlineLevel="0" collapsed="false">
      <c r="A480" s="13"/>
    </row>
    <row r="481" customFormat="false" ht="15.75" hidden="false" customHeight="false" outlineLevel="0" collapsed="false">
      <c r="A481" s="13"/>
    </row>
    <row r="482" customFormat="false" ht="15.75" hidden="false" customHeight="false" outlineLevel="0" collapsed="false">
      <c r="A482" s="13"/>
    </row>
    <row r="483" customFormat="false" ht="15.75" hidden="false" customHeight="false" outlineLevel="0" collapsed="false">
      <c r="A483" s="13"/>
    </row>
    <row r="484" customFormat="false" ht="15.75" hidden="false" customHeight="false" outlineLevel="0" collapsed="false">
      <c r="A484" s="13"/>
    </row>
    <row r="485" customFormat="false" ht="15.75" hidden="false" customHeight="false" outlineLevel="0" collapsed="false">
      <c r="A485" s="13"/>
    </row>
    <row r="486" customFormat="false" ht="15.75" hidden="false" customHeight="false" outlineLevel="0" collapsed="false">
      <c r="A486" s="13"/>
    </row>
    <row r="487" customFormat="false" ht="15.75" hidden="false" customHeight="false" outlineLevel="0" collapsed="false">
      <c r="A487" s="13"/>
    </row>
    <row r="488" customFormat="false" ht="15.75" hidden="false" customHeight="false" outlineLevel="0" collapsed="false">
      <c r="A488" s="13"/>
    </row>
    <row r="489" customFormat="false" ht="15.75" hidden="false" customHeight="false" outlineLevel="0" collapsed="false">
      <c r="A489" s="13"/>
    </row>
    <row r="490" customFormat="false" ht="15.75" hidden="false" customHeight="false" outlineLevel="0" collapsed="false">
      <c r="A490" s="13"/>
    </row>
    <row r="491" customFormat="false" ht="15.75" hidden="false" customHeight="false" outlineLevel="0" collapsed="false">
      <c r="A491" s="13"/>
    </row>
    <row r="492" customFormat="false" ht="15.75" hidden="false" customHeight="false" outlineLevel="0" collapsed="false">
      <c r="A492" s="13"/>
    </row>
    <row r="493" customFormat="false" ht="15.75" hidden="false" customHeight="false" outlineLevel="0" collapsed="false">
      <c r="A493" s="13"/>
    </row>
    <row r="494" customFormat="false" ht="15.75" hidden="false" customHeight="false" outlineLevel="0" collapsed="false">
      <c r="A494" s="13"/>
    </row>
    <row r="495" customFormat="false" ht="15.75" hidden="false" customHeight="false" outlineLevel="0" collapsed="false">
      <c r="A495" s="13"/>
    </row>
    <row r="496" customFormat="false" ht="15.75" hidden="false" customHeight="false" outlineLevel="0" collapsed="false">
      <c r="A496" s="13"/>
    </row>
    <row r="497" customFormat="false" ht="15.75" hidden="false" customHeight="false" outlineLevel="0" collapsed="false">
      <c r="A497" s="13"/>
    </row>
    <row r="498" customFormat="false" ht="15.75" hidden="false" customHeight="false" outlineLevel="0" collapsed="false">
      <c r="A498" s="13"/>
    </row>
    <row r="499" customFormat="false" ht="15.75" hidden="false" customHeight="false" outlineLevel="0" collapsed="false">
      <c r="A499" s="13"/>
    </row>
    <row r="500" customFormat="false" ht="15.75" hidden="false" customHeight="false" outlineLevel="0" collapsed="false">
      <c r="A500" s="13"/>
    </row>
    <row r="501" customFormat="false" ht="15.75" hidden="false" customHeight="false" outlineLevel="0" collapsed="false">
      <c r="A501" s="13"/>
    </row>
    <row r="502" customFormat="false" ht="15.75" hidden="false" customHeight="false" outlineLevel="0" collapsed="false">
      <c r="A502" s="13"/>
    </row>
    <row r="503" customFormat="false" ht="15.75" hidden="false" customHeight="false" outlineLevel="0" collapsed="false">
      <c r="A503" s="13"/>
    </row>
    <row r="504" customFormat="false" ht="15.75" hidden="false" customHeight="false" outlineLevel="0" collapsed="false">
      <c r="A504" s="13"/>
    </row>
    <row r="505" customFormat="false" ht="15.75" hidden="false" customHeight="false" outlineLevel="0" collapsed="false">
      <c r="A505" s="13"/>
    </row>
    <row r="506" customFormat="false" ht="15.75" hidden="false" customHeight="false" outlineLevel="0" collapsed="false">
      <c r="A506" s="13"/>
    </row>
    <row r="507" customFormat="false" ht="15.75" hidden="false" customHeight="false" outlineLevel="0" collapsed="false">
      <c r="A507" s="13"/>
    </row>
    <row r="508" customFormat="false" ht="15.75" hidden="false" customHeight="false" outlineLevel="0" collapsed="false">
      <c r="A508" s="13"/>
    </row>
    <row r="509" customFormat="false" ht="15.75" hidden="false" customHeight="false" outlineLevel="0" collapsed="false">
      <c r="A509" s="13"/>
    </row>
    <row r="510" customFormat="false" ht="15.75" hidden="false" customHeight="false" outlineLevel="0" collapsed="false">
      <c r="A510" s="13"/>
    </row>
    <row r="511" customFormat="false" ht="15.75" hidden="false" customHeight="false" outlineLevel="0" collapsed="false">
      <c r="A511" s="13"/>
    </row>
    <row r="512" customFormat="false" ht="15.75" hidden="false" customHeight="false" outlineLevel="0" collapsed="false">
      <c r="A512" s="13"/>
    </row>
    <row r="513" customFormat="false" ht="15.75" hidden="false" customHeight="false" outlineLevel="0" collapsed="false">
      <c r="A513" s="13"/>
    </row>
    <row r="514" customFormat="false" ht="15.75" hidden="false" customHeight="false" outlineLevel="0" collapsed="false">
      <c r="A514" s="13"/>
    </row>
    <row r="515" customFormat="false" ht="15.75" hidden="false" customHeight="false" outlineLevel="0" collapsed="false">
      <c r="A515" s="13"/>
    </row>
    <row r="516" customFormat="false" ht="15.75" hidden="false" customHeight="false" outlineLevel="0" collapsed="false">
      <c r="A516" s="13"/>
    </row>
    <row r="517" customFormat="false" ht="15.75" hidden="false" customHeight="false" outlineLevel="0" collapsed="false">
      <c r="A517" s="13"/>
    </row>
    <row r="518" customFormat="false" ht="15.75" hidden="false" customHeight="false" outlineLevel="0" collapsed="false">
      <c r="A518" s="13"/>
    </row>
    <row r="519" customFormat="false" ht="15.75" hidden="false" customHeight="false" outlineLevel="0" collapsed="false">
      <c r="A519" s="13"/>
    </row>
    <row r="520" customFormat="false" ht="15.75" hidden="false" customHeight="false" outlineLevel="0" collapsed="false">
      <c r="A520" s="13"/>
    </row>
    <row r="521" customFormat="false" ht="15.75" hidden="false" customHeight="false" outlineLevel="0" collapsed="false">
      <c r="A521" s="13"/>
    </row>
    <row r="522" customFormat="false" ht="15.75" hidden="false" customHeight="false" outlineLevel="0" collapsed="false">
      <c r="A522" s="13"/>
    </row>
    <row r="523" customFormat="false" ht="15.75" hidden="false" customHeight="false" outlineLevel="0" collapsed="false">
      <c r="A523" s="13"/>
    </row>
    <row r="524" customFormat="false" ht="15.75" hidden="false" customHeight="false" outlineLevel="0" collapsed="false">
      <c r="A524" s="13"/>
    </row>
    <row r="525" customFormat="false" ht="15.75" hidden="false" customHeight="false" outlineLevel="0" collapsed="false">
      <c r="A525" s="13"/>
    </row>
    <row r="526" customFormat="false" ht="15.75" hidden="false" customHeight="false" outlineLevel="0" collapsed="false">
      <c r="A526" s="13"/>
    </row>
    <row r="527" customFormat="false" ht="15.75" hidden="false" customHeight="false" outlineLevel="0" collapsed="false">
      <c r="A527" s="13"/>
    </row>
    <row r="528" customFormat="false" ht="15.75" hidden="false" customHeight="false" outlineLevel="0" collapsed="false">
      <c r="A528" s="13"/>
    </row>
    <row r="529" customFormat="false" ht="15.75" hidden="false" customHeight="false" outlineLevel="0" collapsed="false">
      <c r="A529" s="13"/>
    </row>
    <row r="530" customFormat="false" ht="15.75" hidden="false" customHeight="false" outlineLevel="0" collapsed="false">
      <c r="A530" s="13"/>
    </row>
    <row r="531" customFormat="false" ht="15.75" hidden="false" customHeight="false" outlineLevel="0" collapsed="false">
      <c r="A531" s="13"/>
    </row>
    <row r="532" customFormat="false" ht="15.75" hidden="false" customHeight="false" outlineLevel="0" collapsed="false">
      <c r="A532" s="13"/>
    </row>
    <row r="533" customFormat="false" ht="15.75" hidden="false" customHeight="false" outlineLevel="0" collapsed="false">
      <c r="A533" s="13"/>
    </row>
    <row r="534" customFormat="false" ht="15.75" hidden="false" customHeight="false" outlineLevel="0" collapsed="false">
      <c r="A534" s="13"/>
    </row>
    <row r="535" customFormat="false" ht="15.75" hidden="false" customHeight="false" outlineLevel="0" collapsed="false">
      <c r="A535" s="13"/>
    </row>
    <row r="536" customFormat="false" ht="15.75" hidden="false" customHeight="false" outlineLevel="0" collapsed="false">
      <c r="A536" s="13"/>
    </row>
    <row r="537" customFormat="false" ht="15.75" hidden="false" customHeight="false" outlineLevel="0" collapsed="false">
      <c r="A537" s="13"/>
    </row>
    <row r="538" customFormat="false" ht="15.75" hidden="false" customHeight="false" outlineLevel="0" collapsed="false">
      <c r="A538" s="13"/>
    </row>
    <row r="539" customFormat="false" ht="15.75" hidden="false" customHeight="false" outlineLevel="0" collapsed="false">
      <c r="A539" s="13"/>
    </row>
    <row r="540" customFormat="false" ht="15.75" hidden="false" customHeight="false" outlineLevel="0" collapsed="false">
      <c r="A540" s="13"/>
    </row>
    <row r="541" customFormat="false" ht="15.75" hidden="false" customHeight="false" outlineLevel="0" collapsed="false">
      <c r="A541" s="13"/>
    </row>
    <row r="542" customFormat="false" ht="15.75" hidden="false" customHeight="false" outlineLevel="0" collapsed="false">
      <c r="A542" s="13"/>
    </row>
    <row r="543" customFormat="false" ht="15.75" hidden="false" customHeight="false" outlineLevel="0" collapsed="false">
      <c r="A543" s="13"/>
    </row>
    <row r="544" customFormat="false" ht="15.75" hidden="false" customHeight="false" outlineLevel="0" collapsed="false">
      <c r="A544" s="13"/>
    </row>
    <row r="545" customFormat="false" ht="15.75" hidden="false" customHeight="false" outlineLevel="0" collapsed="false">
      <c r="A545" s="13"/>
    </row>
    <row r="546" customFormat="false" ht="15.75" hidden="false" customHeight="false" outlineLevel="0" collapsed="false">
      <c r="A546" s="13"/>
    </row>
    <row r="547" customFormat="false" ht="15.75" hidden="false" customHeight="false" outlineLevel="0" collapsed="false">
      <c r="A547" s="13"/>
    </row>
    <row r="548" customFormat="false" ht="15.75" hidden="false" customHeight="false" outlineLevel="0" collapsed="false">
      <c r="A548" s="13"/>
    </row>
    <row r="549" customFormat="false" ht="15.75" hidden="false" customHeight="false" outlineLevel="0" collapsed="false">
      <c r="A549" s="13"/>
    </row>
    <row r="550" customFormat="false" ht="15.75" hidden="false" customHeight="false" outlineLevel="0" collapsed="false">
      <c r="A550" s="13"/>
    </row>
    <row r="551" customFormat="false" ht="15.75" hidden="false" customHeight="false" outlineLevel="0" collapsed="false">
      <c r="A551" s="13"/>
    </row>
    <row r="552" customFormat="false" ht="15.75" hidden="false" customHeight="false" outlineLevel="0" collapsed="false">
      <c r="A552" s="13"/>
    </row>
    <row r="553" customFormat="false" ht="15.75" hidden="false" customHeight="false" outlineLevel="0" collapsed="false">
      <c r="A553" s="13"/>
    </row>
    <row r="554" customFormat="false" ht="15.75" hidden="false" customHeight="false" outlineLevel="0" collapsed="false">
      <c r="A554" s="13"/>
    </row>
    <row r="555" customFormat="false" ht="15.75" hidden="false" customHeight="false" outlineLevel="0" collapsed="false">
      <c r="A555" s="13"/>
    </row>
    <row r="556" customFormat="false" ht="15.75" hidden="false" customHeight="false" outlineLevel="0" collapsed="false">
      <c r="A556" s="13"/>
    </row>
    <row r="557" customFormat="false" ht="15.75" hidden="false" customHeight="false" outlineLevel="0" collapsed="false">
      <c r="A557" s="13"/>
    </row>
    <row r="558" customFormat="false" ht="15.75" hidden="false" customHeight="false" outlineLevel="0" collapsed="false">
      <c r="A558" s="13"/>
    </row>
    <row r="559" customFormat="false" ht="15.75" hidden="false" customHeight="false" outlineLevel="0" collapsed="false">
      <c r="A559" s="13"/>
    </row>
    <row r="560" customFormat="false" ht="15.75" hidden="false" customHeight="false" outlineLevel="0" collapsed="false">
      <c r="A560" s="13"/>
    </row>
    <row r="561" customFormat="false" ht="15.75" hidden="false" customHeight="false" outlineLevel="0" collapsed="false">
      <c r="A561" s="13"/>
    </row>
    <row r="562" customFormat="false" ht="15.75" hidden="false" customHeight="false" outlineLevel="0" collapsed="false">
      <c r="A562" s="13"/>
    </row>
    <row r="563" customFormat="false" ht="15.75" hidden="false" customHeight="false" outlineLevel="0" collapsed="false">
      <c r="A563" s="13"/>
    </row>
    <row r="564" customFormat="false" ht="15.75" hidden="false" customHeight="false" outlineLevel="0" collapsed="false">
      <c r="A564" s="13"/>
    </row>
    <row r="565" customFormat="false" ht="15.75" hidden="false" customHeight="false" outlineLevel="0" collapsed="false">
      <c r="A565" s="13"/>
    </row>
    <row r="566" customFormat="false" ht="15.75" hidden="false" customHeight="false" outlineLevel="0" collapsed="false">
      <c r="A566" s="13"/>
    </row>
    <row r="567" customFormat="false" ht="15.75" hidden="false" customHeight="false" outlineLevel="0" collapsed="false">
      <c r="A567" s="13"/>
    </row>
    <row r="568" customFormat="false" ht="15.75" hidden="false" customHeight="false" outlineLevel="0" collapsed="false">
      <c r="A568" s="13"/>
    </row>
    <row r="569" customFormat="false" ht="15.75" hidden="false" customHeight="false" outlineLevel="0" collapsed="false">
      <c r="A569" s="13"/>
    </row>
    <row r="570" customFormat="false" ht="15.75" hidden="false" customHeight="false" outlineLevel="0" collapsed="false">
      <c r="A570" s="13"/>
    </row>
    <row r="571" customFormat="false" ht="15.75" hidden="false" customHeight="false" outlineLevel="0" collapsed="false">
      <c r="A571" s="13"/>
    </row>
    <row r="572" customFormat="false" ht="15.75" hidden="false" customHeight="false" outlineLevel="0" collapsed="false">
      <c r="A572" s="13"/>
    </row>
    <row r="573" customFormat="false" ht="15.75" hidden="false" customHeight="false" outlineLevel="0" collapsed="false">
      <c r="A573" s="13"/>
    </row>
    <row r="574" customFormat="false" ht="15.75" hidden="false" customHeight="false" outlineLevel="0" collapsed="false">
      <c r="A574" s="13"/>
    </row>
    <row r="575" customFormat="false" ht="15.75" hidden="false" customHeight="false" outlineLevel="0" collapsed="false">
      <c r="A575" s="13"/>
    </row>
    <row r="576" customFormat="false" ht="15.75" hidden="false" customHeight="false" outlineLevel="0" collapsed="false">
      <c r="A576" s="13"/>
    </row>
    <row r="577" customFormat="false" ht="15.75" hidden="false" customHeight="false" outlineLevel="0" collapsed="false">
      <c r="A577" s="13"/>
    </row>
    <row r="578" customFormat="false" ht="15.75" hidden="false" customHeight="false" outlineLevel="0" collapsed="false">
      <c r="A578" s="13"/>
    </row>
    <row r="579" customFormat="false" ht="15.75" hidden="false" customHeight="false" outlineLevel="0" collapsed="false">
      <c r="A579" s="13"/>
    </row>
    <row r="580" customFormat="false" ht="15.75" hidden="false" customHeight="false" outlineLevel="0" collapsed="false">
      <c r="A580" s="13"/>
    </row>
    <row r="581" customFormat="false" ht="15.75" hidden="false" customHeight="false" outlineLevel="0" collapsed="false">
      <c r="A581" s="13"/>
    </row>
    <row r="582" customFormat="false" ht="15.75" hidden="false" customHeight="false" outlineLevel="0" collapsed="false">
      <c r="A582" s="13"/>
    </row>
    <row r="583" customFormat="false" ht="15.75" hidden="false" customHeight="false" outlineLevel="0" collapsed="false">
      <c r="A583" s="13"/>
    </row>
    <row r="584" customFormat="false" ht="15.75" hidden="false" customHeight="false" outlineLevel="0" collapsed="false">
      <c r="A584" s="13"/>
    </row>
    <row r="585" customFormat="false" ht="15.75" hidden="false" customHeight="false" outlineLevel="0" collapsed="false">
      <c r="A585" s="13"/>
    </row>
    <row r="586" customFormat="false" ht="15.75" hidden="false" customHeight="false" outlineLevel="0" collapsed="false">
      <c r="A586" s="13"/>
    </row>
    <row r="587" customFormat="false" ht="15.75" hidden="false" customHeight="false" outlineLevel="0" collapsed="false">
      <c r="A587" s="13"/>
    </row>
    <row r="588" customFormat="false" ht="15.75" hidden="false" customHeight="false" outlineLevel="0" collapsed="false">
      <c r="A588" s="13"/>
    </row>
    <row r="589" customFormat="false" ht="15.75" hidden="false" customHeight="false" outlineLevel="0" collapsed="false">
      <c r="A589" s="13"/>
    </row>
    <row r="590" customFormat="false" ht="15.75" hidden="false" customHeight="false" outlineLevel="0" collapsed="false">
      <c r="A590" s="13"/>
    </row>
    <row r="591" customFormat="false" ht="15.75" hidden="false" customHeight="false" outlineLevel="0" collapsed="false">
      <c r="A591" s="13"/>
    </row>
    <row r="592" customFormat="false" ht="15.75" hidden="false" customHeight="false" outlineLevel="0" collapsed="false">
      <c r="A592" s="13"/>
    </row>
    <row r="593" customFormat="false" ht="15.75" hidden="false" customHeight="false" outlineLevel="0" collapsed="false">
      <c r="A593" s="13"/>
    </row>
    <row r="594" customFormat="false" ht="15.75" hidden="false" customHeight="false" outlineLevel="0" collapsed="false">
      <c r="A594" s="13"/>
    </row>
    <row r="595" customFormat="false" ht="15.75" hidden="false" customHeight="false" outlineLevel="0" collapsed="false">
      <c r="A595" s="13"/>
    </row>
    <row r="596" customFormat="false" ht="15.75" hidden="false" customHeight="false" outlineLevel="0" collapsed="false">
      <c r="A596" s="13"/>
    </row>
    <row r="597" customFormat="false" ht="15.75" hidden="false" customHeight="false" outlineLevel="0" collapsed="false">
      <c r="A597" s="13"/>
    </row>
    <row r="598" customFormat="false" ht="15.75" hidden="false" customHeight="false" outlineLevel="0" collapsed="false">
      <c r="A598" s="13"/>
    </row>
    <row r="599" customFormat="false" ht="15.75" hidden="false" customHeight="false" outlineLevel="0" collapsed="false">
      <c r="A599" s="13"/>
    </row>
    <row r="600" customFormat="false" ht="15.75" hidden="false" customHeight="false" outlineLevel="0" collapsed="false">
      <c r="A600" s="13"/>
    </row>
    <row r="601" customFormat="false" ht="15.75" hidden="false" customHeight="false" outlineLevel="0" collapsed="false">
      <c r="A601" s="13"/>
    </row>
    <row r="602" customFormat="false" ht="15.75" hidden="false" customHeight="false" outlineLevel="0" collapsed="false">
      <c r="A602" s="13"/>
    </row>
    <row r="603" customFormat="false" ht="15.75" hidden="false" customHeight="false" outlineLevel="0" collapsed="false">
      <c r="A603" s="13"/>
    </row>
    <row r="604" customFormat="false" ht="15.75" hidden="false" customHeight="false" outlineLevel="0" collapsed="false">
      <c r="A604" s="13"/>
    </row>
    <row r="605" customFormat="false" ht="15.75" hidden="false" customHeight="false" outlineLevel="0" collapsed="false">
      <c r="A605" s="13"/>
    </row>
    <row r="606" customFormat="false" ht="15.75" hidden="false" customHeight="false" outlineLevel="0" collapsed="false">
      <c r="A606" s="13"/>
    </row>
    <row r="607" customFormat="false" ht="15.75" hidden="false" customHeight="false" outlineLevel="0" collapsed="false">
      <c r="A607" s="13"/>
    </row>
    <row r="608" customFormat="false" ht="15.75" hidden="false" customHeight="false" outlineLevel="0" collapsed="false">
      <c r="A608" s="13"/>
    </row>
    <row r="609" customFormat="false" ht="15.75" hidden="false" customHeight="false" outlineLevel="0" collapsed="false">
      <c r="A609" s="13"/>
    </row>
    <row r="610" customFormat="false" ht="15.75" hidden="false" customHeight="false" outlineLevel="0" collapsed="false">
      <c r="A610" s="13"/>
    </row>
    <row r="611" customFormat="false" ht="15.75" hidden="false" customHeight="false" outlineLevel="0" collapsed="false">
      <c r="A611" s="13"/>
    </row>
    <row r="612" customFormat="false" ht="15.75" hidden="false" customHeight="false" outlineLevel="0" collapsed="false">
      <c r="A612" s="13"/>
    </row>
    <row r="613" customFormat="false" ht="15.75" hidden="false" customHeight="false" outlineLevel="0" collapsed="false">
      <c r="A613" s="13"/>
    </row>
    <row r="614" customFormat="false" ht="15.75" hidden="false" customHeight="false" outlineLevel="0" collapsed="false">
      <c r="A614" s="13"/>
    </row>
    <row r="615" customFormat="false" ht="15.75" hidden="false" customHeight="false" outlineLevel="0" collapsed="false">
      <c r="A615" s="13"/>
    </row>
    <row r="616" customFormat="false" ht="15.75" hidden="false" customHeight="false" outlineLevel="0" collapsed="false">
      <c r="A616" s="13"/>
    </row>
    <row r="617" customFormat="false" ht="15.75" hidden="false" customHeight="false" outlineLevel="0" collapsed="false">
      <c r="A617" s="13"/>
    </row>
    <row r="618" customFormat="false" ht="15.75" hidden="false" customHeight="false" outlineLevel="0" collapsed="false">
      <c r="A618" s="13"/>
    </row>
    <row r="619" customFormat="false" ht="15.75" hidden="false" customHeight="false" outlineLevel="0" collapsed="false">
      <c r="A619" s="13"/>
    </row>
    <row r="620" customFormat="false" ht="15.75" hidden="false" customHeight="false" outlineLevel="0" collapsed="false">
      <c r="A620" s="13"/>
    </row>
    <row r="621" customFormat="false" ht="15.75" hidden="false" customHeight="false" outlineLevel="0" collapsed="false">
      <c r="A621" s="13"/>
    </row>
    <row r="622" customFormat="false" ht="15.75" hidden="false" customHeight="false" outlineLevel="0" collapsed="false">
      <c r="A622" s="13"/>
    </row>
    <row r="623" customFormat="false" ht="15.75" hidden="false" customHeight="false" outlineLevel="0" collapsed="false">
      <c r="A623" s="13"/>
    </row>
    <row r="624" customFormat="false" ht="15.75" hidden="false" customHeight="false" outlineLevel="0" collapsed="false">
      <c r="A624" s="13"/>
    </row>
    <row r="625" customFormat="false" ht="15.75" hidden="false" customHeight="false" outlineLevel="0" collapsed="false">
      <c r="A625" s="13"/>
    </row>
    <row r="626" customFormat="false" ht="15.75" hidden="false" customHeight="false" outlineLevel="0" collapsed="false">
      <c r="A626" s="13"/>
    </row>
    <row r="627" customFormat="false" ht="15.75" hidden="false" customHeight="false" outlineLevel="0" collapsed="false">
      <c r="A627" s="13"/>
    </row>
    <row r="628" customFormat="false" ht="15.75" hidden="false" customHeight="false" outlineLevel="0" collapsed="false">
      <c r="A628" s="13"/>
    </row>
    <row r="629" customFormat="false" ht="15.75" hidden="false" customHeight="false" outlineLevel="0" collapsed="false">
      <c r="A629" s="13"/>
    </row>
    <row r="630" customFormat="false" ht="15.75" hidden="false" customHeight="false" outlineLevel="0" collapsed="false">
      <c r="A630" s="13"/>
    </row>
    <row r="631" customFormat="false" ht="15.75" hidden="false" customHeight="false" outlineLevel="0" collapsed="false">
      <c r="A631" s="13"/>
    </row>
    <row r="632" customFormat="false" ht="15.75" hidden="false" customHeight="false" outlineLevel="0" collapsed="false">
      <c r="A632" s="13"/>
    </row>
    <row r="633" customFormat="false" ht="15.75" hidden="false" customHeight="false" outlineLevel="0" collapsed="false">
      <c r="A633" s="13"/>
    </row>
    <row r="634" customFormat="false" ht="15.75" hidden="false" customHeight="false" outlineLevel="0" collapsed="false">
      <c r="A634" s="13"/>
    </row>
    <row r="635" customFormat="false" ht="15.75" hidden="false" customHeight="false" outlineLevel="0" collapsed="false">
      <c r="A635" s="13"/>
    </row>
    <row r="636" customFormat="false" ht="15.75" hidden="false" customHeight="false" outlineLevel="0" collapsed="false">
      <c r="A636" s="13"/>
    </row>
    <row r="637" customFormat="false" ht="15.75" hidden="false" customHeight="false" outlineLevel="0" collapsed="false">
      <c r="A637" s="13"/>
    </row>
    <row r="638" customFormat="false" ht="15.75" hidden="false" customHeight="false" outlineLevel="0" collapsed="false">
      <c r="A638" s="13"/>
    </row>
    <row r="639" customFormat="false" ht="15.75" hidden="false" customHeight="false" outlineLevel="0" collapsed="false">
      <c r="A639" s="13"/>
    </row>
    <row r="640" customFormat="false" ht="15.75" hidden="false" customHeight="false" outlineLevel="0" collapsed="false">
      <c r="A640" s="13"/>
    </row>
    <row r="641" customFormat="false" ht="15.75" hidden="false" customHeight="false" outlineLevel="0" collapsed="false">
      <c r="A641" s="13"/>
    </row>
    <row r="642" customFormat="false" ht="15.75" hidden="false" customHeight="false" outlineLevel="0" collapsed="false">
      <c r="A642" s="13"/>
    </row>
    <row r="643" customFormat="false" ht="15.75" hidden="false" customHeight="false" outlineLevel="0" collapsed="false">
      <c r="A643" s="13"/>
    </row>
    <row r="644" customFormat="false" ht="15.75" hidden="false" customHeight="false" outlineLevel="0" collapsed="false">
      <c r="A644" s="13"/>
    </row>
    <row r="645" customFormat="false" ht="15.75" hidden="false" customHeight="false" outlineLevel="0" collapsed="false">
      <c r="A645" s="13"/>
    </row>
    <row r="646" customFormat="false" ht="15.75" hidden="false" customHeight="false" outlineLevel="0" collapsed="false">
      <c r="A646" s="13"/>
    </row>
    <row r="647" customFormat="false" ht="15.75" hidden="false" customHeight="false" outlineLevel="0" collapsed="false">
      <c r="A647" s="13"/>
    </row>
    <row r="648" customFormat="false" ht="15.75" hidden="false" customHeight="false" outlineLevel="0" collapsed="false">
      <c r="A648" s="13"/>
    </row>
    <row r="649" customFormat="false" ht="15.75" hidden="false" customHeight="false" outlineLevel="0" collapsed="false">
      <c r="A649" s="13"/>
    </row>
    <row r="650" customFormat="false" ht="15.75" hidden="false" customHeight="false" outlineLevel="0" collapsed="false">
      <c r="A650" s="13"/>
    </row>
    <row r="651" customFormat="false" ht="15.75" hidden="false" customHeight="false" outlineLevel="0" collapsed="false">
      <c r="A651" s="13"/>
    </row>
    <row r="652" customFormat="false" ht="15.75" hidden="false" customHeight="false" outlineLevel="0" collapsed="false">
      <c r="A652" s="13"/>
    </row>
    <row r="653" customFormat="false" ht="15.75" hidden="false" customHeight="false" outlineLevel="0" collapsed="false">
      <c r="A653" s="13"/>
    </row>
    <row r="654" customFormat="false" ht="15.75" hidden="false" customHeight="false" outlineLevel="0" collapsed="false">
      <c r="A654" s="13"/>
    </row>
    <row r="655" customFormat="false" ht="15.75" hidden="false" customHeight="false" outlineLevel="0" collapsed="false">
      <c r="A655" s="13"/>
    </row>
    <row r="656" customFormat="false" ht="15.75" hidden="false" customHeight="false" outlineLevel="0" collapsed="false">
      <c r="A656" s="13"/>
    </row>
    <row r="657" customFormat="false" ht="15.75" hidden="false" customHeight="false" outlineLevel="0" collapsed="false">
      <c r="A657" s="13"/>
    </row>
    <row r="658" customFormat="false" ht="15.75" hidden="false" customHeight="false" outlineLevel="0" collapsed="false">
      <c r="A658" s="13"/>
    </row>
    <row r="659" customFormat="false" ht="15.75" hidden="false" customHeight="false" outlineLevel="0" collapsed="false">
      <c r="A659" s="13"/>
    </row>
    <row r="660" customFormat="false" ht="15.75" hidden="false" customHeight="false" outlineLevel="0" collapsed="false">
      <c r="A660" s="13"/>
    </row>
    <row r="661" customFormat="false" ht="15.75" hidden="false" customHeight="false" outlineLevel="0" collapsed="false">
      <c r="A661" s="13"/>
    </row>
    <row r="662" customFormat="false" ht="15.75" hidden="false" customHeight="false" outlineLevel="0" collapsed="false">
      <c r="A662" s="13"/>
    </row>
    <row r="663" customFormat="false" ht="15.75" hidden="false" customHeight="false" outlineLevel="0" collapsed="false">
      <c r="A663" s="13"/>
    </row>
    <row r="664" customFormat="false" ht="15.75" hidden="false" customHeight="false" outlineLevel="0" collapsed="false">
      <c r="A664" s="13"/>
    </row>
    <row r="665" customFormat="false" ht="15.75" hidden="false" customHeight="false" outlineLevel="0" collapsed="false">
      <c r="A665" s="13"/>
    </row>
    <row r="666" customFormat="false" ht="15.75" hidden="false" customHeight="false" outlineLevel="0" collapsed="false">
      <c r="A666" s="13"/>
    </row>
    <row r="667" customFormat="false" ht="15.75" hidden="false" customHeight="false" outlineLevel="0" collapsed="false">
      <c r="A667" s="13"/>
    </row>
    <row r="668" customFormat="false" ht="15.75" hidden="false" customHeight="false" outlineLevel="0" collapsed="false">
      <c r="A668" s="13"/>
    </row>
    <row r="669" customFormat="false" ht="15.75" hidden="false" customHeight="false" outlineLevel="0" collapsed="false">
      <c r="A669" s="13"/>
    </row>
    <row r="670" customFormat="false" ht="15.75" hidden="false" customHeight="false" outlineLevel="0" collapsed="false">
      <c r="A670" s="13"/>
    </row>
    <row r="671" customFormat="false" ht="15.75" hidden="false" customHeight="false" outlineLevel="0" collapsed="false">
      <c r="A671" s="13"/>
    </row>
    <row r="672" customFormat="false" ht="15.75" hidden="false" customHeight="false" outlineLevel="0" collapsed="false">
      <c r="A672" s="13"/>
    </row>
    <row r="673" customFormat="false" ht="15.75" hidden="false" customHeight="false" outlineLevel="0" collapsed="false">
      <c r="A673" s="13"/>
    </row>
    <row r="674" customFormat="false" ht="15.75" hidden="false" customHeight="false" outlineLevel="0" collapsed="false">
      <c r="A674" s="13"/>
    </row>
    <row r="675" customFormat="false" ht="15.75" hidden="false" customHeight="false" outlineLevel="0" collapsed="false">
      <c r="A675" s="13"/>
    </row>
    <row r="676" customFormat="false" ht="15.75" hidden="false" customHeight="false" outlineLevel="0" collapsed="false">
      <c r="A676" s="13"/>
    </row>
    <row r="677" customFormat="false" ht="15.75" hidden="false" customHeight="false" outlineLevel="0" collapsed="false">
      <c r="A677" s="13"/>
    </row>
    <row r="678" customFormat="false" ht="15.75" hidden="false" customHeight="false" outlineLevel="0" collapsed="false">
      <c r="A678" s="13"/>
    </row>
    <row r="679" customFormat="false" ht="15.75" hidden="false" customHeight="false" outlineLevel="0" collapsed="false">
      <c r="A679" s="13"/>
    </row>
    <row r="680" customFormat="false" ht="15.75" hidden="false" customHeight="false" outlineLevel="0" collapsed="false">
      <c r="A680" s="13"/>
    </row>
    <row r="681" customFormat="false" ht="15.75" hidden="false" customHeight="false" outlineLevel="0" collapsed="false">
      <c r="A681" s="13"/>
    </row>
    <row r="682" customFormat="false" ht="15.75" hidden="false" customHeight="false" outlineLevel="0" collapsed="false">
      <c r="A682" s="13"/>
    </row>
    <row r="683" customFormat="false" ht="15.75" hidden="false" customHeight="false" outlineLevel="0" collapsed="false">
      <c r="A683" s="13"/>
    </row>
    <row r="684" customFormat="false" ht="15.75" hidden="false" customHeight="false" outlineLevel="0" collapsed="false">
      <c r="A684" s="13"/>
    </row>
    <row r="685" customFormat="false" ht="15.75" hidden="false" customHeight="false" outlineLevel="0" collapsed="false">
      <c r="A685" s="13"/>
    </row>
    <row r="686" customFormat="false" ht="15.75" hidden="false" customHeight="false" outlineLevel="0" collapsed="false">
      <c r="A686" s="13"/>
    </row>
    <row r="687" customFormat="false" ht="15.75" hidden="false" customHeight="false" outlineLevel="0" collapsed="false">
      <c r="A687" s="13"/>
    </row>
    <row r="688" customFormat="false" ht="15.75" hidden="false" customHeight="false" outlineLevel="0" collapsed="false">
      <c r="A688" s="13"/>
    </row>
    <row r="689" customFormat="false" ht="15.75" hidden="false" customHeight="false" outlineLevel="0" collapsed="false">
      <c r="A689" s="13"/>
    </row>
    <row r="690" customFormat="false" ht="15.75" hidden="false" customHeight="false" outlineLevel="0" collapsed="false">
      <c r="A690" s="13"/>
    </row>
    <row r="691" customFormat="false" ht="15.75" hidden="false" customHeight="false" outlineLevel="0" collapsed="false">
      <c r="A691" s="13"/>
    </row>
    <row r="692" customFormat="false" ht="15.75" hidden="false" customHeight="false" outlineLevel="0" collapsed="false">
      <c r="A692" s="13"/>
    </row>
    <row r="693" customFormat="false" ht="15.75" hidden="false" customHeight="false" outlineLevel="0" collapsed="false">
      <c r="A693" s="13"/>
    </row>
    <row r="694" customFormat="false" ht="15.75" hidden="false" customHeight="false" outlineLevel="0" collapsed="false">
      <c r="A694" s="13"/>
    </row>
    <row r="695" customFormat="false" ht="15.75" hidden="false" customHeight="false" outlineLevel="0" collapsed="false">
      <c r="A695" s="13"/>
    </row>
    <row r="696" customFormat="false" ht="15.75" hidden="false" customHeight="false" outlineLevel="0" collapsed="false">
      <c r="A696" s="13"/>
    </row>
    <row r="697" customFormat="false" ht="15.75" hidden="false" customHeight="false" outlineLevel="0" collapsed="false">
      <c r="A697" s="13"/>
    </row>
    <row r="698" customFormat="false" ht="15.75" hidden="false" customHeight="false" outlineLevel="0" collapsed="false">
      <c r="A698" s="13"/>
    </row>
    <row r="699" customFormat="false" ht="15.75" hidden="false" customHeight="false" outlineLevel="0" collapsed="false">
      <c r="A699" s="13"/>
    </row>
    <row r="700" customFormat="false" ht="15.75" hidden="false" customHeight="false" outlineLevel="0" collapsed="false">
      <c r="A700" s="13"/>
    </row>
    <row r="701" customFormat="false" ht="15.75" hidden="false" customHeight="false" outlineLevel="0" collapsed="false">
      <c r="A701" s="13"/>
    </row>
    <row r="702" customFormat="false" ht="15.75" hidden="false" customHeight="false" outlineLevel="0" collapsed="false">
      <c r="A702" s="13"/>
    </row>
    <row r="703" customFormat="false" ht="15.75" hidden="false" customHeight="false" outlineLevel="0" collapsed="false">
      <c r="A703" s="13"/>
    </row>
    <row r="704" customFormat="false" ht="15.75" hidden="false" customHeight="false" outlineLevel="0" collapsed="false">
      <c r="A704" s="13"/>
    </row>
    <row r="705" customFormat="false" ht="15.75" hidden="false" customHeight="false" outlineLevel="0" collapsed="false">
      <c r="A705" s="13"/>
    </row>
    <row r="706" customFormat="false" ht="15.75" hidden="false" customHeight="false" outlineLevel="0" collapsed="false">
      <c r="A706" s="13"/>
    </row>
    <row r="707" customFormat="false" ht="15.75" hidden="false" customHeight="false" outlineLevel="0" collapsed="false">
      <c r="A707" s="13"/>
    </row>
    <row r="708" customFormat="false" ht="15.75" hidden="false" customHeight="false" outlineLevel="0" collapsed="false">
      <c r="A708" s="13"/>
    </row>
    <row r="709" customFormat="false" ht="15.75" hidden="false" customHeight="false" outlineLevel="0" collapsed="false">
      <c r="A709" s="13"/>
    </row>
    <row r="710" customFormat="false" ht="15.75" hidden="false" customHeight="false" outlineLevel="0" collapsed="false">
      <c r="A710" s="13"/>
    </row>
    <row r="711" customFormat="false" ht="15.75" hidden="false" customHeight="false" outlineLevel="0" collapsed="false">
      <c r="A711" s="13"/>
    </row>
    <row r="712" customFormat="false" ht="15.75" hidden="false" customHeight="false" outlineLevel="0" collapsed="false">
      <c r="A712" s="13"/>
    </row>
    <row r="713" customFormat="false" ht="15.75" hidden="false" customHeight="false" outlineLevel="0" collapsed="false">
      <c r="A713" s="13"/>
    </row>
    <row r="714" customFormat="false" ht="15.75" hidden="false" customHeight="false" outlineLevel="0" collapsed="false">
      <c r="A714" s="13"/>
    </row>
    <row r="715" customFormat="false" ht="15.75" hidden="false" customHeight="false" outlineLevel="0" collapsed="false">
      <c r="A715" s="13"/>
    </row>
    <row r="716" customFormat="false" ht="15.75" hidden="false" customHeight="false" outlineLevel="0" collapsed="false">
      <c r="A716" s="13"/>
    </row>
    <row r="717" customFormat="false" ht="15.75" hidden="false" customHeight="false" outlineLevel="0" collapsed="false">
      <c r="A717" s="13"/>
    </row>
    <row r="718" customFormat="false" ht="15.75" hidden="false" customHeight="false" outlineLevel="0" collapsed="false">
      <c r="A718" s="13"/>
    </row>
    <row r="719" customFormat="false" ht="15.75" hidden="false" customHeight="false" outlineLevel="0" collapsed="false">
      <c r="A719" s="13"/>
    </row>
    <row r="720" customFormat="false" ht="15.75" hidden="false" customHeight="false" outlineLevel="0" collapsed="false">
      <c r="A720" s="13"/>
    </row>
    <row r="721" customFormat="false" ht="15.75" hidden="false" customHeight="false" outlineLevel="0" collapsed="false">
      <c r="A721" s="13"/>
    </row>
    <row r="722" customFormat="false" ht="15.75" hidden="false" customHeight="false" outlineLevel="0" collapsed="false">
      <c r="A722" s="13"/>
    </row>
    <row r="723" customFormat="false" ht="15.75" hidden="false" customHeight="false" outlineLevel="0" collapsed="false">
      <c r="A723" s="13"/>
    </row>
    <row r="724" customFormat="false" ht="15.75" hidden="false" customHeight="false" outlineLevel="0" collapsed="false">
      <c r="A724" s="13"/>
    </row>
    <row r="725" customFormat="false" ht="15.75" hidden="false" customHeight="false" outlineLevel="0" collapsed="false">
      <c r="A725" s="13"/>
    </row>
    <row r="726" customFormat="false" ht="15.75" hidden="false" customHeight="false" outlineLevel="0" collapsed="false">
      <c r="A726" s="13"/>
    </row>
    <row r="727" customFormat="false" ht="15.75" hidden="false" customHeight="false" outlineLevel="0" collapsed="false">
      <c r="A727" s="13"/>
    </row>
    <row r="728" customFormat="false" ht="15.75" hidden="false" customHeight="false" outlineLevel="0" collapsed="false">
      <c r="A728" s="13"/>
    </row>
    <row r="729" customFormat="false" ht="15.75" hidden="false" customHeight="false" outlineLevel="0" collapsed="false">
      <c r="A729" s="13"/>
    </row>
    <row r="730" customFormat="false" ht="15.75" hidden="false" customHeight="false" outlineLevel="0" collapsed="false">
      <c r="A730" s="13"/>
    </row>
    <row r="731" customFormat="false" ht="15.75" hidden="false" customHeight="false" outlineLevel="0" collapsed="false">
      <c r="A731" s="13"/>
    </row>
    <row r="732" customFormat="false" ht="15.75" hidden="false" customHeight="false" outlineLevel="0" collapsed="false">
      <c r="A732" s="13"/>
    </row>
    <row r="733" customFormat="false" ht="15.75" hidden="false" customHeight="false" outlineLevel="0" collapsed="false">
      <c r="A733" s="13"/>
    </row>
    <row r="734" customFormat="false" ht="15.75" hidden="false" customHeight="false" outlineLevel="0" collapsed="false">
      <c r="A734" s="13"/>
    </row>
    <row r="735" customFormat="false" ht="15.75" hidden="false" customHeight="false" outlineLevel="0" collapsed="false">
      <c r="A735" s="13"/>
    </row>
    <row r="736" customFormat="false" ht="15.75" hidden="false" customHeight="false" outlineLevel="0" collapsed="false">
      <c r="A736" s="13"/>
    </row>
    <row r="737" customFormat="false" ht="15.75" hidden="false" customHeight="false" outlineLevel="0" collapsed="false">
      <c r="A737" s="13"/>
    </row>
    <row r="738" customFormat="false" ht="15.75" hidden="false" customHeight="false" outlineLevel="0" collapsed="false">
      <c r="A738" s="13"/>
    </row>
    <row r="739" customFormat="false" ht="15.75" hidden="false" customHeight="false" outlineLevel="0" collapsed="false">
      <c r="A739" s="13"/>
    </row>
    <row r="740" customFormat="false" ht="15.75" hidden="false" customHeight="false" outlineLevel="0" collapsed="false">
      <c r="A740" s="13"/>
    </row>
    <row r="741" customFormat="false" ht="15.75" hidden="false" customHeight="false" outlineLevel="0" collapsed="false">
      <c r="A741" s="13"/>
    </row>
    <row r="742" customFormat="false" ht="15.75" hidden="false" customHeight="false" outlineLevel="0" collapsed="false">
      <c r="A742" s="13"/>
    </row>
    <row r="743" customFormat="false" ht="15.75" hidden="false" customHeight="false" outlineLevel="0" collapsed="false">
      <c r="A743" s="13"/>
    </row>
    <row r="744" customFormat="false" ht="15.75" hidden="false" customHeight="false" outlineLevel="0" collapsed="false">
      <c r="A744" s="13"/>
    </row>
    <row r="745" customFormat="false" ht="15.75" hidden="false" customHeight="false" outlineLevel="0" collapsed="false">
      <c r="A745" s="13"/>
    </row>
    <row r="746" customFormat="false" ht="15.75" hidden="false" customHeight="false" outlineLevel="0" collapsed="false">
      <c r="A746" s="13"/>
    </row>
    <row r="747" customFormat="false" ht="15.75" hidden="false" customHeight="false" outlineLevel="0" collapsed="false">
      <c r="A747" s="13"/>
    </row>
    <row r="748" customFormat="false" ht="15.75" hidden="false" customHeight="false" outlineLevel="0" collapsed="false">
      <c r="A748" s="13"/>
    </row>
    <row r="749" customFormat="false" ht="15.75" hidden="false" customHeight="false" outlineLevel="0" collapsed="false">
      <c r="A749" s="13"/>
    </row>
    <row r="750" customFormat="false" ht="15.75" hidden="false" customHeight="false" outlineLevel="0" collapsed="false">
      <c r="A750" s="13"/>
    </row>
    <row r="751" customFormat="false" ht="15.75" hidden="false" customHeight="false" outlineLevel="0" collapsed="false">
      <c r="A751" s="13"/>
    </row>
    <row r="752" customFormat="false" ht="15.75" hidden="false" customHeight="false" outlineLevel="0" collapsed="false">
      <c r="A752" s="13"/>
    </row>
    <row r="753" customFormat="false" ht="15.75" hidden="false" customHeight="false" outlineLevel="0" collapsed="false">
      <c r="A753" s="13"/>
    </row>
    <row r="754" customFormat="false" ht="15.75" hidden="false" customHeight="false" outlineLevel="0" collapsed="false">
      <c r="A754" s="13"/>
    </row>
    <row r="755" customFormat="false" ht="15.75" hidden="false" customHeight="false" outlineLevel="0" collapsed="false">
      <c r="A755" s="13"/>
    </row>
    <row r="756" customFormat="false" ht="15.75" hidden="false" customHeight="false" outlineLevel="0" collapsed="false">
      <c r="A756" s="13"/>
    </row>
    <row r="757" customFormat="false" ht="15.75" hidden="false" customHeight="false" outlineLevel="0" collapsed="false">
      <c r="A757" s="13"/>
    </row>
    <row r="758" customFormat="false" ht="15.75" hidden="false" customHeight="false" outlineLevel="0" collapsed="false">
      <c r="A758" s="13"/>
    </row>
    <row r="759" customFormat="false" ht="15.75" hidden="false" customHeight="false" outlineLevel="0" collapsed="false">
      <c r="A759" s="13"/>
    </row>
    <row r="760" customFormat="false" ht="15.75" hidden="false" customHeight="false" outlineLevel="0" collapsed="false">
      <c r="A760" s="13"/>
    </row>
    <row r="761" customFormat="false" ht="15.75" hidden="false" customHeight="false" outlineLevel="0" collapsed="false">
      <c r="A761" s="13"/>
    </row>
    <row r="762" customFormat="false" ht="15.75" hidden="false" customHeight="false" outlineLevel="0" collapsed="false">
      <c r="A762" s="13"/>
    </row>
    <row r="763" customFormat="false" ht="15.75" hidden="false" customHeight="false" outlineLevel="0" collapsed="false">
      <c r="A763" s="13"/>
    </row>
    <row r="764" customFormat="false" ht="15.75" hidden="false" customHeight="false" outlineLevel="0" collapsed="false">
      <c r="A764" s="13"/>
    </row>
    <row r="765" customFormat="false" ht="15.75" hidden="false" customHeight="false" outlineLevel="0" collapsed="false">
      <c r="A765" s="13"/>
    </row>
    <row r="766" customFormat="false" ht="15.75" hidden="false" customHeight="false" outlineLevel="0" collapsed="false">
      <c r="A766" s="13"/>
    </row>
    <row r="767" customFormat="false" ht="15.75" hidden="false" customHeight="false" outlineLevel="0" collapsed="false">
      <c r="A767" s="13"/>
    </row>
    <row r="768" customFormat="false" ht="15.75" hidden="false" customHeight="false" outlineLevel="0" collapsed="false">
      <c r="A768" s="13"/>
    </row>
    <row r="769" customFormat="false" ht="15.75" hidden="false" customHeight="false" outlineLevel="0" collapsed="false">
      <c r="A769" s="13"/>
    </row>
    <row r="770" customFormat="false" ht="15.75" hidden="false" customHeight="false" outlineLevel="0" collapsed="false">
      <c r="A770" s="13"/>
    </row>
    <row r="771" customFormat="false" ht="15.75" hidden="false" customHeight="false" outlineLevel="0" collapsed="false">
      <c r="A771" s="13"/>
    </row>
    <row r="772" customFormat="false" ht="15.75" hidden="false" customHeight="false" outlineLevel="0" collapsed="false">
      <c r="A772" s="13"/>
    </row>
    <row r="773" customFormat="false" ht="15.75" hidden="false" customHeight="false" outlineLevel="0" collapsed="false">
      <c r="A773" s="13"/>
    </row>
    <row r="774" customFormat="false" ht="15.75" hidden="false" customHeight="false" outlineLevel="0" collapsed="false">
      <c r="A774" s="13"/>
    </row>
    <row r="775" customFormat="false" ht="15.75" hidden="false" customHeight="false" outlineLevel="0" collapsed="false">
      <c r="A775" s="13"/>
    </row>
    <row r="776" customFormat="false" ht="15.75" hidden="false" customHeight="false" outlineLevel="0" collapsed="false">
      <c r="A776" s="13"/>
    </row>
    <row r="777" customFormat="false" ht="15.75" hidden="false" customHeight="false" outlineLevel="0" collapsed="false">
      <c r="A777" s="13"/>
    </row>
    <row r="778" customFormat="false" ht="15.75" hidden="false" customHeight="false" outlineLevel="0" collapsed="false">
      <c r="A778" s="13"/>
    </row>
    <row r="779" customFormat="false" ht="15.75" hidden="false" customHeight="false" outlineLevel="0" collapsed="false">
      <c r="A779" s="13"/>
    </row>
    <row r="780" customFormat="false" ht="15.75" hidden="false" customHeight="false" outlineLevel="0" collapsed="false">
      <c r="A780" s="13"/>
    </row>
    <row r="781" customFormat="false" ht="15.75" hidden="false" customHeight="false" outlineLevel="0" collapsed="false">
      <c r="A781" s="13"/>
    </row>
    <row r="782" customFormat="false" ht="15.75" hidden="false" customHeight="false" outlineLevel="0" collapsed="false">
      <c r="A782" s="13"/>
    </row>
    <row r="783" customFormat="false" ht="15.75" hidden="false" customHeight="false" outlineLevel="0" collapsed="false">
      <c r="A783" s="13"/>
    </row>
    <row r="784" customFormat="false" ht="15.75" hidden="false" customHeight="false" outlineLevel="0" collapsed="false">
      <c r="A784" s="13"/>
    </row>
    <row r="785" customFormat="false" ht="15.75" hidden="false" customHeight="false" outlineLevel="0" collapsed="false">
      <c r="A785" s="13"/>
    </row>
    <row r="786" customFormat="false" ht="15.75" hidden="false" customHeight="false" outlineLevel="0" collapsed="false">
      <c r="A786" s="13"/>
    </row>
    <row r="787" customFormat="false" ht="15.75" hidden="false" customHeight="false" outlineLevel="0" collapsed="false">
      <c r="A787" s="13"/>
    </row>
    <row r="788" customFormat="false" ht="15.75" hidden="false" customHeight="false" outlineLevel="0" collapsed="false">
      <c r="A788" s="13"/>
    </row>
    <row r="789" customFormat="false" ht="15.75" hidden="false" customHeight="false" outlineLevel="0" collapsed="false">
      <c r="A789" s="13"/>
    </row>
    <row r="790" customFormat="false" ht="15.75" hidden="false" customHeight="false" outlineLevel="0" collapsed="false">
      <c r="A790" s="13"/>
    </row>
    <row r="791" customFormat="false" ht="15.75" hidden="false" customHeight="false" outlineLevel="0" collapsed="false">
      <c r="A791" s="13"/>
    </row>
    <row r="792" customFormat="false" ht="15.75" hidden="false" customHeight="false" outlineLevel="0" collapsed="false">
      <c r="A792" s="13"/>
    </row>
    <row r="793" customFormat="false" ht="15.75" hidden="false" customHeight="false" outlineLevel="0" collapsed="false">
      <c r="A793" s="13"/>
    </row>
    <row r="794" customFormat="false" ht="15.75" hidden="false" customHeight="false" outlineLevel="0" collapsed="false">
      <c r="A794" s="13"/>
    </row>
    <row r="795" customFormat="false" ht="15.75" hidden="false" customHeight="false" outlineLevel="0" collapsed="false">
      <c r="A795" s="13"/>
    </row>
    <row r="796" customFormat="false" ht="15.75" hidden="false" customHeight="false" outlineLevel="0" collapsed="false">
      <c r="A796" s="13"/>
    </row>
    <row r="797" customFormat="false" ht="15.75" hidden="false" customHeight="false" outlineLevel="0" collapsed="false">
      <c r="A797" s="13"/>
    </row>
    <row r="798" customFormat="false" ht="15.75" hidden="false" customHeight="false" outlineLevel="0" collapsed="false">
      <c r="A798" s="13"/>
    </row>
    <row r="799" customFormat="false" ht="15.75" hidden="false" customHeight="false" outlineLevel="0" collapsed="false">
      <c r="A799" s="13"/>
    </row>
    <row r="800" customFormat="false" ht="15.75" hidden="false" customHeight="false" outlineLevel="0" collapsed="false">
      <c r="A800" s="13"/>
    </row>
    <row r="801" customFormat="false" ht="15.75" hidden="false" customHeight="false" outlineLevel="0" collapsed="false">
      <c r="A801" s="13"/>
    </row>
    <row r="802" customFormat="false" ht="15.75" hidden="false" customHeight="false" outlineLevel="0" collapsed="false">
      <c r="A802" s="13"/>
    </row>
    <row r="803" customFormat="false" ht="15.75" hidden="false" customHeight="false" outlineLevel="0" collapsed="false">
      <c r="A803" s="13"/>
    </row>
    <row r="804" customFormat="false" ht="15.75" hidden="false" customHeight="false" outlineLevel="0" collapsed="false">
      <c r="A804" s="13"/>
    </row>
    <row r="805" customFormat="false" ht="15.75" hidden="false" customHeight="false" outlineLevel="0" collapsed="false">
      <c r="A805" s="13"/>
    </row>
    <row r="806" customFormat="false" ht="15.75" hidden="false" customHeight="false" outlineLevel="0" collapsed="false">
      <c r="A806" s="13"/>
    </row>
    <row r="807" customFormat="false" ht="15.75" hidden="false" customHeight="false" outlineLevel="0" collapsed="false">
      <c r="A807" s="13"/>
    </row>
    <row r="808" customFormat="false" ht="15.75" hidden="false" customHeight="false" outlineLevel="0" collapsed="false">
      <c r="A808" s="13"/>
    </row>
    <row r="809" customFormat="false" ht="15.75" hidden="false" customHeight="false" outlineLevel="0" collapsed="false">
      <c r="A809" s="13"/>
    </row>
    <row r="810" customFormat="false" ht="15.75" hidden="false" customHeight="false" outlineLevel="0" collapsed="false">
      <c r="A810" s="13"/>
    </row>
    <row r="811" customFormat="false" ht="15.75" hidden="false" customHeight="false" outlineLevel="0" collapsed="false">
      <c r="A811" s="13"/>
    </row>
    <row r="812" customFormat="false" ht="15.75" hidden="false" customHeight="false" outlineLevel="0" collapsed="false">
      <c r="A812" s="13"/>
    </row>
    <row r="813" customFormat="false" ht="15.75" hidden="false" customHeight="false" outlineLevel="0" collapsed="false">
      <c r="A813" s="13"/>
    </row>
    <row r="814" customFormat="false" ht="15.75" hidden="false" customHeight="false" outlineLevel="0" collapsed="false">
      <c r="A814" s="13"/>
    </row>
    <row r="815" customFormat="false" ht="15.75" hidden="false" customHeight="false" outlineLevel="0" collapsed="false">
      <c r="A815" s="13"/>
    </row>
    <row r="816" customFormat="false" ht="15.75" hidden="false" customHeight="false" outlineLevel="0" collapsed="false">
      <c r="A816" s="13"/>
    </row>
    <row r="817" customFormat="false" ht="15.75" hidden="false" customHeight="false" outlineLevel="0" collapsed="false">
      <c r="A817" s="13"/>
    </row>
    <row r="818" customFormat="false" ht="15.75" hidden="false" customHeight="false" outlineLevel="0" collapsed="false">
      <c r="A818" s="13"/>
    </row>
    <row r="819" customFormat="false" ht="15.75" hidden="false" customHeight="false" outlineLevel="0" collapsed="false">
      <c r="A819" s="13"/>
    </row>
    <row r="820" customFormat="false" ht="15.75" hidden="false" customHeight="false" outlineLevel="0" collapsed="false">
      <c r="A820" s="13"/>
    </row>
    <row r="821" customFormat="false" ht="15.75" hidden="false" customHeight="false" outlineLevel="0" collapsed="false">
      <c r="A821" s="13"/>
    </row>
    <row r="822" customFormat="false" ht="15.75" hidden="false" customHeight="false" outlineLevel="0" collapsed="false">
      <c r="A822" s="13"/>
    </row>
    <row r="823" customFormat="false" ht="15.75" hidden="false" customHeight="false" outlineLevel="0" collapsed="false">
      <c r="A823" s="13"/>
    </row>
    <row r="824" customFormat="false" ht="15.75" hidden="false" customHeight="false" outlineLevel="0" collapsed="false">
      <c r="A824" s="13"/>
    </row>
    <row r="825" customFormat="false" ht="15.75" hidden="false" customHeight="false" outlineLevel="0" collapsed="false">
      <c r="A825" s="13"/>
    </row>
    <row r="826" customFormat="false" ht="15.75" hidden="false" customHeight="false" outlineLevel="0" collapsed="false">
      <c r="A826" s="13"/>
    </row>
    <row r="827" customFormat="false" ht="15.75" hidden="false" customHeight="false" outlineLevel="0" collapsed="false">
      <c r="A827" s="13"/>
    </row>
    <row r="828" customFormat="false" ht="15.75" hidden="false" customHeight="false" outlineLevel="0" collapsed="false">
      <c r="A828" s="13"/>
    </row>
    <row r="829" customFormat="false" ht="15.75" hidden="false" customHeight="false" outlineLevel="0" collapsed="false">
      <c r="A829" s="13"/>
    </row>
    <row r="830" customFormat="false" ht="15.75" hidden="false" customHeight="false" outlineLevel="0" collapsed="false">
      <c r="A830" s="13"/>
    </row>
    <row r="831" customFormat="false" ht="15.75" hidden="false" customHeight="false" outlineLevel="0" collapsed="false">
      <c r="A831" s="13"/>
    </row>
    <row r="832" customFormat="false" ht="15.75" hidden="false" customHeight="false" outlineLevel="0" collapsed="false">
      <c r="A832" s="13"/>
    </row>
    <row r="833" customFormat="false" ht="15.75" hidden="false" customHeight="false" outlineLevel="0" collapsed="false">
      <c r="A833" s="13"/>
    </row>
    <row r="834" customFormat="false" ht="15.75" hidden="false" customHeight="false" outlineLevel="0" collapsed="false">
      <c r="A834" s="13"/>
    </row>
    <row r="835" customFormat="false" ht="15.75" hidden="false" customHeight="false" outlineLevel="0" collapsed="false">
      <c r="A835" s="13"/>
    </row>
    <row r="836" customFormat="false" ht="15.75" hidden="false" customHeight="false" outlineLevel="0" collapsed="false">
      <c r="A836" s="13"/>
    </row>
    <row r="837" customFormat="false" ht="15.75" hidden="false" customHeight="false" outlineLevel="0" collapsed="false">
      <c r="A837" s="13"/>
    </row>
    <row r="838" customFormat="false" ht="15.75" hidden="false" customHeight="false" outlineLevel="0" collapsed="false">
      <c r="A838" s="13"/>
    </row>
    <row r="839" customFormat="false" ht="15.75" hidden="false" customHeight="false" outlineLevel="0" collapsed="false">
      <c r="A839" s="13"/>
    </row>
    <row r="840" customFormat="false" ht="15.75" hidden="false" customHeight="false" outlineLevel="0" collapsed="false">
      <c r="A840" s="13"/>
    </row>
    <row r="841" customFormat="false" ht="15.75" hidden="false" customHeight="false" outlineLevel="0" collapsed="false">
      <c r="A841" s="13"/>
    </row>
    <row r="842" customFormat="false" ht="15.75" hidden="false" customHeight="false" outlineLevel="0" collapsed="false">
      <c r="A842" s="13"/>
    </row>
    <row r="843" customFormat="false" ht="15.75" hidden="false" customHeight="false" outlineLevel="0" collapsed="false">
      <c r="A843" s="13"/>
    </row>
    <row r="844" customFormat="false" ht="15.75" hidden="false" customHeight="false" outlineLevel="0" collapsed="false">
      <c r="A844" s="13"/>
    </row>
    <row r="845" customFormat="false" ht="15.75" hidden="false" customHeight="false" outlineLevel="0" collapsed="false">
      <c r="A845" s="13"/>
    </row>
    <row r="846" customFormat="false" ht="15.75" hidden="false" customHeight="false" outlineLevel="0" collapsed="false">
      <c r="A846" s="13"/>
    </row>
    <row r="847" customFormat="false" ht="15.75" hidden="false" customHeight="false" outlineLevel="0" collapsed="false">
      <c r="A847" s="13"/>
    </row>
    <row r="848" customFormat="false" ht="15.75" hidden="false" customHeight="false" outlineLevel="0" collapsed="false">
      <c r="A848" s="13"/>
    </row>
    <row r="849" customFormat="false" ht="15.75" hidden="false" customHeight="false" outlineLevel="0" collapsed="false">
      <c r="A849" s="13"/>
    </row>
    <row r="850" customFormat="false" ht="15.75" hidden="false" customHeight="false" outlineLevel="0" collapsed="false">
      <c r="A850" s="13"/>
    </row>
    <row r="851" customFormat="false" ht="15.75" hidden="false" customHeight="false" outlineLevel="0" collapsed="false">
      <c r="A851" s="13"/>
    </row>
    <row r="852" customFormat="false" ht="15.75" hidden="false" customHeight="false" outlineLevel="0" collapsed="false">
      <c r="A852" s="13"/>
    </row>
    <row r="853" customFormat="false" ht="15.75" hidden="false" customHeight="false" outlineLevel="0" collapsed="false">
      <c r="A853" s="13"/>
    </row>
    <row r="854" customFormat="false" ht="15.75" hidden="false" customHeight="false" outlineLevel="0" collapsed="false">
      <c r="A854" s="13"/>
    </row>
    <row r="855" customFormat="false" ht="15.75" hidden="false" customHeight="false" outlineLevel="0" collapsed="false">
      <c r="A855" s="13"/>
    </row>
    <row r="856" customFormat="false" ht="15.75" hidden="false" customHeight="false" outlineLevel="0" collapsed="false">
      <c r="A856" s="13"/>
    </row>
    <row r="857" customFormat="false" ht="15.75" hidden="false" customHeight="false" outlineLevel="0" collapsed="false">
      <c r="A857" s="13"/>
    </row>
    <row r="858" customFormat="false" ht="15.75" hidden="false" customHeight="false" outlineLevel="0" collapsed="false">
      <c r="A858" s="13"/>
    </row>
    <row r="859" customFormat="false" ht="15.75" hidden="false" customHeight="false" outlineLevel="0" collapsed="false">
      <c r="A859" s="13"/>
    </row>
    <row r="860" customFormat="false" ht="15.75" hidden="false" customHeight="false" outlineLevel="0" collapsed="false">
      <c r="A860" s="13"/>
    </row>
    <row r="861" customFormat="false" ht="15.75" hidden="false" customHeight="false" outlineLevel="0" collapsed="false">
      <c r="A861" s="13"/>
    </row>
    <row r="862" customFormat="false" ht="15.75" hidden="false" customHeight="false" outlineLevel="0" collapsed="false">
      <c r="A862" s="13"/>
    </row>
    <row r="863" customFormat="false" ht="15.75" hidden="false" customHeight="false" outlineLevel="0" collapsed="false">
      <c r="A863" s="13"/>
    </row>
    <row r="864" customFormat="false" ht="15.75" hidden="false" customHeight="false" outlineLevel="0" collapsed="false">
      <c r="A864" s="13"/>
    </row>
    <row r="865" customFormat="false" ht="15.75" hidden="false" customHeight="false" outlineLevel="0" collapsed="false">
      <c r="A865" s="13"/>
    </row>
    <row r="866" customFormat="false" ht="15.75" hidden="false" customHeight="false" outlineLevel="0" collapsed="false">
      <c r="A866" s="13"/>
    </row>
    <row r="867" customFormat="false" ht="15.75" hidden="false" customHeight="false" outlineLevel="0" collapsed="false">
      <c r="A867" s="13"/>
    </row>
    <row r="868" customFormat="false" ht="15.75" hidden="false" customHeight="false" outlineLevel="0" collapsed="false">
      <c r="A868" s="13"/>
    </row>
    <row r="869" customFormat="false" ht="15.75" hidden="false" customHeight="false" outlineLevel="0" collapsed="false">
      <c r="A869" s="13"/>
    </row>
    <row r="870" customFormat="false" ht="15.75" hidden="false" customHeight="false" outlineLevel="0" collapsed="false">
      <c r="A870" s="13"/>
    </row>
    <row r="871" customFormat="false" ht="15.75" hidden="false" customHeight="false" outlineLevel="0" collapsed="false">
      <c r="A871" s="13"/>
    </row>
    <row r="872" customFormat="false" ht="15.75" hidden="false" customHeight="false" outlineLevel="0" collapsed="false">
      <c r="A872" s="13"/>
    </row>
    <row r="873" customFormat="false" ht="15.75" hidden="false" customHeight="false" outlineLevel="0" collapsed="false">
      <c r="A873" s="13"/>
    </row>
    <row r="874" customFormat="false" ht="15.75" hidden="false" customHeight="false" outlineLevel="0" collapsed="false">
      <c r="A874" s="13"/>
    </row>
    <row r="875" customFormat="false" ht="15.75" hidden="false" customHeight="false" outlineLevel="0" collapsed="false">
      <c r="A875" s="13"/>
    </row>
    <row r="876" customFormat="false" ht="15.75" hidden="false" customHeight="false" outlineLevel="0" collapsed="false">
      <c r="A876" s="13"/>
    </row>
    <row r="877" customFormat="false" ht="15.75" hidden="false" customHeight="false" outlineLevel="0" collapsed="false">
      <c r="A877" s="13"/>
    </row>
    <row r="878" customFormat="false" ht="15.75" hidden="false" customHeight="false" outlineLevel="0" collapsed="false">
      <c r="A878" s="13"/>
    </row>
    <row r="879" customFormat="false" ht="15.75" hidden="false" customHeight="false" outlineLevel="0" collapsed="false">
      <c r="A879" s="13"/>
    </row>
    <row r="880" customFormat="false" ht="15.75" hidden="false" customHeight="false" outlineLevel="0" collapsed="false">
      <c r="A880" s="13"/>
    </row>
    <row r="881" customFormat="false" ht="15.75" hidden="false" customHeight="false" outlineLevel="0" collapsed="false">
      <c r="A881" s="13"/>
    </row>
    <row r="882" customFormat="false" ht="15.75" hidden="false" customHeight="false" outlineLevel="0" collapsed="false">
      <c r="A882" s="13"/>
    </row>
    <row r="883" customFormat="false" ht="15.75" hidden="false" customHeight="false" outlineLevel="0" collapsed="false">
      <c r="A883" s="13"/>
    </row>
    <row r="884" customFormat="false" ht="15.75" hidden="false" customHeight="false" outlineLevel="0" collapsed="false">
      <c r="A884" s="13"/>
    </row>
    <row r="885" customFormat="false" ht="15.75" hidden="false" customHeight="false" outlineLevel="0" collapsed="false">
      <c r="A885" s="13"/>
    </row>
    <row r="886" customFormat="false" ht="15.75" hidden="false" customHeight="false" outlineLevel="0" collapsed="false">
      <c r="A886" s="13"/>
    </row>
    <row r="887" customFormat="false" ht="15.75" hidden="false" customHeight="false" outlineLevel="0" collapsed="false">
      <c r="A887" s="13"/>
    </row>
    <row r="888" customFormat="false" ht="15.75" hidden="false" customHeight="false" outlineLevel="0" collapsed="false">
      <c r="A888" s="13"/>
    </row>
    <row r="889" customFormat="false" ht="15.75" hidden="false" customHeight="false" outlineLevel="0" collapsed="false">
      <c r="A889" s="13"/>
    </row>
    <row r="890" customFormat="false" ht="15.75" hidden="false" customHeight="false" outlineLevel="0" collapsed="false">
      <c r="A890" s="13"/>
    </row>
    <row r="891" customFormat="false" ht="15.75" hidden="false" customHeight="false" outlineLevel="0" collapsed="false">
      <c r="A891" s="13"/>
    </row>
    <row r="892" customFormat="false" ht="15.75" hidden="false" customHeight="false" outlineLevel="0" collapsed="false">
      <c r="A892" s="13"/>
    </row>
    <row r="893" customFormat="false" ht="15.75" hidden="false" customHeight="false" outlineLevel="0" collapsed="false">
      <c r="A893" s="13"/>
    </row>
    <row r="894" customFormat="false" ht="15.75" hidden="false" customHeight="false" outlineLevel="0" collapsed="false">
      <c r="A894" s="13"/>
    </row>
    <row r="895" customFormat="false" ht="15.75" hidden="false" customHeight="false" outlineLevel="0" collapsed="false">
      <c r="A895" s="13"/>
    </row>
    <row r="896" customFormat="false" ht="15.75" hidden="false" customHeight="false" outlineLevel="0" collapsed="false">
      <c r="A896" s="13"/>
    </row>
    <row r="897" customFormat="false" ht="15.75" hidden="false" customHeight="false" outlineLevel="0" collapsed="false">
      <c r="A897" s="13"/>
    </row>
    <row r="898" customFormat="false" ht="15.75" hidden="false" customHeight="false" outlineLevel="0" collapsed="false">
      <c r="A898" s="13"/>
    </row>
    <row r="899" customFormat="false" ht="15.75" hidden="false" customHeight="false" outlineLevel="0" collapsed="false">
      <c r="A899" s="13"/>
    </row>
    <row r="900" customFormat="false" ht="15.75" hidden="false" customHeight="false" outlineLevel="0" collapsed="false">
      <c r="A900" s="13"/>
    </row>
    <row r="901" customFormat="false" ht="15.75" hidden="false" customHeight="false" outlineLevel="0" collapsed="false">
      <c r="A901" s="13"/>
    </row>
    <row r="902" customFormat="false" ht="15.75" hidden="false" customHeight="false" outlineLevel="0" collapsed="false">
      <c r="A902" s="13"/>
    </row>
    <row r="903" customFormat="false" ht="15.75" hidden="false" customHeight="false" outlineLevel="0" collapsed="false">
      <c r="A903" s="13"/>
    </row>
    <row r="904" customFormat="false" ht="15.75" hidden="false" customHeight="false" outlineLevel="0" collapsed="false">
      <c r="A904" s="13"/>
    </row>
    <row r="905" customFormat="false" ht="15.75" hidden="false" customHeight="false" outlineLevel="0" collapsed="false">
      <c r="A905" s="13"/>
    </row>
    <row r="906" customFormat="false" ht="15.75" hidden="false" customHeight="false" outlineLevel="0" collapsed="false">
      <c r="A906" s="13"/>
    </row>
    <row r="907" customFormat="false" ht="15.75" hidden="false" customHeight="false" outlineLevel="0" collapsed="false">
      <c r="A907" s="13"/>
    </row>
    <row r="908" customFormat="false" ht="15.75" hidden="false" customHeight="false" outlineLevel="0" collapsed="false">
      <c r="A908" s="13"/>
    </row>
    <row r="909" customFormat="false" ht="15.75" hidden="false" customHeight="false" outlineLevel="0" collapsed="false">
      <c r="A909" s="13"/>
    </row>
    <row r="910" customFormat="false" ht="15.75" hidden="false" customHeight="false" outlineLevel="0" collapsed="false">
      <c r="A910" s="13"/>
    </row>
    <row r="911" customFormat="false" ht="15.75" hidden="false" customHeight="false" outlineLevel="0" collapsed="false">
      <c r="A911" s="13"/>
    </row>
    <row r="912" customFormat="false" ht="15.75" hidden="false" customHeight="false" outlineLevel="0" collapsed="false">
      <c r="A912" s="13"/>
    </row>
    <row r="913" customFormat="false" ht="15.75" hidden="false" customHeight="false" outlineLevel="0" collapsed="false">
      <c r="A913" s="13"/>
    </row>
    <row r="914" customFormat="false" ht="15.75" hidden="false" customHeight="false" outlineLevel="0" collapsed="false">
      <c r="A914" s="13"/>
    </row>
    <row r="915" customFormat="false" ht="15.75" hidden="false" customHeight="false" outlineLevel="0" collapsed="false">
      <c r="A915" s="13"/>
    </row>
    <row r="916" customFormat="false" ht="15.75" hidden="false" customHeight="false" outlineLevel="0" collapsed="false">
      <c r="A916" s="13"/>
    </row>
    <row r="917" customFormat="false" ht="15.75" hidden="false" customHeight="false" outlineLevel="0" collapsed="false">
      <c r="A917" s="13"/>
    </row>
    <row r="918" customFormat="false" ht="15.75" hidden="false" customHeight="false" outlineLevel="0" collapsed="false">
      <c r="A918" s="13"/>
    </row>
    <row r="919" customFormat="false" ht="15.75" hidden="false" customHeight="false" outlineLevel="0" collapsed="false">
      <c r="A919" s="13"/>
    </row>
    <row r="920" customFormat="false" ht="15.75" hidden="false" customHeight="false" outlineLevel="0" collapsed="false">
      <c r="A920" s="13"/>
    </row>
    <row r="921" customFormat="false" ht="15.75" hidden="false" customHeight="false" outlineLevel="0" collapsed="false">
      <c r="A921" s="13"/>
    </row>
    <row r="922" customFormat="false" ht="15.75" hidden="false" customHeight="false" outlineLevel="0" collapsed="false">
      <c r="A922" s="13"/>
    </row>
    <row r="923" customFormat="false" ht="15.75" hidden="false" customHeight="false" outlineLevel="0" collapsed="false">
      <c r="A923" s="13"/>
    </row>
    <row r="924" customFormat="false" ht="15.75" hidden="false" customHeight="false" outlineLevel="0" collapsed="false">
      <c r="A924" s="13"/>
    </row>
    <row r="925" customFormat="false" ht="15.75" hidden="false" customHeight="false" outlineLevel="0" collapsed="false">
      <c r="A925" s="13"/>
    </row>
    <row r="926" customFormat="false" ht="15.75" hidden="false" customHeight="false" outlineLevel="0" collapsed="false">
      <c r="A926" s="13"/>
    </row>
    <row r="927" customFormat="false" ht="15.75" hidden="false" customHeight="false" outlineLevel="0" collapsed="false">
      <c r="A927" s="13"/>
    </row>
    <row r="928" customFormat="false" ht="15.75" hidden="false" customHeight="false" outlineLevel="0" collapsed="false">
      <c r="A928" s="13"/>
    </row>
    <row r="929" customFormat="false" ht="15.75" hidden="false" customHeight="false" outlineLevel="0" collapsed="false">
      <c r="A929" s="13"/>
    </row>
    <row r="930" customFormat="false" ht="15.75" hidden="false" customHeight="false" outlineLevel="0" collapsed="false">
      <c r="A930" s="13"/>
    </row>
    <row r="931" customFormat="false" ht="15.75" hidden="false" customHeight="false" outlineLevel="0" collapsed="false">
      <c r="A931" s="13"/>
    </row>
    <row r="932" customFormat="false" ht="15.75" hidden="false" customHeight="false" outlineLevel="0" collapsed="false">
      <c r="A932" s="13"/>
    </row>
    <row r="933" customFormat="false" ht="15.75" hidden="false" customHeight="false" outlineLevel="0" collapsed="false">
      <c r="A933" s="13"/>
    </row>
    <row r="934" customFormat="false" ht="15.75" hidden="false" customHeight="false" outlineLevel="0" collapsed="false">
      <c r="A934" s="13"/>
    </row>
    <row r="935" customFormat="false" ht="15.75" hidden="false" customHeight="false" outlineLevel="0" collapsed="false">
      <c r="A935" s="13"/>
    </row>
    <row r="936" customFormat="false" ht="15.75" hidden="false" customHeight="false" outlineLevel="0" collapsed="false">
      <c r="A936" s="13"/>
    </row>
    <row r="937" customFormat="false" ht="15.75" hidden="false" customHeight="false" outlineLevel="0" collapsed="false">
      <c r="A937" s="13"/>
    </row>
    <row r="938" customFormat="false" ht="15.75" hidden="false" customHeight="false" outlineLevel="0" collapsed="false">
      <c r="A938" s="13"/>
    </row>
    <row r="939" customFormat="false" ht="15.75" hidden="false" customHeight="false" outlineLevel="0" collapsed="false">
      <c r="A939" s="13"/>
    </row>
    <row r="940" customFormat="false" ht="15.75" hidden="false" customHeight="false" outlineLevel="0" collapsed="false">
      <c r="A940" s="13"/>
    </row>
    <row r="941" customFormat="false" ht="15.75" hidden="false" customHeight="false" outlineLevel="0" collapsed="false">
      <c r="A941" s="13"/>
    </row>
    <row r="942" customFormat="false" ht="15.75" hidden="false" customHeight="false" outlineLevel="0" collapsed="false">
      <c r="A942" s="13"/>
    </row>
    <row r="943" customFormat="false" ht="15.75" hidden="false" customHeight="false" outlineLevel="0" collapsed="false">
      <c r="A943" s="13"/>
    </row>
    <row r="944" customFormat="false" ht="15.75" hidden="false" customHeight="false" outlineLevel="0" collapsed="false">
      <c r="A944" s="13"/>
    </row>
    <row r="945" customFormat="false" ht="15.75" hidden="false" customHeight="false" outlineLevel="0" collapsed="false">
      <c r="A945" s="13"/>
    </row>
    <row r="946" customFormat="false" ht="15.75" hidden="false" customHeight="false" outlineLevel="0" collapsed="false">
      <c r="A946" s="13"/>
    </row>
    <row r="947" customFormat="false" ht="15.75" hidden="false" customHeight="false" outlineLevel="0" collapsed="false">
      <c r="A947" s="13"/>
    </row>
    <row r="948" customFormat="false" ht="15.75" hidden="false" customHeight="false" outlineLevel="0" collapsed="false">
      <c r="A948" s="13"/>
    </row>
    <row r="949" customFormat="false" ht="15.75" hidden="false" customHeight="false" outlineLevel="0" collapsed="false">
      <c r="A949" s="13"/>
    </row>
    <row r="950" customFormat="false" ht="15.75" hidden="false" customHeight="false" outlineLevel="0" collapsed="false">
      <c r="A950" s="13"/>
    </row>
    <row r="951" customFormat="false" ht="15.75" hidden="false" customHeight="false" outlineLevel="0" collapsed="false">
      <c r="A951" s="13"/>
    </row>
    <row r="952" customFormat="false" ht="15.75" hidden="false" customHeight="false" outlineLevel="0" collapsed="false">
      <c r="A952" s="13"/>
    </row>
    <row r="953" customFormat="false" ht="15.75" hidden="false" customHeight="false" outlineLevel="0" collapsed="false">
      <c r="A953" s="13"/>
    </row>
    <row r="954" customFormat="false" ht="15.75" hidden="false" customHeight="false" outlineLevel="0" collapsed="false">
      <c r="A954" s="13"/>
    </row>
    <row r="955" customFormat="false" ht="15.75" hidden="false" customHeight="false" outlineLevel="0" collapsed="false">
      <c r="A955" s="13"/>
    </row>
    <row r="956" customFormat="false" ht="15.75" hidden="false" customHeight="false" outlineLevel="0" collapsed="false">
      <c r="A956" s="13"/>
    </row>
    <row r="957" customFormat="false" ht="15.75" hidden="false" customHeight="false" outlineLevel="0" collapsed="false">
      <c r="A957" s="13"/>
    </row>
    <row r="958" customFormat="false" ht="15.75" hidden="false" customHeight="false" outlineLevel="0" collapsed="false">
      <c r="A958" s="13"/>
    </row>
    <row r="959" customFormat="false" ht="15.75" hidden="false" customHeight="false" outlineLevel="0" collapsed="false">
      <c r="A959" s="13"/>
    </row>
    <row r="960" customFormat="false" ht="15.75" hidden="false" customHeight="false" outlineLevel="0" collapsed="false">
      <c r="A960" s="13"/>
    </row>
    <row r="961" customFormat="false" ht="15.75" hidden="false" customHeight="false" outlineLevel="0" collapsed="false">
      <c r="A961" s="13"/>
    </row>
    <row r="962" customFormat="false" ht="15.75" hidden="false" customHeight="false" outlineLevel="0" collapsed="false">
      <c r="A962" s="13"/>
    </row>
    <row r="963" customFormat="false" ht="15.75" hidden="false" customHeight="false" outlineLevel="0" collapsed="false">
      <c r="A963" s="13"/>
    </row>
    <row r="964" customFormat="false" ht="15.75" hidden="false" customHeight="false" outlineLevel="0" collapsed="false">
      <c r="A964" s="13"/>
    </row>
    <row r="965" customFormat="false" ht="15.75" hidden="false" customHeight="false" outlineLevel="0" collapsed="false">
      <c r="A965" s="13"/>
    </row>
    <row r="966" customFormat="false" ht="15.75" hidden="false" customHeight="false" outlineLevel="0" collapsed="false">
      <c r="A966" s="13"/>
    </row>
    <row r="967" customFormat="false" ht="15.75" hidden="false" customHeight="false" outlineLevel="0" collapsed="false">
      <c r="A967" s="13"/>
    </row>
    <row r="968" customFormat="false" ht="15.75" hidden="false" customHeight="false" outlineLevel="0" collapsed="false">
      <c r="A968" s="13"/>
    </row>
    <row r="969" customFormat="false" ht="15.75" hidden="false" customHeight="false" outlineLevel="0" collapsed="false">
      <c r="A969" s="13"/>
    </row>
    <row r="970" customFormat="false" ht="15.75" hidden="false" customHeight="false" outlineLevel="0" collapsed="false">
      <c r="A970" s="13"/>
    </row>
    <row r="971" customFormat="false" ht="15.75" hidden="false" customHeight="false" outlineLevel="0" collapsed="false">
      <c r="A971" s="13"/>
    </row>
    <row r="972" customFormat="false" ht="15.75" hidden="false" customHeight="false" outlineLevel="0" collapsed="false">
      <c r="A972" s="13"/>
    </row>
    <row r="973" customFormat="false" ht="15.75" hidden="false" customHeight="false" outlineLevel="0" collapsed="false">
      <c r="A973" s="13"/>
    </row>
    <row r="974" customFormat="false" ht="15.75" hidden="false" customHeight="false" outlineLevel="0" collapsed="false">
      <c r="A974" s="13"/>
    </row>
    <row r="975" customFormat="false" ht="15.75" hidden="false" customHeight="false" outlineLevel="0" collapsed="false">
      <c r="A975" s="13"/>
    </row>
    <row r="976" customFormat="false" ht="15.75" hidden="false" customHeight="false" outlineLevel="0" collapsed="false">
      <c r="A976" s="13"/>
    </row>
    <row r="977" customFormat="false" ht="15.75" hidden="false" customHeight="false" outlineLevel="0" collapsed="false">
      <c r="A977" s="13"/>
    </row>
    <row r="978" customFormat="false" ht="15.75" hidden="false" customHeight="false" outlineLevel="0" collapsed="false">
      <c r="A978" s="13"/>
    </row>
    <row r="979" customFormat="false" ht="15.75" hidden="false" customHeight="false" outlineLevel="0" collapsed="false">
      <c r="A979" s="13"/>
    </row>
    <row r="980" customFormat="false" ht="15.75" hidden="false" customHeight="false" outlineLevel="0" collapsed="false">
      <c r="A980" s="13"/>
    </row>
    <row r="981" customFormat="false" ht="15.75" hidden="false" customHeight="false" outlineLevel="0" collapsed="false">
      <c r="A981" s="13"/>
    </row>
    <row r="982" customFormat="false" ht="15.75" hidden="false" customHeight="false" outlineLevel="0" collapsed="false">
      <c r="A982" s="13"/>
    </row>
    <row r="983" customFormat="false" ht="15.75" hidden="false" customHeight="false" outlineLevel="0" collapsed="false">
      <c r="A983" s="13"/>
    </row>
    <row r="984" customFormat="false" ht="15.75" hidden="false" customHeight="false" outlineLevel="0" collapsed="false">
      <c r="A984" s="13"/>
    </row>
    <row r="985" customFormat="false" ht="15.75" hidden="false" customHeight="false" outlineLevel="0" collapsed="false">
      <c r="A985" s="13"/>
    </row>
    <row r="986" customFormat="false" ht="15.75" hidden="false" customHeight="false" outlineLevel="0" collapsed="false">
      <c r="A986" s="13"/>
    </row>
    <row r="987" customFormat="false" ht="15.75" hidden="false" customHeight="false" outlineLevel="0" collapsed="false">
      <c r="A987" s="13"/>
    </row>
    <row r="988" customFormat="false" ht="15.75" hidden="false" customHeight="false" outlineLevel="0" collapsed="false">
      <c r="A988" s="13"/>
    </row>
    <row r="989" customFormat="false" ht="15.75" hidden="false" customHeight="false" outlineLevel="0" collapsed="false">
      <c r="A989" s="13"/>
    </row>
    <row r="990" customFormat="false" ht="15.75" hidden="false" customHeight="false" outlineLevel="0" collapsed="false">
      <c r="A990" s="13"/>
    </row>
    <row r="991" customFormat="false" ht="15.75" hidden="false" customHeight="false" outlineLevel="0" collapsed="false">
      <c r="A991" s="13"/>
    </row>
    <row r="992" customFormat="false" ht="15.75" hidden="false" customHeight="false" outlineLevel="0" collapsed="false">
      <c r="A992" s="13"/>
    </row>
    <row r="993" customFormat="false" ht="15.75" hidden="false" customHeight="false" outlineLevel="0" collapsed="false">
      <c r="A993" s="13"/>
    </row>
    <row r="994" customFormat="false" ht="15.75" hidden="false" customHeight="false" outlineLevel="0" collapsed="false">
      <c r="A994" s="13"/>
    </row>
    <row r="995" customFormat="false" ht="15.75" hidden="false" customHeight="false" outlineLevel="0" collapsed="false">
      <c r="A995" s="13"/>
    </row>
    <row r="996" customFormat="false" ht="15.75" hidden="false" customHeight="false" outlineLevel="0" collapsed="false">
      <c r="A996" s="13"/>
    </row>
    <row r="997" customFormat="false" ht="15.75" hidden="false" customHeight="false" outlineLevel="0" collapsed="false">
      <c r="A997" s="13"/>
    </row>
    <row r="998" customFormat="false" ht="15.75" hidden="false" customHeight="false" outlineLevel="0" collapsed="false">
      <c r="A998" s="13"/>
    </row>
    <row r="999" customFormat="false" ht="15.75" hidden="false" customHeight="false" outlineLevel="0" collapsed="false">
      <c r="A999" s="13"/>
    </row>
    <row r="1000" customFormat="false" ht="15.75" hidden="false" customHeight="false" outlineLevel="0" collapsed="false">
      <c r="A1000" s="1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6.81</v>
      </c>
      <c r="B1" s="0" t="n">
        <v>68.99</v>
      </c>
      <c r="C1" s="0" t="n">
        <v>14.69</v>
      </c>
      <c r="D1" s="0" t="n">
        <v>40.23</v>
      </c>
    </row>
    <row r="2" customFormat="false" ht="15" hidden="false" customHeight="false" outlineLevel="0" collapsed="false">
      <c r="A2" s="0" t="n">
        <v>8.49</v>
      </c>
      <c r="B2" s="0" t="n">
        <v>48.26</v>
      </c>
      <c r="C2" s="0" t="n">
        <v>10.7</v>
      </c>
      <c r="D2" s="0" t="n">
        <v>20.32</v>
      </c>
    </row>
    <row r="3" customFormat="false" ht="15" hidden="false" customHeight="false" outlineLevel="0" collapsed="false">
      <c r="A3" s="0" t="n">
        <v>10.24</v>
      </c>
      <c r="B3" s="0" t="n">
        <v>58.61</v>
      </c>
      <c r="C3" s="0" t="n">
        <v>6.66</v>
      </c>
      <c r="D3" s="0" t="n">
        <v>36.79</v>
      </c>
    </row>
    <row r="4" customFormat="false" ht="15" hidden="false" customHeight="false" outlineLevel="0" collapsed="false">
      <c r="A4" s="0" t="n">
        <v>11.26</v>
      </c>
      <c r="B4" s="0" t="n">
        <v>73.03</v>
      </c>
      <c r="C4" s="0" t="n">
        <v>23.51</v>
      </c>
      <c r="D4" s="0" t="n">
        <v>31.12</v>
      </c>
    </row>
    <row r="5" customFormat="false" ht="15" hidden="false" customHeight="false" outlineLevel="0" collapsed="false">
      <c r="A5" s="0" t="n">
        <v>11.44</v>
      </c>
      <c r="B5" s="0" t="n">
        <v>51.17</v>
      </c>
      <c r="C5" s="0" t="n">
        <v>10.47</v>
      </c>
      <c r="D5" s="0" t="n">
        <v>20.22</v>
      </c>
    </row>
    <row r="6" customFormat="false" ht="15" hidden="false" customHeight="false" outlineLevel="0" collapsed="false">
      <c r="A6" s="0" t="n">
        <v>14.49</v>
      </c>
      <c r="B6" s="0" t="n">
        <v>75.07</v>
      </c>
      <c r="C6" s="0" t="n">
        <v>21.02</v>
      </c>
      <c r="D6" s="0" t="n">
        <v>26.99</v>
      </c>
    </row>
    <row r="7" customFormat="false" ht="15" hidden="false" customHeight="false" outlineLevel="0" collapsed="false">
      <c r="A7" s="0" t="n">
        <v>15.82</v>
      </c>
      <c r="B7" s="0" t="n">
        <v>76.84</v>
      </c>
      <c r="C7" s="0" t="n">
        <v>23.1</v>
      </c>
      <c r="D7" s="0" t="n">
        <v>30.93</v>
      </c>
    </row>
    <row r="8" customFormat="false" ht="15" hidden="false" customHeight="false" outlineLevel="0" collapsed="false">
      <c r="A8" s="0" t="n">
        <v>18.37</v>
      </c>
      <c r="B8" s="0" t="n">
        <v>78.79</v>
      </c>
      <c r="C8" s="0" t="n">
        <v>20.6</v>
      </c>
      <c r="D8" s="0" t="n">
        <v>26.85</v>
      </c>
    </row>
    <row r="9" customFormat="false" ht="15" hidden="false" customHeight="false" outlineLevel="0" collapsed="false">
      <c r="A9" s="0" t="n">
        <v>18.75</v>
      </c>
      <c r="B9" s="0" t="n">
        <v>60.92</v>
      </c>
      <c r="C9" s="0" t="n">
        <v>10.58</v>
      </c>
      <c r="D9" s="0" t="n">
        <v>26</v>
      </c>
    </row>
    <row r="10" customFormat="false" ht="15" hidden="false" customHeight="false" outlineLevel="0" collapsed="false">
      <c r="A10" s="0" t="n">
        <v>19.64</v>
      </c>
      <c r="B10" s="0" t="n">
        <v>78.1</v>
      </c>
      <c r="C10" s="0" t="n">
        <v>13.29</v>
      </c>
      <c r="D10" s="0" t="n">
        <v>38.65</v>
      </c>
    </row>
    <row r="11" customFormat="false" ht="15" hidden="false" customHeight="false" outlineLevel="0" collapsed="false">
      <c r="A11" s="0" t="n">
        <v>21.64</v>
      </c>
      <c r="B11" s="0" t="n">
        <v>70.55</v>
      </c>
      <c r="C11" s="0" t="n">
        <v>7.13</v>
      </c>
      <c r="D11" s="0" t="n">
        <v>37.51</v>
      </c>
    </row>
    <row r="12" customFormat="false" ht="15" hidden="false" customHeight="false" outlineLevel="0" collapsed="false">
      <c r="A12" s="0" t="n">
        <v>22.27</v>
      </c>
      <c r="B12" s="0" t="n">
        <v>87.59</v>
      </c>
      <c r="C12" s="0" t="n">
        <v>15.85</v>
      </c>
      <c r="D12" s="0" t="n">
        <v>40.62</v>
      </c>
    </row>
    <row r="13" customFormat="false" ht="15" hidden="false" customHeight="false" outlineLevel="0" collapsed="false">
      <c r="A13" s="0" t="n">
        <v>22.78</v>
      </c>
      <c r="B13" s="0" t="n">
        <v>71.2</v>
      </c>
      <c r="C13" s="0" t="n">
        <v>7</v>
      </c>
      <c r="D13" s="0" t="n">
        <v>37.33</v>
      </c>
    </row>
    <row r="14" customFormat="false" ht="15" hidden="false" customHeight="false" outlineLevel="0" collapsed="false">
      <c r="A14" s="0" t="n">
        <v>23.91</v>
      </c>
      <c r="B14" s="0" t="n">
        <v>71.84</v>
      </c>
      <c r="C14" s="0" t="n">
        <v>6.87</v>
      </c>
      <c r="D14" s="0" t="n">
        <v>37.14</v>
      </c>
    </row>
    <row r="15" customFormat="false" ht="15" hidden="false" customHeight="false" outlineLevel="0" collapsed="false">
      <c r="A15" s="0" t="n">
        <v>24.94</v>
      </c>
      <c r="B15" s="0" t="n">
        <v>80.16</v>
      </c>
      <c r="C15" s="0" t="n">
        <v>13.43</v>
      </c>
      <c r="D15" s="0" t="n">
        <v>37.53</v>
      </c>
    </row>
    <row r="16" customFormat="false" ht="15" hidden="false" customHeight="false" outlineLevel="0" collapsed="false">
      <c r="A16" s="0" t="n">
        <v>26.22</v>
      </c>
      <c r="B16" s="0" t="n">
        <v>99.17</v>
      </c>
      <c r="C16" s="0" t="n">
        <v>23.3</v>
      </c>
      <c r="D16" s="0" t="n">
        <v>40.63</v>
      </c>
    </row>
    <row r="17" customFormat="false" ht="15" hidden="false" customHeight="false" outlineLevel="0" collapsed="false">
      <c r="A17" s="0" t="n">
        <v>27.41</v>
      </c>
      <c r="B17" s="0" t="n">
        <v>52.96</v>
      </c>
      <c r="C17" s="0" t="n">
        <v>3.59</v>
      </c>
      <c r="D17" s="0" t="n">
        <v>16.61</v>
      </c>
    </row>
    <row r="18" customFormat="false" ht="15" hidden="false" customHeight="false" outlineLevel="0" collapsed="false">
      <c r="A18" s="0" t="n">
        <v>27.69</v>
      </c>
      <c r="B18" s="0" t="n">
        <v>86.25</v>
      </c>
      <c r="C18" s="0" t="n">
        <v>12.58</v>
      </c>
      <c r="D18" s="0" t="n">
        <v>38.88</v>
      </c>
    </row>
    <row r="19" customFormat="false" ht="15" hidden="false" customHeight="false" outlineLevel="0" collapsed="false">
      <c r="A19" s="0" t="n">
        <v>27.75</v>
      </c>
      <c r="B19" s="0" t="n">
        <v>85</v>
      </c>
      <c r="C19" s="0" t="n">
        <v>23.46</v>
      </c>
      <c r="D19" s="0" t="n">
        <v>32.94</v>
      </c>
    </row>
    <row r="20" customFormat="false" ht="15" hidden="false" customHeight="false" outlineLevel="0" collapsed="false">
      <c r="A20" s="0" t="n">
        <v>28.23</v>
      </c>
      <c r="B20" s="0" t="n">
        <v>87.04</v>
      </c>
      <c r="C20" s="0" t="n">
        <v>23.27</v>
      </c>
      <c r="D20" s="0" t="n">
        <v>26.23</v>
      </c>
    </row>
    <row r="21" customFormat="false" ht="15" hidden="false" customHeight="false" outlineLevel="0" collapsed="false">
      <c r="A21" s="0" t="n">
        <v>28.66</v>
      </c>
      <c r="B21" s="0" t="n">
        <v>85.66</v>
      </c>
      <c r="C21" s="0" t="n">
        <v>11.95</v>
      </c>
      <c r="D21" s="0" t="n">
        <v>37.79</v>
      </c>
    </row>
    <row r="22" customFormat="false" ht="15" hidden="false" customHeight="false" outlineLevel="0" collapsed="false">
      <c r="A22" s="0" t="n">
        <v>29.38</v>
      </c>
      <c r="B22" s="0" t="n">
        <v>93.3</v>
      </c>
      <c r="C22" s="0" t="n">
        <v>20.8</v>
      </c>
      <c r="D22" s="0" t="n">
        <v>34.64</v>
      </c>
    </row>
    <row r="23" customFormat="false" ht="15" hidden="false" customHeight="false" outlineLevel="0" collapsed="false">
      <c r="A23" s="0" t="n">
        <v>30.41</v>
      </c>
      <c r="B23" s="0" t="n">
        <v>86.83</v>
      </c>
      <c r="C23" s="0" t="n">
        <v>12.46</v>
      </c>
      <c r="D23" s="0" t="n">
        <v>37.98</v>
      </c>
    </row>
    <row r="24" customFormat="false" ht="15" hidden="false" customHeight="false" outlineLevel="0" collapsed="false">
      <c r="A24" s="0" t="n">
        <v>32.04</v>
      </c>
      <c r="B24" s="0" t="n">
        <v>85.92</v>
      </c>
      <c r="C24" s="0" t="n">
        <v>23.25</v>
      </c>
      <c r="D24" s="0" t="n">
        <v>26.58</v>
      </c>
    </row>
    <row r="25" customFormat="false" ht="15" hidden="false" customHeight="false" outlineLevel="0" collapsed="false">
      <c r="A25" s="0" t="n">
        <v>32.33</v>
      </c>
      <c r="B25" s="0" t="n">
        <v>75.69</v>
      </c>
      <c r="C25" s="0" t="n">
        <v>12.11</v>
      </c>
      <c r="D25" s="0" t="n">
        <v>25.78</v>
      </c>
    </row>
    <row r="26" customFormat="false" ht="15" hidden="false" customHeight="false" outlineLevel="0" collapsed="false">
      <c r="A26" s="0" t="n">
        <v>32.99</v>
      </c>
      <c r="B26" s="0" t="n">
        <v>90.01</v>
      </c>
      <c r="C26" s="0" t="n">
        <v>23.05</v>
      </c>
      <c r="D26" s="0" t="n">
        <v>32.84</v>
      </c>
    </row>
    <row r="27" customFormat="false" ht="15" hidden="false" customHeight="false" outlineLevel="0" collapsed="false">
      <c r="A27" s="0" t="n">
        <v>35.18</v>
      </c>
      <c r="B27" s="0" t="n">
        <v>72.49</v>
      </c>
      <c r="C27" s="0" t="n">
        <v>10.58</v>
      </c>
      <c r="D27" s="0" t="n">
        <v>18.82</v>
      </c>
    </row>
    <row r="28" customFormat="false" ht="15" hidden="false" customHeight="false" outlineLevel="0" collapsed="false">
      <c r="A28" s="0" t="n">
        <v>35.75</v>
      </c>
      <c r="B28" s="0" t="n">
        <v>102.77</v>
      </c>
      <c r="C28" s="0" t="n">
        <v>23.49</v>
      </c>
      <c r="D28" s="0" t="n">
        <v>34.41</v>
      </c>
    </row>
    <row r="29" customFormat="false" ht="15" hidden="false" customHeight="false" outlineLevel="0" collapsed="false">
      <c r="A29" s="0" t="n">
        <v>36.53</v>
      </c>
      <c r="B29" s="0" t="n">
        <v>89.83</v>
      </c>
      <c r="C29" s="0" t="n">
        <v>11.57</v>
      </c>
      <c r="D29" s="0" t="n">
        <v>36.37</v>
      </c>
    </row>
    <row r="30" customFormat="false" ht="15" hidden="false" customHeight="false" outlineLevel="0" collapsed="false">
      <c r="A30" s="0" t="n">
        <v>37.75</v>
      </c>
      <c r="B30" s="0" t="n">
        <v>90.1</v>
      </c>
      <c r="C30" s="0" t="n">
        <v>11.87</v>
      </c>
      <c r="D30" s="0" t="n">
        <v>36.16</v>
      </c>
    </row>
    <row r="31" customFormat="false" ht="15" hidden="false" customHeight="false" outlineLevel="0" collapsed="false">
      <c r="A31" s="0" t="n">
        <v>38.98</v>
      </c>
      <c r="B31" s="0" t="n">
        <v>93.89</v>
      </c>
      <c r="C31" s="0" t="n">
        <v>11.13</v>
      </c>
      <c r="D31" s="0" t="n">
        <v>37.08</v>
      </c>
    </row>
    <row r="32" customFormat="false" ht="15" hidden="false" customHeight="false" outlineLevel="0" collapsed="false">
      <c r="A32" s="0" t="n">
        <v>40.76</v>
      </c>
      <c r="B32" s="0" t="n">
        <v>107.46</v>
      </c>
      <c r="C32" s="0" t="n">
        <v>23.08</v>
      </c>
      <c r="D32" s="0" t="n">
        <v>34.26</v>
      </c>
    </row>
    <row r="33" customFormat="false" ht="15" hidden="false" customHeight="false" outlineLevel="0" collapsed="false">
      <c r="A33" s="0" t="n">
        <v>40.81</v>
      </c>
      <c r="B33" s="0" t="n">
        <v>63.67</v>
      </c>
      <c r="C33" s="0" t="n">
        <v>3.65</v>
      </c>
      <c r="D33" s="0" t="n">
        <v>15.53</v>
      </c>
    </row>
    <row r="34" customFormat="false" ht="15" hidden="false" customHeight="false" outlineLevel="0" collapsed="false">
      <c r="A34" s="0" t="n">
        <v>42.12</v>
      </c>
      <c r="B34" s="0" t="n">
        <v>83.16</v>
      </c>
      <c r="C34" s="0" t="n">
        <v>10.7</v>
      </c>
      <c r="D34" s="0" t="n">
        <v>24.5</v>
      </c>
    </row>
    <row r="35" customFormat="false" ht="15" hidden="false" customHeight="false" outlineLevel="0" collapsed="false">
      <c r="A35" s="0" t="n">
        <v>42.58</v>
      </c>
      <c r="B35" s="0" t="n">
        <v>65.19</v>
      </c>
      <c r="C35" s="0" t="n">
        <v>3.54</v>
      </c>
      <c r="D35" s="0" t="n">
        <v>15.43</v>
      </c>
    </row>
    <row r="36" customFormat="false" ht="15" hidden="false" customHeight="false" outlineLevel="0" collapsed="false">
      <c r="A36" s="0" t="n">
        <v>43.05</v>
      </c>
      <c r="B36" s="0" t="n">
        <v>116.51</v>
      </c>
      <c r="C36" s="0" t="n">
        <v>23.27</v>
      </c>
      <c r="D36" s="0" t="n">
        <v>42.44</v>
      </c>
    </row>
    <row r="37" customFormat="false" ht="15" hidden="false" customHeight="false" outlineLevel="0" collapsed="false">
      <c r="A37" s="0" t="n">
        <v>43.66</v>
      </c>
      <c r="B37" s="0" t="n">
        <v>64.05</v>
      </c>
      <c r="C37" s="0" t="n">
        <v>3.6</v>
      </c>
      <c r="D37" s="0" t="n">
        <v>19.81</v>
      </c>
    </row>
    <row r="38" customFormat="false" ht="15" hidden="false" customHeight="false" outlineLevel="0" collapsed="false">
      <c r="A38" s="0" t="n">
        <v>44.17</v>
      </c>
      <c r="B38" s="0" t="n">
        <v>97.56</v>
      </c>
      <c r="C38" s="0" t="n">
        <v>10.88</v>
      </c>
      <c r="D38" s="0" t="n">
        <v>36.56</v>
      </c>
    </row>
    <row r="39" customFormat="false" ht="15" hidden="false" customHeight="false" outlineLevel="0" collapsed="false">
      <c r="A39" s="0" t="n">
        <v>44.44</v>
      </c>
      <c r="B39" s="0" t="n">
        <v>80.19</v>
      </c>
      <c r="C39" s="0" t="n">
        <v>6.54</v>
      </c>
      <c r="D39" s="0" t="n">
        <v>26.59</v>
      </c>
    </row>
    <row r="40" customFormat="false" ht="15" hidden="false" customHeight="false" outlineLevel="0" collapsed="false">
      <c r="A40" s="0" t="n">
        <v>44.88</v>
      </c>
      <c r="B40" s="0" t="n">
        <v>95.99</v>
      </c>
      <c r="C40" s="0" t="n">
        <v>10.67</v>
      </c>
      <c r="D40" s="0" t="n">
        <v>35.34</v>
      </c>
    </row>
    <row r="41" customFormat="false" ht="15" hidden="false" customHeight="false" outlineLevel="0" collapsed="false">
      <c r="A41" s="0" t="n">
        <v>45.52</v>
      </c>
      <c r="B41" s="0" t="n">
        <v>86.54</v>
      </c>
      <c r="C41" s="0" t="n">
        <v>10.47</v>
      </c>
      <c r="D41" s="0" t="n">
        <v>24.41</v>
      </c>
    </row>
    <row r="42" customFormat="false" ht="15" hidden="false" customHeight="false" outlineLevel="0" collapsed="false">
      <c r="A42" s="0" t="n">
        <v>47.65</v>
      </c>
      <c r="B42" s="0" t="n">
        <v>103.38</v>
      </c>
      <c r="C42" s="0" t="n">
        <v>23.3</v>
      </c>
      <c r="D42" s="0" t="n">
        <v>28.65</v>
      </c>
    </row>
    <row r="43" customFormat="false" ht="15" hidden="false" customHeight="false" outlineLevel="0" collapsed="false">
      <c r="A43" s="0" t="n">
        <v>47.73</v>
      </c>
      <c r="B43" s="0" t="n">
        <v>91.83</v>
      </c>
      <c r="C43" s="0" t="n">
        <v>10.58</v>
      </c>
      <c r="D43" s="0" t="n">
        <v>30.01</v>
      </c>
    </row>
    <row r="44" customFormat="false" ht="15" hidden="false" customHeight="false" outlineLevel="0" collapsed="false">
      <c r="A44" s="0" t="n">
        <v>48.64</v>
      </c>
      <c r="B44" s="0" t="n">
        <v>101.17</v>
      </c>
      <c r="C44" s="0" t="n">
        <v>10.15</v>
      </c>
      <c r="D44" s="0" t="n">
        <v>36.01</v>
      </c>
    </row>
    <row r="45" customFormat="false" ht="15" hidden="false" customHeight="false" outlineLevel="0" collapsed="false">
      <c r="A45" s="0" t="n">
        <v>49.1</v>
      </c>
      <c r="B45" s="0" t="n">
        <v>100.64</v>
      </c>
      <c r="C45" s="0" t="n">
        <v>10.43</v>
      </c>
      <c r="D45" s="0" t="n">
        <v>35.72</v>
      </c>
    </row>
    <row r="46" customFormat="false" ht="15" hidden="false" customHeight="false" outlineLevel="0" collapsed="false">
      <c r="A46" s="0" t="n">
        <v>49.32</v>
      </c>
      <c r="B46" s="0" t="n">
        <v>106.15</v>
      </c>
      <c r="C46" s="0" t="n">
        <v>20.8</v>
      </c>
      <c r="D46" s="0" t="n">
        <v>24.99</v>
      </c>
    </row>
    <row r="47" customFormat="false" ht="15" hidden="false" customHeight="false" outlineLevel="0" collapsed="false">
      <c r="A47" s="0" t="n">
        <v>49.34</v>
      </c>
      <c r="B47" s="0" t="n">
        <v>99.6</v>
      </c>
      <c r="C47" s="0" t="n">
        <v>9.91</v>
      </c>
      <c r="D47" s="0" t="n">
        <v>34.78</v>
      </c>
    </row>
    <row r="48" customFormat="false" ht="15" hidden="false" customHeight="false" outlineLevel="0" collapsed="false">
      <c r="A48" s="0" t="n">
        <v>50.71</v>
      </c>
      <c r="B48" s="0" t="n">
        <v>102.01</v>
      </c>
      <c r="C48" s="0" t="n">
        <v>9.95</v>
      </c>
      <c r="D48" s="0" t="n">
        <v>35.42</v>
      </c>
    </row>
    <row r="49" customFormat="false" ht="15" hidden="false" customHeight="false" outlineLevel="0" collapsed="false">
      <c r="A49" s="0" t="n">
        <v>51.36</v>
      </c>
      <c r="B49" s="0" t="n">
        <v>80.02</v>
      </c>
      <c r="C49" s="0" t="n">
        <v>3.59</v>
      </c>
      <c r="D49" s="0" t="n">
        <v>20.24</v>
      </c>
    </row>
    <row r="50" customFormat="false" ht="15" hidden="false" customHeight="false" outlineLevel="0" collapsed="false">
      <c r="A50" s="0" t="n">
        <v>52.41</v>
      </c>
      <c r="B50" s="0" t="n">
        <v>91.86</v>
      </c>
      <c r="C50" s="0" t="n">
        <v>12.25</v>
      </c>
      <c r="D50" s="0" t="n">
        <v>24.11</v>
      </c>
    </row>
    <row r="51" customFormat="false" ht="15" hidden="false" customHeight="false" outlineLevel="0" collapsed="false">
      <c r="A51" s="0" t="n">
        <v>54.44</v>
      </c>
      <c r="B51" s="0" t="n">
        <v>104.91</v>
      </c>
      <c r="C51" s="0" t="n">
        <v>9.52</v>
      </c>
      <c r="D51" s="0" t="n">
        <v>35.01</v>
      </c>
    </row>
    <row r="52" customFormat="false" ht="15" hidden="false" customHeight="false" outlineLevel="0" collapsed="false">
      <c r="A52" s="0" t="n">
        <v>54.62</v>
      </c>
      <c r="B52" s="0" t="n">
        <v>73</v>
      </c>
      <c r="C52" s="0" t="n">
        <v>3.66</v>
      </c>
      <c r="D52" s="0" t="n">
        <v>18.6</v>
      </c>
    </row>
    <row r="53" customFormat="false" ht="15" hidden="false" customHeight="false" outlineLevel="0" collapsed="false">
      <c r="A53" s="0" t="n">
        <v>54.88</v>
      </c>
      <c r="B53" s="0" t="n">
        <v>105.32</v>
      </c>
      <c r="C53" s="0" t="n">
        <v>9.25</v>
      </c>
      <c r="D53" s="0" t="n">
        <v>34.85</v>
      </c>
    </row>
    <row r="54" customFormat="false" ht="15" hidden="false" customHeight="false" outlineLevel="0" collapsed="false">
      <c r="A54" s="0" t="n">
        <v>55.32</v>
      </c>
      <c r="B54" s="0" t="n">
        <v>94.23</v>
      </c>
      <c r="C54" s="0" t="n">
        <v>11.98</v>
      </c>
      <c r="D54" s="0" t="n">
        <v>23.95</v>
      </c>
    </row>
    <row r="55" customFormat="false" ht="15" hidden="false" customHeight="false" outlineLevel="0" collapsed="false">
      <c r="A55" s="0" t="n">
        <v>56.17</v>
      </c>
      <c r="B55" s="0" t="n">
        <v>75.97</v>
      </c>
      <c r="C55" s="0" t="n">
        <v>3.59</v>
      </c>
      <c r="D55" s="0" t="n">
        <v>14.25</v>
      </c>
    </row>
    <row r="56" customFormat="false" ht="15" hidden="false" customHeight="false" outlineLevel="0" collapsed="false">
      <c r="A56" s="0" t="n">
        <v>56.42</v>
      </c>
      <c r="B56" s="0" t="n">
        <v>74.46</v>
      </c>
      <c r="C56" s="0" t="n">
        <v>3.55</v>
      </c>
      <c r="D56" s="0" t="n">
        <v>18.47</v>
      </c>
    </row>
    <row r="57" customFormat="false" ht="15" hidden="false" customHeight="false" outlineLevel="0" collapsed="false">
      <c r="A57" s="0" t="n">
        <v>56.73</v>
      </c>
      <c r="B57" s="0" t="n">
        <v>74.55</v>
      </c>
      <c r="C57" s="0" t="n">
        <v>2.44</v>
      </c>
      <c r="D57" s="0" t="n">
        <v>21.09</v>
      </c>
    </row>
    <row r="58" customFormat="false" ht="15" hidden="false" customHeight="false" outlineLevel="0" collapsed="false">
      <c r="A58" s="0" t="n">
        <v>57.79</v>
      </c>
      <c r="B58" s="0" t="n">
        <v>126.36</v>
      </c>
      <c r="C58" s="0" t="n">
        <v>23.51</v>
      </c>
      <c r="D58" s="0" t="n">
        <v>38.05</v>
      </c>
    </row>
    <row r="59" customFormat="false" ht="15" hidden="false" customHeight="false" outlineLevel="0" collapsed="false">
      <c r="A59" s="0" t="n">
        <v>60.05</v>
      </c>
      <c r="B59" s="0" t="n">
        <v>122.23</v>
      </c>
      <c r="C59" s="0" t="n">
        <v>21.02</v>
      </c>
      <c r="D59" s="0" t="n">
        <v>32.66</v>
      </c>
    </row>
    <row r="60" customFormat="false" ht="15" hidden="false" customHeight="false" outlineLevel="0" collapsed="false">
      <c r="A60" s="0" t="n">
        <v>62.9</v>
      </c>
      <c r="B60" s="0" t="n">
        <v>130.66</v>
      </c>
      <c r="C60" s="0" t="n">
        <v>23.1</v>
      </c>
      <c r="D60" s="0" t="n">
        <v>37.85</v>
      </c>
    </row>
    <row r="61" customFormat="false" ht="15" hidden="false" customHeight="false" outlineLevel="0" collapsed="false">
      <c r="A61" s="0" t="n">
        <v>63.6</v>
      </c>
      <c r="B61" s="0" t="n">
        <v>95.59</v>
      </c>
      <c r="C61" s="0" t="n">
        <v>6.63</v>
      </c>
      <c r="D61" s="0" t="n">
        <v>24.86</v>
      </c>
    </row>
    <row r="62" customFormat="false" ht="15" hidden="false" customHeight="false" outlineLevel="0" collapsed="false">
      <c r="A62" s="0" t="n">
        <v>64.53</v>
      </c>
      <c r="B62" s="0" t="n">
        <v>126.62</v>
      </c>
      <c r="C62" s="0" t="n">
        <v>20.6</v>
      </c>
      <c r="D62" s="0" t="n">
        <v>32.53</v>
      </c>
    </row>
    <row r="63" customFormat="false" ht="15" hidden="false" customHeight="false" outlineLevel="0" collapsed="false">
      <c r="A63" s="0" t="n">
        <v>64.81</v>
      </c>
      <c r="B63" s="0" t="n">
        <v>91.06</v>
      </c>
      <c r="C63" s="0" t="n">
        <v>3.65</v>
      </c>
      <c r="D63" s="0" t="n">
        <v>18.89</v>
      </c>
    </row>
    <row r="64" customFormat="false" ht="15" hidden="false" customHeight="false" outlineLevel="0" collapsed="false">
      <c r="A64" s="0" t="n">
        <v>65.49</v>
      </c>
      <c r="B64" s="0" t="n">
        <v>118.41</v>
      </c>
      <c r="C64" s="0" t="n">
        <v>10.34</v>
      </c>
      <c r="D64" s="0" t="n">
        <v>35.51</v>
      </c>
    </row>
    <row r="65" customFormat="false" ht="15" hidden="false" customHeight="false" outlineLevel="0" collapsed="false">
      <c r="A65" s="0" t="n">
        <v>66.31</v>
      </c>
      <c r="B65" s="0" t="n">
        <v>97.89</v>
      </c>
      <c r="C65" s="0" t="n">
        <v>6.45</v>
      </c>
      <c r="D65" s="0" t="n">
        <v>24.69</v>
      </c>
    </row>
    <row r="66" customFormat="false" ht="15" hidden="false" customHeight="false" outlineLevel="0" collapsed="false">
      <c r="A66" s="0" t="n">
        <v>66.47</v>
      </c>
      <c r="B66" s="0" t="n">
        <v>82.3</v>
      </c>
      <c r="C66" s="0" t="n">
        <v>2.49</v>
      </c>
      <c r="D66" s="0" t="n">
        <v>19.89</v>
      </c>
    </row>
    <row r="67" customFormat="false" ht="15" hidden="false" customHeight="false" outlineLevel="0" collapsed="false">
      <c r="A67" s="0" t="n">
        <v>66.84</v>
      </c>
      <c r="B67" s="0" t="n">
        <v>92.82</v>
      </c>
      <c r="C67" s="0" t="n">
        <v>3.54</v>
      </c>
      <c r="D67" s="0" t="n">
        <v>18.79</v>
      </c>
    </row>
    <row r="68" customFormat="false" ht="15" hidden="false" customHeight="false" outlineLevel="0" collapsed="false">
      <c r="A68" s="0" t="n">
        <v>67.13</v>
      </c>
      <c r="B68" s="0" t="n">
        <v>91.64</v>
      </c>
      <c r="C68" s="0" t="n">
        <v>3.6</v>
      </c>
      <c r="D68" s="0" t="n">
        <v>24.47</v>
      </c>
    </row>
    <row r="69" customFormat="false" ht="15" hidden="false" customHeight="false" outlineLevel="0" collapsed="false">
      <c r="A69" s="0" t="n">
        <v>67.29</v>
      </c>
      <c r="B69" s="0" t="n">
        <v>83.32</v>
      </c>
      <c r="C69" s="0" t="n">
        <v>3.6</v>
      </c>
      <c r="D69" s="0" t="n">
        <v>17.17</v>
      </c>
    </row>
    <row r="70" customFormat="false" ht="15" hidden="false" customHeight="false" outlineLevel="0" collapsed="false">
      <c r="A70" s="0" t="n">
        <v>67.95</v>
      </c>
      <c r="B70" s="0" t="n">
        <v>148.38</v>
      </c>
      <c r="C70" s="0" t="n">
        <v>23.3</v>
      </c>
      <c r="D70" s="0" t="n">
        <v>47.52</v>
      </c>
    </row>
    <row r="71" customFormat="false" ht="15" hidden="false" customHeight="false" outlineLevel="0" collapsed="false">
      <c r="A71" s="0" t="n">
        <v>68.15</v>
      </c>
      <c r="B71" s="0" t="n">
        <v>83.65</v>
      </c>
      <c r="C71" s="0" t="n">
        <v>2.4</v>
      </c>
      <c r="D71" s="0" t="n">
        <v>19.75</v>
      </c>
    </row>
    <row r="72" customFormat="false" ht="15" hidden="false" customHeight="false" outlineLevel="0" collapsed="false">
      <c r="A72" s="0" t="n">
        <v>68.43</v>
      </c>
      <c r="B72" s="0" t="n">
        <v>117.02</v>
      </c>
      <c r="C72" s="0" t="n">
        <v>12.11</v>
      </c>
      <c r="D72" s="0" t="n">
        <v>31.61</v>
      </c>
    </row>
    <row r="73" customFormat="false" ht="15" hidden="false" customHeight="false" outlineLevel="0" collapsed="false">
      <c r="A73" s="0" t="n">
        <v>68.64</v>
      </c>
      <c r="B73" s="0" t="n">
        <v>134.67</v>
      </c>
      <c r="C73" s="0" t="n">
        <v>20.8</v>
      </c>
      <c r="D73" s="0" t="n">
        <v>40.07</v>
      </c>
    </row>
    <row r="74" customFormat="false" ht="15" hidden="false" customHeight="false" outlineLevel="0" collapsed="false">
      <c r="A74" s="0" t="n">
        <v>69.42</v>
      </c>
      <c r="B74" s="0" t="n">
        <v>125.26</v>
      </c>
      <c r="C74" s="0" t="n">
        <v>23.25</v>
      </c>
      <c r="D74" s="0" t="n">
        <v>30.69</v>
      </c>
    </row>
    <row r="75" customFormat="false" ht="15" hidden="false" customHeight="false" outlineLevel="0" collapsed="false">
      <c r="A75" s="0" t="n">
        <v>69.77</v>
      </c>
      <c r="B75" s="0" t="n">
        <v>109.16</v>
      </c>
      <c r="C75" s="0" t="n">
        <v>10.58</v>
      </c>
      <c r="D75" s="0" t="n">
        <v>22.73</v>
      </c>
    </row>
    <row r="76" customFormat="false" ht="15" hidden="false" customHeight="false" outlineLevel="0" collapsed="false">
      <c r="A76" s="0" t="n">
        <v>70.63</v>
      </c>
      <c r="B76" s="0" t="n">
        <v>113.87</v>
      </c>
      <c r="C76" s="0" t="n">
        <v>10.7</v>
      </c>
      <c r="D76" s="0" t="n">
        <v>28.14</v>
      </c>
    </row>
    <row r="77" customFormat="false" ht="15" hidden="false" customHeight="false" outlineLevel="0" collapsed="false">
      <c r="A77" s="0" t="n">
        <v>72.17</v>
      </c>
      <c r="B77" s="0" t="n">
        <v>104.7</v>
      </c>
      <c r="C77" s="0" t="n">
        <v>3.59</v>
      </c>
      <c r="D77" s="0" t="n">
        <v>23.53</v>
      </c>
    </row>
    <row r="78" customFormat="false" ht="15" hidden="false" customHeight="false" outlineLevel="0" collapsed="false">
      <c r="A78" s="0" t="n">
        <v>74.34</v>
      </c>
      <c r="B78" s="0" t="n">
        <v>117.49</v>
      </c>
      <c r="C78" s="0" t="n">
        <v>10.47</v>
      </c>
      <c r="D78" s="0" t="n">
        <v>28.05</v>
      </c>
    </row>
    <row r="79" customFormat="false" ht="15" hidden="false" customHeight="false" outlineLevel="0" collapsed="false">
      <c r="A79" s="0" t="n">
        <v>75</v>
      </c>
      <c r="B79" s="0" t="n">
        <v>138.36</v>
      </c>
      <c r="C79" s="0" t="n">
        <v>23.27</v>
      </c>
      <c r="D79" s="0" t="n">
        <v>31.85</v>
      </c>
    </row>
    <row r="80" customFormat="false" ht="15" hidden="false" customHeight="false" outlineLevel="0" collapsed="false">
      <c r="A80" s="0" t="n">
        <v>75.57</v>
      </c>
      <c r="B80" s="0" t="n">
        <v>110.46</v>
      </c>
      <c r="C80" s="0" t="n">
        <v>12.11</v>
      </c>
      <c r="D80" s="0" t="n">
        <v>22.14</v>
      </c>
    </row>
    <row r="81" customFormat="false" ht="15" hidden="false" customHeight="false" outlineLevel="0" collapsed="false">
      <c r="A81" s="0" t="n">
        <v>75.83</v>
      </c>
      <c r="B81" s="0" t="n">
        <v>147.47</v>
      </c>
      <c r="C81" s="0" t="n">
        <v>23.49</v>
      </c>
      <c r="D81" s="0" t="n">
        <v>39.82</v>
      </c>
    </row>
    <row r="82" customFormat="false" ht="15" hidden="false" customHeight="false" outlineLevel="0" collapsed="false">
      <c r="A82" s="0" t="n">
        <v>77.63</v>
      </c>
      <c r="B82" s="0" t="n">
        <v>91.27</v>
      </c>
      <c r="C82" s="0" t="n">
        <v>2.44</v>
      </c>
      <c r="D82" s="0" t="n">
        <v>18.44</v>
      </c>
    </row>
    <row r="83" customFormat="false" ht="15" hidden="false" customHeight="false" outlineLevel="0" collapsed="false">
      <c r="A83" s="0" t="n">
        <v>77.91</v>
      </c>
      <c r="B83" s="0" t="n">
        <v>93.64</v>
      </c>
      <c r="C83" s="0" t="n">
        <v>1.43</v>
      </c>
      <c r="D83" s="0" t="n">
        <v>24.94</v>
      </c>
    </row>
    <row r="84" customFormat="false" ht="15" hidden="false" customHeight="false" outlineLevel="0" collapsed="false">
      <c r="A84" s="0" t="n">
        <v>78.07</v>
      </c>
      <c r="B84" s="0" t="n">
        <v>100.36</v>
      </c>
      <c r="C84" s="0" t="n">
        <v>3.66</v>
      </c>
      <c r="D84" s="0" t="n">
        <v>22.97</v>
      </c>
    </row>
    <row r="85" customFormat="false" ht="15" hidden="false" customHeight="false" outlineLevel="0" collapsed="false">
      <c r="A85" s="0" t="n">
        <v>79.91</v>
      </c>
      <c r="B85" s="0" t="n">
        <v>97.65</v>
      </c>
      <c r="C85" s="0" t="n">
        <v>1.42</v>
      </c>
      <c r="D85" s="0" t="n">
        <v>19.99</v>
      </c>
    </row>
    <row r="86" customFormat="false" ht="15" hidden="false" customHeight="false" outlineLevel="0" collapsed="false">
      <c r="A86" s="0" t="n">
        <v>79.93</v>
      </c>
      <c r="B86" s="0" t="n">
        <v>101.82</v>
      </c>
      <c r="C86" s="0" t="n">
        <v>2.44</v>
      </c>
      <c r="D86" s="0" t="n">
        <v>26.15</v>
      </c>
    </row>
    <row r="87" customFormat="false" ht="15" hidden="false" customHeight="false" outlineLevel="0" collapsed="false">
      <c r="A87" s="0" t="n">
        <v>80.04</v>
      </c>
      <c r="B87" s="0" t="n">
        <v>102.04</v>
      </c>
      <c r="C87" s="0" t="n">
        <v>3.55</v>
      </c>
      <c r="D87" s="0" t="n">
        <v>22.82</v>
      </c>
    </row>
    <row r="88" customFormat="false" ht="15" hidden="false" customHeight="false" outlineLevel="0" collapsed="false">
      <c r="A88" s="0" t="n">
        <v>80.32</v>
      </c>
      <c r="B88" s="0" t="n">
        <v>113.96</v>
      </c>
      <c r="C88" s="0" t="n">
        <v>6.17</v>
      </c>
      <c r="D88" s="0" t="n">
        <v>29.35</v>
      </c>
    </row>
    <row r="89" customFormat="false" ht="15" hidden="false" customHeight="false" outlineLevel="0" collapsed="false">
      <c r="A89" s="0" t="n">
        <v>80.35</v>
      </c>
      <c r="B89" s="0" t="n">
        <v>103.81</v>
      </c>
      <c r="C89" s="0" t="n">
        <v>3.59</v>
      </c>
      <c r="D89" s="0" t="n">
        <v>17.31</v>
      </c>
    </row>
    <row r="90" customFormat="false" ht="15" hidden="false" customHeight="false" outlineLevel="0" collapsed="false">
      <c r="A90" s="0" t="n">
        <v>80.61</v>
      </c>
      <c r="B90" s="0" t="n">
        <v>122.04</v>
      </c>
      <c r="C90" s="0" t="n">
        <v>6.54</v>
      </c>
      <c r="D90" s="0" t="n">
        <v>32.64</v>
      </c>
    </row>
    <row r="91" customFormat="false" ht="15" hidden="false" customHeight="false" outlineLevel="0" collapsed="false">
      <c r="A91" s="0" t="n">
        <v>81.3</v>
      </c>
      <c r="B91" s="0" t="n">
        <v>152.64</v>
      </c>
      <c r="C91" s="0" t="n">
        <v>23.08</v>
      </c>
      <c r="D91" s="0" t="n">
        <v>39.68</v>
      </c>
    </row>
    <row r="92" customFormat="false" ht="15" hidden="false" customHeight="false" outlineLevel="0" collapsed="false">
      <c r="A92" s="0" t="n">
        <v>81.7</v>
      </c>
      <c r="B92" s="0" t="n">
        <v>96.89</v>
      </c>
      <c r="C92" s="0" t="n">
        <v>1.42</v>
      </c>
      <c r="D92" s="0" t="n">
        <v>22.5</v>
      </c>
    </row>
    <row r="93" customFormat="false" ht="15" hidden="false" customHeight="false" outlineLevel="0" collapsed="false">
      <c r="A93" s="0" t="n">
        <v>83.16</v>
      </c>
      <c r="B93" s="0" t="n">
        <v>133.56</v>
      </c>
      <c r="C93" s="0" t="n">
        <v>8.21</v>
      </c>
      <c r="D93" s="0" t="n">
        <v>34.71</v>
      </c>
    </row>
    <row r="94" customFormat="false" ht="15" hidden="false" customHeight="false" outlineLevel="0" collapsed="false">
      <c r="A94" s="0" t="n">
        <v>84.5</v>
      </c>
      <c r="B94" s="0" t="n">
        <v>99.5</v>
      </c>
      <c r="C94" s="0" t="n">
        <v>1.46</v>
      </c>
      <c r="D94" s="0" t="n">
        <v>23.76</v>
      </c>
    </row>
    <row r="95" customFormat="false" ht="15" hidden="false" customHeight="false" outlineLevel="0" collapsed="false">
      <c r="A95" s="0" t="n">
        <v>84.92</v>
      </c>
      <c r="B95" s="0" t="n">
        <v>115.21</v>
      </c>
      <c r="C95" s="0" t="n">
        <v>3.65</v>
      </c>
      <c r="D95" s="0" t="n">
        <v>21.85</v>
      </c>
    </row>
    <row r="96" customFormat="false" ht="15" hidden="false" customHeight="false" outlineLevel="0" collapsed="false">
      <c r="A96" s="0" t="n">
        <v>85.43</v>
      </c>
      <c r="B96" s="0" t="n">
        <v>113.3</v>
      </c>
      <c r="C96" s="0" t="n">
        <v>6.54</v>
      </c>
      <c r="D96" s="0" t="n">
        <v>22.81</v>
      </c>
    </row>
    <row r="97" customFormat="false" ht="15" hidden="false" customHeight="false" outlineLevel="0" collapsed="false">
      <c r="A97" s="0" t="n">
        <v>85.92</v>
      </c>
      <c r="B97" s="0" t="n">
        <v>100.62</v>
      </c>
      <c r="C97" s="0" t="n">
        <v>1.4</v>
      </c>
      <c r="D97" s="0" t="n">
        <v>23.58</v>
      </c>
    </row>
    <row r="98" customFormat="false" ht="15" hidden="false" customHeight="false" outlineLevel="0" collapsed="false">
      <c r="A98" s="0" t="n">
        <v>87.18</v>
      </c>
      <c r="B98" s="0" t="n">
        <v>117.26</v>
      </c>
      <c r="C98" s="0" t="n">
        <v>3.54</v>
      </c>
      <c r="D98" s="0" t="n">
        <v>21.75</v>
      </c>
    </row>
    <row r="99" customFormat="false" ht="15" hidden="false" customHeight="false" outlineLevel="0" collapsed="false">
      <c r="A99" s="0" t="n">
        <v>87.43</v>
      </c>
      <c r="B99" s="0" t="n">
        <v>116.43</v>
      </c>
      <c r="C99" s="0" t="n">
        <v>3.42</v>
      </c>
      <c r="D99" s="0" t="n">
        <v>29.95</v>
      </c>
    </row>
    <row r="100" customFormat="false" ht="15" hidden="false" customHeight="false" outlineLevel="0" collapsed="false">
      <c r="A100" s="0" t="n">
        <v>88.67</v>
      </c>
      <c r="B100" s="0" t="n">
        <v>133.51</v>
      </c>
      <c r="C100" s="0" t="n">
        <v>12.25</v>
      </c>
      <c r="D100" s="0" t="n">
        <v>29.53</v>
      </c>
    </row>
    <row r="101" customFormat="false" ht="15" hidden="false" customHeight="false" outlineLevel="0" collapsed="false">
      <c r="A101" s="0" t="n">
        <v>88.72</v>
      </c>
      <c r="B101" s="0" t="n">
        <v>104.33</v>
      </c>
      <c r="C101" s="0" t="n">
        <v>1.45</v>
      </c>
      <c r="D101" s="0" t="n">
        <v>18.66</v>
      </c>
    </row>
    <row r="102" customFormat="false" ht="15" hidden="false" customHeight="false" outlineLevel="0" collapsed="false">
      <c r="A102" s="0" t="n">
        <v>88.77</v>
      </c>
      <c r="B102" s="0" t="n">
        <v>117.09</v>
      </c>
      <c r="C102" s="0" t="n">
        <v>3.6</v>
      </c>
      <c r="D102" s="0" t="n">
        <v>29.01</v>
      </c>
    </row>
    <row r="103" customFormat="false" ht="15" hidden="false" customHeight="false" outlineLevel="0" collapsed="false">
      <c r="A103" s="0" t="n">
        <v>89.26</v>
      </c>
      <c r="B103" s="0" t="n">
        <v>102.91</v>
      </c>
      <c r="C103" s="0" t="n">
        <v>1.45</v>
      </c>
      <c r="D103" s="0" t="n">
        <v>21.22</v>
      </c>
    </row>
    <row r="104" customFormat="false" ht="15" hidden="false" customHeight="false" outlineLevel="0" collapsed="false">
      <c r="A104" s="0" t="n">
        <v>89.67</v>
      </c>
      <c r="B104" s="0" t="n">
        <v>109.23</v>
      </c>
      <c r="C104" s="0" t="n">
        <v>2.49</v>
      </c>
      <c r="D104" s="0" t="n">
        <v>24.67</v>
      </c>
    </row>
    <row r="105" customFormat="false" ht="15" hidden="false" customHeight="false" outlineLevel="0" collapsed="false">
      <c r="A105" s="0" t="n">
        <v>90.16</v>
      </c>
      <c r="B105" s="0" t="n">
        <v>105.46</v>
      </c>
      <c r="C105" s="0" t="n">
        <v>1.39</v>
      </c>
      <c r="D105" s="0" t="n">
        <v>18.53</v>
      </c>
    </row>
    <row r="106" customFormat="false" ht="15" hidden="false" customHeight="false" outlineLevel="0" collapsed="false">
      <c r="A106" s="0" t="n">
        <v>90.37</v>
      </c>
      <c r="B106" s="0" t="n">
        <v>154.14</v>
      </c>
      <c r="C106" s="0" t="n">
        <v>34.69</v>
      </c>
      <c r="D106" s="0" t="n">
        <v>25.81</v>
      </c>
    </row>
    <row r="107" customFormat="false" ht="15" hidden="false" customHeight="false" outlineLevel="0" collapsed="false">
      <c r="A107" s="0" t="n">
        <v>90.68</v>
      </c>
      <c r="B107" s="0" t="n">
        <v>104.01</v>
      </c>
      <c r="C107" s="0" t="n">
        <v>1.39</v>
      </c>
      <c r="D107" s="0" t="n">
        <v>21.06</v>
      </c>
    </row>
    <row r="108" customFormat="false" ht="15" hidden="false" customHeight="false" outlineLevel="0" collapsed="false">
      <c r="A108" s="0" t="n">
        <v>90.85</v>
      </c>
      <c r="B108" s="0" t="n">
        <v>110.59</v>
      </c>
      <c r="C108" s="0" t="n">
        <v>3.6</v>
      </c>
      <c r="D108" s="0" t="n">
        <v>21.23</v>
      </c>
    </row>
    <row r="109" customFormat="false" ht="15" hidden="false" customHeight="false" outlineLevel="0" collapsed="false">
      <c r="A109" s="0" t="n">
        <v>91.58</v>
      </c>
      <c r="B109" s="0" t="n">
        <v>110.76</v>
      </c>
      <c r="C109" s="0" t="n">
        <v>2.4</v>
      </c>
      <c r="D109" s="0" t="n">
        <v>24.5</v>
      </c>
    </row>
    <row r="110" customFormat="false" ht="15" hidden="false" customHeight="false" outlineLevel="0" collapsed="false">
      <c r="A110" s="0" t="n">
        <v>91.93</v>
      </c>
      <c r="B110" s="0" t="n">
        <v>136.21</v>
      </c>
      <c r="C110" s="0" t="n">
        <v>11.98</v>
      </c>
      <c r="D110" s="0" t="n">
        <v>29.35</v>
      </c>
    </row>
    <row r="111" customFormat="false" ht="15" hidden="false" customHeight="false" outlineLevel="0" collapsed="false">
      <c r="A111" s="0" t="n">
        <v>92.18</v>
      </c>
      <c r="B111" s="0" t="n">
        <v>106.44</v>
      </c>
      <c r="C111" s="0" t="n">
        <v>1.43</v>
      </c>
      <c r="D111" s="0" t="n">
        <v>22.29</v>
      </c>
    </row>
    <row r="112" customFormat="false" ht="15" hidden="false" customHeight="false" outlineLevel="0" collapsed="false">
      <c r="A112" s="0" t="n">
        <v>94.85</v>
      </c>
      <c r="B112" s="0" t="n">
        <v>159.07</v>
      </c>
      <c r="C112" s="0" t="n">
        <v>34.69</v>
      </c>
      <c r="D112" s="0" t="n">
        <v>26.36</v>
      </c>
    </row>
    <row r="113" customFormat="false" ht="15" hidden="false" customHeight="false" outlineLevel="0" collapsed="false">
      <c r="A113" s="0" t="n">
        <v>94.87</v>
      </c>
      <c r="B113" s="0" t="n">
        <v>157.81</v>
      </c>
      <c r="C113" s="0" t="n">
        <v>23.3</v>
      </c>
      <c r="D113" s="0" t="n">
        <v>35.06</v>
      </c>
    </row>
    <row r="114" customFormat="false" ht="15" hidden="false" customHeight="false" outlineLevel="0" collapsed="false">
      <c r="A114" s="0" t="n">
        <v>96.42</v>
      </c>
      <c r="B114" s="0" t="n">
        <v>155.96</v>
      </c>
      <c r="C114" s="0" t="n">
        <v>20.8</v>
      </c>
      <c r="D114" s="0" t="n">
        <v>30.3</v>
      </c>
    </row>
    <row r="115" customFormat="false" ht="15" hidden="false" customHeight="false" outlineLevel="0" collapsed="false">
      <c r="A115" s="0" t="n">
        <v>96.67</v>
      </c>
      <c r="B115" s="0" t="n">
        <v>126.98</v>
      </c>
      <c r="C115" s="0" t="n">
        <v>6.27</v>
      </c>
      <c r="D115" s="0" t="n">
        <v>27.45</v>
      </c>
    </row>
    <row r="116" customFormat="false" ht="15" hidden="false" customHeight="false" outlineLevel="0" collapsed="false">
      <c r="A116" s="0" t="n">
        <v>97.57</v>
      </c>
      <c r="B116" s="0" t="n">
        <v>250.65</v>
      </c>
      <c r="C116" s="0" t="n">
        <v>105.83</v>
      </c>
      <c r="D116" s="0" t="n">
        <v>51.77</v>
      </c>
    </row>
    <row r="117" customFormat="false" ht="15" hidden="false" customHeight="false" outlineLevel="0" collapsed="false">
      <c r="A117" s="0" t="n">
        <v>97.58</v>
      </c>
      <c r="B117" s="0" t="n">
        <v>139.62</v>
      </c>
      <c r="C117" s="0" t="n">
        <v>10.58</v>
      </c>
      <c r="D117" s="0" t="n">
        <v>25.96</v>
      </c>
    </row>
    <row r="118" customFormat="false" ht="15" hidden="false" customHeight="false" outlineLevel="0" collapsed="false">
      <c r="A118" s="0" t="n">
        <v>97.69</v>
      </c>
      <c r="B118" s="0" t="n">
        <v>110.07</v>
      </c>
      <c r="C118" s="0" t="n">
        <v>1.42</v>
      </c>
      <c r="D118" s="0" t="n">
        <v>19.65</v>
      </c>
    </row>
    <row r="119" customFormat="false" ht="15" hidden="false" customHeight="false" outlineLevel="0" collapsed="false">
      <c r="A119" s="0" t="n">
        <v>98.76</v>
      </c>
      <c r="B119" s="0" t="n">
        <v>163.51</v>
      </c>
      <c r="C119" s="0" t="n">
        <v>21.02</v>
      </c>
      <c r="D119" s="0" t="n">
        <v>37.6</v>
      </c>
    </row>
    <row r="120" customFormat="false" ht="15" hidden="false" customHeight="false" outlineLevel="0" collapsed="false">
      <c r="A120" s="0" t="n">
        <v>98.83</v>
      </c>
      <c r="B120" s="0" t="n">
        <v>111.93</v>
      </c>
      <c r="C120" s="0" t="n">
        <v>1.42</v>
      </c>
      <c r="D120" s="0" t="n">
        <v>17.1</v>
      </c>
    </row>
    <row r="121" customFormat="false" ht="15" hidden="false" customHeight="false" outlineLevel="0" collapsed="false">
      <c r="A121" s="0" t="n">
        <v>99.16</v>
      </c>
      <c r="B121" s="0" t="n">
        <v>175.28</v>
      </c>
      <c r="C121" s="0" t="n">
        <v>23.51</v>
      </c>
      <c r="D121" s="0" t="n">
        <v>44.45</v>
      </c>
    </row>
    <row r="122" customFormat="false" ht="15" hidden="false" customHeight="false" outlineLevel="0" collapsed="false">
      <c r="A122" s="0" t="n">
        <v>99.2</v>
      </c>
      <c r="B122" s="0" t="n">
        <v>163.96</v>
      </c>
      <c r="C122" s="0" t="n">
        <v>34.69</v>
      </c>
      <c r="D122" s="0" t="n">
        <v>26.89</v>
      </c>
    </row>
    <row r="123" customFormat="false" ht="15" hidden="false" customHeight="false" outlineLevel="0" collapsed="false">
      <c r="A123" s="0" t="n">
        <v>99.21</v>
      </c>
      <c r="B123" s="0" t="n">
        <v>129.1</v>
      </c>
      <c r="C123" s="0" t="n">
        <v>6.08</v>
      </c>
      <c r="D123" s="0" t="n">
        <v>27.25</v>
      </c>
    </row>
    <row r="124" customFormat="false" ht="15" hidden="false" customHeight="false" outlineLevel="0" collapsed="false">
      <c r="A124" s="0" t="n">
        <v>99.39</v>
      </c>
      <c r="B124" s="0" t="n">
        <v>125.12</v>
      </c>
      <c r="C124" s="0" t="n">
        <v>3.66</v>
      </c>
      <c r="D124" s="0" t="n">
        <v>27.22</v>
      </c>
    </row>
    <row r="125" customFormat="false" ht="15" hidden="false" customHeight="false" outlineLevel="0" collapsed="false">
      <c r="A125" s="0" t="n">
        <v>99.54</v>
      </c>
      <c r="B125" s="0" t="n">
        <v>127.24</v>
      </c>
      <c r="C125" s="0" t="n">
        <v>3.59</v>
      </c>
      <c r="D125" s="0" t="n">
        <v>19.91</v>
      </c>
    </row>
    <row r="126" customFormat="false" ht="15" hidden="false" customHeight="false" outlineLevel="0" collapsed="false">
      <c r="A126" s="0" t="n">
        <v>99.73</v>
      </c>
      <c r="B126" s="0" t="n">
        <v>137.52</v>
      </c>
      <c r="C126" s="0" t="n">
        <v>6.63</v>
      </c>
      <c r="D126" s="0" t="n">
        <v>30.48</v>
      </c>
    </row>
    <row r="127" customFormat="false" ht="15" hidden="false" customHeight="false" outlineLevel="0" collapsed="false">
      <c r="A127" s="0" t="n">
        <v>100.53</v>
      </c>
      <c r="B127" s="0" t="n">
        <v>126.17</v>
      </c>
      <c r="C127" s="0" t="n">
        <v>3.92</v>
      </c>
      <c r="D127" s="0" t="n">
        <v>33.38</v>
      </c>
    </row>
    <row r="128" customFormat="false" ht="15" hidden="false" customHeight="false" outlineLevel="0" collapsed="false">
      <c r="A128" s="0" t="n">
        <v>100.8</v>
      </c>
      <c r="B128" s="0" t="n">
        <v>155.5</v>
      </c>
      <c r="C128" s="0" t="n">
        <v>12.11</v>
      </c>
      <c r="D128" s="0" t="n">
        <v>37.06</v>
      </c>
    </row>
    <row r="129" customFormat="false" ht="15" hidden="false" customHeight="false" outlineLevel="0" collapsed="false">
      <c r="A129" s="0" t="n">
        <v>100.94</v>
      </c>
      <c r="B129" s="0" t="n">
        <v>119.33</v>
      </c>
      <c r="C129" s="0" t="n">
        <v>1.43</v>
      </c>
      <c r="D129" s="0" t="n">
        <v>31.45</v>
      </c>
    </row>
    <row r="130" customFormat="false" ht="15" hidden="false" customHeight="false" outlineLevel="0" collapsed="false">
      <c r="A130" s="0" t="n">
        <v>100.96</v>
      </c>
      <c r="B130" s="0" t="n">
        <v>117.97</v>
      </c>
      <c r="C130" s="0" t="n">
        <v>2.44</v>
      </c>
      <c r="D130" s="0" t="n">
        <v>22.91</v>
      </c>
    </row>
    <row r="131" customFormat="false" ht="15" hidden="false" customHeight="false" outlineLevel="0" collapsed="false">
      <c r="A131" s="0" t="n">
        <v>101.62</v>
      </c>
      <c r="B131" s="0" t="n">
        <v>126.93</v>
      </c>
      <c r="C131" s="0" t="n">
        <v>2.44</v>
      </c>
      <c r="D131" s="0" t="n">
        <v>31.16</v>
      </c>
    </row>
    <row r="132" customFormat="false" ht="15" hidden="false" customHeight="false" outlineLevel="0" collapsed="false">
      <c r="A132" s="0" t="n">
        <v>101.66</v>
      </c>
      <c r="B132" s="0" t="n">
        <v>126.96</v>
      </c>
      <c r="C132" s="0" t="n">
        <v>3.55</v>
      </c>
      <c r="D132" s="0" t="n">
        <v>27.05</v>
      </c>
    </row>
    <row r="133" customFormat="false" ht="15" hidden="false" customHeight="false" outlineLevel="0" collapsed="false">
      <c r="A133" s="0" t="n">
        <v>102.85</v>
      </c>
      <c r="B133" s="0" t="n">
        <v>140.13</v>
      </c>
      <c r="C133" s="0" t="n">
        <v>6.45</v>
      </c>
      <c r="D133" s="0" t="n">
        <v>30.28</v>
      </c>
    </row>
    <row r="134" customFormat="false" ht="15" hidden="false" customHeight="false" outlineLevel="0" collapsed="false">
      <c r="A134" s="0" t="n">
        <v>102.88</v>
      </c>
      <c r="B134" s="0" t="n">
        <v>128.79</v>
      </c>
      <c r="C134" s="0" t="n">
        <v>3.49</v>
      </c>
      <c r="D134" s="0" t="n">
        <v>28.04</v>
      </c>
    </row>
    <row r="135" customFormat="false" ht="15" hidden="false" customHeight="false" outlineLevel="0" collapsed="false">
      <c r="A135" s="0" t="n">
        <v>103.57</v>
      </c>
      <c r="B135" s="0" t="n">
        <v>168.8</v>
      </c>
      <c r="C135" s="0" t="n">
        <v>34.69</v>
      </c>
      <c r="D135" s="0" t="n">
        <v>27.43</v>
      </c>
    </row>
    <row r="136" customFormat="false" ht="15" hidden="false" customHeight="false" outlineLevel="0" collapsed="false">
      <c r="A136" s="0" t="n">
        <v>103.72</v>
      </c>
      <c r="B136" s="0" t="n">
        <v>168.23</v>
      </c>
      <c r="C136" s="0" t="n">
        <v>20.6</v>
      </c>
      <c r="D136" s="0" t="n">
        <v>37.47</v>
      </c>
    </row>
    <row r="137" customFormat="false" ht="15" hidden="false" customHeight="false" outlineLevel="0" collapsed="false">
      <c r="A137" s="0" t="n">
        <v>103.88</v>
      </c>
      <c r="B137" s="0" t="n">
        <v>230.87</v>
      </c>
      <c r="C137" s="0" t="n">
        <v>79.36</v>
      </c>
      <c r="D137" s="0" t="n">
        <v>45.19</v>
      </c>
    </row>
    <row r="138" customFormat="false" ht="15" hidden="false" customHeight="false" outlineLevel="0" collapsed="false">
      <c r="A138" s="0" t="n">
        <v>104.45</v>
      </c>
      <c r="B138" s="0" t="n">
        <v>125.73</v>
      </c>
      <c r="C138" s="0" t="n">
        <v>1.42</v>
      </c>
      <c r="D138" s="0" t="n">
        <v>24.37</v>
      </c>
    </row>
    <row r="139" customFormat="false" ht="15" hidden="false" customHeight="false" outlineLevel="0" collapsed="false">
      <c r="A139" s="0" t="n">
        <v>104.71</v>
      </c>
      <c r="B139" s="0" t="n">
        <v>180.12</v>
      </c>
      <c r="C139" s="0" t="n">
        <v>23.1</v>
      </c>
      <c r="D139" s="0" t="n">
        <v>44.24</v>
      </c>
    </row>
    <row r="140" customFormat="false" ht="15" hidden="false" customHeight="false" outlineLevel="0" collapsed="false">
      <c r="A140" s="0" t="n">
        <v>105.34</v>
      </c>
      <c r="B140" s="0" t="n">
        <v>130.81</v>
      </c>
      <c r="C140" s="0" t="n">
        <v>3.36</v>
      </c>
      <c r="D140" s="0" t="n">
        <v>27.84</v>
      </c>
    </row>
    <row r="141" customFormat="false" ht="15" hidden="false" customHeight="false" outlineLevel="0" collapsed="false">
      <c r="A141" s="0" t="n">
        <v>105.55</v>
      </c>
      <c r="B141" s="0" t="n">
        <v>123.94</v>
      </c>
      <c r="C141" s="0" t="n">
        <v>1.42</v>
      </c>
      <c r="D141" s="0" t="n">
        <v>27.85</v>
      </c>
    </row>
    <row r="142" customFormat="false" ht="15" hidden="false" customHeight="false" outlineLevel="0" collapsed="false">
      <c r="A142" s="0" t="n">
        <v>106.31</v>
      </c>
      <c r="B142" s="0" t="n">
        <v>162.97</v>
      </c>
      <c r="C142" s="0" t="n">
        <v>28.63</v>
      </c>
      <c r="D142" s="0" t="n">
        <v>26.6</v>
      </c>
    </row>
    <row r="143" customFormat="false" ht="15" hidden="false" customHeight="false" outlineLevel="0" collapsed="false">
      <c r="A143" s="0" t="n">
        <v>107.75</v>
      </c>
      <c r="B143" s="0" t="n">
        <v>124.76</v>
      </c>
      <c r="C143" s="0" t="n">
        <v>1.46</v>
      </c>
      <c r="D143" s="0" t="n">
        <v>30.03</v>
      </c>
    </row>
    <row r="144" customFormat="false" ht="15" hidden="false" customHeight="false" outlineLevel="0" collapsed="false">
      <c r="A144" s="0" t="n">
        <v>107.83</v>
      </c>
      <c r="B144" s="0" t="n">
        <v>173.59</v>
      </c>
      <c r="C144" s="0" t="n">
        <v>34.69</v>
      </c>
      <c r="D144" s="0" t="n">
        <v>27.96</v>
      </c>
    </row>
    <row r="145" customFormat="false" ht="15" hidden="false" customHeight="false" outlineLevel="0" collapsed="false">
      <c r="A145" s="0" t="n">
        <v>107.9</v>
      </c>
      <c r="B145" s="0" t="n">
        <v>152.81</v>
      </c>
      <c r="C145" s="0" t="n">
        <v>8.34</v>
      </c>
      <c r="D145" s="0" t="n">
        <v>32.42</v>
      </c>
    </row>
    <row r="146" customFormat="false" ht="15" hidden="false" customHeight="false" outlineLevel="0" collapsed="false">
      <c r="A146" s="0" t="n">
        <v>108.75</v>
      </c>
      <c r="B146" s="0" t="n">
        <v>149.6</v>
      </c>
      <c r="C146" s="0" t="n">
        <v>8.24</v>
      </c>
      <c r="D146" s="0" t="n">
        <v>41.34</v>
      </c>
    </row>
    <row r="147" customFormat="false" ht="15" hidden="false" customHeight="false" outlineLevel="0" collapsed="false">
      <c r="A147" s="0" t="n">
        <v>109.39</v>
      </c>
      <c r="B147" s="0" t="n">
        <v>126.08</v>
      </c>
      <c r="C147" s="0" t="n">
        <v>1.4</v>
      </c>
      <c r="D147" s="0" t="n">
        <v>29.81</v>
      </c>
    </row>
    <row r="148" customFormat="false" ht="15" hidden="false" customHeight="false" outlineLevel="0" collapsed="false">
      <c r="A148" s="0" t="n">
        <v>110.79</v>
      </c>
      <c r="B148" s="0" t="n">
        <v>167.95</v>
      </c>
      <c r="C148" s="0" t="n">
        <v>28.63</v>
      </c>
      <c r="D148" s="0" t="n">
        <v>27.15</v>
      </c>
    </row>
    <row r="149" customFormat="false" ht="15" hidden="false" customHeight="false" outlineLevel="0" collapsed="false">
      <c r="A149" s="0" t="n">
        <v>111.05</v>
      </c>
      <c r="B149" s="0" t="n">
        <v>133.52</v>
      </c>
      <c r="C149" s="0" t="n">
        <v>2.49</v>
      </c>
      <c r="D149" s="0" t="n">
        <v>29.39</v>
      </c>
    </row>
    <row r="150" customFormat="false" ht="15" hidden="false" customHeight="false" outlineLevel="0" collapsed="false">
      <c r="A150" s="0" t="n">
        <v>111.31</v>
      </c>
      <c r="B150" s="0" t="n">
        <v>155.67</v>
      </c>
      <c r="C150" s="0" t="n">
        <v>8.09</v>
      </c>
      <c r="D150" s="0" t="n">
        <v>32.21</v>
      </c>
    </row>
    <row r="151" customFormat="false" ht="15" hidden="false" customHeight="false" outlineLevel="0" collapsed="false">
      <c r="A151" s="0" t="n">
        <v>111.7</v>
      </c>
      <c r="B151" s="0" t="n">
        <v>134.48</v>
      </c>
      <c r="C151" s="0" t="n">
        <v>3.6</v>
      </c>
      <c r="D151" s="0" t="n">
        <v>25.12</v>
      </c>
    </row>
    <row r="152" customFormat="false" ht="15" hidden="false" customHeight="false" outlineLevel="0" collapsed="false">
      <c r="A152" s="0" t="n">
        <v>111.81</v>
      </c>
      <c r="B152" s="0" t="n">
        <v>167.81</v>
      </c>
      <c r="C152" s="0" t="n">
        <v>27.77</v>
      </c>
      <c r="D152" s="0" t="n">
        <v>27.11</v>
      </c>
    </row>
    <row r="153" customFormat="false" ht="15" hidden="false" customHeight="false" outlineLevel="0" collapsed="false">
      <c r="A153" s="0" t="n">
        <v>112.09</v>
      </c>
      <c r="B153" s="0" t="n">
        <v>178.34</v>
      </c>
      <c r="C153" s="0" t="n">
        <v>34.69</v>
      </c>
      <c r="D153" s="0" t="n">
        <v>28.48</v>
      </c>
    </row>
    <row r="154" customFormat="false" ht="15" hidden="false" customHeight="false" outlineLevel="0" collapsed="false">
      <c r="A154" s="0" t="n">
        <v>112.18</v>
      </c>
      <c r="B154" s="0" t="n">
        <v>152.61</v>
      </c>
      <c r="C154" s="0" t="n">
        <v>12.11</v>
      </c>
      <c r="D154" s="0" t="n">
        <v>27.11</v>
      </c>
    </row>
    <row r="155" customFormat="false" ht="15" hidden="false" customHeight="false" outlineLevel="0" collapsed="false">
      <c r="A155" s="0" t="n">
        <v>113.1</v>
      </c>
      <c r="B155" s="0" t="n">
        <v>132.2</v>
      </c>
      <c r="C155" s="0" t="n">
        <v>1.45</v>
      </c>
      <c r="D155" s="0" t="n">
        <v>22.72</v>
      </c>
    </row>
    <row r="156" customFormat="false" ht="15" hidden="false" customHeight="false" outlineLevel="0" collapsed="false">
      <c r="A156" s="0" t="n">
        <v>113.12</v>
      </c>
      <c r="B156" s="0" t="n">
        <v>160.77</v>
      </c>
      <c r="C156" s="0" t="n">
        <v>6.54</v>
      </c>
      <c r="D156" s="0" t="n">
        <v>38.34</v>
      </c>
    </row>
    <row r="157" customFormat="false" ht="15" hidden="false" customHeight="false" outlineLevel="0" collapsed="false">
      <c r="A157" s="0" t="n">
        <v>113.18</v>
      </c>
      <c r="B157" s="0" t="n">
        <v>135.21</v>
      </c>
      <c r="C157" s="0" t="n">
        <v>2.4</v>
      </c>
      <c r="D157" s="0" t="n">
        <v>29.2</v>
      </c>
    </row>
    <row r="158" customFormat="false" ht="15" hidden="false" customHeight="false" outlineLevel="0" collapsed="false">
      <c r="A158" s="0" t="n">
        <v>113.35</v>
      </c>
      <c r="B158" s="0" t="n">
        <v>129.47</v>
      </c>
      <c r="C158" s="0" t="n">
        <v>1.45</v>
      </c>
      <c r="D158" s="0" t="n">
        <v>26.3</v>
      </c>
    </row>
    <row r="159" customFormat="false" ht="15" hidden="false" customHeight="false" outlineLevel="0" collapsed="false">
      <c r="A159" s="0" t="n">
        <v>113.49</v>
      </c>
      <c r="B159" s="0" t="n">
        <v>136.37</v>
      </c>
      <c r="C159" s="0" t="n">
        <v>3.99</v>
      </c>
      <c r="D159" s="0" t="n">
        <v>31.58</v>
      </c>
    </row>
    <row r="160" customFormat="false" ht="15" hidden="false" customHeight="false" outlineLevel="0" collapsed="false">
      <c r="A160" s="0" t="n">
        <v>113.55</v>
      </c>
      <c r="B160" s="0" t="n">
        <v>213.48</v>
      </c>
      <c r="C160" s="0" t="n">
        <v>48.56</v>
      </c>
      <c r="D160" s="0" t="n">
        <v>41.54</v>
      </c>
    </row>
    <row r="161" customFormat="false" ht="15" hidden="false" customHeight="false" outlineLevel="0" collapsed="false">
      <c r="A161" s="0" t="n">
        <v>114.29</v>
      </c>
      <c r="B161" s="0" t="n">
        <v>233.68</v>
      </c>
      <c r="C161" s="0" t="n">
        <v>77.02</v>
      </c>
      <c r="D161" s="0" t="n">
        <v>48.16</v>
      </c>
    </row>
    <row r="162" customFormat="false" ht="15" hidden="false" customHeight="false" outlineLevel="0" collapsed="false">
      <c r="A162" s="0" t="n">
        <v>114.67</v>
      </c>
      <c r="B162" s="0" t="n">
        <v>133.51</v>
      </c>
      <c r="C162" s="0" t="n">
        <v>1.39</v>
      </c>
      <c r="D162" s="0" t="n">
        <v>22.56</v>
      </c>
    </row>
    <row r="163" customFormat="false" ht="15" hidden="false" customHeight="false" outlineLevel="0" collapsed="false">
      <c r="A163" s="0" t="n">
        <v>114.68</v>
      </c>
      <c r="B163" s="0" t="n">
        <v>183.37</v>
      </c>
      <c r="C163" s="0" t="n">
        <v>23.27</v>
      </c>
      <c r="D163" s="0" t="n">
        <v>36.77</v>
      </c>
    </row>
    <row r="164" customFormat="false" ht="15" hidden="false" customHeight="false" outlineLevel="0" collapsed="false">
      <c r="A164" s="0" t="n">
        <v>114.96</v>
      </c>
      <c r="B164" s="0" t="n">
        <v>130.77</v>
      </c>
      <c r="C164" s="0" t="n">
        <v>1.39</v>
      </c>
      <c r="D164" s="0" t="n">
        <v>26.11</v>
      </c>
    </row>
    <row r="165" customFormat="false" ht="15" hidden="false" customHeight="false" outlineLevel="0" collapsed="false">
      <c r="A165" s="0" t="n">
        <v>115.21</v>
      </c>
      <c r="B165" s="0" t="n">
        <v>172.88</v>
      </c>
      <c r="C165" s="0" t="n">
        <v>28.63</v>
      </c>
      <c r="D165" s="0" t="n">
        <v>27.7</v>
      </c>
    </row>
    <row r="166" customFormat="false" ht="15" hidden="false" customHeight="false" outlineLevel="0" collapsed="false">
      <c r="A166" s="0" t="n">
        <v>115.36</v>
      </c>
      <c r="B166" s="0" t="n">
        <v>141.97</v>
      </c>
      <c r="C166" s="0" t="n">
        <v>6.17</v>
      </c>
      <c r="D166" s="0" t="n">
        <v>25.19</v>
      </c>
    </row>
    <row r="167" customFormat="false" ht="15" hidden="false" customHeight="false" outlineLevel="0" collapsed="false">
      <c r="A167" s="0" t="n">
        <v>115.86</v>
      </c>
      <c r="B167" s="0" t="n">
        <v>131.59</v>
      </c>
      <c r="C167" s="0" t="n">
        <v>1.43</v>
      </c>
      <c r="D167" s="0" t="n">
        <v>28.28</v>
      </c>
    </row>
    <row r="168" customFormat="false" ht="15" hidden="false" customHeight="false" outlineLevel="0" collapsed="false">
      <c r="A168" s="0" t="n">
        <v>115.89</v>
      </c>
      <c r="B168" s="0" t="n">
        <v>138.29</v>
      </c>
      <c r="C168" s="0" t="n">
        <v>3.85</v>
      </c>
      <c r="D168" s="0" t="n">
        <v>31.35</v>
      </c>
    </row>
    <row r="169" customFormat="false" ht="15" hidden="false" customHeight="false" outlineLevel="0" collapsed="false">
      <c r="A169" s="0" t="n">
        <v>116.26</v>
      </c>
      <c r="B169" s="0" t="n">
        <v>183.05</v>
      </c>
      <c r="C169" s="0" t="n">
        <v>34.69</v>
      </c>
      <c r="D169" s="0" t="n">
        <v>29</v>
      </c>
    </row>
    <row r="170" customFormat="false" ht="15" hidden="false" customHeight="false" outlineLevel="0" collapsed="false">
      <c r="A170" s="0" t="n">
        <v>116.27</v>
      </c>
      <c r="B170" s="0" t="n">
        <v>172.78</v>
      </c>
      <c r="C170" s="0" t="n">
        <v>27.77</v>
      </c>
      <c r="D170" s="0" t="n">
        <v>27.66</v>
      </c>
    </row>
    <row r="171" customFormat="false" ht="15" hidden="false" customHeight="false" outlineLevel="0" collapsed="false">
      <c r="A171" s="0" t="n">
        <v>116.54</v>
      </c>
      <c r="B171" s="0" t="n">
        <v>155.99</v>
      </c>
      <c r="C171" s="0" t="n">
        <v>6.17</v>
      </c>
      <c r="D171" s="0" t="n">
        <v>35.83</v>
      </c>
    </row>
    <row r="172" customFormat="false" ht="15" hidden="false" customHeight="false" outlineLevel="0" collapsed="false">
      <c r="A172" s="0" t="n">
        <v>117.16</v>
      </c>
      <c r="B172" s="0" t="n">
        <v>239.75</v>
      </c>
      <c r="C172" s="0" t="n">
        <v>74.21</v>
      </c>
      <c r="D172" s="0" t="n">
        <v>47.25</v>
      </c>
    </row>
    <row r="173" customFormat="false" ht="15" hidden="false" customHeight="false" outlineLevel="0" collapsed="false">
      <c r="A173" s="0" t="n">
        <v>117.2</v>
      </c>
      <c r="B173" s="0" t="n">
        <v>203.38</v>
      </c>
      <c r="C173" s="0" t="n">
        <v>39.57</v>
      </c>
      <c r="D173" s="0" t="n">
        <v>37.83</v>
      </c>
    </row>
    <row r="174" customFormat="false" ht="15" hidden="false" customHeight="false" outlineLevel="0" collapsed="false">
      <c r="A174" s="0" t="n">
        <v>117.99</v>
      </c>
      <c r="B174" s="0" t="n">
        <v>242.97</v>
      </c>
      <c r="C174" s="0" t="n">
        <v>75.9</v>
      </c>
      <c r="D174" s="0" t="n">
        <v>47.63</v>
      </c>
    </row>
    <row r="175" customFormat="false" ht="15" hidden="false" customHeight="false" outlineLevel="0" collapsed="false">
      <c r="A175" s="0" t="n">
        <v>118.65</v>
      </c>
      <c r="B175" s="0" t="n">
        <v>181.51</v>
      </c>
      <c r="C175" s="0" t="n">
        <v>23.9</v>
      </c>
      <c r="D175" s="0" t="n">
        <v>33.07</v>
      </c>
    </row>
    <row r="176" customFormat="false" ht="15" hidden="false" customHeight="false" outlineLevel="0" collapsed="false">
      <c r="A176" s="0" t="n">
        <v>119.51</v>
      </c>
      <c r="B176" s="0" t="n">
        <v>177.77</v>
      </c>
      <c r="C176" s="0" t="n">
        <v>28.63</v>
      </c>
      <c r="D176" s="0" t="n">
        <v>28.25</v>
      </c>
    </row>
    <row r="177" customFormat="false" ht="15" hidden="false" customHeight="false" outlineLevel="0" collapsed="false">
      <c r="A177" s="0" t="n">
        <v>120.41</v>
      </c>
      <c r="B177" s="0" t="n">
        <v>223.76</v>
      </c>
      <c r="C177" s="0" t="n">
        <v>63.78</v>
      </c>
      <c r="D177" s="0" t="n">
        <v>46.09</v>
      </c>
    </row>
    <row r="178" customFormat="false" ht="15" hidden="false" customHeight="false" outlineLevel="0" collapsed="false">
      <c r="A178" s="0" t="n">
        <v>120.42</v>
      </c>
      <c r="B178" s="0" t="n">
        <v>187.75</v>
      </c>
      <c r="C178" s="0" t="n">
        <v>34.69</v>
      </c>
      <c r="D178" s="0" t="n">
        <v>29.52</v>
      </c>
    </row>
    <row r="179" customFormat="false" ht="15" hidden="false" customHeight="false" outlineLevel="0" collapsed="false">
      <c r="A179" s="0" t="n">
        <v>120.52</v>
      </c>
      <c r="B179" s="0" t="n">
        <v>171.5</v>
      </c>
      <c r="C179" s="0" t="n">
        <v>12.25</v>
      </c>
      <c r="D179" s="0" t="n">
        <v>34.55</v>
      </c>
    </row>
    <row r="180" customFormat="false" ht="15" hidden="false" customHeight="false" outlineLevel="0" collapsed="false">
      <c r="A180" s="0" t="n">
        <v>120.57</v>
      </c>
      <c r="B180" s="0" t="n">
        <v>205.42</v>
      </c>
      <c r="C180" s="0" t="n">
        <v>38.45</v>
      </c>
      <c r="D180" s="0" t="n">
        <v>37.73</v>
      </c>
    </row>
    <row r="181" customFormat="false" ht="15" hidden="false" customHeight="false" outlineLevel="0" collapsed="false">
      <c r="A181" s="0" t="n">
        <v>120.61</v>
      </c>
      <c r="B181" s="0" t="n">
        <v>177.71</v>
      </c>
      <c r="C181" s="0" t="n">
        <v>27.77</v>
      </c>
      <c r="D181" s="0" t="n">
        <v>28.21</v>
      </c>
    </row>
    <row r="182" customFormat="false" ht="15" hidden="false" customHeight="false" outlineLevel="0" collapsed="false">
      <c r="A182" s="0" t="n">
        <v>120.64</v>
      </c>
      <c r="B182" s="0" t="n">
        <v>142.97</v>
      </c>
      <c r="C182" s="0" t="n">
        <v>3.42</v>
      </c>
      <c r="D182" s="0" t="n">
        <v>25.78</v>
      </c>
    </row>
    <row r="183" customFormat="false" ht="15" hidden="false" customHeight="false" outlineLevel="0" collapsed="false">
      <c r="A183" s="0" t="n">
        <v>120.768</v>
      </c>
      <c r="B183" s="0" t="n">
        <v>171.278</v>
      </c>
      <c r="C183" s="0" t="n">
        <v>23.5833</v>
      </c>
      <c r="D183" s="0" t="n">
        <v>34.7839</v>
      </c>
    </row>
    <row r="184" customFormat="false" ht="15" hidden="false" customHeight="false" outlineLevel="0" collapsed="false">
      <c r="A184" s="0" t="n">
        <v>121.16</v>
      </c>
      <c r="B184" s="0" t="n">
        <v>222.86</v>
      </c>
      <c r="C184" s="0" t="n">
        <v>51.54</v>
      </c>
      <c r="D184" s="0" t="n">
        <v>42.66</v>
      </c>
    </row>
    <row r="185" customFormat="false" ht="15" hidden="false" customHeight="false" outlineLevel="0" collapsed="false">
      <c r="A185" s="0" t="n">
        <v>121.63</v>
      </c>
      <c r="B185" s="0" t="n">
        <v>141.86</v>
      </c>
      <c r="C185" s="0" t="n">
        <v>2.44</v>
      </c>
      <c r="D185" s="0" t="n">
        <v>27.25</v>
      </c>
    </row>
    <row r="186" customFormat="false" ht="15" hidden="false" customHeight="false" outlineLevel="0" collapsed="false">
      <c r="A186" s="0" t="n">
        <v>121.86</v>
      </c>
      <c r="B186" s="0" t="n">
        <v>155.45</v>
      </c>
      <c r="C186" s="0" t="n">
        <v>6.54</v>
      </c>
      <c r="D186" s="0" t="n">
        <v>27.96</v>
      </c>
    </row>
    <row r="187" customFormat="false" ht="15" hidden="false" customHeight="false" outlineLevel="0" collapsed="false">
      <c r="A187" s="0" t="n">
        <v>122.08</v>
      </c>
      <c r="B187" s="0" t="n">
        <v>136.44</v>
      </c>
      <c r="C187" s="0" t="n">
        <v>1.42</v>
      </c>
      <c r="D187" s="0" t="n">
        <v>24.42</v>
      </c>
    </row>
    <row r="188" customFormat="false" ht="15" hidden="false" customHeight="false" outlineLevel="0" collapsed="false">
      <c r="A188" s="0" t="n">
        <v>122.56</v>
      </c>
      <c r="B188" s="0" t="n">
        <v>227</v>
      </c>
      <c r="C188" s="0" t="n">
        <v>53.83</v>
      </c>
      <c r="D188" s="0" t="n">
        <v>42.41</v>
      </c>
    </row>
    <row r="189" customFormat="false" ht="15" hidden="false" customHeight="false" outlineLevel="0" collapsed="false">
      <c r="A189" s="0" t="n">
        <v>122.97</v>
      </c>
      <c r="B189" s="0" t="n">
        <v>142.93</v>
      </c>
      <c r="C189" s="0" t="n">
        <v>1.43</v>
      </c>
      <c r="D189" s="0" t="n">
        <v>38.09</v>
      </c>
    </row>
    <row r="190" customFormat="false" ht="15" hidden="false" customHeight="false" outlineLevel="0" collapsed="false">
      <c r="A190" s="0" t="n">
        <v>123.01</v>
      </c>
      <c r="B190" s="0" t="n">
        <v>217.73</v>
      </c>
      <c r="C190" s="0" t="n">
        <v>56.8</v>
      </c>
      <c r="D190" s="0" t="n">
        <v>44.85</v>
      </c>
    </row>
    <row r="191" customFormat="false" ht="15" hidden="false" customHeight="false" outlineLevel="0" collapsed="false">
      <c r="A191" s="0" t="n">
        <v>123.26</v>
      </c>
      <c r="B191" s="0" t="n">
        <v>139.77</v>
      </c>
      <c r="C191" s="0" t="n">
        <v>1.42</v>
      </c>
      <c r="D191" s="0" t="n">
        <v>20.82</v>
      </c>
    </row>
    <row r="192" customFormat="false" ht="15" hidden="false" customHeight="false" outlineLevel="0" collapsed="false">
      <c r="A192" s="0" t="n">
        <v>123.27</v>
      </c>
      <c r="B192" s="0" t="n">
        <v>229.85</v>
      </c>
      <c r="C192" s="0" t="n">
        <v>65.87</v>
      </c>
      <c r="D192" s="0" t="n">
        <v>47.07</v>
      </c>
    </row>
    <row r="193" customFormat="false" ht="15" hidden="false" customHeight="false" outlineLevel="0" collapsed="false">
      <c r="A193" s="0" t="n">
        <v>123.58</v>
      </c>
      <c r="B193" s="0" t="n">
        <v>158.32</v>
      </c>
      <c r="C193" s="0" t="n">
        <v>3.42</v>
      </c>
      <c r="D193" s="0" t="n">
        <v>36.7</v>
      </c>
    </row>
    <row r="194" customFormat="false" ht="15" hidden="false" customHeight="false" outlineLevel="0" collapsed="false">
      <c r="A194" s="0" t="n">
        <v>123.64</v>
      </c>
      <c r="B194" s="0" t="n">
        <v>191.33</v>
      </c>
      <c r="C194" s="0" t="n">
        <v>28.58</v>
      </c>
      <c r="D194" s="0" t="n">
        <v>32.92</v>
      </c>
    </row>
    <row r="195" customFormat="false" ht="15" hidden="false" customHeight="false" outlineLevel="0" collapsed="false">
      <c r="A195" s="0" t="n">
        <v>123.83</v>
      </c>
      <c r="B195" s="0" t="n">
        <v>182.59</v>
      </c>
      <c r="C195" s="0" t="n">
        <v>28.63</v>
      </c>
      <c r="D195" s="0" t="n">
        <v>28.79</v>
      </c>
    </row>
    <row r="196" customFormat="false" ht="15" hidden="false" customHeight="false" outlineLevel="0" collapsed="false">
      <c r="A196" s="0" t="n">
        <v>124.18</v>
      </c>
      <c r="B196" s="0" t="n">
        <v>174.54</v>
      </c>
      <c r="C196" s="0" t="n">
        <v>11.98</v>
      </c>
      <c r="D196" s="0" t="n">
        <v>34.36</v>
      </c>
    </row>
    <row r="197" customFormat="false" ht="15" hidden="false" customHeight="false" outlineLevel="0" collapsed="false">
      <c r="A197" s="0" t="n">
        <v>124.4</v>
      </c>
      <c r="B197" s="0" t="n">
        <v>213.33</v>
      </c>
      <c r="C197" s="0" t="n">
        <v>52.14</v>
      </c>
      <c r="D197" s="0" t="n">
        <v>43.94</v>
      </c>
    </row>
    <row r="198" customFormat="false" ht="15" hidden="false" customHeight="false" outlineLevel="0" collapsed="false">
      <c r="A198" s="0" t="n">
        <v>124.61</v>
      </c>
      <c r="B198" s="0" t="n">
        <v>192.5</v>
      </c>
      <c r="C198" s="0" t="n">
        <v>34.69</v>
      </c>
      <c r="D198" s="0" t="n">
        <v>30.04</v>
      </c>
    </row>
    <row r="199" customFormat="false" ht="15" hidden="false" customHeight="false" outlineLevel="0" collapsed="false">
      <c r="A199" s="0" t="n">
        <v>124.96</v>
      </c>
      <c r="B199" s="0" t="n">
        <v>182.58</v>
      </c>
      <c r="C199" s="0" t="n">
        <v>27.77</v>
      </c>
      <c r="D199" s="0" t="n">
        <v>28.76</v>
      </c>
    </row>
    <row r="200" customFormat="false" ht="15" hidden="false" customHeight="false" outlineLevel="0" collapsed="false">
      <c r="A200" s="0" t="n">
        <v>125.163</v>
      </c>
      <c r="B200" s="0" t="n">
        <v>176.292</v>
      </c>
      <c r="C200" s="0" t="n">
        <v>23.5833</v>
      </c>
      <c r="D200" s="0" t="n">
        <v>35.4055</v>
      </c>
    </row>
    <row r="201" customFormat="false" ht="15" hidden="false" customHeight="false" outlineLevel="0" collapsed="false">
      <c r="A201" s="0" t="n">
        <v>125.49</v>
      </c>
      <c r="B201" s="0" t="n">
        <v>175.72</v>
      </c>
      <c r="C201" s="0" t="n">
        <v>22.99</v>
      </c>
      <c r="D201" s="0" t="n">
        <v>27.81</v>
      </c>
    </row>
    <row r="202" customFormat="false" ht="15" hidden="false" customHeight="false" outlineLevel="0" collapsed="false">
      <c r="A202" s="0" t="n">
        <v>125.77</v>
      </c>
      <c r="B202" s="0" t="n">
        <v>210.52</v>
      </c>
      <c r="C202" s="0" t="n">
        <v>37.78</v>
      </c>
      <c r="D202" s="0" t="n">
        <v>38.22</v>
      </c>
    </row>
    <row r="203" customFormat="false" ht="15" hidden="false" customHeight="false" outlineLevel="0" collapsed="false">
      <c r="A203" s="0" t="n">
        <v>125.87</v>
      </c>
      <c r="B203" s="0" t="n">
        <v>149.96</v>
      </c>
      <c r="C203" s="0" t="n">
        <v>1.42</v>
      </c>
      <c r="D203" s="0" t="n">
        <v>32.91</v>
      </c>
    </row>
    <row r="204" customFormat="false" ht="15" hidden="false" customHeight="false" outlineLevel="0" collapsed="false">
      <c r="A204" s="0" t="n">
        <v>126.78</v>
      </c>
      <c r="B204" s="0" t="n">
        <v>151.62</v>
      </c>
      <c r="C204" s="0" t="n">
        <v>1.42</v>
      </c>
      <c r="D204" s="0" t="n">
        <v>28.57</v>
      </c>
    </row>
    <row r="205" customFormat="false" ht="15" hidden="false" customHeight="false" outlineLevel="0" collapsed="false">
      <c r="A205" s="0" t="n">
        <v>127</v>
      </c>
      <c r="B205" s="0" t="n">
        <v>220.1</v>
      </c>
      <c r="C205" s="0" t="n">
        <v>54.9</v>
      </c>
      <c r="D205" s="0" t="n">
        <v>52.06</v>
      </c>
    </row>
    <row r="206" customFormat="false" ht="15" hidden="false" customHeight="false" outlineLevel="0" collapsed="false">
      <c r="A206" s="0" t="n">
        <v>127.43</v>
      </c>
      <c r="B206" s="0" t="n">
        <v>229</v>
      </c>
      <c r="C206" s="0" t="n">
        <v>57.61</v>
      </c>
      <c r="D206" s="0" t="n">
        <v>44.45</v>
      </c>
    </row>
    <row r="207" customFormat="false" ht="15" hidden="false" customHeight="false" outlineLevel="0" collapsed="false">
      <c r="A207" s="0" t="n">
        <v>127.81</v>
      </c>
      <c r="B207" s="0" t="n">
        <v>200.5</v>
      </c>
      <c r="C207" s="0" t="n">
        <v>28.51</v>
      </c>
      <c r="D207" s="0" t="n">
        <v>34.9</v>
      </c>
    </row>
    <row r="208" customFormat="false" ht="15" hidden="false" customHeight="false" outlineLevel="0" collapsed="false">
      <c r="A208" s="0" t="n">
        <v>127.87</v>
      </c>
      <c r="B208" s="0" t="n">
        <v>224.31</v>
      </c>
      <c r="C208" s="0" t="n">
        <v>47.48</v>
      </c>
      <c r="D208" s="0" t="n">
        <v>42.09</v>
      </c>
    </row>
    <row r="209" customFormat="false" ht="15" hidden="false" customHeight="false" outlineLevel="0" collapsed="false">
      <c r="A209" s="0" t="n">
        <v>128.033</v>
      </c>
      <c r="B209" s="0" t="n">
        <v>187.374</v>
      </c>
      <c r="C209" s="0" t="n">
        <v>28.6265</v>
      </c>
      <c r="D209" s="0" t="n">
        <v>36.4265</v>
      </c>
    </row>
    <row r="210" customFormat="false" ht="15" hidden="false" customHeight="false" outlineLevel="0" collapsed="false">
      <c r="A210" s="0" t="n">
        <v>128.14</v>
      </c>
      <c r="B210" s="0" t="n">
        <v>148.47</v>
      </c>
      <c r="C210" s="0" t="n">
        <v>3.92</v>
      </c>
      <c r="D210" s="0" t="n">
        <v>29.36</v>
      </c>
    </row>
    <row r="211" customFormat="false" ht="15" hidden="false" customHeight="false" outlineLevel="0" collapsed="false">
      <c r="A211" s="0" t="n">
        <v>128.55</v>
      </c>
      <c r="B211" s="0" t="n">
        <v>213.64</v>
      </c>
      <c r="C211" s="0" t="n">
        <v>48.59</v>
      </c>
      <c r="D211" s="0" t="n">
        <v>50.6</v>
      </c>
    </row>
    <row r="212" customFormat="false" ht="15" hidden="false" customHeight="false" outlineLevel="0" collapsed="false">
      <c r="A212" s="0" t="n">
        <v>128.7</v>
      </c>
      <c r="B212" s="0" t="n">
        <v>179.16</v>
      </c>
      <c r="C212" s="0" t="n">
        <v>22.87</v>
      </c>
      <c r="D212" s="0" t="n">
        <v>28.19</v>
      </c>
    </row>
    <row r="213" customFormat="false" ht="15" hidden="false" customHeight="false" outlineLevel="0" collapsed="false">
      <c r="A213" s="0" t="n">
        <v>128.77</v>
      </c>
      <c r="B213" s="0" t="n">
        <v>165.71</v>
      </c>
      <c r="C213" s="0" t="n">
        <v>8.37</v>
      </c>
      <c r="D213" s="0" t="n">
        <v>38.89</v>
      </c>
    </row>
    <row r="214" customFormat="false" ht="15" hidden="false" customHeight="false" outlineLevel="0" collapsed="false">
      <c r="A214" s="0" t="n">
        <v>128.78</v>
      </c>
      <c r="B214" s="0" t="n">
        <v>221.08</v>
      </c>
      <c r="C214" s="0" t="n">
        <v>54.13</v>
      </c>
      <c r="D214" s="0" t="n">
        <v>53.98</v>
      </c>
    </row>
    <row r="215" customFormat="false" ht="15" hidden="false" customHeight="false" outlineLevel="0" collapsed="false">
      <c r="A215" s="0" t="n">
        <v>129.15</v>
      </c>
      <c r="B215" s="0" t="n">
        <v>209.85</v>
      </c>
      <c r="C215" s="0" t="n">
        <v>45.22</v>
      </c>
      <c r="D215" s="0" t="n">
        <v>49.74</v>
      </c>
    </row>
    <row r="216" customFormat="false" ht="15" hidden="false" customHeight="false" outlineLevel="0" collapsed="false">
      <c r="A216" s="0" t="n">
        <v>129.19</v>
      </c>
      <c r="B216" s="0" t="n">
        <v>187.39</v>
      </c>
      <c r="C216" s="0" t="n">
        <v>27.77</v>
      </c>
      <c r="D216" s="0" t="n">
        <v>29.3</v>
      </c>
    </row>
    <row r="217" customFormat="false" ht="15" hidden="false" customHeight="false" outlineLevel="0" collapsed="false">
      <c r="A217" s="0" t="n">
        <v>129.44</v>
      </c>
      <c r="B217" s="0" t="n">
        <v>230.6</v>
      </c>
      <c r="C217" s="0" t="n">
        <v>57.1</v>
      </c>
      <c r="D217" s="0" t="n">
        <v>44.48</v>
      </c>
    </row>
    <row r="218" customFormat="false" ht="15" hidden="false" customHeight="false" outlineLevel="0" collapsed="false">
      <c r="A218" s="0" t="n">
        <v>129.58</v>
      </c>
      <c r="B218" s="0" t="n">
        <v>181.241</v>
      </c>
      <c r="C218" s="0" t="n">
        <v>23.5833</v>
      </c>
      <c r="D218" s="0" t="n">
        <v>35.9663</v>
      </c>
    </row>
    <row r="219" customFormat="false" ht="15" hidden="false" customHeight="false" outlineLevel="0" collapsed="false">
      <c r="A219" s="0" t="n">
        <v>129.76</v>
      </c>
      <c r="B219" s="0" t="n">
        <v>148.07</v>
      </c>
      <c r="C219" s="0" t="n">
        <v>1.46</v>
      </c>
      <c r="D219" s="0" t="n">
        <v>36.42</v>
      </c>
    </row>
    <row r="220" customFormat="false" ht="15" hidden="false" customHeight="false" outlineLevel="0" collapsed="false">
      <c r="A220" s="0" t="n">
        <v>129.95</v>
      </c>
      <c r="B220" s="0" t="n">
        <v>180.71</v>
      </c>
      <c r="C220" s="0" t="n">
        <v>22.99</v>
      </c>
      <c r="D220" s="0" t="n">
        <v>28.37</v>
      </c>
    </row>
    <row r="221" customFormat="false" ht="15" hidden="false" customHeight="false" outlineLevel="0" collapsed="false">
      <c r="A221" s="0" t="n">
        <v>130.5</v>
      </c>
      <c r="B221" s="0" t="n">
        <v>214.39</v>
      </c>
      <c r="C221" s="0" t="n">
        <v>47.54</v>
      </c>
      <c r="D221" s="0" t="n">
        <v>52.34</v>
      </c>
    </row>
    <row r="222" customFormat="false" ht="15" hidden="false" customHeight="false" outlineLevel="0" collapsed="false">
      <c r="A222" s="0" t="n">
        <v>131.24</v>
      </c>
      <c r="B222" s="0" t="n">
        <v>222.7</v>
      </c>
      <c r="C222" s="0" t="n">
        <v>49.92</v>
      </c>
      <c r="D222" s="0" t="n">
        <v>42.91</v>
      </c>
    </row>
    <row r="223" customFormat="false" ht="15" hidden="false" customHeight="false" outlineLevel="0" collapsed="false">
      <c r="A223" s="0" t="n">
        <v>131.57</v>
      </c>
      <c r="B223" s="0" t="n">
        <v>188.32</v>
      </c>
      <c r="C223" s="0" t="n">
        <v>18.27</v>
      </c>
      <c r="D223" s="0" t="n">
        <v>31.73</v>
      </c>
    </row>
    <row r="224" customFormat="false" ht="15" hidden="false" customHeight="false" outlineLevel="0" collapsed="false">
      <c r="A224" s="0" t="n">
        <v>131.63</v>
      </c>
      <c r="B224" s="0" t="n">
        <v>149.54</v>
      </c>
      <c r="C224" s="0" t="n">
        <v>1.4</v>
      </c>
      <c r="D224" s="0" t="n">
        <v>36.15</v>
      </c>
    </row>
    <row r="225" customFormat="false" ht="15" hidden="false" customHeight="false" outlineLevel="0" collapsed="false">
      <c r="A225" s="0" t="n">
        <v>131.66</v>
      </c>
      <c r="B225" s="0" t="n">
        <v>175.47</v>
      </c>
      <c r="C225" s="0" t="n">
        <v>6.63</v>
      </c>
      <c r="D225" s="0" t="n">
        <v>35.72</v>
      </c>
    </row>
    <row r="226" customFormat="false" ht="15" hidden="false" customHeight="false" outlineLevel="0" collapsed="false">
      <c r="A226" s="0" t="n">
        <v>131.75</v>
      </c>
      <c r="B226" s="0" t="n">
        <v>202.77</v>
      </c>
      <c r="C226" s="0" t="n">
        <v>28.65</v>
      </c>
      <c r="D226" s="0" t="n">
        <v>33.75</v>
      </c>
    </row>
    <row r="227" customFormat="false" ht="15" hidden="false" customHeight="false" outlineLevel="0" collapsed="false">
      <c r="A227" s="0" t="n">
        <v>131.92</v>
      </c>
      <c r="B227" s="0" t="n">
        <v>189.2</v>
      </c>
      <c r="C227" s="0" t="n">
        <v>8.21</v>
      </c>
      <c r="D227" s="0" t="n">
        <v>42.3</v>
      </c>
    </row>
    <row r="228" customFormat="false" ht="15" hidden="false" customHeight="false" outlineLevel="0" collapsed="false">
      <c r="A228" s="0" t="n">
        <v>131.93</v>
      </c>
      <c r="B228" s="0" t="n">
        <v>197.05</v>
      </c>
      <c r="C228" s="0" t="n">
        <v>22.86</v>
      </c>
      <c r="D228" s="0" t="n">
        <v>33.81</v>
      </c>
    </row>
    <row r="229" customFormat="false" ht="15" hidden="false" customHeight="false" outlineLevel="0" collapsed="false">
      <c r="A229" s="0" t="n">
        <v>131.95</v>
      </c>
      <c r="B229" s="0" t="n">
        <v>192.49</v>
      </c>
      <c r="C229" s="0" t="n">
        <v>19.64</v>
      </c>
      <c r="D229" s="0" t="n">
        <v>33.15</v>
      </c>
    </row>
    <row r="230" customFormat="false" ht="15" hidden="false" customHeight="false" outlineLevel="0" collapsed="false">
      <c r="A230" s="0" t="n">
        <v>132.189</v>
      </c>
      <c r="B230" s="0" t="n">
        <v>192.109</v>
      </c>
      <c r="C230" s="0" t="n">
        <v>28.6265</v>
      </c>
      <c r="D230" s="0" t="n">
        <v>36.9813</v>
      </c>
    </row>
    <row r="231" customFormat="false" ht="15" hidden="false" customHeight="false" outlineLevel="0" collapsed="false">
      <c r="A231" s="0" t="n">
        <v>132.23</v>
      </c>
      <c r="B231" s="0" t="n">
        <v>220.93</v>
      </c>
      <c r="C231" s="0" t="n">
        <v>42.04</v>
      </c>
      <c r="D231" s="0" t="n">
        <v>39.99</v>
      </c>
    </row>
    <row r="232" customFormat="false" ht="15" hidden="false" customHeight="false" outlineLevel="0" collapsed="false">
      <c r="A232" s="0" t="n">
        <v>132.25</v>
      </c>
      <c r="B232" s="0" t="n">
        <v>168.48</v>
      </c>
      <c r="C232" s="0" t="n">
        <v>8.12</v>
      </c>
      <c r="D232" s="0" t="n">
        <v>38.63</v>
      </c>
    </row>
    <row r="233" customFormat="false" ht="15" hidden="false" customHeight="false" outlineLevel="0" collapsed="false">
      <c r="A233" s="0" t="n">
        <v>132.46</v>
      </c>
      <c r="B233" s="0" t="n">
        <v>211.66</v>
      </c>
      <c r="C233" s="0" t="n">
        <v>32.47</v>
      </c>
      <c r="D233" s="0" t="n">
        <v>37.92</v>
      </c>
    </row>
    <row r="234" customFormat="false" ht="15" hidden="false" customHeight="false" outlineLevel="0" collapsed="false">
      <c r="A234" s="0" t="n">
        <v>132.56</v>
      </c>
      <c r="B234" s="0" t="n">
        <v>214.9</v>
      </c>
      <c r="C234" s="0" t="n">
        <v>46.23</v>
      </c>
      <c r="D234" s="0" t="n">
        <v>44.82</v>
      </c>
    </row>
    <row r="235" customFormat="false" ht="15" hidden="false" customHeight="false" outlineLevel="0" collapsed="false">
      <c r="A235" s="0" t="n">
        <v>132.83</v>
      </c>
      <c r="B235" s="0" t="n">
        <v>168.75</v>
      </c>
      <c r="C235" s="0" t="n">
        <v>6.27</v>
      </c>
      <c r="D235" s="0" t="n">
        <v>33.48</v>
      </c>
    </row>
    <row r="236" customFormat="false" ht="15" hidden="false" customHeight="false" outlineLevel="0" collapsed="false">
      <c r="A236" s="0" t="n">
        <v>133.07</v>
      </c>
      <c r="B236" s="0" t="n">
        <v>224.08</v>
      </c>
      <c r="C236" s="0" t="n">
        <v>49.4</v>
      </c>
      <c r="D236" s="0" t="n">
        <v>42.92</v>
      </c>
    </row>
    <row r="237" customFormat="false" ht="15" hidden="false" customHeight="false" outlineLevel="0" collapsed="false">
      <c r="A237" s="0" t="n">
        <v>133.11</v>
      </c>
      <c r="B237" s="0" t="n">
        <v>207.95</v>
      </c>
      <c r="C237" s="0" t="n">
        <v>30.11</v>
      </c>
      <c r="D237" s="0" t="n">
        <v>36.27</v>
      </c>
    </row>
    <row r="238" customFormat="false" ht="15" hidden="false" customHeight="false" outlineLevel="0" collapsed="false">
      <c r="A238" s="0" t="n">
        <v>133.14</v>
      </c>
      <c r="B238" s="0" t="n">
        <v>184.14</v>
      </c>
      <c r="C238" s="0" t="n">
        <v>22.87</v>
      </c>
      <c r="D238" s="0" t="n">
        <v>28.76</v>
      </c>
    </row>
    <row r="239" customFormat="false" ht="15" hidden="false" customHeight="false" outlineLevel="0" collapsed="false">
      <c r="A239" s="0" t="n">
        <v>133.37</v>
      </c>
      <c r="B239" s="0" t="n">
        <v>192.16</v>
      </c>
      <c r="C239" s="0" t="n">
        <v>27.77</v>
      </c>
      <c r="D239" s="0" t="n">
        <v>29.83</v>
      </c>
    </row>
    <row r="240" customFormat="false" ht="15" hidden="false" customHeight="false" outlineLevel="0" collapsed="false">
      <c r="A240" s="0" t="n">
        <v>133.43</v>
      </c>
      <c r="B240" s="0" t="n">
        <v>193.88</v>
      </c>
      <c r="C240" s="0" t="n">
        <v>20.75</v>
      </c>
      <c r="D240" s="0" t="n">
        <v>32.32</v>
      </c>
    </row>
    <row r="241" customFormat="false" ht="15" hidden="false" customHeight="false" outlineLevel="0" collapsed="false">
      <c r="A241" s="0" t="n">
        <v>133.71</v>
      </c>
      <c r="B241" s="0" t="n">
        <v>187.84</v>
      </c>
      <c r="C241" s="0" t="n">
        <v>16.11</v>
      </c>
      <c r="D241" s="0" t="n">
        <v>30.83</v>
      </c>
    </row>
    <row r="242" customFormat="false" ht="15" hidden="false" customHeight="false" outlineLevel="0" collapsed="false">
      <c r="A242" s="0" t="n">
        <v>133.875</v>
      </c>
      <c r="B242" s="0" t="n">
        <v>186.145</v>
      </c>
      <c r="C242" s="0" t="n">
        <v>23.5833</v>
      </c>
      <c r="D242" s="0" t="n">
        <v>36.5599</v>
      </c>
    </row>
    <row r="243" customFormat="false" ht="15" hidden="false" customHeight="false" outlineLevel="0" collapsed="false">
      <c r="A243" s="0" t="n">
        <v>133.94</v>
      </c>
      <c r="B243" s="0" t="n">
        <v>198.7</v>
      </c>
      <c r="C243" s="0" t="n">
        <v>23.87</v>
      </c>
      <c r="D243" s="0" t="n">
        <v>32.93</v>
      </c>
    </row>
    <row r="244" customFormat="false" ht="15" hidden="false" customHeight="false" outlineLevel="0" collapsed="false">
      <c r="A244" s="0" t="n">
        <v>134.24</v>
      </c>
      <c r="B244" s="0" t="n">
        <v>197.09</v>
      </c>
      <c r="C244" s="0" t="n">
        <v>20.8</v>
      </c>
      <c r="D244" s="0" t="n">
        <v>34.69</v>
      </c>
    </row>
    <row r="245" customFormat="false" ht="15" hidden="false" customHeight="false" outlineLevel="0" collapsed="false">
      <c r="A245" s="0" t="n">
        <v>134.27</v>
      </c>
      <c r="B245" s="0" t="n">
        <v>185.65</v>
      </c>
      <c r="C245" s="0" t="n">
        <v>22.99</v>
      </c>
      <c r="D245" s="0" t="n">
        <v>28.93</v>
      </c>
    </row>
    <row r="246" customFormat="false" ht="15" hidden="false" customHeight="false" outlineLevel="0" collapsed="false">
      <c r="A246" s="0" t="n">
        <v>134.68</v>
      </c>
      <c r="B246" s="0" t="n">
        <v>219.21</v>
      </c>
      <c r="C246" s="0" t="n">
        <v>39.06</v>
      </c>
      <c r="D246" s="0" t="n">
        <v>40.13</v>
      </c>
    </row>
    <row r="247" customFormat="false" ht="15" hidden="false" customHeight="false" outlineLevel="0" collapsed="false">
      <c r="A247" s="0" t="n">
        <v>134.83</v>
      </c>
      <c r="B247" s="0" t="n">
        <v>219.5</v>
      </c>
      <c r="C247" s="0" t="n">
        <v>44.67</v>
      </c>
      <c r="D247" s="0" t="n">
        <v>41.86</v>
      </c>
    </row>
    <row r="248" customFormat="false" ht="15" hidden="false" customHeight="false" outlineLevel="0" collapsed="false">
      <c r="A248" s="0" t="n">
        <v>134.84</v>
      </c>
      <c r="B248" s="0" t="n">
        <v>187.12</v>
      </c>
      <c r="C248" s="0" t="n">
        <v>14.67</v>
      </c>
      <c r="D248" s="0" t="n">
        <v>30.17</v>
      </c>
    </row>
    <row r="249" customFormat="false" ht="15" hidden="false" customHeight="false" outlineLevel="0" collapsed="false">
      <c r="A249" s="0" t="n">
        <v>135.08</v>
      </c>
      <c r="B249" s="0" t="n">
        <v>166.71</v>
      </c>
      <c r="C249" s="0" t="n">
        <v>3.92</v>
      </c>
      <c r="D249" s="0" t="n">
        <v>41.49</v>
      </c>
    </row>
    <row r="250" customFormat="false" ht="15" hidden="false" customHeight="false" outlineLevel="0" collapsed="false">
      <c r="A250" s="0" t="n">
        <v>135.15</v>
      </c>
      <c r="B250" s="0" t="n">
        <v>178.38</v>
      </c>
      <c r="C250" s="0" t="n">
        <v>6.45</v>
      </c>
      <c r="D250" s="0" t="n">
        <v>35.52</v>
      </c>
    </row>
    <row r="251" customFormat="false" ht="15" hidden="false" customHeight="false" outlineLevel="0" collapsed="false">
      <c r="A251" s="0" t="n">
        <v>135.24</v>
      </c>
      <c r="B251" s="0" t="n">
        <v>192.23</v>
      </c>
      <c r="C251" s="0" t="n">
        <v>16.91</v>
      </c>
      <c r="D251" s="0" t="n">
        <v>32.04</v>
      </c>
    </row>
    <row r="252" customFormat="false" ht="15" hidden="false" customHeight="false" outlineLevel="0" collapsed="false">
      <c r="A252" s="0" t="n">
        <v>135.33</v>
      </c>
      <c r="B252" s="0" t="n">
        <v>199.58</v>
      </c>
      <c r="C252" s="0" t="n">
        <v>22.33</v>
      </c>
      <c r="D252" s="0" t="n">
        <v>33.03</v>
      </c>
    </row>
    <row r="253" customFormat="false" ht="15" hidden="false" customHeight="false" outlineLevel="0" collapsed="false">
      <c r="A253" s="0" t="n">
        <v>135.51</v>
      </c>
      <c r="B253" s="0" t="n">
        <v>186.27</v>
      </c>
      <c r="C253" s="0" t="n">
        <v>13.59</v>
      </c>
      <c r="D253" s="0" t="n">
        <v>29.62</v>
      </c>
    </row>
    <row r="254" customFormat="false" ht="15" hidden="false" customHeight="false" outlineLevel="0" collapsed="false">
      <c r="A254" s="0" t="n">
        <v>135.54</v>
      </c>
      <c r="B254" s="0" t="n">
        <v>157.71</v>
      </c>
      <c r="C254" s="0" t="n">
        <v>1.45</v>
      </c>
      <c r="D254" s="0" t="n">
        <v>26.66</v>
      </c>
    </row>
    <row r="255" customFormat="false" ht="15" hidden="false" customHeight="false" outlineLevel="0" collapsed="false">
      <c r="A255" s="0" t="n">
        <v>135.72</v>
      </c>
      <c r="B255" s="0" t="n">
        <v>171.14</v>
      </c>
      <c r="C255" s="0" t="n">
        <v>6.08</v>
      </c>
      <c r="D255" s="0" t="n">
        <v>33.26</v>
      </c>
    </row>
    <row r="256" customFormat="false" ht="15" hidden="false" customHeight="false" outlineLevel="0" collapsed="false">
      <c r="A256" s="0" t="n">
        <v>135.72</v>
      </c>
      <c r="B256" s="0" t="n">
        <v>217.06</v>
      </c>
      <c r="C256" s="0" t="n">
        <v>36.85</v>
      </c>
      <c r="D256" s="0" t="n">
        <v>38.71</v>
      </c>
    </row>
    <row r="257" customFormat="false" ht="15" hidden="false" customHeight="false" outlineLevel="0" collapsed="false">
      <c r="A257" s="0" t="n">
        <v>135.74</v>
      </c>
      <c r="B257" s="0" t="n">
        <v>153.84</v>
      </c>
      <c r="C257" s="0" t="n">
        <v>1.45</v>
      </c>
      <c r="D257" s="0" t="n">
        <v>31.37</v>
      </c>
    </row>
    <row r="258" customFormat="false" ht="15" hidden="false" customHeight="false" outlineLevel="0" collapsed="false">
      <c r="A258" s="0" t="n">
        <v>135.89</v>
      </c>
      <c r="B258" s="0" t="n">
        <v>206.49</v>
      </c>
      <c r="C258" s="0" t="n">
        <v>23.3</v>
      </c>
      <c r="D258" s="0" t="n">
        <v>40.91</v>
      </c>
    </row>
    <row r="259" customFormat="false" ht="15" hidden="false" customHeight="false" outlineLevel="0" collapsed="false">
      <c r="A259" s="0" t="n">
        <v>135.98</v>
      </c>
      <c r="B259" s="0" t="n">
        <v>174.92</v>
      </c>
      <c r="C259" s="0" t="n">
        <v>8.21</v>
      </c>
      <c r="D259" s="0" t="n">
        <v>29.68</v>
      </c>
    </row>
    <row r="260" customFormat="false" ht="15" hidden="false" customHeight="false" outlineLevel="0" collapsed="false">
      <c r="A260" s="0" t="n">
        <v>136.05</v>
      </c>
      <c r="B260" s="0" t="n">
        <v>195.55</v>
      </c>
      <c r="C260" s="0" t="n">
        <v>19.99</v>
      </c>
      <c r="D260" s="0" t="n">
        <v>32.19</v>
      </c>
    </row>
    <row r="261" customFormat="false" ht="15" hidden="false" customHeight="false" outlineLevel="0" collapsed="false">
      <c r="A261" s="0" t="n">
        <v>136.12</v>
      </c>
      <c r="B261" s="0" t="n">
        <v>180.98</v>
      </c>
      <c r="C261" s="0" t="n">
        <v>9.99</v>
      </c>
      <c r="D261" s="0" t="n">
        <v>27.46</v>
      </c>
    </row>
    <row r="262" customFormat="false" ht="15" hidden="false" customHeight="false" outlineLevel="0" collapsed="false">
      <c r="A262" s="0" t="n">
        <v>136.12</v>
      </c>
      <c r="B262" s="0" t="n">
        <v>205.44</v>
      </c>
      <c r="C262" s="0" t="n">
        <v>26.24</v>
      </c>
      <c r="D262" s="0" t="n">
        <v>35.09</v>
      </c>
    </row>
    <row r="263" customFormat="false" ht="15" hidden="false" customHeight="false" outlineLevel="0" collapsed="false">
      <c r="A263" s="0" t="n">
        <v>136.24</v>
      </c>
      <c r="B263" s="0" t="n">
        <v>182.32</v>
      </c>
      <c r="C263" s="0" t="n">
        <v>10.65</v>
      </c>
      <c r="D263" s="0" t="n">
        <v>27.91</v>
      </c>
    </row>
    <row r="264" customFormat="false" ht="15" hidden="false" customHeight="false" outlineLevel="0" collapsed="false">
      <c r="A264" s="0" t="n">
        <v>136.27</v>
      </c>
      <c r="B264" s="0" t="n">
        <v>196.34</v>
      </c>
      <c r="C264" s="0" t="n">
        <v>19.16</v>
      </c>
      <c r="D264" s="0" t="n">
        <v>32.48</v>
      </c>
    </row>
    <row r="265" customFormat="false" ht="15" hidden="false" customHeight="false" outlineLevel="0" collapsed="false">
      <c r="A265" s="0" t="n">
        <v>136.334</v>
      </c>
      <c r="B265" s="0" t="n">
        <v>196.819</v>
      </c>
      <c r="C265" s="0" t="n">
        <v>28.6265</v>
      </c>
      <c r="D265" s="0" t="n">
        <v>37.5235</v>
      </c>
    </row>
    <row r="266" customFormat="false" ht="15" hidden="false" customHeight="false" outlineLevel="0" collapsed="false">
      <c r="A266" s="0" t="n">
        <v>136.86</v>
      </c>
      <c r="B266" s="0" t="n">
        <v>209.06</v>
      </c>
      <c r="C266" s="0" t="n">
        <v>27.72</v>
      </c>
      <c r="D266" s="0" t="n">
        <v>36.5</v>
      </c>
    </row>
    <row r="267" customFormat="false" ht="15" hidden="false" customHeight="false" outlineLevel="0" collapsed="false">
      <c r="A267" s="0" t="n">
        <v>136.88</v>
      </c>
      <c r="B267" s="0" t="n">
        <v>191.44</v>
      </c>
      <c r="C267" s="0" t="n">
        <v>15.23</v>
      </c>
      <c r="D267" s="0" t="n">
        <v>31.27</v>
      </c>
    </row>
    <row r="268" customFormat="false" ht="15" hidden="false" customHeight="false" outlineLevel="0" collapsed="false">
      <c r="A268" s="0" t="n">
        <v>137.23</v>
      </c>
      <c r="B268" s="0" t="n">
        <v>159.18</v>
      </c>
      <c r="C268" s="0" t="n">
        <v>1.39</v>
      </c>
      <c r="D268" s="0" t="n">
        <v>26.47</v>
      </c>
    </row>
    <row r="269" customFormat="false" ht="15" hidden="false" customHeight="false" outlineLevel="0" collapsed="false">
      <c r="A269" s="0" t="n">
        <v>137.33</v>
      </c>
      <c r="B269" s="0" t="n">
        <v>191.75</v>
      </c>
      <c r="C269" s="0" t="n">
        <v>16.17</v>
      </c>
      <c r="D269" s="0" t="n">
        <v>30.51</v>
      </c>
    </row>
    <row r="270" customFormat="false" ht="15" hidden="false" customHeight="false" outlineLevel="0" collapsed="false">
      <c r="A270" s="0" t="n">
        <v>137.45</v>
      </c>
      <c r="B270" s="0" t="n">
        <v>189.06</v>
      </c>
      <c r="C270" s="0" t="n">
        <v>22.87</v>
      </c>
      <c r="D270" s="0" t="n">
        <v>29.32</v>
      </c>
    </row>
    <row r="271" customFormat="false" ht="15" hidden="false" customHeight="false" outlineLevel="0" collapsed="false">
      <c r="A271" s="0" t="n">
        <v>137.53</v>
      </c>
      <c r="B271" s="0" t="n">
        <v>196.9</v>
      </c>
      <c r="C271" s="0" t="n">
        <v>27.77</v>
      </c>
      <c r="D271" s="0" t="n">
        <v>30.36</v>
      </c>
    </row>
    <row r="272" customFormat="false" ht="15" hidden="false" customHeight="false" outlineLevel="0" collapsed="false">
      <c r="A272" s="0" t="n">
        <v>137.55</v>
      </c>
      <c r="B272" s="0" t="n">
        <v>203.52</v>
      </c>
      <c r="C272" s="0" t="n">
        <v>23.99</v>
      </c>
      <c r="D272" s="0" t="n">
        <v>34.33</v>
      </c>
    </row>
    <row r="273" customFormat="false" ht="15" hidden="false" customHeight="false" outlineLevel="0" collapsed="false">
      <c r="A273" s="0" t="n">
        <v>137.56</v>
      </c>
      <c r="B273" s="0" t="n">
        <v>155.29</v>
      </c>
      <c r="C273" s="0" t="n">
        <v>1.39</v>
      </c>
      <c r="D273" s="0" t="n">
        <v>31.14</v>
      </c>
    </row>
    <row r="274" customFormat="false" ht="15" hidden="false" customHeight="false" outlineLevel="0" collapsed="false">
      <c r="A274" s="0" t="n">
        <v>137.59</v>
      </c>
      <c r="B274" s="0" t="n">
        <v>204.5</v>
      </c>
      <c r="C274" s="0" t="n">
        <v>34.08</v>
      </c>
      <c r="D274" s="0" t="n">
        <v>49.41</v>
      </c>
    </row>
    <row r="275" customFormat="false" ht="15" hidden="false" customHeight="false" outlineLevel="0" collapsed="false">
      <c r="A275" s="0" t="n">
        <v>137.74</v>
      </c>
      <c r="B275" s="0" t="n">
        <v>213.78</v>
      </c>
      <c r="C275" s="0" t="n">
        <v>33.25</v>
      </c>
      <c r="D275" s="0" t="n">
        <v>37.73</v>
      </c>
    </row>
    <row r="276" customFormat="false" ht="15" hidden="false" customHeight="false" outlineLevel="0" collapsed="false">
      <c r="A276" s="0" t="n">
        <v>137.751</v>
      </c>
      <c r="B276" s="0" t="n">
        <v>183.054</v>
      </c>
      <c r="C276" s="0" t="n">
        <v>18.9935</v>
      </c>
      <c r="D276" s="0" t="n">
        <v>36.4759</v>
      </c>
    </row>
    <row r="277" customFormat="false" ht="15" hidden="false" customHeight="false" outlineLevel="0" collapsed="false">
      <c r="A277" s="0" t="n">
        <v>137.79</v>
      </c>
      <c r="B277" s="0" t="n">
        <v>154.07</v>
      </c>
      <c r="C277" s="0" t="n">
        <v>1.43</v>
      </c>
      <c r="D277" s="0" t="n">
        <v>34.36</v>
      </c>
    </row>
    <row r="278" customFormat="false" ht="15" hidden="false" customHeight="false" outlineLevel="0" collapsed="false">
      <c r="A278" s="0" t="n">
        <v>137.96</v>
      </c>
      <c r="B278" s="0" t="n">
        <v>209.37</v>
      </c>
      <c r="C278" s="0" t="n">
        <v>37.33</v>
      </c>
      <c r="D278" s="0" t="n">
        <v>50.52</v>
      </c>
    </row>
    <row r="279" customFormat="false" ht="15" hidden="false" customHeight="false" outlineLevel="0" collapsed="false">
      <c r="A279" s="0" t="n">
        <v>138.02</v>
      </c>
      <c r="B279" s="0" t="n">
        <v>214.13</v>
      </c>
      <c r="C279" s="0" t="n">
        <v>40.79</v>
      </c>
      <c r="D279" s="0" t="n">
        <v>51.63</v>
      </c>
    </row>
    <row r="280" customFormat="false" ht="15" hidden="false" customHeight="false" outlineLevel="0" collapsed="false">
      <c r="A280" s="0" t="n">
        <v>138.125</v>
      </c>
      <c r="B280" s="0" t="n">
        <v>190.992</v>
      </c>
      <c r="C280" s="0" t="n">
        <v>23.5833</v>
      </c>
      <c r="D280" s="0" t="n">
        <v>37.1406</v>
      </c>
    </row>
    <row r="281" customFormat="false" ht="15" hidden="false" customHeight="false" outlineLevel="0" collapsed="false">
      <c r="A281" s="0" t="n">
        <v>138.23</v>
      </c>
      <c r="B281" s="0" t="n">
        <v>194.38</v>
      </c>
      <c r="C281" s="0" t="n">
        <v>17.33</v>
      </c>
      <c r="D281" s="0" t="n">
        <v>31.15</v>
      </c>
    </row>
    <row r="282" customFormat="false" ht="15" hidden="false" customHeight="false" outlineLevel="0" collapsed="false">
      <c r="A282" s="0" t="n">
        <v>138.24</v>
      </c>
      <c r="B282" s="0" t="n">
        <v>195.09</v>
      </c>
      <c r="C282" s="0" t="n">
        <v>17.02</v>
      </c>
      <c r="D282" s="0" t="n">
        <v>31.58</v>
      </c>
    </row>
    <row r="283" customFormat="false" ht="15" hidden="false" customHeight="false" outlineLevel="0" collapsed="false">
      <c r="A283" s="0" t="n">
        <v>138.25</v>
      </c>
      <c r="B283" s="0" t="n">
        <v>202.2</v>
      </c>
      <c r="C283" s="0" t="n">
        <v>22.71</v>
      </c>
      <c r="D283" s="0" t="n">
        <v>33.86</v>
      </c>
    </row>
    <row r="284" customFormat="false" ht="15" hidden="false" customHeight="false" outlineLevel="0" collapsed="false">
      <c r="A284" s="0" t="n">
        <v>138.51</v>
      </c>
      <c r="B284" s="0" t="n">
        <v>230.14</v>
      </c>
      <c r="C284" s="0" t="n">
        <v>49.11</v>
      </c>
      <c r="D284" s="0" t="n">
        <v>43.79</v>
      </c>
    </row>
    <row r="285" customFormat="false" ht="15" hidden="false" customHeight="false" outlineLevel="0" collapsed="false">
      <c r="A285" s="0" t="n">
        <v>138.62</v>
      </c>
      <c r="B285" s="0" t="n">
        <v>190.53</v>
      </c>
      <c r="C285" s="0" t="n">
        <v>22.99</v>
      </c>
      <c r="D285" s="0" t="n">
        <v>29.49</v>
      </c>
    </row>
    <row r="286" customFormat="false" ht="15" hidden="false" customHeight="false" outlineLevel="0" collapsed="false">
      <c r="A286" s="0" t="n">
        <v>138.97</v>
      </c>
      <c r="B286" s="0" t="n">
        <v>206.23</v>
      </c>
      <c r="C286" s="0" t="n">
        <v>34.19</v>
      </c>
      <c r="D286" s="0" t="n">
        <v>42.8</v>
      </c>
    </row>
    <row r="287" customFormat="false" ht="15" hidden="false" customHeight="false" outlineLevel="0" collapsed="false">
      <c r="A287" s="0" t="n">
        <v>139.03</v>
      </c>
      <c r="B287" s="0" t="n">
        <v>170.31</v>
      </c>
      <c r="C287" s="0" t="n">
        <v>3.49</v>
      </c>
      <c r="D287" s="0" t="n">
        <v>34.35</v>
      </c>
    </row>
    <row r="288" customFormat="false" ht="15" hidden="false" customHeight="false" outlineLevel="0" collapsed="false">
      <c r="A288" s="0" t="n">
        <v>139.21</v>
      </c>
      <c r="B288" s="0" t="n">
        <v>222.7</v>
      </c>
      <c r="C288" s="0" t="n">
        <v>46.23</v>
      </c>
      <c r="D288" s="0" t="n">
        <v>46.02</v>
      </c>
    </row>
    <row r="289" customFormat="false" ht="15" hidden="false" customHeight="false" outlineLevel="0" collapsed="false">
      <c r="A289" s="0" t="n">
        <v>139.28</v>
      </c>
      <c r="B289" s="0" t="n">
        <v>210.24</v>
      </c>
      <c r="C289" s="0" t="n">
        <v>36.81</v>
      </c>
      <c r="D289" s="0" t="n">
        <v>43.56</v>
      </c>
    </row>
    <row r="290" customFormat="false" ht="15" hidden="false" customHeight="false" outlineLevel="0" collapsed="false">
      <c r="A290" s="0" t="n">
        <v>139.53</v>
      </c>
      <c r="B290" s="0" t="n">
        <v>215.1</v>
      </c>
      <c r="C290" s="0" t="n">
        <v>40.26</v>
      </c>
      <c r="D290" s="0" t="n">
        <v>44.52</v>
      </c>
    </row>
    <row r="291" customFormat="false" ht="15" hidden="false" customHeight="false" outlineLevel="0" collapsed="false">
      <c r="A291" s="0" t="n">
        <v>140.5</v>
      </c>
      <c r="B291" s="0" t="n">
        <v>217.12</v>
      </c>
      <c r="C291" s="0" t="n">
        <v>33.25</v>
      </c>
      <c r="D291" s="0" t="n">
        <v>38.11</v>
      </c>
    </row>
    <row r="292" customFormat="false" ht="15" hidden="false" customHeight="false" outlineLevel="0" collapsed="false">
      <c r="A292" s="0" t="n">
        <v>140.504</v>
      </c>
      <c r="B292" s="0" t="n">
        <v>201.561</v>
      </c>
      <c r="C292" s="0" t="n">
        <v>28.6265</v>
      </c>
      <c r="D292" s="0" t="n">
        <v>38.0637</v>
      </c>
    </row>
    <row r="293" customFormat="false" ht="15" hidden="false" customHeight="false" outlineLevel="0" collapsed="false">
      <c r="A293" s="0" t="n">
        <v>140.56</v>
      </c>
      <c r="B293" s="0" t="n">
        <v>186.22</v>
      </c>
      <c r="C293" s="0" t="n">
        <v>18.98</v>
      </c>
      <c r="D293" s="0" t="n">
        <v>28.83</v>
      </c>
    </row>
    <row r="294" customFormat="false" ht="15" hidden="false" customHeight="false" outlineLevel="0" collapsed="false">
      <c r="A294" s="0" t="n">
        <v>140.68</v>
      </c>
      <c r="B294" s="0" t="n">
        <v>222.88</v>
      </c>
      <c r="C294" s="0" t="n">
        <v>42.21</v>
      </c>
      <c r="D294" s="0" t="n">
        <v>42.17</v>
      </c>
    </row>
    <row r="295" customFormat="false" ht="15" hidden="false" customHeight="false" outlineLevel="0" collapsed="false">
      <c r="A295" s="0" t="n">
        <v>140.92</v>
      </c>
      <c r="B295" s="0" t="n">
        <v>198.66</v>
      </c>
      <c r="C295" s="0" t="n">
        <v>27.03</v>
      </c>
      <c r="D295" s="0" t="n">
        <v>47.75</v>
      </c>
    </row>
    <row r="296" customFormat="false" ht="15" hidden="false" customHeight="false" outlineLevel="0" collapsed="false">
      <c r="A296" s="0" t="n">
        <v>141.46</v>
      </c>
      <c r="B296" s="0" t="n">
        <v>200.84</v>
      </c>
      <c r="C296" s="0" t="n">
        <v>28.13</v>
      </c>
      <c r="D296" s="0" t="n">
        <v>48.24</v>
      </c>
    </row>
    <row r="297" customFormat="false" ht="15" hidden="false" customHeight="false" outlineLevel="0" collapsed="false">
      <c r="A297" s="0" t="n">
        <v>141.54</v>
      </c>
      <c r="B297" s="0" t="n">
        <v>217.77</v>
      </c>
      <c r="C297" s="0" t="n">
        <v>37.99</v>
      </c>
      <c r="D297" s="0" t="n">
        <v>41.06</v>
      </c>
    </row>
    <row r="298" customFormat="false" ht="15" hidden="false" customHeight="false" outlineLevel="0" collapsed="false">
      <c r="A298" s="0" t="n">
        <v>141.71</v>
      </c>
      <c r="B298" s="0" t="n">
        <v>201.64</v>
      </c>
      <c r="C298" s="0" t="n">
        <v>27.77</v>
      </c>
      <c r="D298" s="0" t="n">
        <v>30.9</v>
      </c>
    </row>
    <row r="299" customFormat="false" ht="15" hidden="false" customHeight="false" outlineLevel="0" collapsed="false">
      <c r="A299" s="0" t="n">
        <v>141.72</v>
      </c>
      <c r="B299" s="0" t="n">
        <v>193.93</v>
      </c>
      <c r="C299" s="0" t="n">
        <v>22.87</v>
      </c>
      <c r="D299" s="0" t="n">
        <v>29.87</v>
      </c>
    </row>
    <row r="300" customFormat="false" ht="15" hidden="false" customHeight="false" outlineLevel="0" collapsed="false">
      <c r="A300" s="0" t="n">
        <v>141.73</v>
      </c>
      <c r="B300" s="0" t="n">
        <v>172.62</v>
      </c>
      <c r="C300" s="0" t="n">
        <v>3.36</v>
      </c>
      <c r="D300" s="0" t="n">
        <v>34.1</v>
      </c>
    </row>
    <row r="301" customFormat="false" ht="15" hidden="false" customHeight="false" outlineLevel="0" collapsed="false">
      <c r="A301" s="0" t="n">
        <v>141.82</v>
      </c>
      <c r="B301" s="0" t="n">
        <v>213.39</v>
      </c>
      <c r="C301" s="0" t="n">
        <v>34.69</v>
      </c>
      <c r="D301" s="0" t="n">
        <v>40.12</v>
      </c>
    </row>
    <row r="302" customFormat="false" ht="15" hidden="false" customHeight="false" outlineLevel="0" collapsed="false">
      <c r="A302" s="0" t="n">
        <v>141.89</v>
      </c>
      <c r="B302" s="0" t="n">
        <v>210.65</v>
      </c>
      <c r="C302" s="0" t="n">
        <v>32.81</v>
      </c>
      <c r="D302" s="0" t="n">
        <v>39.56</v>
      </c>
    </row>
    <row r="303" customFormat="false" ht="15" hidden="false" customHeight="false" outlineLevel="0" collapsed="false">
      <c r="A303" s="0" t="n">
        <v>141.9</v>
      </c>
      <c r="B303" s="0" t="n">
        <v>213.39</v>
      </c>
      <c r="C303" s="0" t="n">
        <v>29.89</v>
      </c>
      <c r="D303" s="0" t="n">
        <v>37.1</v>
      </c>
    </row>
    <row r="304" customFormat="false" ht="15" hidden="false" customHeight="false" outlineLevel="0" collapsed="false">
      <c r="A304" s="0" t="n">
        <v>142.202</v>
      </c>
      <c r="B304" s="0" t="n">
        <v>188.055</v>
      </c>
      <c r="C304" s="0" t="n">
        <v>18.9935</v>
      </c>
      <c r="D304" s="0" t="n">
        <v>37.0482</v>
      </c>
    </row>
    <row r="305" customFormat="false" ht="15" hidden="false" customHeight="false" outlineLevel="0" collapsed="false">
      <c r="A305" s="0" t="n">
        <v>142.26</v>
      </c>
      <c r="B305" s="0" t="n">
        <v>201.1</v>
      </c>
      <c r="C305" s="0" t="n">
        <v>27.8</v>
      </c>
      <c r="D305" s="0" t="n">
        <v>49.44</v>
      </c>
    </row>
    <row r="306" customFormat="false" ht="15" hidden="false" customHeight="false" outlineLevel="0" collapsed="false">
      <c r="A306" s="0" t="n">
        <v>142.31</v>
      </c>
      <c r="B306" s="0" t="n">
        <v>188.69</v>
      </c>
      <c r="C306" s="0" t="n">
        <v>19.25</v>
      </c>
      <c r="D306" s="0" t="n">
        <v>29.13</v>
      </c>
    </row>
    <row r="307" customFormat="false" ht="15" hidden="false" customHeight="false" outlineLevel="0" collapsed="false">
      <c r="A307" s="0" t="n">
        <v>142.38</v>
      </c>
      <c r="B307" s="0" t="n">
        <v>205.14</v>
      </c>
      <c r="C307" s="0" t="n">
        <v>30.42</v>
      </c>
      <c r="D307" s="0" t="n">
        <v>49.2</v>
      </c>
    </row>
    <row r="308" customFormat="false" ht="15" hidden="false" customHeight="false" outlineLevel="0" collapsed="false">
      <c r="A308" s="0" t="n">
        <v>142.391</v>
      </c>
      <c r="B308" s="0" t="n">
        <v>195.78</v>
      </c>
      <c r="C308" s="0" t="n">
        <v>23.5833</v>
      </c>
      <c r="D308" s="0" t="n">
        <v>37.6671</v>
      </c>
    </row>
    <row r="309" customFormat="false" ht="15" hidden="false" customHeight="false" outlineLevel="0" collapsed="false">
      <c r="A309" s="0" t="n">
        <v>142.54</v>
      </c>
      <c r="B309" s="0" t="n">
        <v>210.73</v>
      </c>
      <c r="C309" s="0" t="n">
        <v>27.77</v>
      </c>
      <c r="D309" s="0" t="n">
        <v>36.4</v>
      </c>
    </row>
    <row r="310" customFormat="false" ht="15" hidden="false" customHeight="false" outlineLevel="0" collapsed="false">
      <c r="A310" s="0" t="n">
        <v>142.68</v>
      </c>
      <c r="B310" s="0" t="n">
        <v>218.91</v>
      </c>
      <c r="C310" s="0" t="n">
        <v>38.12</v>
      </c>
      <c r="D310" s="0" t="n">
        <v>42.09</v>
      </c>
    </row>
    <row r="311" customFormat="false" ht="15" hidden="false" customHeight="false" outlineLevel="0" collapsed="false">
      <c r="A311" s="0" t="n">
        <v>142.71</v>
      </c>
      <c r="B311" s="0" t="n">
        <v>194.82</v>
      </c>
      <c r="C311" s="0" t="n">
        <v>14.15</v>
      </c>
      <c r="D311" s="0" t="n">
        <v>30.07</v>
      </c>
    </row>
    <row r="312" customFormat="false" ht="15" hidden="false" customHeight="false" outlineLevel="0" collapsed="false">
      <c r="A312" s="0" t="n">
        <v>142.75</v>
      </c>
      <c r="B312" s="0" t="n">
        <v>220.37</v>
      </c>
      <c r="C312" s="0" t="n">
        <v>33.81</v>
      </c>
      <c r="D312" s="0" t="n">
        <v>39.4</v>
      </c>
    </row>
    <row r="313" customFormat="false" ht="15" hidden="false" customHeight="false" outlineLevel="0" collapsed="false">
      <c r="A313" s="0" t="n">
        <v>142.86</v>
      </c>
      <c r="B313" s="0" t="n">
        <v>195.36</v>
      </c>
      <c r="C313" s="0" t="n">
        <v>22.99</v>
      </c>
      <c r="D313" s="0" t="n">
        <v>30.04</v>
      </c>
    </row>
    <row r="314" customFormat="false" ht="15" hidden="false" customHeight="false" outlineLevel="0" collapsed="false">
      <c r="A314" s="0" t="n">
        <v>142.96</v>
      </c>
      <c r="B314" s="0" t="n">
        <v>207.92</v>
      </c>
      <c r="C314" s="0" t="n">
        <v>25.76</v>
      </c>
      <c r="D314" s="0" t="n">
        <v>35.7</v>
      </c>
    </row>
    <row r="315" customFormat="false" ht="15" hidden="false" customHeight="false" outlineLevel="0" collapsed="false">
      <c r="A315" s="0" t="n">
        <v>142.99</v>
      </c>
      <c r="B315" s="0" t="n">
        <v>168.05</v>
      </c>
      <c r="C315" s="0" t="n">
        <v>5.32</v>
      </c>
      <c r="D315" s="0" t="n">
        <v>47.52</v>
      </c>
    </row>
    <row r="316" customFormat="false" ht="15" hidden="false" customHeight="false" outlineLevel="0" collapsed="false">
      <c r="A316" s="0" t="n">
        <v>143.09</v>
      </c>
      <c r="B316" s="0" t="n">
        <v>172.86</v>
      </c>
      <c r="C316" s="0" t="n">
        <v>8.87</v>
      </c>
      <c r="D316" s="0" t="n">
        <v>45.65</v>
      </c>
    </row>
    <row r="317" customFormat="false" ht="15" hidden="false" customHeight="false" outlineLevel="0" collapsed="false">
      <c r="A317" s="0" t="n">
        <v>143.12</v>
      </c>
      <c r="B317" s="0" t="n">
        <v>197.03</v>
      </c>
      <c r="C317" s="0" t="n">
        <v>24.35</v>
      </c>
      <c r="D317" s="0" t="n">
        <v>48.29</v>
      </c>
    </row>
    <row r="318" customFormat="false" ht="15" hidden="false" customHeight="false" outlineLevel="0" collapsed="false">
      <c r="A318" s="0" t="n">
        <v>143.15</v>
      </c>
      <c r="B318" s="0" t="n">
        <v>205.02</v>
      </c>
      <c r="C318" s="0" t="n">
        <v>29.92</v>
      </c>
      <c r="D318" s="0" t="n">
        <v>50.33</v>
      </c>
    </row>
    <row r="319" customFormat="false" ht="15" hidden="false" customHeight="false" outlineLevel="0" collapsed="false">
      <c r="A319" s="0" t="n">
        <v>143.24</v>
      </c>
      <c r="B319" s="0" t="n">
        <v>195.3</v>
      </c>
      <c r="C319" s="0" t="n">
        <v>13.18</v>
      </c>
      <c r="D319" s="0" t="n">
        <v>30.78</v>
      </c>
    </row>
    <row r="320" customFormat="false" ht="15" hidden="false" customHeight="false" outlineLevel="0" collapsed="false">
      <c r="A320" s="0" t="n">
        <v>143.31</v>
      </c>
      <c r="B320" s="0" t="n">
        <v>210.39</v>
      </c>
      <c r="C320" s="0" t="n">
        <v>33.45</v>
      </c>
      <c r="D320" s="0" t="n">
        <v>50.35</v>
      </c>
    </row>
    <row r="321" customFormat="false" ht="15" hidden="false" customHeight="false" outlineLevel="0" collapsed="false">
      <c r="A321" s="0" t="n">
        <v>143.44</v>
      </c>
      <c r="B321" s="0" t="n">
        <v>171.95</v>
      </c>
      <c r="C321" s="0" t="n">
        <v>7.91</v>
      </c>
      <c r="D321" s="0" t="n">
        <v>45.5</v>
      </c>
    </row>
    <row r="322" customFormat="false" ht="15" hidden="false" customHeight="false" outlineLevel="0" collapsed="false">
      <c r="A322" s="0" t="n">
        <v>143.47</v>
      </c>
      <c r="B322" s="0" t="n">
        <v>172.77</v>
      </c>
      <c r="C322" s="0" t="n">
        <v>8.32</v>
      </c>
      <c r="D322" s="0" t="n">
        <v>45.27</v>
      </c>
    </row>
    <row r="323" customFormat="false" ht="15" hidden="false" customHeight="false" outlineLevel="0" collapsed="false">
      <c r="A323" s="0" t="n">
        <v>143.48</v>
      </c>
      <c r="B323" s="0" t="n">
        <v>189.93</v>
      </c>
      <c r="C323" s="0" t="n">
        <v>12.11</v>
      </c>
      <c r="D323" s="0" t="n">
        <v>31.64</v>
      </c>
    </row>
    <row r="324" customFormat="false" ht="15" hidden="false" customHeight="false" outlineLevel="0" collapsed="false">
      <c r="A324" s="0" t="n">
        <v>143.57</v>
      </c>
      <c r="B324" s="0" t="n">
        <v>171.1</v>
      </c>
      <c r="C324" s="0" t="n">
        <v>7.11</v>
      </c>
      <c r="D324" s="0" t="n">
        <v>46.15</v>
      </c>
    </row>
    <row r="325" customFormat="false" ht="15" hidden="false" customHeight="false" outlineLevel="0" collapsed="false">
      <c r="A325" s="0" t="n">
        <v>143.58</v>
      </c>
      <c r="B325" s="0" t="n">
        <v>193.59</v>
      </c>
      <c r="C325" s="0" t="n">
        <v>11.99</v>
      </c>
      <c r="D325" s="0" t="n">
        <v>30.07</v>
      </c>
    </row>
    <row r="326" customFormat="false" ht="15" hidden="false" customHeight="false" outlineLevel="0" collapsed="false">
      <c r="A326" s="0" t="n">
        <v>143.6</v>
      </c>
      <c r="B326" s="0" t="n">
        <v>171.22</v>
      </c>
      <c r="C326" s="0" t="n">
        <v>7.19</v>
      </c>
      <c r="D326" s="0" t="n">
        <v>45.92</v>
      </c>
    </row>
    <row r="327" customFormat="false" ht="15" hidden="false" customHeight="false" outlineLevel="0" collapsed="false">
      <c r="A327" s="0" t="n">
        <v>143.63</v>
      </c>
      <c r="B327" s="0" t="n">
        <v>192.39</v>
      </c>
      <c r="C327" s="0" t="n">
        <v>11.31</v>
      </c>
      <c r="D327" s="0" t="n">
        <v>29.64</v>
      </c>
    </row>
    <row r="328" customFormat="false" ht="15" hidden="false" customHeight="false" outlineLevel="0" collapsed="false">
      <c r="A328" s="0" t="n">
        <v>143.64</v>
      </c>
      <c r="B328" s="0" t="n">
        <v>173.4</v>
      </c>
      <c r="C328" s="0" t="n">
        <v>8.88</v>
      </c>
      <c r="D328" s="0" t="n">
        <v>45.28</v>
      </c>
    </row>
    <row r="329" customFormat="false" ht="15" hidden="false" customHeight="false" outlineLevel="0" collapsed="false">
      <c r="A329" s="0" t="n">
        <v>143.68</v>
      </c>
      <c r="B329" s="0" t="n">
        <v>169.57</v>
      </c>
      <c r="C329" s="0" t="n">
        <v>5.88</v>
      </c>
      <c r="D329" s="0" t="n">
        <v>47.07</v>
      </c>
    </row>
    <row r="330" customFormat="false" ht="15" hidden="false" customHeight="false" outlineLevel="0" collapsed="false">
      <c r="A330" s="0" t="n">
        <v>143.7</v>
      </c>
      <c r="B330" s="0" t="n">
        <v>172.77</v>
      </c>
      <c r="C330" s="0" t="n">
        <v>8.32</v>
      </c>
      <c r="D330" s="0" t="n">
        <v>45.74</v>
      </c>
    </row>
    <row r="331" customFormat="false" ht="15" hidden="false" customHeight="false" outlineLevel="0" collapsed="false">
      <c r="A331" s="0" t="n">
        <v>143.85</v>
      </c>
      <c r="B331" s="0" t="n">
        <v>171.85</v>
      </c>
      <c r="C331" s="0" t="n">
        <v>7.44</v>
      </c>
      <c r="D331" s="0" t="n">
        <v>46.03</v>
      </c>
    </row>
    <row r="332" customFormat="false" ht="15" hidden="false" customHeight="false" outlineLevel="0" collapsed="false">
      <c r="A332" s="0" t="n">
        <v>143.88</v>
      </c>
      <c r="B332" s="0" t="n">
        <v>169.45</v>
      </c>
      <c r="C332" s="0" t="n">
        <v>5.59</v>
      </c>
      <c r="D332" s="0" t="n">
        <v>47.4</v>
      </c>
    </row>
    <row r="333" customFormat="false" ht="15" hidden="false" customHeight="false" outlineLevel="0" collapsed="false">
      <c r="A333" s="0" t="n">
        <v>143.95</v>
      </c>
      <c r="B333" s="0" t="n">
        <v>160.35</v>
      </c>
      <c r="C333" s="0" t="n">
        <v>1.42</v>
      </c>
      <c r="D333" s="0" t="n">
        <v>29.14</v>
      </c>
    </row>
    <row r="334" customFormat="false" ht="15" hidden="false" customHeight="false" outlineLevel="0" collapsed="false">
      <c r="A334" s="0" t="n">
        <v>144.19</v>
      </c>
      <c r="B334" s="0" t="n">
        <v>171.31</v>
      </c>
      <c r="C334" s="0" t="n">
        <v>6.75</v>
      </c>
      <c r="D334" s="0" t="n">
        <v>46.37</v>
      </c>
    </row>
    <row r="335" customFormat="false" ht="15" hidden="false" customHeight="false" outlineLevel="0" collapsed="false">
      <c r="A335" s="0" t="n">
        <v>144.22</v>
      </c>
      <c r="B335" s="0" t="n">
        <v>195.15</v>
      </c>
      <c r="C335" s="0" t="n">
        <v>22.06</v>
      </c>
      <c r="D335" s="0" t="n">
        <v>47.74</v>
      </c>
    </row>
    <row r="336" customFormat="false" ht="15" hidden="false" customHeight="false" outlineLevel="0" collapsed="false">
      <c r="A336" s="0" t="n">
        <v>144.34</v>
      </c>
      <c r="B336" s="0" t="n">
        <v>171.41</v>
      </c>
      <c r="C336" s="0" t="n">
        <v>6.68</v>
      </c>
      <c r="D336" s="0" t="n">
        <v>46.58</v>
      </c>
    </row>
    <row r="337" customFormat="false" ht="15" hidden="false" customHeight="false" outlineLevel="0" collapsed="false">
      <c r="A337" s="0" t="n">
        <v>144.35</v>
      </c>
      <c r="B337" s="0" t="n">
        <v>172.39</v>
      </c>
      <c r="C337" s="0" t="n">
        <v>7.45</v>
      </c>
      <c r="D337" s="0" t="n">
        <v>45.95</v>
      </c>
    </row>
    <row r="338" customFormat="false" ht="15" hidden="false" customHeight="false" outlineLevel="0" collapsed="false">
      <c r="A338" s="0" t="n">
        <v>144.73</v>
      </c>
      <c r="B338" s="0" t="n">
        <v>190.96</v>
      </c>
      <c r="C338" s="0" t="n">
        <v>19.15</v>
      </c>
      <c r="D338" s="0" t="n">
        <v>47.58</v>
      </c>
    </row>
    <row r="339" customFormat="false" ht="15" hidden="false" customHeight="false" outlineLevel="0" collapsed="false">
      <c r="A339" s="0" t="n">
        <v>144.75</v>
      </c>
      <c r="B339" s="0" t="n">
        <v>175.15</v>
      </c>
      <c r="C339" s="0" t="n">
        <v>9.26</v>
      </c>
      <c r="D339" s="0" t="n">
        <v>46.04</v>
      </c>
    </row>
    <row r="340" customFormat="false" ht="15" hidden="false" customHeight="false" outlineLevel="0" collapsed="false">
      <c r="A340" s="0" t="n">
        <v>144.93</v>
      </c>
      <c r="B340" s="0" t="n">
        <v>174.24</v>
      </c>
      <c r="C340" s="0" t="n">
        <v>8.37</v>
      </c>
      <c r="D340" s="0" t="n">
        <v>45.77</v>
      </c>
    </row>
    <row r="341" customFormat="false" ht="15" hidden="false" customHeight="false" outlineLevel="0" collapsed="false">
      <c r="A341" s="0" t="n">
        <v>145</v>
      </c>
      <c r="B341" s="0" t="n">
        <v>191.2</v>
      </c>
      <c r="C341" s="0" t="n">
        <v>18.98</v>
      </c>
      <c r="D341" s="0" t="n">
        <v>29.41</v>
      </c>
    </row>
    <row r="342" customFormat="false" ht="15" hidden="false" customHeight="false" outlineLevel="0" collapsed="false">
      <c r="A342" s="0" t="n">
        <v>145.34</v>
      </c>
      <c r="B342" s="0" t="n">
        <v>198.86</v>
      </c>
      <c r="C342" s="0" t="n">
        <v>14.51</v>
      </c>
      <c r="D342" s="0" t="n">
        <v>31.03</v>
      </c>
    </row>
    <row r="343" customFormat="false" ht="15" hidden="false" customHeight="false" outlineLevel="0" collapsed="false">
      <c r="A343" s="0" t="n">
        <v>145.37</v>
      </c>
      <c r="B343" s="0" t="n">
        <v>198.42</v>
      </c>
      <c r="C343" s="0" t="n">
        <v>23.42</v>
      </c>
      <c r="D343" s="0" t="n">
        <v>48.47</v>
      </c>
    </row>
    <row r="344" customFormat="false" ht="15" hidden="false" customHeight="false" outlineLevel="0" collapsed="false">
      <c r="A344" s="0" t="n">
        <v>145.44</v>
      </c>
      <c r="B344" s="0" t="n">
        <v>175.22</v>
      </c>
      <c r="C344" s="0" t="n">
        <v>8.69</v>
      </c>
      <c r="D344" s="0" t="n">
        <v>46.21</v>
      </c>
    </row>
    <row r="345" customFormat="false" ht="15" hidden="false" customHeight="false" outlineLevel="0" collapsed="false">
      <c r="A345" s="0" t="n">
        <v>145.51</v>
      </c>
      <c r="B345" s="0" t="n">
        <v>221.91</v>
      </c>
      <c r="C345" s="0" t="n">
        <v>32.77</v>
      </c>
      <c r="D345" s="0" t="n">
        <v>39.31</v>
      </c>
    </row>
    <row r="346" customFormat="false" ht="15" hidden="false" customHeight="false" outlineLevel="0" collapsed="false">
      <c r="A346" s="0" t="n">
        <v>145.51</v>
      </c>
      <c r="B346" s="0" t="n">
        <v>194.56</v>
      </c>
      <c r="C346" s="0" t="n">
        <v>20.76</v>
      </c>
      <c r="D346" s="0" t="n">
        <v>47.49</v>
      </c>
    </row>
    <row r="347" customFormat="false" ht="15" hidden="false" customHeight="false" outlineLevel="0" collapsed="false">
      <c r="A347" s="0" t="n">
        <v>145.53</v>
      </c>
      <c r="B347" s="0" t="n">
        <v>178.29</v>
      </c>
      <c r="C347" s="0" t="n">
        <v>10.9</v>
      </c>
      <c r="D347" s="0" t="n">
        <v>45.81</v>
      </c>
    </row>
    <row r="348" customFormat="false" ht="15" hidden="false" customHeight="false" outlineLevel="0" collapsed="false">
      <c r="A348" s="0" t="n">
        <v>145.55</v>
      </c>
      <c r="B348" s="0" t="n">
        <v>163.63</v>
      </c>
      <c r="C348" s="0" t="n">
        <v>1.42</v>
      </c>
      <c r="D348" s="0" t="n">
        <v>24.5</v>
      </c>
    </row>
    <row r="349" customFormat="false" ht="15" hidden="false" customHeight="false" outlineLevel="0" collapsed="false">
      <c r="A349" s="0" t="n">
        <v>145.64</v>
      </c>
      <c r="B349" s="0" t="n">
        <v>196.83</v>
      </c>
      <c r="C349" s="0" t="n">
        <v>13.22</v>
      </c>
      <c r="D349" s="0" t="n">
        <v>30.32</v>
      </c>
    </row>
    <row r="350" customFormat="false" ht="15" hidden="false" customHeight="false" outlineLevel="0" collapsed="false">
      <c r="A350" s="0" t="n">
        <v>145.67</v>
      </c>
      <c r="B350" s="0" t="n">
        <v>176.67</v>
      </c>
      <c r="C350" s="0" t="n">
        <v>9.58</v>
      </c>
      <c r="D350" s="0" t="n">
        <v>45.8</v>
      </c>
    </row>
    <row r="351" customFormat="false" ht="15" hidden="false" customHeight="false" outlineLevel="0" collapsed="false">
      <c r="A351" s="0" t="n">
        <v>145.75</v>
      </c>
      <c r="B351" s="0" t="n">
        <v>191.91</v>
      </c>
      <c r="C351" s="0" t="n">
        <v>18.71</v>
      </c>
      <c r="D351" s="0" t="n">
        <v>46.86</v>
      </c>
    </row>
    <row r="352" customFormat="false" ht="15" hidden="false" customHeight="false" outlineLevel="0" collapsed="false">
      <c r="A352" s="0" t="n">
        <v>145.83</v>
      </c>
      <c r="B352" s="0" t="n">
        <v>181.33</v>
      </c>
      <c r="C352" s="0" t="n">
        <v>12.84</v>
      </c>
      <c r="D352" s="0" t="n">
        <v>46.32</v>
      </c>
    </row>
    <row r="353" customFormat="false" ht="15" hidden="false" customHeight="false" outlineLevel="0" collapsed="false">
      <c r="A353" s="0" t="n">
        <v>145.84</v>
      </c>
      <c r="B353" s="0" t="n">
        <v>206.42</v>
      </c>
      <c r="C353" s="0" t="n">
        <v>27.77</v>
      </c>
      <c r="D353" s="0" t="n">
        <v>31.44</v>
      </c>
    </row>
    <row r="354" customFormat="false" ht="15" hidden="false" customHeight="false" outlineLevel="0" collapsed="false">
      <c r="A354" s="0" t="n">
        <v>145.84</v>
      </c>
      <c r="B354" s="0" t="n">
        <v>178.95</v>
      </c>
      <c r="C354" s="0" t="n">
        <v>10.97</v>
      </c>
      <c r="D354" s="0" t="n">
        <v>45.5</v>
      </c>
    </row>
    <row r="355" customFormat="false" ht="15" hidden="false" customHeight="false" outlineLevel="0" collapsed="false">
      <c r="A355" s="0" t="n">
        <v>145.85</v>
      </c>
      <c r="B355" s="0" t="n">
        <v>213.03</v>
      </c>
      <c r="C355" s="0" t="n">
        <v>23.86</v>
      </c>
      <c r="D355" s="0" t="n">
        <v>35.95</v>
      </c>
    </row>
    <row r="356" customFormat="false" ht="15" hidden="false" customHeight="false" outlineLevel="0" collapsed="false">
      <c r="A356" s="0" t="n">
        <v>145.93</v>
      </c>
      <c r="B356" s="0" t="n">
        <v>189.5</v>
      </c>
      <c r="C356" s="0" t="n">
        <v>17.16</v>
      </c>
      <c r="D356" s="0" t="n">
        <v>46.27</v>
      </c>
    </row>
    <row r="357" customFormat="false" ht="15" hidden="false" customHeight="false" outlineLevel="0" collapsed="false">
      <c r="A357" s="0" t="n">
        <v>145.94</v>
      </c>
      <c r="B357" s="0" t="n">
        <v>198.75</v>
      </c>
      <c r="C357" s="0" t="n">
        <v>22.87</v>
      </c>
      <c r="D357" s="0" t="n">
        <v>30.42</v>
      </c>
    </row>
    <row r="358" customFormat="false" ht="15" hidden="false" customHeight="false" outlineLevel="0" collapsed="false">
      <c r="A358" s="0" t="n">
        <v>145.99</v>
      </c>
      <c r="B358" s="0" t="n">
        <v>194.16</v>
      </c>
      <c r="C358" s="0" t="n">
        <v>20.3</v>
      </c>
      <c r="D358" s="0" t="n">
        <v>48.34</v>
      </c>
    </row>
    <row r="359" customFormat="false" ht="15" hidden="false" customHeight="false" outlineLevel="0" collapsed="false">
      <c r="A359" s="0" t="n">
        <v>146.07</v>
      </c>
      <c r="B359" s="0" t="n">
        <v>177.55</v>
      </c>
      <c r="C359" s="0" t="n">
        <v>9.79</v>
      </c>
      <c r="D359" s="0" t="n">
        <v>45.58</v>
      </c>
    </row>
    <row r="360" customFormat="false" ht="15" hidden="false" customHeight="false" outlineLevel="0" collapsed="false">
      <c r="A360" s="0" t="n">
        <v>146.21</v>
      </c>
      <c r="B360" s="0" t="n">
        <v>188.18</v>
      </c>
      <c r="C360" s="0" t="n">
        <v>16.3</v>
      </c>
      <c r="D360" s="0" t="n">
        <v>46.72</v>
      </c>
    </row>
    <row r="361" customFormat="false" ht="15" hidden="false" customHeight="false" outlineLevel="0" collapsed="false">
      <c r="A361" s="0" t="n">
        <v>146.27</v>
      </c>
      <c r="B361" s="0" t="n">
        <v>182.05</v>
      </c>
      <c r="C361" s="0" t="n">
        <v>12.77</v>
      </c>
      <c r="D361" s="0" t="n">
        <v>45.9</v>
      </c>
    </row>
    <row r="362" customFormat="false" ht="15" hidden="false" customHeight="false" outlineLevel="0" collapsed="false">
      <c r="A362" s="0" t="n">
        <v>146.43</v>
      </c>
      <c r="B362" s="0" t="n">
        <v>201.66</v>
      </c>
      <c r="C362" s="0" t="n">
        <v>24.82</v>
      </c>
      <c r="D362" s="0" t="n">
        <v>49.19</v>
      </c>
    </row>
    <row r="363" customFormat="false" ht="15" hidden="false" customHeight="false" outlineLevel="0" collapsed="false">
      <c r="A363" s="0" t="n">
        <v>146.51</v>
      </c>
      <c r="B363" s="0" t="n">
        <v>176.96</v>
      </c>
      <c r="C363" s="0" t="n">
        <v>8.9</v>
      </c>
      <c r="D363" s="0" t="n">
        <v>45.98</v>
      </c>
    </row>
    <row r="364" customFormat="false" ht="15" hidden="false" customHeight="false" outlineLevel="0" collapsed="false">
      <c r="A364" s="0" t="n">
        <v>146.525</v>
      </c>
      <c r="B364" s="0" t="n">
        <v>192.998</v>
      </c>
      <c r="C364" s="0" t="n">
        <v>18.9935</v>
      </c>
      <c r="D364" s="0" t="n">
        <v>37.6623</v>
      </c>
    </row>
    <row r="365" customFormat="false" ht="15" hidden="false" customHeight="false" outlineLevel="0" collapsed="false">
      <c r="A365" s="0" t="n">
        <v>146.545</v>
      </c>
      <c r="B365" s="0" t="n">
        <v>200.521</v>
      </c>
      <c r="C365" s="0" t="n">
        <v>23.5833</v>
      </c>
      <c r="D365" s="0" t="n">
        <v>38.2258</v>
      </c>
    </row>
    <row r="366" customFormat="false" ht="15" hidden="false" customHeight="false" outlineLevel="0" collapsed="false">
      <c r="A366" s="0" t="n">
        <v>146.72</v>
      </c>
      <c r="B366" s="0" t="n">
        <v>177.75</v>
      </c>
      <c r="C366" s="0" t="n">
        <v>9.34</v>
      </c>
      <c r="D366" s="0" t="n">
        <v>45.83</v>
      </c>
    </row>
    <row r="367" customFormat="false" ht="15" hidden="false" customHeight="false" outlineLevel="0" collapsed="false">
      <c r="A367" s="0" t="n">
        <v>146.74</v>
      </c>
      <c r="B367" s="0" t="n">
        <v>193.65</v>
      </c>
      <c r="C367" s="0" t="n">
        <v>19.25</v>
      </c>
      <c r="D367" s="0" t="n">
        <v>29.71</v>
      </c>
    </row>
    <row r="368" customFormat="false" ht="15" hidden="false" customHeight="false" outlineLevel="0" collapsed="false">
      <c r="A368" s="0" t="n">
        <v>146.78</v>
      </c>
      <c r="B368" s="0" t="n">
        <v>197.98</v>
      </c>
      <c r="C368" s="0" t="n">
        <v>22.06</v>
      </c>
      <c r="D368" s="0" t="n">
        <v>48.26</v>
      </c>
    </row>
    <row r="369" customFormat="false" ht="15" hidden="false" customHeight="false" outlineLevel="0" collapsed="false">
      <c r="A369" s="0" t="n">
        <v>146.78</v>
      </c>
      <c r="B369" s="0" t="n">
        <v>176.81</v>
      </c>
      <c r="C369" s="0" t="n">
        <v>8.76</v>
      </c>
      <c r="D369" s="0" t="n">
        <v>46.22</v>
      </c>
    </row>
    <row r="370" customFormat="false" ht="15" hidden="false" customHeight="false" outlineLevel="0" collapsed="false">
      <c r="A370" s="0" t="n">
        <v>146.87</v>
      </c>
      <c r="B370" s="0" t="n">
        <v>179.45</v>
      </c>
      <c r="C370" s="0" t="n">
        <v>10.48</v>
      </c>
      <c r="D370" s="0" t="n">
        <v>45.72</v>
      </c>
    </row>
    <row r="371" customFormat="false" ht="15" hidden="false" customHeight="false" outlineLevel="0" collapsed="false">
      <c r="A371" s="0" t="n">
        <v>146.93</v>
      </c>
      <c r="B371" s="0" t="n">
        <v>185.28</v>
      </c>
      <c r="C371" s="0" t="n">
        <v>14.04</v>
      </c>
      <c r="D371" s="0" t="n">
        <v>46.02</v>
      </c>
    </row>
    <row r="372" customFormat="false" ht="15" hidden="false" customHeight="false" outlineLevel="0" collapsed="false">
      <c r="A372" s="0" t="n">
        <v>147.02</v>
      </c>
      <c r="B372" s="0" t="n">
        <v>192.01</v>
      </c>
      <c r="C372" s="0" t="n">
        <v>17.92</v>
      </c>
      <c r="D372" s="0" t="n">
        <v>46.83</v>
      </c>
    </row>
    <row r="373" customFormat="false" ht="15" hidden="false" customHeight="false" outlineLevel="0" collapsed="false">
      <c r="A373" s="0" t="n">
        <v>147.04</v>
      </c>
      <c r="B373" s="0" t="n">
        <v>200.14</v>
      </c>
      <c r="C373" s="0" t="n">
        <v>22.9863</v>
      </c>
      <c r="D373" s="0" t="n">
        <v>38.2248</v>
      </c>
    </row>
    <row r="374" customFormat="false" ht="15" hidden="false" customHeight="false" outlineLevel="0" collapsed="false">
      <c r="A374" s="0" t="n">
        <v>147.07</v>
      </c>
      <c r="B374" s="0" t="n">
        <v>183.55</v>
      </c>
      <c r="C374" s="0" t="n">
        <v>13.35</v>
      </c>
      <c r="D374" s="0" t="n">
        <v>46.82</v>
      </c>
    </row>
    <row r="375" customFormat="false" ht="15" hidden="false" customHeight="false" outlineLevel="0" collapsed="false">
      <c r="A375" s="0" t="n">
        <v>147.09</v>
      </c>
      <c r="B375" s="0" t="n">
        <v>209.64</v>
      </c>
      <c r="C375" s="0" t="n">
        <v>21.11</v>
      </c>
      <c r="D375" s="0" t="n">
        <v>34.85</v>
      </c>
    </row>
    <row r="376" customFormat="false" ht="15" hidden="false" customHeight="false" outlineLevel="0" collapsed="false">
      <c r="A376" s="0" t="n">
        <v>147.11</v>
      </c>
      <c r="B376" s="0" t="n">
        <v>182.72</v>
      </c>
      <c r="C376" s="0" t="n">
        <v>12.28</v>
      </c>
      <c r="D376" s="0" t="n">
        <v>45.66</v>
      </c>
    </row>
    <row r="377" customFormat="false" ht="15" hidden="false" customHeight="false" outlineLevel="0" collapsed="false">
      <c r="A377" s="0" t="n">
        <v>147.16</v>
      </c>
      <c r="B377" s="0" t="n">
        <v>217</v>
      </c>
      <c r="C377" s="0" t="n">
        <v>28.64</v>
      </c>
      <c r="D377" s="0" t="n">
        <v>37.97</v>
      </c>
    </row>
    <row r="378" customFormat="false" ht="15" hidden="false" customHeight="false" outlineLevel="0" collapsed="false">
      <c r="A378" s="0" t="n">
        <v>147.25</v>
      </c>
      <c r="B378" s="0" t="n">
        <v>195.48</v>
      </c>
      <c r="C378" s="0" t="n">
        <v>19.92</v>
      </c>
      <c r="D378" s="0" t="n">
        <v>47.64</v>
      </c>
    </row>
    <row r="379" customFormat="false" ht="15" hidden="false" customHeight="false" outlineLevel="0" collapsed="false">
      <c r="A379" s="0" t="n">
        <v>147.38</v>
      </c>
      <c r="B379" s="0" t="n">
        <v>195.29</v>
      </c>
      <c r="C379" s="0" t="n">
        <v>19.87</v>
      </c>
      <c r="D379" s="0" t="n">
        <v>48.42</v>
      </c>
    </row>
    <row r="380" customFormat="false" ht="15" hidden="false" customHeight="false" outlineLevel="0" collapsed="false">
      <c r="A380" s="0" t="n">
        <v>147.38</v>
      </c>
      <c r="B380" s="0" t="n">
        <v>185.66</v>
      </c>
      <c r="C380" s="0" t="n">
        <v>14.17</v>
      </c>
      <c r="D380" s="0" t="n">
        <v>46.68</v>
      </c>
    </row>
    <row r="381" customFormat="false" ht="15" hidden="false" customHeight="false" outlineLevel="0" collapsed="false">
      <c r="A381" s="0" t="n">
        <v>147.52</v>
      </c>
      <c r="B381" s="0" t="n">
        <v>197.95</v>
      </c>
      <c r="C381" s="0" t="n">
        <v>11.84</v>
      </c>
      <c r="D381" s="0" t="n">
        <v>30.86</v>
      </c>
    </row>
    <row r="382" customFormat="false" ht="15" hidden="false" customHeight="false" outlineLevel="0" collapsed="false">
      <c r="A382" s="0" t="n">
        <v>147.53</v>
      </c>
      <c r="B382" s="0" t="n">
        <v>194.57</v>
      </c>
      <c r="C382" s="0" t="n">
        <v>10.03</v>
      </c>
      <c r="D382" s="0" t="n">
        <v>29.26</v>
      </c>
    </row>
    <row r="383" customFormat="false" ht="15" hidden="false" customHeight="false" outlineLevel="0" collapsed="false">
      <c r="A383" s="0" t="n">
        <v>147.62</v>
      </c>
      <c r="B383" s="0" t="n">
        <v>184.45</v>
      </c>
      <c r="C383" s="0" t="n">
        <v>13.32</v>
      </c>
      <c r="D383" s="0" t="n">
        <v>46.41</v>
      </c>
    </row>
    <row r="384" customFormat="false" ht="15" hidden="false" customHeight="false" outlineLevel="0" collapsed="false">
      <c r="A384" s="0" t="n">
        <v>147.76</v>
      </c>
      <c r="B384" s="0" t="n">
        <v>183</v>
      </c>
      <c r="C384" s="0" t="n">
        <v>12.23</v>
      </c>
      <c r="D384" s="0" t="n">
        <v>46.14</v>
      </c>
    </row>
    <row r="385" customFormat="false" ht="15" hidden="false" customHeight="false" outlineLevel="0" collapsed="false">
      <c r="A385" s="0" t="n">
        <v>147.76</v>
      </c>
      <c r="B385" s="0" t="n">
        <v>181.77</v>
      </c>
      <c r="C385" s="0" t="n">
        <v>11.6</v>
      </c>
      <c r="D385" s="0" t="n">
        <v>46.5</v>
      </c>
    </row>
    <row r="386" customFormat="false" ht="15" hidden="false" customHeight="false" outlineLevel="0" collapsed="false">
      <c r="A386" s="0" t="n">
        <v>147.8</v>
      </c>
      <c r="B386" s="0" t="n">
        <v>191.68</v>
      </c>
      <c r="C386" s="0" t="n">
        <v>17.33</v>
      </c>
      <c r="D386" s="0" t="n">
        <v>47.54</v>
      </c>
    </row>
    <row r="387" customFormat="false" ht="15" hidden="false" customHeight="false" outlineLevel="0" collapsed="false">
      <c r="A387" s="0" t="n">
        <v>147.82</v>
      </c>
      <c r="B387" s="0" t="n">
        <v>180.21</v>
      </c>
      <c r="C387" s="0" t="n">
        <v>10.25</v>
      </c>
      <c r="D387" s="0" t="n">
        <v>46.08</v>
      </c>
    </row>
    <row r="388" customFormat="false" ht="15" hidden="false" customHeight="false" outlineLevel="0" collapsed="false">
      <c r="A388" s="0" t="n">
        <v>147.87</v>
      </c>
      <c r="B388" s="0" t="n">
        <v>196.61</v>
      </c>
      <c r="C388" s="0" t="n">
        <v>10.87</v>
      </c>
      <c r="D388" s="0" t="n">
        <v>29.87</v>
      </c>
    </row>
    <row r="389" customFormat="false" ht="15" hidden="false" customHeight="false" outlineLevel="0" collapsed="false">
      <c r="A389" s="0" t="n">
        <v>147.97</v>
      </c>
      <c r="B389" s="0" t="n">
        <v>206.96</v>
      </c>
      <c r="C389" s="0" t="n">
        <v>27.29</v>
      </c>
      <c r="D389" s="0" t="n">
        <v>50.39</v>
      </c>
    </row>
    <row r="390" customFormat="false" ht="15" hidden="false" customHeight="false" outlineLevel="0" collapsed="false">
      <c r="A390" s="0" t="n">
        <v>148.24</v>
      </c>
      <c r="B390" s="0" t="n">
        <v>176.31</v>
      </c>
      <c r="C390" s="0" t="n">
        <v>3.99</v>
      </c>
      <c r="D390" s="0" t="n">
        <v>39.29</v>
      </c>
    </row>
    <row r="391" customFormat="false" ht="15" hidden="false" customHeight="false" outlineLevel="0" collapsed="false">
      <c r="A391" s="0" t="n">
        <v>148.55</v>
      </c>
      <c r="B391" s="0" t="n">
        <v>182.04</v>
      </c>
      <c r="C391" s="0" t="n">
        <v>10.97</v>
      </c>
      <c r="D391" s="0" t="n">
        <v>46.21</v>
      </c>
    </row>
    <row r="392" customFormat="false" ht="15" hidden="false" customHeight="false" outlineLevel="0" collapsed="false">
      <c r="A392" s="0" t="n">
        <v>148.59</v>
      </c>
      <c r="B392" s="0" t="n">
        <v>187.97</v>
      </c>
      <c r="C392" s="0" t="n">
        <v>14.75</v>
      </c>
      <c r="D392" s="0" t="n">
        <v>47.2</v>
      </c>
    </row>
    <row r="393" customFormat="false" ht="15" hidden="false" customHeight="false" outlineLevel="0" collapsed="false">
      <c r="A393" s="0" t="n">
        <v>148.6</v>
      </c>
      <c r="B393" s="0" t="n">
        <v>179.43</v>
      </c>
      <c r="C393" s="0" t="n">
        <v>9.17</v>
      </c>
      <c r="D393" s="0" t="n">
        <v>46.71</v>
      </c>
    </row>
    <row r="394" customFormat="false" ht="15" hidden="false" customHeight="false" outlineLevel="0" collapsed="false">
      <c r="A394" s="0" t="n">
        <v>148.65</v>
      </c>
      <c r="B394" s="0" t="n">
        <v>185.38</v>
      </c>
      <c r="C394" s="0" t="n">
        <v>12.85</v>
      </c>
      <c r="D394" s="0" t="n">
        <v>46.18</v>
      </c>
    </row>
    <row r="395" customFormat="false" ht="15" hidden="false" customHeight="false" outlineLevel="0" collapsed="false">
      <c r="A395" s="0" t="n">
        <v>148.69</v>
      </c>
      <c r="B395" s="0" t="n">
        <v>198.97</v>
      </c>
      <c r="C395" s="0" t="n">
        <v>21.19</v>
      </c>
      <c r="D395" s="0" t="n">
        <v>48.37</v>
      </c>
    </row>
    <row r="396" customFormat="false" ht="15" hidden="false" customHeight="false" outlineLevel="0" collapsed="false">
      <c r="A396" s="0" t="n">
        <v>148.85</v>
      </c>
      <c r="B396" s="0" t="n">
        <v>192.34</v>
      </c>
      <c r="C396" s="0" t="n">
        <v>16.93</v>
      </c>
      <c r="D396" s="0" t="n">
        <v>47.54</v>
      </c>
    </row>
    <row r="397" customFormat="false" ht="15" hidden="false" customHeight="false" outlineLevel="0" collapsed="false">
      <c r="A397" s="0" t="n">
        <v>148.89</v>
      </c>
      <c r="B397" s="0" t="n">
        <v>189.04</v>
      </c>
      <c r="C397" s="0" t="n">
        <v>14.98</v>
      </c>
      <c r="D397" s="0" t="n">
        <v>46.84</v>
      </c>
    </row>
    <row r="398" customFormat="false" ht="15" hidden="false" customHeight="false" outlineLevel="0" collapsed="false">
      <c r="A398" s="0" t="n">
        <v>148.9</v>
      </c>
      <c r="B398" s="0" t="n">
        <v>211.06</v>
      </c>
      <c r="C398" s="0" t="n">
        <v>27.79</v>
      </c>
      <c r="D398" s="0" t="n">
        <v>39.8</v>
      </c>
    </row>
    <row r="399" customFormat="false" ht="15" hidden="false" customHeight="false" outlineLevel="0" collapsed="false">
      <c r="A399" s="0" t="n">
        <v>149.31</v>
      </c>
      <c r="B399" s="0" t="n">
        <v>196.12</v>
      </c>
      <c r="C399" s="0" t="n">
        <v>18.98</v>
      </c>
      <c r="D399" s="0" t="n">
        <v>29.98</v>
      </c>
    </row>
    <row r="400" customFormat="false" ht="15" hidden="false" customHeight="false" outlineLevel="0" collapsed="false">
      <c r="A400" s="0" t="n">
        <v>149.35</v>
      </c>
      <c r="B400" s="0" t="n">
        <v>195.1</v>
      </c>
      <c r="C400" s="0" t="n">
        <v>18.41</v>
      </c>
      <c r="D400" s="0" t="n">
        <v>48.3</v>
      </c>
    </row>
    <row r="401" customFormat="false" ht="15" hidden="false" customHeight="false" outlineLevel="0" collapsed="false">
      <c r="A401" s="0" t="n">
        <v>149.38</v>
      </c>
      <c r="B401" s="0" t="n">
        <v>214.76</v>
      </c>
      <c r="C401" s="0" t="n">
        <v>29.9</v>
      </c>
      <c r="D401" s="0" t="n">
        <v>40.56</v>
      </c>
    </row>
    <row r="402" customFormat="false" ht="15" hidden="false" customHeight="false" outlineLevel="0" collapsed="false">
      <c r="A402" s="0" t="n">
        <v>149.55</v>
      </c>
      <c r="B402" s="0" t="n">
        <v>189.31</v>
      </c>
      <c r="C402" s="0" t="n">
        <v>14.6</v>
      </c>
      <c r="D402" s="0" t="n">
        <v>46.83</v>
      </c>
    </row>
    <row r="403" customFormat="false" ht="15" hidden="false" customHeight="false" outlineLevel="0" collapsed="false">
      <c r="A403" s="0" t="n">
        <v>149.64</v>
      </c>
      <c r="B403" s="0" t="n">
        <v>194.73</v>
      </c>
      <c r="C403" s="0" t="n">
        <v>6.17</v>
      </c>
      <c r="D403" s="0" t="n">
        <v>42.09</v>
      </c>
    </row>
    <row r="404" customFormat="false" ht="15" hidden="false" customHeight="false" outlineLevel="0" collapsed="false">
      <c r="A404" s="0" t="n">
        <v>149.73</v>
      </c>
      <c r="B404" s="0" t="n">
        <v>185.26</v>
      </c>
      <c r="C404" s="0" t="n">
        <v>12.23</v>
      </c>
      <c r="D404" s="0" t="n">
        <v>46.74</v>
      </c>
    </row>
    <row r="405" customFormat="false" ht="15" hidden="false" customHeight="false" outlineLevel="0" collapsed="false">
      <c r="A405" s="0" t="n">
        <v>149.76</v>
      </c>
      <c r="B405" s="0" t="n">
        <v>220.13</v>
      </c>
      <c r="C405" s="0" t="n">
        <v>33.26</v>
      </c>
      <c r="D405" s="0" t="n">
        <v>41.69</v>
      </c>
    </row>
    <row r="406" customFormat="false" ht="15" hidden="false" customHeight="false" outlineLevel="0" collapsed="false">
      <c r="A406" s="0" t="n">
        <v>149.99</v>
      </c>
      <c r="B406" s="0" t="n">
        <v>197.9</v>
      </c>
      <c r="C406" s="0" t="n">
        <v>11.1</v>
      </c>
      <c r="D406" s="0" t="n">
        <v>29.57</v>
      </c>
    </row>
    <row r="407" customFormat="false" ht="15" hidden="false" customHeight="false" outlineLevel="0" collapsed="false">
      <c r="A407" s="0" t="n">
        <v>150.12</v>
      </c>
      <c r="B407" s="0" t="n">
        <v>203.51</v>
      </c>
      <c r="C407" s="0" t="n">
        <v>22.87</v>
      </c>
      <c r="D407" s="0" t="n">
        <v>30.97</v>
      </c>
    </row>
    <row r="408" customFormat="false" ht="15" hidden="false" customHeight="false" outlineLevel="0" collapsed="false">
      <c r="A408" s="0" t="n">
        <v>150.16</v>
      </c>
      <c r="B408" s="0" t="n">
        <v>191.51</v>
      </c>
      <c r="C408" s="0" t="n">
        <v>15.63</v>
      </c>
      <c r="D408" s="0" t="n">
        <v>47.36</v>
      </c>
    </row>
    <row r="409" customFormat="false" ht="15" hidden="false" customHeight="false" outlineLevel="0" collapsed="false">
      <c r="A409" s="0" t="n">
        <v>150.29</v>
      </c>
      <c r="B409" s="0" t="n">
        <v>207.43</v>
      </c>
      <c r="C409" s="0" t="n">
        <v>24.34</v>
      </c>
      <c r="D409" s="0" t="n">
        <v>38.91</v>
      </c>
    </row>
    <row r="410" customFormat="false" ht="15" hidden="false" customHeight="false" outlineLevel="0" collapsed="false">
      <c r="A410" s="0" t="n">
        <v>150.31</v>
      </c>
      <c r="B410" s="0" t="n">
        <v>191.43</v>
      </c>
      <c r="C410" s="0" t="n">
        <v>15.66</v>
      </c>
      <c r="D410" s="0" t="n">
        <v>48.01</v>
      </c>
    </row>
    <row r="411" customFormat="false" ht="15" hidden="false" customHeight="false" outlineLevel="0" collapsed="false">
      <c r="A411" s="0" t="n">
        <v>150.41</v>
      </c>
      <c r="B411" s="0" t="n">
        <v>203.59</v>
      </c>
      <c r="C411" s="0" t="n">
        <v>22.96</v>
      </c>
      <c r="D411" s="0" t="n">
        <v>49.4</v>
      </c>
    </row>
    <row r="412" customFormat="false" ht="15" hidden="false" customHeight="false" outlineLevel="0" collapsed="false">
      <c r="A412" s="0" t="n">
        <v>150.621</v>
      </c>
      <c r="B412" s="0" t="n">
        <v>205.23</v>
      </c>
      <c r="C412" s="0" t="n">
        <v>23.5833</v>
      </c>
      <c r="D412" s="0" t="n">
        <v>38.8146</v>
      </c>
    </row>
    <row r="413" customFormat="false" ht="15" hidden="false" customHeight="false" outlineLevel="0" collapsed="false">
      <c r="A413" s="0" t="n">
        <v>150.804</v>
      </c>
      <c r="B413" s="0" t="n">
        <v>197.886</v>
      </c>
      <c r="C413" s="0" t="n">
        <v>18.9935</v>
      </c>
      <c r="D413" s="0" t="n">
        <v>38.256</v>
      </c>
    </row>
    <row r="414" customFormat="false" ht="15" hidden="false" customHeight="false" outlineLevel="0" collapsed="false">
      <c r="A414" s="0" t="n">
        <v>150.9</v>
      </c>
      <c r="B414" s="0" t="n">
        <v>189.3</v>
      </c>
      <c r="C414" s="0" t="n">
        <v>13.74</v>
      </c>
      <c r="D414" s="0" t="n">
        <v>46.96</v>
      </c>
    </row>
    <row r="415" customFormat="false" ht="15" hidden="false" customHeight="false" outlineLevel="0" collapsed="false">
      <c r="A415" s="0" t="n">
        <v>150.98</v>
      </c>
      <c r="B415" s="0" t="n">
        <v>178.49</v>
      </c>
      <c r="C415" s="0" t="n">
        <v>3.85</v>
      </c>
      <c r="D415" s="0" t="n">
        <v>39.02</v>
      </c>
    </row>
    <row r="416" customFormat="false" ht="15" hidden="false" customHeight="false" outlineLevel="0" collapsed="false">
      <c r="A416" s="0" t="n">
        <v>151.04</v>
      </c>
      <c r="B416" s="0" t="n">
        <v>198.56</v>
      </c>
      <c r="C416" s="0" t="n">
        <v>19.25</v>
      </c>
      <c r="D416" s="0" t="n">
        <v>30.28</v>
      </c>
    </row>
    <row r="417" customFormat="false" ht="15" hidden="false" customHeight="false" outlineLevel="0" collapsed="false">
      <c r="A417" s="0" t="n">
        <v>151.133</v>
      </c>
      <c r="B417" s="0" t="n">
        <v>204.874</v>
      </c>
      <c r="C417" s="0" t="n">
        <v>22.9863</v>
      </c>
      <c r="D417" s="0" t="n">
        <v>38.8185</v>
      </c>
    </row>
    <row r="418" customFormat="false" ht="15" hidden="false" customHeight="false" outlineLevel="0" collapsed="false">
      <c r="A418" s="0" t="n">
        <v>151.16</v>
      </c>
      <c r="B418" s="0" t="n">
        <v>192.707</v>
      </c>
      <c r="C418" s="0" t="n">
        <v>15.724</v>
      </c>
      <c r="D418" s="0" t="n">
        <v>37.8732</v>
      </c>
    </row>
    <row r="419" customFormat="false" ht="15" hidden="false" customHeight="false" outlineLevel="0" collapsed="false">
      <c r="A419" s="0" t="n">
        <v>151.3</v>
      </c>
      <c r="B419" s="0" t="n">
        <v>189.14</v>
      </c>
      <c r="C419" s="0" t="n">
        <v>13.6</v>
      </c>
      <c r="D419" s="0" t="n">
        <v>47.42</v>
      </c>
    </row>
    <row r="420" customFormat="false" ht="15" hidden="false" customHeight="false" outlineLevel="0" collapsed="false">
      <c r="A420" s="0" t="n">
        <v>151.36</v>
      </c>
      <c r="B420" s="0" t="n">
        <v>195.87</v>
      </c>
      <c r="C420" s="0" t="n">
        <v>8.89</v>
      </c>
      <c r="D420" s="0" t="n">
        <v>29.21</v>
      </c>
    </row>
    <row r="421" customFormat="false" ht="15" hidden="false" customHeight="false" outlineLevel="0" collapsed="false">
      <c r="A421" s="0" t="n">
        <v>151.69</v>
      </c>
      <c r="B421" s="0" t="n">
        <v>208.75</v>
      </c>
      <c r="C421" s="0" t="n">
        <v>24.45</v>
      </c>
      <c r="D421" s="0" t="n">
        <v>39.79</v>
      </c>
    </row>
    <row r="422" customFormat="false" ht="15" hidden="false" customHeight="false" outlineLevel="0" collapsed="false">
      <c r="A422" s="0" t="n">
        <v>151.71</v>
      </c>
      <c r="B422" s="0" t="n">
        <v>197.19</v>
      </c>
      <c r="C422" s="0" t="n">
        <v>9.25</v>
      </c>
      <c r="D422" s="0" t="n">
        <v>29.53</v>
      </c>
    </row>
    <row r="423" customFormat="false" ht="15" hidden="false" customHeight="false" outlineLevel="0" collapsed="false">
      <c r="A423" s="0" t="n">
        <v>151.82</v>
      </c>
      <c r="B423" s="0" t="n">
        <v>183.64</v>
      </c>
      <c r="C423" s="0" t="n">
        <v>6.17</v>
      </c>
      <c r="D423" s="0" t="n">
        <v>30.75</v>
      </c>
    </row>
    <row r="424" customFormat="false" ht="15" hidden="false" customHeight="false" outlineLevel="0" collapsed="false">
      <c r="A424" s="0" t="n">
        <v>151.85</v>
      </c>
      <c r="B424" s="0" t="n">
        <v>205.72</v>
      </c>
      <c r="C424" s="0" t="n">
        <v>22.05</v>
      </c>
      <c r="D424" s="0" t="n">
        <v>38.43</v>
      </c>
    </row>
    <row r="425" customFormat="false" ht="15" hidden="false" customHeight="false" outlineLevel="0" collapsed="false">
      <c r="A425" s="0" t="n">
        <v>151.98</v>
      </c>
      <c r="B425" s="0" t="n">
        <v>218.69</v>
      </c>
      <c r="C425" s="0" t="n">
        <v>26.24</v>
      </c>
      <c r="D425" s="0" t="n">
        <v>37.77</v>
      </c>
    </row>
    <row r="426" customFormat="false" ht="15" hidden="false" customHeight="false" outlineLevel="0" collapsed="false">
      <c r="A426" s="0" t="n">
        <v>152.05</v>
      </c>
      <c r="B426" s="0" t="n">
        <v>184.33</v>
      </c>
      <c r="C426" s="0" t="n">
        <v>8.24</v>
      </c>
      <c r="D426" s="0" t="n">
        <v>35.99</v>
      </c>
    </row>
    <row r="427" customFormat="false" ht="15" hidden="false" customHeight="false" outlineLevel="0" collapsed="false">
      <c r="A427" s="0" t="n">
        <v>152.12</v>
      </c>
      <c r="B427" s="0" t="n">
        <v>215.01</v>
      </c>
      <c r="C427" s="0" t="n">
        <v>24</v>
      </c>
      <c r="D427" s="0" t="n">
        <v>36.89</v>
      </c>
    </row>
    <row r="428" customFormat="false" ht="15" hidden="false" customHeight="false" outlineLevel="0" collapsed="false">
      <c r="A428" s="0" t="n">
        <v>152.37</v>
      </c>
      <c r="B428" s="0" t="n">
        <v>205.07</v>
      </c>
      <c r="C428" s="0" t="n">
        <v>15.33</v>
      </c>
      <c r="D428" s="0" t="n">
        <v>32.7</v>
      </c>
    </row>
    <row r="429" customFormat="false" ht="15" hidden="false" customHeight="false" outlineLevel="0" collapsed="false">
      <c r="A429" s="0" t="n">
        <v>152.4</v>
      </c>
      <c r="B429" s="0" t="n">
        <v>212.39</v>
      </c>
      <c r="C429" s="0" t="n">
        <v>26.26</v>
      </c>
      <c r="D429" s="0" t="n">
        <v>40.54</v>
      </c>
    </row>
    <row r="430" customFormat="false" ht="15" hidden="false" customHeight="false" outlineLevel="0" collapsed="false">
      <c r="A430" s="0" t="n">
        <v>152.48</v>
      </c>
      <c r="B430" s="0" t="n">
        <v>203.12</v>
      </c>
      <c r="C430" s="0" t="n">
        <v>19.91</v>
      </c>
      <c r="D430" s="0" t="n">
        <v>37.85</v>
      </c>
    </row>
    <row r="431" customFormat="false" ht="15" hidden="false" customHeight="false" outlineLevel="0" collapsed="false">
      <c r="A431" s="0" t="n">
        <v>152.68</v>
      </c>
      <c r="B431" s="0" t="n">
        <v>207.31</v>
      </c>
      <c r="C431" s="0" t="n">
        <v>16.26</v>
      </c>
      <c r="D431" s="0" t="n">
        <v>33.22</v>
      </c>
    </row>
    <row r="432" customFormat="false" ht="15" hidden="false" customHeight="false" outlineLevel="0" collapsed="false">
      <c r="A432" s="0" t="n">
        <v>152.72</v>
      </c>
      <c r="B432" s="0" t="n">
        <v>195</v>
      </c>
      <c r="C432" s="0" t="n">
        <v>16.01</v>
      </c>
      <c r="D432" s="0" t="n">
        <v>29.72</v>
      </c>
    </row>
    <row r="433" customFormat="false" ht="15" hidden="false" customHeight="false" outlineLevel="0" collapsed="false">
      <c r="A433" s="0" t="n">
        <v>152.75</v>
      </c>
      <c r="B433" s="0" t="n">
        <v>208.89</v>
      </c>
      <c r="C433" s="0" t="n">
        <v>23.4</v>
      </c>
      <c r="D433" s="0" t="n">
        <v>39.02</v>
      </c>
    </row>
    <row r="434" customFormat="false" ht="15" hidden="false" customHeight="false" outlineLevel="0" collapsed="false">
      <c r="A434" s="0" t="n">
        <v>152.84</v>
      </c>
      <c r="B434" s="0" t="n">
        <v>216.45</v>
      </c>
      <c r="C434" s="0" t="n">
        <v>24.69</v>
      </c>
      <c r="D434" s="0" t="n">
        <v>37.83</v>
      </c>
    </row>
    <row r="435" customFormat="false" ht="15" hidden="false" customHeight="false" outlineLevel="0" collapsed="false">
      <c r="A435" s="0" t="n">
        <v>152.88</v>
      </c>
      <c r="B435" s="0" t="n">
        <v>209.44</v>
      </c>
      <c r="C435" s="0" t="n">
        <v>17.23</v>
      </c>
      <c r="D435" s="0" t="n">
        <v>33.74</v>
      </c>
    </row>
    <row r="436" customFormat="false" ht="15" hidden="false" customHeight="false" outlineLevel="0" collapsed="false">
      <c r="A436" s="0" t="n">
        <v>152.96</v>
      </c>
      <c r="B436" s="0" t="n">
        <v>212.73</v>
      </c>
      <c r="C436" s="0" t="n">
        <v>18.93</v>
      </c>
      <c r="D436" s="0" t="n">
        <v>34.59</v>
      </c>
    </row>
    <row r="437" customFormat="false" ht="15" hidden="false" customHeight="false" outlineLevel="0" collapsed="false">
      <c r="A437" s="0" t="n">
        <v>153.04</v>
      </c>
      <c r="B437" s="0" t="n">
        <v>192.4</v>
      </c>
      <c r="C437" s="0" t="n">
        <v>6.54</v>
      </c>
      <c r="D437" s="0" t="n">
        <v>32.68</v>
      </c>
    </row>
    <row r="438" customFormat="false" ht="15" hidden="false" customHeight="false" outlineLevel="0" collapsed="false">
      <c r="A438" s="0" t="n">
        <v>153.18</v>
      </c>
      <c r="B438" s="0" t="n">
        <v>202.63</v>
      </c>
      <c r="C438" s="0" t="n">
        <v>13.57</v>
      </c>
      <c r="D438" s="0" t="n">
        <v>31.9</v>
      </c>
    </row>
    <row r="439" customFormat="false" ht="15" hidden="false" customHeight="false" outlineLevel="0" collapsed="false">
      <c r="A439" s="0" t="n">
        <v>153.25</v>
      </c>
      <c r="B439" s="0" t="n">
        <v>205.35</v>
      </c>
      <c r="C439" s="0" t="n">
        <v>20.75</v>
      </c>
      <c r="D439" s="0" t="n">
        <v>38.26</v>
      </c>
    </row>
    <row r="440" customFormat="false" ht="15" hidden="false" customHeight="false" outlineLevel="0" collapsed="false">
      <c r="A440" s="0" t="n">
        <v>153.49</v>
      </c>
      <c r="B440" s="0" t="n">
        <v>212.28</v>
      </c>
      <c r="C440" s="0" t="n">
        <v>21.44</v>
      </c>
      <c r="D440" s="0" t="n">
        <v>35.97</v>
      </c>
    </row>
    <row r="441" customFormat="false" ht="15" hidden="false" customHeight="false" outlineLevel="0" collapsed="false">
      <c r="A441" s="0" t="n">
        <v>153.58</v>
      </c>
      <c r="B441" s="0" t="n">
        <v>200.99</v>
      </c>
      <c r="C441" s="0" t="n">
        <v>18.98</v>
      </c>
      <c r="D441" s="0" t="n">
        <v>30.55</v>
      </c>
    </row>
    <row r="442" customFormat="false" ht="15" hidden="false" customHeight="false" outlineLevel="0" collapsed="false">
      <c r="A442" s="0" t="n">
        <v>153.59</v>
      </c>
      <c r="B442" s="0" t="n">
        <v>211.98</v>
      </c>
      <c r="C442" s="0" t="n">
        <v>24.81</v>
      </c>
      <c r="D442" s="0" t="n">
        <v>39.62</v>
      </c>
    </row>
    <row r="443" customFormat="false" ht="15" hidden="false" customHeight="false" outlineLevel="0" collapsed="false">
      <c r="A443" s="0" t="n">
        <v>153.6</v>
      </c>
      <c r="B443" s="0" t="n">
        <v>196.79</v>
      </c>
      <c r="C443" s="0" t="n">
        <v>16.5</v>
      </c>
      <c r="D443" s="0" t="n">
        <v>29.96</v>
      </c>
    </row>
    <row r="444" customFormat="false" ht="15" hidden="false" customHeight="false" outlineLevel="0" collapsed="false">
      <c r="A444" s="0" t="n">
        <v>153.78</v>
      </c>
      <c r="B444" s="0" t="n">
        <v>215.53</v>
      </c>
      <c r="C444" s="0" t="n">
        <v>23.11</v>
      </c>
      <c r="D444" s="0" t="n">
        <v>36.7</v>
      </c>
    </row>
    <row r="445" customFormat="false" ht="15" hidden="false" customHeight="false" outlineLevel="0" collapsed="false">
      <c r="A445" s="0" t="n">
        <v>153.79</v>
      </c>
      <c r="B445" s="0" t="n">
        <v>205.1</v>
      </c>
      <c r="C445" s="0" t="n">
        <v>14.43</v>
      </c>
      <c r="D445" s="0" t="n">
        <v>32.44</v>
      </c>
    </row>
    <row r="446" customFormat="false" ht="15" hidden="false" customHeight="false" outlineLevel="0" collapsed="false">
      <c r="A446" s="0" t="n">
        <v>153.79</v>
      </c>
      <c r="B446" s="0" t="n">
        <v>203.05</v>
      </c>
      <c r="C446" s="0" t="n">
        <v>19.14</v>
      </c>
      <c r="D446" s="0" t="n">
        <v>38.32</v>
      </c>
    </row>
    <row r="447" customFormat="false" ht="15" hidden="false" customHeight="false" outlineLevel="0" collapsed="false">
      <c r="A447" s="0" t="n">
        <v>153.85</v>
      </c>
      <c r="B447" s="0" t="n">
        <v>219.4</v>
      </c>
      <c r="C447" s="0" t="n">
        <v>25.32</v>
      </c>
      <c r="D447" s="0" t="n">
        <v>37.6</v>
      </c>
    </row>
    <row r="448" customFormat="false" ht="15" hidden="false" customHeight="false" outlineLevel="0" collapsed="false">
      <c r="A448" s="0" t="n">
        <v>154.23</v>
      </c>
      <c r="B448" s="0" t="n">
        <v>196.99</v>
      </c>
      <c r="C448" s="0" t="n">
        <v>7.86</v>
      </c>
      <c r="D448" s="0" t="n">
        <v>28.79</v>
      </c>
    </row>
    <row r="449" customFormat="false" ht="15" hidden="false" customHeight="false" outlineLevel="0" collapsed="false">
      <c r="A449" s="0" t="n">
        <v>154.24</v>
      </c>
      <c r="B449" s="0" t="n">
        <v>213.13</v>
      </c>
      <c r="C449" s="0" t="n">
        <v>25.33</v>
      </c>
      <c r="D449" s="0" t="n">
        <v>40.45</v>
      </c>
    </row>
    <row r="450" customFormat="false" ht="15" hidden="false" customHeight="false" outlineLevel="0" collapsed="false">
      <c r="A450" s="0" t="n">
        <v>154.28</v>
      </c>
      <c r="B450" s="0" t="n">
        <v>208.24</v>
      </c>
      <c r="C450" s="0" t="n">
        <v>22.87</v>
      </c>
      <c r="D450" s="0" t="n">
        <v>31.52</v>
      </c>
    </row>
    <row r="451" customFormat="false" ht="15" hidden="false" customHeight="false" outlineLevel="0" collapsed="false">
      <c r="A451" s="0" t="n">
        <v>154.28</v>
      </c>
      <c r="B451" s="0" t="n">
        <v>207.49</v>
      </c>
      <c r="C451" s="0" t="n">
        <v>15.33</v>
      </c>
      <c r="D451" s="0" t="n">
        <v>32.97</v>
      </c>
    </row>
    <row r="452" customFormat="false" ht="15" hidden="false" customHeight="false" outlineLevel="0" collapsed="false">
      <c r="A452" s="0" t="n">
        <v>154.36</v>
      </c>
      <c r="B452" s="0" t="n">
        <v>208.61</v>
      </c>
      <c r="C452" s="0" t="n">
        <v>22.05</v>
      </c>
      <c r="D452" s="0" t="n">
        <v>38.86</v>
      </c>
    </row>
    <row r="453" customFormat="false" ht="15" hidden="false" customHeight="false" outlineLevel="0" collapsed="false">
      <c r="A453" s="0" t="n">
        <v>154.41</v>
      </c>
      <c r="B453" s="0" t="n">
        <v>211.62</v>
      </c>
      <c r="C453" s="0" t="n">
        <v>17.89</v>
      </c>
      <c r="D453" s="0" t="n">
        <v>34.67</v>
      </c>
    </row>
    <row r="454" customFormat="false" ht="15" hidden="false" customHeight="false" outlineLevel="0" collapsed="false">
      <c r="A454" s="0" t="n">
        <v>154.72</v>
      </c>
      <c r="B454" s="0" t="n">
        <v>217.03</v>
      </c>
      <c r="C454" s="0" t="n">
        <v>27.28</v>
      </c>
      <c r="D454" s="0" t="n">
        <v>40.6</v>
      </c>
    </row>
    <row r="455" customFormat="false" ht="15" hidden="false" customHeight="false" outlineLevel="0" collapsed="false">
      <c r="A455" s="0" t="n">
        <v>154.784</v>
      </c>
      <c r="B455" s="0" t="n">
        <v>209.952</v>
      </c>
      <c r="C455" s="0" t="n">
        <v>23.5833</v>
      </c>
      <c r="D455" s="0" t="n">
        <v>39.3506</v>
      </c>
    </row>
    <row r="456" customFormat="false" ht="15" hidden="false" customHeight="false" outlineLevel="0" collapsed="false">
      <c r="A456" s="0" t="n">
        <v>154.8</v>
      </c>
      <c r="B456" s="0" t="n">
        <v>198.51</v>
      </c>
      <c r="C456" s="0" t="n">
        <v>8.19</v>
      </c>
      <c r="D456" s="0" t="n">
        <v>29.13</v>
      </c>
    </row>
    <row r="457" customFormat="false" ht="15" hidden="false" customHeight="false" outlineLevel="0" collapsed="false">
      <c r="A457" s="0" t="n">
        <v>154.95</v>
      </c>
      <c r="B457" s="0" t="n">
        <v>206.14</v>
      </c>
      <c r="C457" s="0" t="n">
        <v>20.29</v>
      </c>
      <c r="D457" s="0" t="n">
        <v>38.92</v>
      </c>
    </row>
    <row r="458" customFormat="false" ht="15" hidden="false" customHeight="false" outlineLevel="0" collapsed="false">
      <c r="A458" s="0" t="n">
        <v>155.039</v>
      </c>
      <c r="B458" s="0" t="n">
        <v>202.713</v>
      </c>
      <c r="C458" s="0" t="n">
        <v>18.9935</v>
      </c>
      <c r="D458" s="0" t="n">
        <v>38.8397</v>
      </c>
    </row>
    <row r="459" customFormat="false" ht="15" hidden="false" customHeight="false" outlineLevel="0" collapsed="false">
      <c r="A459" s="0" t="n">
        <v>155.298</v>
      </c>
      <c r="B459" s="0" t="n">
        <v>209.598</v>
      </c>
      <c r="C459" s="0" t="n">
        <v>22.9863</v>
      </c>
      <c r="D459" s="0" t="n">
        <v>39.3584</v>
      </c>
    </row>
    <row r="460" customFormat="false" ht="15" hidden="false" customHeight="false" outlineLevel="0" collapsed="false">
      <c r="A460" s="0" t="n">
        <v>155.3</v>
      </c>
      <c r="B460" s="0" t="n">
        <v>203.41</v>
      </c>
      <c r="C460" s="0" t="n">
        <v>19.25</v>
      </c>
      <c r="D460" s="0" t="n">
        <v>30.84</v>
      </c>
    </row>
    <row r="461" customFormat="false" ht="15" hidden="false" customHeight="false" outlineLevel="0" collapsed="false">
      <c r="A461" s="0" t="n">
        <v>155.514</v>
      </c>
      <c r="B461" s="0" t="n">
        <v>197.689</v>
      </c>
      <c r="C461" s="0" t="n">
        <v>15.724</v>
      </c>
      <c r="D461" s="0" t="n">
        <v>38.4978</v>
      </c>
    </row>
    <row r="462" customFormat="false" ht="15" hidden="false" customHeight="false" outlineLevel="0" collapsed="false">
      <c r="A462" s="0" t="n">
        <v>155.52</v>
      </c>
      <c r="B462" s="0" t="n">
        <v>207.99</v>
      </c>
      <c r="C462" s="0" t="n">
        <v>17.67</v>
      </c>
      <c r="D462" s="0" t="n">
        <v>34.73</v>
      </c>
    </row>
    <row r="463" customFormat="false" ht="15" hidden="false" customHeight="false" outlineLevel="0" collapsed="false">
      <c r="A463" s="0" t="n">
        <v>155.55</v>
      </c>
      <c r="B463" s="0" t="n">
        <v>204.64</v>
      </c>
      <c r="C463" s="0" t="n">
        <v>8.24</v>
      </c>
      <c r="D463" s="0" t="n">
        <v>51.1</v>
      </c>
    </row>
    <row r="464" customFormat="false" ht="15" hidden="false" customHeight="false" outlineLevel="0" collapsed="false">
      <c r="A464" s="0" t="n">
        <v>155.55</v>
      </c>
      <c r="B464" s="0" t="n">
        <v>200.72</v>
      </c>
      <c r="C464" s="0" t="n">
        <v>8.71</v>
      </c>
      <c r="D464" s="0" t="n">
        <v>29.62</v>
      </c>
    </row>
    <row r="465" customFormat="false" ht="15" hidden="false" customHeight="false" outlineLevel="0" collapsed="false">
      <c r="A465" s="0" t="n">
        <v>155.66</v>
      </c>
      <c r="B465" s="0" t="n">
        <v>222.91</v>
      </c>
      <c r="C465" s="0" t="n">
        <v>30.45</v>
      </c>
      <c r="D465" s="0" t="n">
        <v>41.77</v>
      </c>
    </row>
    <row r="466" customFormat="false" ht="15" hidden="false" customHeight="false" outlineLevel="0" collapsed="false">
      <c r="A466" s="0" t="n">
        <v>155.96</v>
      </c>
      <c r="B466" s="0" t="n">
        <v>209.2</v>
      </c>
      <c r="C466" s="0" t="n">
        <v>21.49</v>
      </c>
      <c r="D466" s="0" t="n">
        <v>39.5</v>
      </c>
    </row>
    <row r="467" customFormat="false" ht="15" hidden="false" customHeight="false" outlineLevel="0" collapsed="false">
      <c r="A467" s="0" t="n">
        <v>156.02</v>
      </c>
      <c r="B467" s="0" t="n">
        <v>209.85</v>
      </c>
      <c r="C467" s="0" t="n">
        <v>18.39</v>
      </c>
      <c r="D467" s="0" t="n">
        <v>35.11</v>
      </c>
    </row>
    <row r="468" customFormat="false" ht="15" hidden="false" customHeight="false" outlineLevel="0" collapsed="false">
      <c r="A468" s="0" t="n">
        <v>156.21</v>
      </c>
      <c r="B468" s="0" t="n">
        <v>201.74</v>
      </c>
      <c r="C468" s="0" t="n">
        <v>16.63</v>
      </c>
      <c r="D468" s="0" t="n">
        <v>37.91</v>
      </c>
    </row>
    <row r="469" customFormat="false" ht="15" hidden="false" customHeight="false" outlineLevel="0" collapsed="false">
      <c r="A469" s="0" t="n">
        <v>156.27</v>
      </c>
      <c r="B469" s="0" t="n">
        <v>205.14</v>
      </c>
      <c r="C469" s="0" t="n">
        <v>13.59</v>
      </c>
      <c r="D469" s="0" t="n">
        <v>32.65</v>
      </c>
    </row>
    <row r="470" customFormat="false" ht="15" hidden="false" customHeight="false" outlineLevel="0" collapsed="false">
      <c r="A470" s="0" t="n">
        <v>156.33</v>
      </c>
      <c r="B470" s="0" t="n">
        <v>207.19</v>
      </c>
      <c r="C470" s="0" t="n">
        <v>19.86</v>
      </c>
      <c r="D470" s="0" t="n">
        <v>38.96</v>
      </c>
    </row>
    <row r="471" customFormat="false" ht="15" hidden="false" customHeight="false" outlineLevel="0" collapsed="false">
      <c r="A471" s="0" t="n">
        <v>156.67</v>
      </c>
      <c r="B471" s="0" t="n">
        <v>208.76</v>
      </c>
      <c r="C471" s="0" t="n">
        <v>8.34</v>
      </c>
      <c r="D471" s="0" t="n">
        <v>39.43</v>
      </c>
    </row>
    <row r="472" customFormat="false" ht="15" hidden="false" customHeight="false" outlineLevel="0" collapsed="false">
      <c r="A472" s="0" t="n">
        <v>156.78</v>
      </c>
      <c r="B472" s="0" t="n">
        <v>198.64</v>
      </c>
      <c r="C472" s="0" t="n">
        <v>7.21</v>
      </c>
      <c r="D472" s="0" t="n">
        <v>28.63</v>
      </c>
    </row>
    <row r="473" customFormat="false" ht="15" hidden="false" customHeight="false" outlineLevel="0" collapsed="false">
      <c r="A473" s="0" t="n">
        <v>156.8</v>
      </c>
      <c r="B473" s="0" t="n">
        <v>213.51</v>
      </c>
      <c r="C473" s="0" t="n">
        <v>19.89</v>
      </c>
      <c r="D473" s="0" t="n">
        <v>35.86</v>
      </c>
    </row>
    <row r="474" customFormat="false" ht="15" hidden="false" customHeight="false" outlineLevel="0" collapsed="false">
      <c r="A474" s="0" t="n">
        <v>156.85</v>
      </c>
      <c r="B474" s="0" t="n">
        <v>207.51</v>
      </c>
      <c r="C474" s="0" t="n">
        <v>14.4</v>
      </c>
      <c r="D474" s="0" t="n">
        <v>33.18</v>
      </c>
    </row>
    <row r="475" customFormat="false" ht="15" hidden="false" customHeight="false" outlineLevel="0" collapsed="false">
      <c r="A475" s="0" t="n">
        <v>156.91</v>
      </c>
      <c r="B475" s="0" t="n">
        <v>196.85</v>
      </c>
      <c r="C475" s="0" t="n">
        <v>3.42</v>
      </c>
      <c r="D475" s="0" t="n">
        <v>43.27</v>
      </c>
    </row>
    <row r="476" customFormat="false" ht="15" hidden="false" customHeight="false" outlineLevel="0" collapsed="false">
      <c r="A476" s="0" t="n">
        <v>157.05</v>
      </c>
      <c r="B476" s="0" t="n">
        <v>184.25</v>
      </c>
      <c r="C476" s="0" t="n">
        <v>3.42</v>
      </c>
      <c r="D476" s="0" t="n">
        <v>31.61</v>
      </c>
    </row>
    <row r="477" customFormat="false" ht="15" hidden="false" customHeight="false" outlineLevel="0" collapsed="false">
      <c r="A477" s="0" t="n">
        <v>157.07</v>
      </c>
      <c r="B477" s="0" t="n">
        <v>199.96</v>
      </c>
      <c r="C477" s="0" t="n">
        <v>16.01</v>
      </c>
      <c r="D477" s="0" t="n">
        <v>30.31</v>
      </c>
    </row>
    <row r="478" customFormat="false" ht="15" hidden="false" customHeight="false" outlineLevel="0" collapsed="false">
      <c r="A478" s="0" t="n">
        <v>157.15</v>
      </c>
      <c r="B478" s="0" t="n">
        <v>199.5</v>
      </c>
      <c r="C478" s="0" t="n">
        <v>7.37</v>
      </c>
      <c r="D478" s="0" t="n">
        <v>28.8</v>
      </c>
    </row>
    <row r="479" customFormat="false" ht="15" hidden="false" customHeight="false" outlineLevel="0" collapsed="false">
      <c r="A479" s="0" t="n">
        <v>157.19</v>
      </c>
      <c r="B479" s="0" t="n">
        <v>204</v>
      </c>
      <c r="C479" s="0" t="n">
        <v>17.32</v>
      </c>
      <c r="D479" s="0" t="n">
        <v>38.32</v>
      </c>
    </row>
    <row r="480" customFormat="false" ht="15" hidden="false" customHeight="false" outlineLevel="0" collapsed="false">
      <c r="A480" s="0" t="n">
        <v>157.36</v>
      </c>
      <c r="B480" s="0" t="n">
        <v>199.23</v>
      </c>
      <c r="C480" s="0" t="n">
        <v>14.34</v>
      </c>
      <c r="D480" s="0" t="n">
        <v>37.41</v>
      </c>
    </row>
    <row r="481" customFormat="false" ht="15" hidden="false" customHeight="false" outlineLevel="0" collapsed="false">
      <c r="A481" s="0" t="n">
        <v>157.36</v>
      </c>
      <c r="B481" s="0" t="n">
        <v>191.29</v>
      </c>
      <c r="C481" s="0" t="n">
        <v>10.36</v>
      </c>
      <c r="D481" s="0" t="n">
        <v>36.86</v>
      </c>
    </row>
    <row r="482" customFormat="false" ht="15" hidden="false" customHeight="false" outlineLevel="0" collapsed="false">
      <c r="A482" s="0" t="n">
        <v>157.43</v>
      </c>
      <c r="B482" s="0" t="n">
        <v>203.84</v>
      </c>
      <c r="C482" s="0" t="n">
        <v>17.25</v>
      </c>
      <c r="D482" s="0" t="n">
        <v>38.77</v>
      </c>
    </row>
    <row r="483" customFormat="false" ht="15" hidden="false" customHeight="false" outlineLevel="0" collapsed="false">
      <c r="A483" s="0" t="n">
        <v>157.45</v>
      </c>
      <c r="B483" s="0" t="n">
        <v>210.52</v>
      </c>
      <c r="C483" s="0" t="n">
        <v>15.53</v>
      </c>
      <c r="D483" s="0" t="n">
        <v>33.88</v>
      </c>
    </row>
    <row r="484" customFormat="false" ht="15" hidden="false" customHeight="false" outlineLevel="0" collapsed="false">
      <c r="A484" s="0" t="n">
        <v>157.48</v>
      </c>
      <c r="B484" s="0" t="n">
        <v>214.18</v>
      </c>
      <c r="C484" s="0" t="n">
        <v>23.58</v>
      </c>
      <c r="D484" s="0" t="n">
        <v>40.47</v>
      </c>
    </row>
    <row r="485" customFormat="false" ht="15" hidden="false" customHeight="false" outlineLevel="0" collapsed="false">
      <c r="A485" s="0" t="n">
        <v>157.5</v>
      </c>
      <c r="B485" s="0" t="n">
        <v>217.85</v>
      </c>
      <c r="C485" s="0" t="n">
        <v>21.88</v>
      </c>
      <c r="D485" s="0" t="n">
        <v>36.8</v>
      </c>
    </row>
    <row r="486" customFormat="false" ht="15" hidden="false" customHeight="false" outlineLevel="0" collapsed="false">
      <c r="A486" s="0" t="n">
        <v>157.52</v>
      </c>
      <c r="B486" s="0" t="n">
        <v>189.05</v>
      </c>
      <c r="C486" s="0" t="n">
        <v>9.08</v>
      </c>
      <c r="D486" s="0" t="n">
        <v>36.62</v>
      </c>
    </row>
    <row r="487" customFormat="false" ht="15" hidden="false" customHeight="false" outlineLevel="0" collapsed="false">
      <c r="A487" s="0" t="n">
        <v>157.53</v>
      </c>
      <c r="B487" s="0" t="n">
        <v>187.34</v>
      </c>
      <c r="C487" s="0" t="n">
        <v>8.1</v>
      </c>
      <c r="D487" s="0" t="n">
        <v>36.5</v>
      </c>
    </row>
    <row r="488" customFormat="false" ht="15" hidden="false" customHeight="false" outlineLevel="0" collapsed="false">
      <c r="A488" s="0" t="n">
        <v>157.57</v>
      </c>
      <c r="B488" s="0" t="n">
        <v>196.22</v>
      </c>
      <c r="C488" s="0" t="n">
        <v>12.83</v>
      </c>
      <c r="D488" s="0" t="n">
        <v>37.68</v>
      </c>
    </row>
    <row r="489" customFormat="false" ht="15" hidden="false" customHeight="false" outlineLevel="0" collapsed="false">
      <c r="A489" s="0" t="n">
        <v>157.74</v>
      </c>
      <c r="B489" s="0" t="n">
        <v>186.45</v>
      </c>
      <c r="C489" s="0" t="n">
        <v>7.36</v>
      </c>
      <c r="D489" s="0" t="n">
        <v>36.54</v>
      </c>
    </row>
    <row r="490" customFormat="false" ht="15" hidden="false" customHeight="false" outlineLevel="0" collapsed="false">
      <c r="A490" s="0" t="n">
        <v>157.8</v>
      </c>
      <c r="B490" s="0" t="n">
        <v>205.8</v>
      </c>
      <c r="C490" s="0" t="n">
        <v>18.98</v>
      </c>
      <c r="D490" s="0" t="n">
        <v>31.11</v>
      </c>
    </row>
    <row r="491" customFormat="false" ht="15" hidden="false" customHeight="false" outlineLevel="0" collapsed="false">
      <c r="A491" s="0" t="n">
        <v>157.86</v>
      </c>
      <c r="B491" s="0" t="n">
        <v>191.11</v>
      </c>
      <c r="C491" s="0" t="n">
        <v>9.78</v>
      </c>
      <c r="D491" s="0" t="n">
        <v>36.61</v>
      </c>
    </row>
    <row r="492" customFormat="false" ht="15" hidden="false" customHeight="false" outlineLevel="0" collapsed="false">
      <c r="A492" s="0" t="n">
        <v>157.94</v>
      </c>
      <c r="B492" s="0" t="n">
        <v>201.73</v>
      </c>
      <c r="C492" s="0" t="n">
        <v>16.5</v>
      </c>
      <c r="D492" s="0" t="n">
        <v>30.54</v>
      </c>
    </row>
    <row r="493" customFormat="false" ht="15" hidden="false" customHeight="false" outlineLevel="0" collapsed="false">
      <c r="A493" s="0" t="n">
        <v>157.97</v>
      </c>
      <c r="B493" s="0" t="n">
        <v>211.67</v>
      </c>
      <c r="C493" s="0" t="n">
        <v>18.59</v>
      </c>
      <c r="D493" s="0" t="n">
        <v>35.9</v>
      </c>
    </row>
    <row r="494" customFormat="false" ht="15" hidden="false" customHeight="false" outlineLevel="0" collapsed="false">
      <c r="A494" s="0" t="n">
        <v>158.02</v>
      </c>
      <c r="B494" s="0" t="n">
        <v>199.45</v>
      </c>
      <c r="C494" s="0" t="n">
        <v>14.16</v>
      </c>
      <c r="D494" s="0" t="n">
        <v>37.83</v>
      </c>
    </row>
    <row r="495" customFormat="false" ht="15" hidden="false" customHeight="false" outlineLevel="0" collapsed="false">
      <c r="A495" s="0" t="n">
        <v>158.09</v>
      </c>
      <c r="B495" s="0" t="n">
        <v>194.08</v>
      </c>
      <c r="C495" s="0" t="n">
        <v>11.2</v>
      </c>
      <c r="D495" s="0" t="n">
        <v>36.96</v>
      </c>
    </row>
    <row r="496" customFormat="false" ht="15" hidden="false" customHeight="false" outlineLevel="0" collapsed="false">
      <c r="A496" s="0" t="n">
        <v>158.18</v>
      </c>
      <c r="B496" s="0" t="n">
        <v>204.57</v>
      </c>
      <c r="C496" s="0" t="n">
        <v>16.92</v>
      </c>
      <c r="D496" s="0" t="n">
        <v>38.32</v>
      </c>
    </row>
    <row r="497" customFormat="false" ht="15" hidden="false" customHeight="false" outlineLevel="0" collapsed="false">
      <c r="A497" s="0" t="n">
        <v>158.43</v>
      </c>
      <c r="B497" s="0" t="n">
        <v>213.01</v>
      </c>
      <c r="C497" s="0" t="n">
        <v>22.87</v>
      </c>
      <c r="D497" s="0" t="n">
        <v>32.06</v>
      </c>
    </row>
    <row r="498" customFormat="false" ht="15" hidden="false" customHeight="false" outlineLevel="0" collapsed="false">
      <c r="A498" s="0" t="n">
        <v>158.44</v>
      </c>
      <c r="B498" s="0" t="n">
        <v>208.2</v>
      </c>
      <c r="C498" s="0" t="n">
        <v>13.78</v>
      </c>
      <c r="D498" s="0" t="n">
        <v>33.02</v>
      </c>
    </row>
    <row r="499" customFormat="false" ht="15" hidden="false" customHeight="false" outlineLevel="0" collapsed="false">
      <c r="A499" s="0" t="n">
        <v>158.51</v>
      </c>
      <c r="B499" s="0" t="n">
        <v>187.84</v>
      </c>
      <c r="C499" s="0" t="n">
        <v>8.21</v>
      </c>
      <c r="D499" s="0" t="n">
        <v>37.18</v>
      </c>
    </row>
    <row r="500" customFormat="false" ht="15" hidden="false" customHeight="false" outlineLevel="0" collapsed="false">
      <c r="A500" s="0" t="n">
        <v>158.55</v>
      </c>
      <c r="B500" s="0" t="n">
        <v>201.7</v>
      </c>
      <c r="C500" s="0" t="n">
        <v>14.97</v>
      </c>
      <c r="D500" s="0" t="n">
        <v>37.82</v>
      </c>
    </row>
    <row r="501" customFormat="false" ht="15" hidden="false" customHeight="false" outlineLevel="0" collapsed="false">
      <c r="A501" s="0" t="n">
        <v>158.59</v>
      </c>
      <c r="B501" s="0" t="n">
        <v>187.79</v>
      </c>
      <c r="C501" s="0" t="n">
        <v>7.62</v>
      </c>
      <c r="D501" s="0" t="n">
        <v>36.73</v>
      </c>
    </row>
    <row r="502" customFormat="false" ht="15" hidden="false" customHeight="false" outlineLevel="0" collapsed="false">
      <c r="A502" s="0" t="n">
        <v>158.6</v>
      </c>
      <c r="B502" s="0" t="n">
        <v>207.35</v>
      </c>
      <c r="C502" s="0" t="n">
        <v>18.4</v>
      </c>
      <c r="D502" s="0" t="n">
        <v>38.92</v>
      </c>
    </row>
    <row r="503" customFormat="false" ht="15" hidden="false" customHeight="false" outlineLevel="0" collapsed="false">
      <c r="A503" s="0" t="n">
        <v>158.67</v>
      </c>
      <c r="B503" s="0" t="n">
        <v>215.04</v>
      </c>
      <c r="C503" s="0" t="n">
        <v>20.01</v>
      </c>
      <c r="D503" s="0" t="n">
        <v>36.63</v>
      </c>
    </row>
    <row r="504" customFormat="false" ht="15" hidden="false" customHeight="false" outlineLevel="0" collapsed="false">
      <c r="A504" s="0" t="n">
        <v>158.71</v>
      </c>
      <c r="B504" s="0" t="n">
        <v>194.35</v>
      </c>
      <c r="C504" s="0" t="n">
        <v>11.12</v>
      </c>
      <c r="D504" s="0" t="n">
        <v>37.36</v>
      </c>
    </row>
    <row r="505" customFormat="false" ht="15" hidden="false" customHeight="false" outlineLevel="0" collapsed="false">
      <c r="A505" s="0" t="n">
        <v>158.83</v>
      </c>
      <c r="B505" s="0" t="n">
        <v>193.77</v>
      </c>
      <c r="C505" s="0" t="n">
        <v>10.81</v>
      </c>
      <c r="D505" s="0" t="n">
        <v>37.27</v>
      </c>
    </row>
    <row r="506" customFormat="false" ht="15" hidden="false" customHeight="false" outlineLevel="0" collapsed="false">
      <c r="A506" s="0" t="n">
        <v>158.84</v>
      </c>
      <c r="B506" s="0" t="n">
        <v>214.43</v>
      </c>
      <c r="C506" s="0" t="n">
        <v>22.7</v>
      </c>
      <c r="D506" s="0" t="n">
        <v>40.34</v>
      </c>
    </row>
    <row r="507" customFormat="false" ht="15" hidden="false" customHeight="false" outlineLevel="0" collapsed="false">
      <c r="A507" s="0" t="n">
        <v>158.84</v>
      </c>
      <c r="B507" s="0" t="n">
        <v>189.12</v>
      </c>
      <c r="C507" s="0" t="n">
        <v>8.49</v>
      </c>
      <c r="D507" s="0" t="n">
        <v>37.03</v>
      </c>
    </row>
    <row r="508" customFormat="false" ht="15" hidden="false" customHeight="false" outlineLevel="0" collapsed="false">
      <c r="A508" s="0" t="n">
        <v>158.87</v>
      </c>
      <c r="B508" s="0" t="n">
        <v>196.96</v>
      </c>
      <c r="C508" s="0" t="n">
        <v>12.23</v>
      </c>
      <c r="D508" s="0" t="n">
        <v>37.39</v>
      </c>
    </row>
    <row r="509" customFormat="false" ht="15" hidden="false" customHeight="false" outlineLevel="0" collapsed="false">
      <c r="A509" s="0" t="n">
        <v>159</v>
      </c>
      <c r="B509" s="0" t="n">
        <v>187.19</v>
      </c>
      <c r="C509" s="0" t="n">
        <v>7.27</v>
      </c>
      <c r="D509" s="0" t="n">
        <v>36.98</v>
      </c>
    </row>
    <row r="510" customFormat="false" ht="15" hidden="false" customHeight="false" outlineLevel="0" collapsed="false">
      <c r="A510" s="0" t="n">
        <v>159.06</v>
      </c>
      <c r="B510" s="0" t="n">
        <v>189.81</v>
      </c>
      <c r="C510" s="0" t="n">
        <v>8.56</v>
      </c>
      <c r="D510" s="0" t="n">
        <v>36.88</v>
      </c>
    </row>
    <row r="511" customFormat="false" ht="15" hidden="false" customHeight="false" outlineLevel="0" collapsed="false">
      <c r="A511" s="0" t="n">
        <v>159.08</v>
      </c>
      <c r="B511" s="0" t="n">
        <v>185.5</v>
      </c>
      <c r="C511" s="0" t="n">
        <v>6.02</v>
      </c>
      <c r="D511" s="0" t="n">
        <v>37.17</v>
      </c>
    </row>
    <row r="512" customFormat="false" ht="15" hidden="false" customHeight="false" outlineLevel="0" collapsed="false">
      <c r="A512" s="0" t="n">
        <v>159.13</v>
      </c>
      <c r="B512" s="0" t="n">
        <v>204.35</v>
      </c>
      <c r="C512" s="0" t="n">
        <v>11.58</v>
      </c>
      <c r="D512" s="0" t="n">
        <v>31.91</v>
      </c>
    </row>
    <row r="513" customFormat="false" ht="15" hidden="false" customHeight="false" outlineLevel="0" collapsed="false">
      <c r="A513" s="0" t="n">
        <v>159.17</v>
      </c>
      <c r="B513" s="0" t="n">
        <v>201.73</v>
      </c>
      <c r="C513" s="0" t="n">
        <v>14.74</v>
      </c>
      <c r="D513" s="0" t="n">
        <v>38.23</v>
      </c>
    </row>
    <row r="514" customFormat="false" ht="15" hidden="false" customHeight="false" outlineLevel="0" collapsed="false">
      <c r="A514" s="0" t="n">
        <v>159.21</v>
      </c>
      <c r="B514" s="0" t="n">
        <v>211.4</v>
      </c>
      <c r="C514" s="0" t="n">
        <v>14.88</v>
      </c>
      <c r="D514" s="0" t="n">
        <v>33.73</v>
      </c>
    </row>
    <row r="515" customFormat="false" ht="15" hidden="false" customHeight="false" outlineLevel="0" collapsed="false">
      <c r="A515" s="0" t="n">
        <v>159.231</v>
      </c>
      <c r="B515" s="0" t="n">
        <v>207.483</v>
      </c>
      <c r="C515" s="0" t="n">
        <v>18.9935</v>
      </c>
      <c r="D515" s="0" t="n">
        <v>39.4115</v>
      </c>
    </row>
    <row r="516" customFormat="false" ht="15" hidden="false" customHeight="false" outlineLevel="0" collapsed="false">
      <c r="A516" s="0" t="n">
        <v>159.26</v>
      </c>
      <c r="B516" s="0" t="n">
        <v>219.07</v>
      </c>
      <c r="C516" s="0" t="n">
        <v>21.88</v>
      </c>
      <c r="D516" s="0" t="n">
        <v>37.53</v>
      </c>
    </row>
    <row r="517" customFormat="false" ht="15" hidden="false" customHeight="false" outlineLevel="0" collapsed="false">
      <c r="A517" s="0" t="n">
        <v>159.27</v>
      </c>
      <c r="B517" s="0" t="n">
        <v>194.57</v>
      </c>
      <c r="C517" s="0" t="n">
        <v>10.71</v>
      </c>
      <c r="D517" s="0" t="n">
        <v>37.08</v>
      </c>
    </row>
    <row r="518" customFormat="false" ht="15" hidden="false" customHeight="false" outlineLevel="0" collapsed="false">
      <c r="A518" s="0" t="n">
        <v>159.38</v>
      </c>
      <c r="B518" s="0" t="n">
        <v>184.02</v>
      </c>
      <c r="C518" s="0" t="n">
        <v>5</v>
      </c>
      <c r="D518" s="0" t="n">
        <v>37.76</v>
      </c>
    </row>
    <row r="519" customFormat="false" ht="15" hidden="false" customHeight="false" outlineLevel="0" collapsed="false">
      <c r="A519" s="0" t="n">
        <v>159.432</v>
      </c>
      <c r="B519" s="0" t="n">
        <v>214.359</v>
      </c>
      <c r="C519" s="0" t="n">
        <v>22.9863</v>
      </c>
      <c r="D519" s="0" t="n">
        <v>39.936</v>
      </c>
    </row>
    <row r="520" customFormat="false" ht="15" hidden="false" customHeight="false" outlineLevel="0" collapsed="false">
      <c r="A520" s="0" t="n">
        <v>159.51</v>
      </c>
      <c r="B520" s="0" t="n">
        <v>208.21</v>
      </c>
      <c r="C520" s="0" t="n">
        <v>19.25</v>
      </c>
      <c r="D520" s="0" t="n">
        <v>31.4</v>
      </c>
    </row>
    <row r="521" customFormat="false" ht="15" hidden="false" customHeight="false" outlineLevel="0" collapsed="false">
      <c r="A521" s="0" t="n">
        <v>159.55</v>
      </c>
      <c r="B521" s="0" t="n">
        <v>193.86</v>
      </c>
      <c r="C521" s="0" t="n">
        <v>10.24</v>
      </c>
      <c r="D521" s="0" t="n">
        <v>37.04</v>
      </c>
    </row>
    <row r="522" customFormat="false" ht="15" hidden="false" customHeight="false" outlineLevel="0" collapsed="false">
      <c r="A522" s="0" t="n">
        <v>159.56</v>
      </c>
      <c r="B522" s="0" t="n">
        <v>196.66</v>
      </c>
      <c r="C522" s="0" t="n">
        <v>11.71</v>
      </c>
      <c r="D522" s="0" t="n">
        <v>37.38</v>
      </c>
    </row>
    <row r="523" customFormat="false" ht="15" hidden="false" customHeight="false" outlineLevel="0" collapsed="false">
      <c r="A523" s="0" t="n">
        <v>159.56</v>
      </c>
      <c r="B523" s="0" t="n">
        <v>186.46</v>
      </c>
      <c r="C523" s="0" t="n">
        <v>6.62</v>
      </c>
      <c r="D523" s="0" t="n">
        <v>37.31</v>
      </c>
    </row>
    <row r="524" customFormat="false" ht="15" hidden="false" customHeight="false" outlineLevel="0" collapsed="false">
      <c r="A524" s="0" t="n">
        <v>159.58</v>
      </c>
      <c r="B524" s="0" t="n">
        <v>189.22</v>
      </c>
      <c r="C524" s="0" t="n">
        <v>7.8</v>
      </c>
      <c r="D524" s="0" t="n">
        <v>36.95</v>
      </c>
    </row>
    <row r="525" customFormat="false" ht="15" hidden="false" customHeight="false" outlineLevel="0" collapsed="false">
      <c r="A525" s="0" t="n">
        <v>159.828</v>
      </c>
      <c r="B525" s="0" t="n">
        <v>202.605</v>
      </c>
      <c r="C525" s="0" t="n">
        <v>15.724</v>
      </c>
      <c r="D525" s="0" t="n">
        <v>39.1115</v>
      </c>
    </row>
    <row r="526" customFormat="false" ht="15" hidden="false" customHeight="false" outlineLevel="0" collapsed="false">
      <c r="A526" s="0" t="n">
        <v>160.08</v>
      </c>
      <c r="B526" s="0" t="n">
        <v>201.14</v>
      </c>
      <c r="C526" s="0" t="n">
        <v>9.48</v>
      </c>
      <c r="D526" s="0" t="n">
        <v>30.83</v>
      </c>
    </row>
    <row r="527" customFormat="false" ht="15" hidden="false" customHeight="false" outlineLevel="0" collapsed="false">
      <c r="A527" s="0" t="n">
        <v>160.08</v>
      </c>
      <c r="B527" s="0" t="n">
        <v>196.76</v>
      </c>
      <c r="C527" s="0" t="n">
        <v>11.59</v>
      </c>
      <c r="D527" s="0" t="n">
        <v>37.76</v>
      </c>
    </row>
    <row r="528" customFormat="false" ht="15" hidden="false" customHeight="false" outlineLevel="0" collapsed="false">
      <c r="A528" s="0" t="n">
        <v>160.12</v>
      </c>
      <c r="B528" s="0" t="n">
        <v>207.1</v>
      </c>
      <c r="C528" s="0" t="n">
        <v>12.31</v>
      </c>
      <c r="D528" s="0" t="n">
        <v>32.47</v>
      </c>
    </row>
    <row r="529" customFormat="false" ht="15" hidden="false" customHeight="false" outlineLevel="0" collapsed="false">
      <c r="A529" s="0" t="n">
        <v>160.2</v>
      </c>
      <c r="B529" s="0" t="n">
        <v>186.97</v>
      </c>
      <c r="C529" s="0" t="n">
        <v>6.17</v>
      </c>
      <c r="D529" s="0" t="n">
        <v>37.39</v>
      </c>
    </row>
    <row r="530" customFormat="false" ht="15" hidden="false" customHeight="false" outlineLevel="0" collapsed="false">
      <c r="A530" s="0" t="n">
        <v>160.21</v>
      </c>
      <c r="B530" s="0" t="n">
        <v>199.45</v>
      </c>
      <c r="C530" s="0" t="n">
        <v>12.76</v>
      </c>
      <c r="D530" s="0" t="n">
        <v>37.81</v>
      </c>
    </row>
    <row r="531" customFormat="false" ht="15" hidden="false" customHeight="false" outlineLevel="0" collapsed="false">
      <c r="A531" s="0" t="n">
        <v>160.31</v>
      </c>
      <c r="B531" s="0" t="n">
        <v>205.32</v>
      </c>
      <c r="C531" s="0" t="n">
        <v>15.95</v>
      </c>
      <c r="D531" s="0" t="n">
        <v>38.45</v>
      </c>
    </row>
    <row r="532" customFormat="false" ht="15" hidden="false" customHeight="false" outlineLevel="0" collapsed="false">
      <c r="A532" s="0" t="n">
        <v>160.38</v>
      </c>
      <c r="B532" s="0" t="n">
        <v>188</v>
      </c>
      <c r="C532" s="0" t="n">
        <v>6.78</v>
      </c>
      <c r="D532" s="0" t="n">
        <v>37.32</v>
      </c>
    </row>
    <row r="533" customFormat="false" ht="15" hidden="false" customHeight="false" outlineLevel="0" collapsed="false">
      <c r="A533" s="0" t="n">
        <v>160.5</v>
      </c>
      <c r="B533" s="0" t="n">
        <v>208.16</v>
      </c>
      <c r="C533" s="0" t="n">
        <v>15.03</v>
      </c>
      <c r="D533" s="0" t="n">
        <v>34.66</v>
      </c>
    </row>
    <row r="534" customFormat="false" ht="15" hidden="false" customHeight="false" outlineLevel="0" collapsed="false">
      <c r="A534" s="0" t="n">
        <v>160.52</v>
      </c>
      <c r="B534" s="0" t="n">
        <v>191.7</v>
      </c>
      <c r="C534" s="0" t="n">
        <v>8.87</v>
      </c>
      <c r="D534" s="0" t="n">
        <v>37.44</v>
      </c>
    </row>
    <row r="535" customFormat="false" ht="15" hidden="false" customHeight="false" outlineLevel="0" collapsed="false">
      <c r="A535" s="0" t="n">
        <v>160.54</v>
      </c>
      <c r="B535" s="0" t="n">
        <v>212.02</v>
      </c>
      <c r="C535" s="0" t="n">
        <v>8.09</v>
      </c>
      <c r="D535" s="0" t="n">
        <v>39.18</v>
      </c>
    </row>
    <row r="536" customFormat="false" ht="15" hidden="false" customHeight="false" outlineLevel="0" collapsed="false">
      <c r="A536" s="0" t="n">
        <v>160.82</v>
      </c>
      <c r="B536" s="0" t="n">
        <v>205.11</v>
      </c>
      <c r="C536" s="0" t="n">
        <v>15.65</v>
      </c>
      <c r="D536" s="0" t="n">
        <v>38.83</v>
      </c>
    </row>
    <row r="537" customFormat="false" ht="15" hidden="false" customHeight="false" outlineLevel="0" collapsed="false">
      <c r="A537" s="0" t="n">
        <v>160.83</v>
      </c>
      <c r="B537" s="0" t="n">
        <v>197.23</v>
      </c>
      <c r="C537" s="0" t="n">
        <v>11.2</v>
      </c>
      <c r="D537" s="0" t="n">
        <v>37.51</v>
      </c>
    </row>
    <row r="538" customFormat="false" ht="15" hidden="false" customHeight="false" outlineLevel="0" collapsed="false">
      <c r="A538" s="0" t="n">
        <v>161</v>
      </c>
      <c r="B538" s="0" t="n">
        <v>209.75</v>
      </c>
      <c r="C538" s="0" t="n">
        <v>13.07</v>
      </c>
      <c r="D538" s="0" t="n">
        <v>33.01</v>
      </c>
    </row>
    <row r="539" customFormat="false" ht="15" hidden="false" customHeight="false" outlineLevel="0" collapsed="false">
      <c r="A539" s="0" t="n">
        <v>161.06</v>
      </c>
      <c r="B539" s="0" t="n">
        <v>207.13</v>
      </c>
      <c r="C539" s="0" t="n">
        <v>11.74</v>
      </c>
      <c r="D539" s="0" t="n">
        <v>32.25</v>
      </c>
    </row>
    <row r="540" customFormat="false" ht="15" hidden="false" customHeight="false" outlineLevel="0" collapsed="false">
      <c r="A540" s="0" t="n">
        <v>161.23</v>
      </c>
      <c r="B540" s="0" t="n">
        <v>210.12</v>
      </c>
      <c r="C540" s="0" t="n">
        <v>15.64</v>
      </c>
      <c r="D540" s="0" t="n">
        <v>35.05</v>
      </c>
    </row>
    <row r="541" customFormat="false" ht="15" hidden="false" customHeight="false" outlineLevel="0" collapsed="false">
      <c r="A541" s="0" t="n">
        <v>161.27</v>
      </c>
      <c r="B541" s="0" t="n">
        <v>204</v>
      </c>
      <c r="C541" s="0" t="n">
        <v>10.21</v>
      </c>
      <c r="D541" s="0" t="n">
        <v>31.43</v>
      </c>
    </row>
    <row r="542" customFormat="false" ht="15" hidden="false" customHeight="false" outlineLevel="0" collapsed="false">
      <c r="A542" s="0" t="n">
        <v>161.37</v>
      </c>
      <c r="B542" s="0" t="n">
        <v>204.86</v>
      </c>
      <c r="C542" s="0" t="n">
        <v>16.01</v>
      </c>
      <c r="D542" s="0" t="n">
        <v>30.89</v>
      </c>
    </row>
    <row r="543" customFormat="false" ht="15" hidden="false" customHeight="false" outlineLevel="0" collapsed="false">
      <c r="A543" s="0" t="n">
        <v>161.4</v>
      </c>
      <c r="B543" s="0" t="n">
        <v>207.88</v>
      </c>
      <c r="C543" s="0" t="n">
        <v>12.46</v>
      </c>
      <c r="D543" s="0" t="n">
        <v>33</v>
      </c>
    </row>
    <row r="544" customFormat="false" ht="15" hidden="false" customHeight="false" outlineLevel="0" collapsed="false">
      <c r="A544" s="0" t="n">
        <v>161.47</v>
      </c>
      <c r="B544" s="0" t="n">
        <v>207.66</v>
      </c>
      <c r="C544" s="0" t="n">
        <v>14.15</v>
      </c>
      <c r="D544" s="0" t="n">
        <v>34.41</v>
      </c>
    </row>
    <row r="545" customFormat="false" ht="15" hidden="false" customHeight="false" outlineLevel="0" collapsed="false">
      <c r="A545" s="0" t="n">
        <v>161.89</v>
      </c>
      <c r="B545" s="0" t="n">
        <v>203.45</v>
      </c>
      <c r="C545" s="0" t="n">
        <v>11.7</v>
      </c>
      <c r="D545" s="0" t="n">
        <v>33.35</v>
      </c>
    </row>
    <row r="546" customFormat="false" ht="15" hidden="false" customHeight="false" outlineLevel="0" collapsed="false">
      <c r="A546" s="0" t="n">
        <v>161.921</v>
      </c>
      <c r="B546" s="0" t="n">
        <v>210.559</v>
      </c>
      <c r="C546" s="0" t="n">
        <v>18.9765</v>
      </c>
      <c r="D546" s="0" t="n">
        <v>39.8066</v>
      </c>
    </row>
    <row r="547" customFormat="false" ht="15" hidden="false" customHeight="false" outlineLevel="0" collapsed="false">
      <c r="A547" s="0" t="n">
        <v>161.98</v>
      </c>
      <c r="B547" s="0" t="n">
        <v>208.89</v>
      </c>
      <c r="C547" s="0" t="n">
        <v>16.97</v>
      </c>
      <c r="D547" s="0" t="n">
        <v>39.07</v>
      </c>
    </row>
    <row r="548" customFormat="false" ht="15" hidden="false" customHeight="false" outlineLevel="0" collapsed="false">
      <c r="A548" s="0" t="n">
        <v>161.991</v>
      </c>
      <c r="B548" s="0" t="n">
        <v>200.771</v>
      </c>
      <c r="C548" s="0" t="n">
        <v>13.3031</v>
      </c>
      <c r="D548" s="0" t="n">
        <v>39.091</v>
      </c>
    </row>
    <row r="549" customFormat="false" ht="15" hidden="false" customHeight="false" outlineLevel="0" collapsed="false">
      <c r="A549" s="0" t="n">
        <v>162.08</v>
      </c>
      <c r="B549" s="0" t="n">
        <v>205.73</v>
      </c>
      <c r="C549" s="0" t="n">
        <v>12.75</v>
      </c>
      <c r="D549" s="0" t="n">
        <v>33.86</v>
      </c>
    </row>
    <row r="550" customFormat="false" ht="15" hidden="false" customHeight="false" outlineLevel="0" collapsed="false">
      <c r="A550" s="0" t="n">
        <v>162.16</v>
      </c>
      <c r="B550" s="0" t="n">
        <v>206.08</v>
      </c>
      <c r="C550" s="0" t="n">
        <v>10.65</v>
      </c>
      <c r="D550" s="0" t="n">
        <v>31.82</v>
      </c>
    </row>
    <row r="551" customFormat="false" ht="15" hidden="false" customHeight="false" outlineLevel="0" collapsed="false">
      <c r="A551" s="0" t="n">
        <v>162.16</v>
      </c>
      <c r="B551" s="0" t="n">
        <v>203.12</v>
      </c>
      <c r="C551" s="0" t="n">
        <v>13.59</v>
      </c>
      <c r="D551" s="0" t="n">
        <v>38.42</v>
      </c>
    </row>
    <row r="552" customFormat="false" ht="15" hidden="false" customHeight="false" outlineLevel="0" collapsed="false">
      <c r="A552" s="0" t="n">
        <v>162.23</v>
      </c>
      <c r="B552" s="0" t="n">
        <v>206.62</v>
      </c>
      <c r="C552" s="0" t="n">
        <v>16.5</v>
      </c>
      <c r="D552" s="0" t="n">
        <v>31.12</v>
      </c>
    </row>
    <row r="553" customFormat="false" ht="15" hidden="false" customHeight="false" outlineLevel="0" collapsed="false">
      <c r="A553" s="0" t="n">
        <v>162.55</v>
      </c>
      <c r="B553" s="0" t="n">
        <v>217.78</v>
      </c>
      <c r="C553" s="0" t="n">
        <v>22.87</v>
      </c>
      <c r="D553" s="0" t="n">
        <v>32.61</v>
      </c>
    </row>
    <row r="554" customFormat="false" ht="15" hidden="false" customHeight="false" outlineLevel="0" collapsed="false">
      <c r="A554" s="0" t="n">
        <v>162.69</v>
      </c>
      <c r="B554" s="0" t="n">
        <v>210.74</v>
      </c>
      <c r="C554" s="0" t="n">
        <v>15.03</v>
      </c>
      <c r="D554" s="0" t="n">
        <v>34.99</v>
      </c>
    </row>
    <row r="555" customFormat="false" ht="15" hidden="false" customHeight="false" outlineLevel="0" collapsed="false">
      <c r="A555" s="0" t="n">
        <v>162.74</v>
      </c>
      <c r="B555" s="0" t="n">
        <v>202.46</v>
      </c>
      <c r="C555" s="0" t="n">
        <v>13.75</v>
      </c>
      <c r="D555" s="0" t="n">
        <v>30.53</v>
      </c>
    </row>
    <row r="556" customFormat="false" ht="15" hidden="false" customHeight="false" outlineLevel="0" collapsed="false">
      <c r="A556" s="0" t="n">
        <v>162.99</v>
      </c>
      <c r="B556" s="0" t="n">
        <v>203.76</v>
      </c>
      <c r="C556" s="0" t="n">
        <v>14.35</v>
      </c>
      <c r="D556" s="0" t="n">
        <v>30.71</v>
      </c>
    </row>
    <row r="557" customFormat="false" ht="15" hidden="false" customHeight="false" outlineLevel="0" collapsed="false">
      <c r="A557" s="0" t="n">
        <v>163</v>
      </c>
      <c r="B557" s="0" t="n">
        <v>205.76</v>
      </c>
      <c r="C557" s="0" t="n">
        <v>12.22</v>
      </c>
      <c r="D557" s="0" t="n">
        <v>33.76</v>
      </c>
    </row>
    <row r="558" customFormat="false" ht="15" hidden="false" customHeight="false" outlineLevel="0" collapsed="false">
      <c r="A558" s="0" t="n">
        <v>163.08</v>
      </c>
      <c r="B558" s="0" t="n">
        <v>201.19</v>
      </c>
      <c r="C558" s="0" t="n">
        <v>11.96</v>
      </c>
      <c r="D558" s="0" t="n">
        <v>38.15</v>
      </c>
    </row>
    <row r="559" customFormat="false" ht="15" hidden="false" customHeight="false" outlineLevel="0" collapsed="false">
      <c r="A559" s="0" t="n">
        <v>163.29</v>
      </c>
      <c r="B559" s="0" t="n">
        <v>188.03</v>
      </c>
      <c r="C559" s="0" t="n">
        <v>3.92</v>
      </c>
      <c r="D559" s="0" t="n">
        <v>36.62</v>
      </c>
    </row>
    <row r="560" customFormat="false" ht="15" hidden="false" customHeight="false" outlineLevel="0" collapsed="false">
      <c r="A560" s="0" t="n">
        <v>163.325</v>
      </c>
      <c r="B560" s="0" t="n">
        <v>212.205</v>
      </c>
      <c r="C560" s="0" t="n">
        <v>18.9935</v>
      </c>
      <c r="D560" s="0" t="n">
        <v>40.0113</v>
      </c>
    </row>
    <row r="561" customFormat="false" ht="15" hidden="false" customHeight="false" outlineLevel="0" collapsed="false">
      <c r="A561" s="0" t="n">
        <v>163.34</v>
      </c>
      <c r="B561" s="0" t="n">
        <v>205.31</v>
      </c>
      <c r="C561" s="0" t="n">
        <v>10.24</v>
      </c>
      <c r="D561" s="0" t="n">
        <v>31.94</v>
      </c>
    </row>
    <row r="562" customFormat="false" ht="15" hidden="false" customHeight="false" outlineLevel="0" collapsed="false">
      <c r="A562" s="0" t="n">
        <v>163.4</v>
      </c>
      <c r="B562" s="0" t="n">
        <v>209.11</v>
      </c>
      <c r="C562" s="0" t="n">
        <v>11.34</v>
      </c>
      <c r="D562" s="0" t="n">
        <v>32.39</v>
      </c>
    </row>
    <row r="563" customFormat="false" ht="15" hidden="false" customHeight="false" outlineLevel="0" collapsed="false">
      <c r="A563" s="0" t="n">
        <v>163.55</v>
      </c>
      <c r="B563" s="0" t="n">
        <v>209.01</v>
      </c>
      <c r="C563" s="0" t="n">
        <v>13.58</v>
      </c>
      <c r="D563" s="0" t="n">
        <v>34.46</v>
      </c>
    </row>
    <row r="564" customFormat="false" ht="15" hidden="false" customHeight="false" outlineLevel="0" collapsed="false">
      <c r="A564" s="0" t="n">
        <v>163.63</v>
      </c>
      <c r="B564" s="0" t="n">
        <v>212.95</v>
      </c>
      <c r="C564" s="0" t="n">
        <v>19.25</v>
      </c>
      <c r="D564" s="0" t="n">
        <v>31.96</v>
      </c>
    </row>
    <row r="565" customFormat="false" ht="15" hidden="false" customHeight="false" outlineLevel="0" collapsed="false">
      <c r="A565" s="0" t="n">
        <v>163.85</v>
      </c>
      <c r="B565" s="0" t="n">
        <v>204.77</v>
      </c>
      <c r="C565" s="0" t="n">
        <v>11.59</v>
      </c>
      <c r="D565" s="0" t="n">
        <v>33.87</v>
      </c>
    </row>
    <row r="566" customFormat="false" ht="15" hidden="false" customHeight="false" outlineLevel="0" collapsed="false">
      <c r="A566" s="0" t="n">
        <v>163.89</v>
      </c>
      <c r="B566" s="0" t="n">
        <v>200.65</v>
      </c>
      <c r="C566" s="0" t="n">
        <v>9.49</v>
      </c>
      <c r="D566" s="0" t="n">
        <v>32.87</v>
      </c>
    </row>
    <row r="567" customFormat="false" ht="15" hidden="false" customHeight="false" outlineLevel="0" collapsed="false">
      <c r="A567" s="0" t="n">
        <v>164.099</v>
      </c>
      <c r="B567" s="0" t="n">
        <v>207.465</v>
      </c>
      <c r="C567" s="0" t="n">
        <v>15.724</v>
      </c>
      <c r="D567" s="0" t="n">
        <v>39.7133</v>
      </c>
    </row>
    <row r="568" customFormat="false" ht="15" hidden="false" customHeight="false" outlineLevel="0" collapsed="false">
      <c r="A568" s="0" t="n">
        <v>164.64</v>
      </c>
      <c r="B568" s="0" t="n">
        <v>199.33</v>
      </c>
      <c r="C568" s="0" t="n">
        <v>8.47</v>
      </c>
      <c r="D568" s="0" t="n">
        <v>32.55</v>
      </c>
    </row>
    <row r="569" customFormat="false" ht="15" hidden="false" customHeight="false" outlineLevel="0" collapsed="false">
      <c r="A569" s="0" t="n">
        <v>164.8</v>
      </c>
      <c r="B569" s="0" t="n">
        <v>203.96</v>
      </c>
      <c r="C569" s="0" t="n">
        <v>8.86</v>
      </c>
      <c r="D569" s="0" t="n">
        <v>31.31</v>
      </c>
    </row>
    <row r="570" customFormat="false" ht="15" hidden="false" customHeight="false" outlineLevel="0" collapsed="false">
      <c r="A570" s="0" t="n">
        <v>164.89</v>
      </c>
      <c r="B570" s="0" t="n">
        <v>212.24</v>
      </c>
      <c r="C570" s="0" t="n">
        <v>14.44</v>
      </c>
      <c r="D570" s="0" t="n">
        <v>35.06</v>
      </c>
    </row>
    <row r="571" customFormat="false" ht="15" hidden="false" customHeight="false" outlineLevel="0" collapsed="false">
      <c r="A571" s="0" t="n">
        <v>165.35</v>
      </c>
      <c r="B571" s="0" t="n">
        <v>201.78</v>
      </c>
      <c r="C571" s="0" t="n">
        <v>9.63</v>
      </c>
      <c r="D571" s="0" t="n">
        <v>33.67</v>
      </c>
    </row>
    <row r="572" customFormat="false" ht="15" hidden="false" customHeight="false" outlineLevel="0" collapsed="false">
      <c r="A572" s="0" t="n">
        <v>165.37</v>
      </c>
      <c r="B572" s="0" t="n">
        <v>206.35</v>
      </c>
      <c r="C572" s="0" t="n">
        <v>6.27</v>
      </c>
      <c r="D572" s="0" t="n">
        <v>39.29</v>
      </c>
    </row>
    <row r="573" customFormat="false" ht="15" hidden="false" customHeight="false" outlineLevel="0" collapsed="false">
      <c r="A573" s="0" t="n">
        <v>165.41</v>
      </c>
      <c r="B573" s="0" t="n">
        <v>203.84</v>
      </c>
      <c r="C573" s="0" t="n">
        <v>10.21</v>
      </c>
      <c r="D573" s="0" t="n">
        <v>33.46</v>
      </c>
    </row>
    <row r="574" customFormat="false" ht="15" hidden="false" customHeight="false" outlineLevel="0" collapsed="false">
      <c r="A574" s="0" t="n">
        <v>165.57</v>
      </c>
      <c r="B574" s="0" t="n">
        <v>202.41</v>
      </c>
      <c r="C574" s="0" t="n">
        <v>7.77</v>
      </c>
      <c r="D574" s="0" t="n">
        <v>30.78</v>
      </c>
    </row>
    <row r="575" customFormat="false" ht="15" hidden="false" customHeight="false" outlineLevel="0" collapsed="false">
      <c r="A575" s="0" t="n">
        <v>165.64</v>
      </c>
      <c r="B575" s="0" t="n">
        <v>209.71</v>
      </c>
      <c r="C575" s="0" t="n">
        <v>16.01</v>
      </c>
      <c r="D575" s="0" t="n">
        <v>31.47</v>
      </c>
    </row>
    <row r="576" customFormat="false" ht="15" hidden="false" customHeight="false" outlineLevel="0" collapsed="false">
      <c r="A576" s="0" t="n">
        <v>165.9</v>
      </c>
      <c r="B576" s="0" t="n">
        <v>206.12</v>
      </c>
      <c r="C576" s="0" t="n">
        <v>9.24</v>
      </c>
      <c r="D576" s="0" t="n">
        <v>31.7</v>
      </c>
    </row>
    <row r="577" customFormat="false" ht="15" hidden="false" customHeight="false" outlineLevel="0" collapsed="false">
      <c r="A577" s="0" t="n">
        <v>165.9</v>
      </c>
      <c r="B577" s="0" t="n">
        <v>201.76</v>
      </c>
      <c r="C577" s="0" t="n">
        <v>8.95</v>
      </c>
      <c r="D577" s="0" t="n">
        <v>32.97</v>
      </c>
    </row>
    <row r="578" customFormat="false" ht="15" hidden="false" customHeight="false" outlineLevel="0" collapsed="false">
      <c r="A578" s="0" t="n">
        <v>166.088</v>
      </c>
      <c r="B578" s="0" t="n">
        <v>215.272</v>
      </c>
      <c r="C578" s="0" t="n">
        <v>18.9765</v>
      </c>
      <c r="D578" s="0" t="n">
        <v>40.3588</v>
      </c>
    </row>
    <row r="579" customFormat="false" ht="15" hidden="false" customHeight="false" outlineLevel="0" collapsed="false">
      <c r="A579" s="0" t="n">
        <v>166.334</v>
      </c>
      <c r="B579" s="0" t="n">
        <v>205.722</v>
      </c>
      <c r="C579" s="0" t="n">
        <v>13.3031</v>
      </c>
      <c r="D579" s="0" t="n">
        <v>39.7236</v>
      </c>
    </row>
    <row r="580" customFormat="false" ht="15" hidden="false" customHeight="false" outlineLevel="0" collapsed="false">
      <c r="A580" s="0" t="n">
        <v>166.34</v>
      </c>
      <c r="B580" s="0" t="n">
        <v>200.45</v>
      </c>
      <c r="C580" s="0" t="n">
        <v>8.3</v>
      </c>
      <c r="D580" s="0" t="n">
        <v>32.93</v>
      </c>
    </row>
    <row r="581" customFormat="false" ht="15" hidden="false" customHeight="false" outlineLevel="0" collapsed="false">
      <c r="A581" s="0" t="n">
        <v>166.41</v>
      </c>
      <c r="B581" s="0" t="n">
        <v>203.06</v>
      </c>
      <c r="C581" s="0" t="n">
        <v>7.6</v>
      </c>
      <c r="D581" s="0" t="n">
        <v>30.81</v>
      </c>
    </row>
    <row r="582" customFormat="false" ht="15" hidden="false" customHeight="false" outlineLevel="0" collapsed="false">
      <c r="A582" s="0" t="n">
        <v>166.42</v>
      </c>
      <c r="B582" s="0" t="n">
        <v>211.45</v>
      </c>
      <c r="C582" s="0" t="n">
        <v>16.5</v>
      </c>
      <c r="D582" s="0" t="n">
        <v>31.7</v>
      </c>
    </row>
    <row r="583" customFormat="false" ht="15" hidden="false" customHeight="false" outlineLevel="0" collapsed="false">
      <c r="A583" s="0" t="n">
        <v>166.62</v>
      </c>
      <c r="B583" s="0" t="n">
        <v>202.04</v>
      </c>
      <c r="C583" s="0" t="n">
        <v>8.86</v>
      </c>
      <c r="D583" s="0" t="n">
        <v>33.23</v>
      </c>
    </row>
    <row r="584" customFormat="false" ht="15" hidden="false" customHeight="false" outlineLevel="0" collapsed="false">
      <c r="A584" s="0" t="n">
        <v>166.87</v>
      </c>
      <c r="B584" s="0" t="n">
        <v>204.8</v>
      </c>
      <c r="C584" s="0" t="n">
        <v>8.12</v>
      </c>
      <c r="D584" s="0" t="n">
        <v>31.18</v>
      </c>
    </row>
    <row r="585" customFormat="false" ht="15" hidden="false" customHeight="false" outlineLevel="0" collapsed="false">
      <c r="A585" s="0" t="n">
        <v>167.08</v>
      </c>
      <c r="B585" s="0" t="n">
        <v>207.39</v>
      </c>
      <c r="C585" s="0" t="n">
        <v>13.75</v>
      </c>
      <c r="D585" s="0" t="n">
        <v>31.12</v>
      </c>
    </row>
    <row r="586" customFormat="false" ht="15" hidden="false" customHeight="false" outlineLevel="0" collapsed="false">
      <c r="A586" s="0" t="n">
        <v>167.26</v>
      </c>
      <c r="B586" s="0" t="n">
        <v>204.45</v>
      </c>
      <c r="C586" s="0" t="n">
        <v>3.92</v>
      </c>
      <c r="D586" s="0" t="n">
        <v>49.56</v>
      </c>
    </row>
    <row r="587" customFormat="false" ht="15" hidden="false" customHeight="false" outlineLevel="0" collapsed="false">
      <c r="A587" s="0" t="n">
        <v>167.33</v>
      </c>
      <c r="B587" s="0" t="n">
        <v>208.68</v>
      </c>
      <c r="C587" s="0" t="n">
        <v>14.35</v>
      </c>
      <c r="D587" s="0" t="n">
        <v>31.3</v>
      </c>
    </row>
    <row r="588" customFormat="false" ht="15" hidden="false" customHeight="false" outlineLevel="0" collapsed="false">
      <c r="A588" s="0" t="n">
        <v>167.37</v>
      </c>
      <c r="B588" s="0" t="n">
        <v>204.34</v>
      </c>
      <c r="C588" s="0" t="n">
        <v>9.36</v>
      </c>
      <c r="D588" s="0" t="n">
        <v>33.39</v>
      </c>
    </row>
    <row r="589" customFormat="false" ht="15" hidden="false" customHeight="false" outlineLevel="0" collapsed="false">
      <c r="A589" s="0" t="n">
        <v>167.41</v>
      </c>
      <c r="B589" s="0" t="n">
        <v>205.78</v>
      </c>
      <c r="C589" s="0" t="n">
        <v>8.71</v>
      </c>
      <c r="D589" s="0" t="n">
        <v>31.78</v>
      </c>
    </row>
    <row r="590" customFormat="false" ht="15" hidden="false" customHeight="false" outlineLevel="0" collapsed="false">
      <c r="A590" s="0" t="n">
        <v>167.429</v>
      </c>
      <c r="B590" s="0" t="n">
        <v>216.905</v>
      </c>
      <c r="C590" s="0" t="n">
        <v>18.9935</v>
      </c>
      <c r="D590" s="0" t="n">
        <v>40.5956</v>
      </c>
    </row>
    <row r="591" customFormat="false" ht="15" hidden="false" customHeight="false" outlineLevel="0" collapsed="false">
      <c r="A591" s="0" t="n">
        <v>167.77</v>
      </c>
      <c r="B591" s="0" t="n">
        <v>217.69</v>
      </c>
      <c r="C591" s="0" t="n">
        <v>19.25</v>
      </c>
      <c r="D591" s="0" t="n">
        <v>32.51</v>
      </c>
    </row>
    <row r="592" customFormat="false" ht="15" hidden="false" customHeight="false" outlineLevel="0" collapsed="false">
      <c r="A592" s="0" t="n">
        <v>167.84</v>
      </c>
      <c r="B592" s="0" t="n">
        <v>201.37</v>
      </c>
      <c r="C592" s="0" t="n">
        <v>7.95</v>
      </c>
      <c r="D592" s="0" t="n">
        <v>33.01</v>
      </c>
    </row>
    <row r="593" customFormat="false" ht="15" hidden="false" customHeight="false" outlineLevel="0" collapsed="false">
      <c r="A593" s="0" t="n">
        <v>168</v>
      </c>
      <c r="B593" s="0" t="n">
        <v>200.64</v>
      </c>
      <c r="C593" s="0" t="n">
        <v>7.6</v>
      </c>
      <c r="D593" s="0" t="n">
        <v>32.89</v>
      </c>
    </row>
    <row r="594" customFormat="false" ht="15" hidden="false" customHeight="false" outlineLevel="0" collapsed="false">
      <c r="A594" s="0" t="n">
        <v>168.06</v>
      </c>
      <c r="B594" s="0" t="n">
        <v>204.43</v>
      </c>
      <c r="C594" s="0" t="n">
        <v>9.24</v>
      </c>
      <c r="D594" s="0" t="n">
        <v>33.64</v>
      </c>
    </row>
    <row r="595" customFormat="false" ht="15" hidden="false" customHeight="false" outlineLevel="0" collapsed="false">
      <c r="A595" s="2" t="n">
        <v>168.332</v>
      </c>
      <c r="B595" s="2" t="n">
        <v>212.262</v>
      </c>
      <c r="C595" s="2" t="n">
        <v>15.724</v>
      </c>
      <c r="D595" s="2" t="n">
        <v>40.302</v>
      </c>
    </row>
    <row r="596" customFormat="false" ht="15" hidden="false" customHeight="false" outlineLevel="0" collapsed="false">
      <c r="A596" s="0" t="n">
        <v>168.61</v>
      </c>
      <c r="B596" s="0" t="n">
        <v>209.07</v>
      </c>
      <c r="C596" s="0" t="n">
        <v>6.08</v>
      </c>
      <c r="D596" s="0" t="n">
        <v>39.04</v>
      </c>
    </row>
    <row r="597" customFormat="false" ht="15" hidden="false" customHeight="false" outlineLevel="0" collapsed="false">
      <c r="A597" s="0" t="n">
        <v>168.64</v>
      </c>
      <c r="B597" s="0" t="n">
        <v>202.66</v>
      </c>
      <c r="C597" s="0" t="n">
        <v>8.12</v>
      </c>
      <c r="D597" s="0" t="n">
        <v>33.22</v>
      </c>
    </row>
    <row r="598" customFormat="false" ht="15" hidden="false" customHeight="false" outlineLevel="0" collapsed="false">
      <c r="A598" s="0" t="n">
        <v>168.75</v>
      </c>
      <c r="B598" s="0" t="n">
        <v>208.29</v>
      </c>
      <c r="C598" s="0" t="n">
        <v>8.67</v>
      </c>
      <c r="D598" s="0" t="n">
        <v>31.79</v>
      </c>
    </row>
    <row r="599" customFormat="false" ht="15" hidden="false" customHeight="false" outlineLevel="0" collapsed="false">
      <c r="A599" s="0" t="n">
        <v>168.81</v>
      </c>
      <c r="B599" s="0" t="n">
        <v>206.87</v>
      </c>
      <c r="C599" s="0" t="n">
        <v>9.78</v>
      </c>
      <c r="D599" s="0" t="n">
        <v>33.82</v>
      </c>
    </row>
    <row r="600" customFormat="false" ht="15" hidden="false" customHeight="false" outlineLevel="0" collapsed="false">
      <c r="A600" s="0" t="n">
        <v>168.82</v>
      </c>
      <c r="B600" s="0" t="n">
        <v>201.99</v>
      </c>
      <c r="C600" s="0" t="n">
        <v>7.77</v>
      </c>
      <c r="D600" s="0" t="n">
        <v>33.1</v>
      </c>
    </row>
    <row r="601" customFormat="false" ht="15" hidden="false" customHeight="false" outlineLevel="0" collapsed="false">
      <c r="A601" s="0" t="n">
        <v>168.86</v>
      </c>
      <c r="B601" s="0" t="n">
        <v>200.04</v>
      </c>
      <c r="C601" s="0" t="n">
        <v>6.94</v>
      </c>
      <c r="D601" s="0" t="n">
        <v>32.78</v>
      </c>
    </row>
    <row r="602" customFormat="false" ht="15" hidden="false" customHeight="false" outlineLevel="0" collapsed="false">
      <c r="A602" s="0" t="n">
        <v>169.79</v>
      </c>
      <c r="B602" s="0" t="n">
        <v>201.44</v>
      </c>
      <c r="C602" s="0" t="n">
        <v>7.1</v>
      </c>
      <c r="D602" s="0" t="n">
        <v>33</v>
      </c>
    </row>
    <row r="603" customFormat="false" ht="15" hidden="false" customHeight="false" outlineLevel="0" collapsed="false">
      <c r="A603" s="0" t="n">
        <v>169.86</v>
      </c>
      <c r="B603" s="0" t="n">
        <v>214.49</v>
      </c>
      <c r="C603" s="0" t="n">
        <v>16.01</v>
      </c>
      <c r="D603" s="0" t="n">
        <v>32.04</v>
      </c>
    </row>
    <row r="604" customFormat="false" ht="15" hidden="false" customHeight="false" outlineLevel="0" collapsed="false">
      <c r="A604" s="0" t="n">
        <v>170.176</v>
      </c>
      <c r="B604" s="0" t="n">
        <v>220.011</v>
      </c>
      <c r="C604" s="0" t="n">
        <v>18.9765</v>
      </c>
      <c r="D604" s="0" t="n">
        <v>40.9754</v>
      </c>
    </row>
    <row r="605" customFormat="false" ht="15" hidden="false" customHeight="false" outlineLevel="0" collapsed="false">
      <c r="A605" s="0" t="n">
        <v>170.21</v>
      </c>
      <c r="B605" s="0" t="n">
        <v>204.78</v>
      </c>
      <c r="C605" s="0" t="n">
        <v>6.91</v>
      </c>
      <c r="D605" s="0" t="n">
        <v>31.07</v>
      </c>
    </row>
    <row r="606" customFormat="false" ht="15" hidden="false" customHeight="false" outlineLevel="0" collapsed="false">
      <c r="A606" s="0" t="n">
        <v>170.5</v>
      </c>
      <c r="B606" s="0" t="n">
        <v>203.32</v>
      </c>
      <c r="C606" s="0" t="n">
        <v>6.18</v>
      </c>
      <c r="D606" s="0" t="n">
        <v>30.69</v>
      </c>
    </row>
    <row r="607" customFormat="false" ht="15" hidden="false" customHeight="false" outlineLevel="0" collapsed="false">
      <c r="A607" s="0" t="n">
        <v>170.56</v>
      </c>
      <c r="B607" s="0" t="n">
        <v>210.613</v>
      </c>
      <c r="C607" s="0" t="n">
        <v>13.3031</v>
      </c>
      <c r="D607" s="0" t="n">
        <v>40.3811</v>
      </c>
    </row>
    <row r="608" customFormat="false" ht="15" hidden="false" customHeight="false" outlineLevel="0" collapsed="false">
      <c r="A608" s="0" t="n">
        <v>170.64</v>
      </c>
      <c r="B608" s="0" t="n">
        <v>216.22</v>
      </c>
      <c r="C608" s="0" t="n">
        <v>16.5</v>
      </c>
      <c r="D608" s="0" t="n">
        <v>32.27</v>
      </c>
    </row>
    <row r="609" customFormat="false" ht="15" hidden="false" customHeight="false" outlineLevel="0" collapsed="false">
      <c r="A609" s="0" t="n">
        <v>170.85</v>
      </c>
      <c r="B609" s="0" t="n">
        <v>207.625</v>
      </c>
      <c r="C609" s="0" t="n">
        <v>11.4541</v>
      </c>
      <c r="D609" s="0" t="n">
        <v>40.2114</v>
      </c>
    </row>
    <row r="610" customFormat="false" ht="15" hidden="false" customHeight="false" outlineLevel="0" collapsed="false">
      <c r="A610" s="0" t="n">
        <v>170.95</v>
      </c>
      <c r="B610" s="0" t="n">
        <v>206.02</v>
      </c>
      <c r="C610" s="0" t="n">
        <v>7.06</v>
      </c>
      <c r="D610" s="0" t="n">
        <v>31.27</v>
      </c>
    </row>
    <row r="611" customFormat="false" ht="15" hidden="false" customHeight="false" outlineLevel="0" collapsed="false">
      <c r="A611" s="0" t="n">
        <v>171.15</v>
      </c>
      <c r="B611" s="0" t="n">
        <v>208.88</v>
      </c>
      <c r="C611" s="0" t="n">
        <v>11.99</v>
      </c>
      <c r="D611" s="0" t="n">
        <v>31.26</v>
      </c>
    </row>
    <row r="612" customFormat="false" ht="15" hidden="false" customHeight="false" outlineLevel="0" collapsed="false">
      <c r="A612" s="0" t="n">
        <v>171.25</v>
      </c>
      <c r="B612" s="0" t="n">
        <v>200.81</v>
      </c>
      <c r="C612" s="0" t="n">
        <v>6.32</v>
      </c>
      <c r="D612" s="0" t="n">
        <v>33.07</v>
      </c>
    </row>
    <row r="613" customFormat="false" ht="15" hidden="false" customHeight="false" outlineLevel="0" collapsed="false">
      <c r="A613" s="0" t="n">
        <v>171.38</v>
      </c>
      <c r="B613" s="0" t="n">
        <v>212.27</v>
      </c>
      <c r="C613" s="0" t="n">
        <v>13.75</v>
      </c>
      <c r="D613" s="0" t="n">
        <v>31.72</v>
      </c>
    </row>
    <row r="614" customFormat="false" ht="15" hidden="false" customHeight="false" outlineLevel="0" collapsed="false">
      <c r="A614" s="0" t="n">
        <v>171.57</v>
      </c>
      <c r="B614" s="0" t="n">
        <v>199.8</v>
      </c>
      <c r="C614" s="0" t="n">
        <v>5.77</v>
      </c>
      <c r="D614" s="0" t="n">
        <v>32.97</v>
      </c>
    </row>
    <row r="615" customFormat="false" ht="15" hidden="false" customHeight="false" outlineLevel="0" collapsed="false">
      <c r="A615" s="0" t="n">
        <v>171.574</v>
      </c>
      <c r="B615" s="0" t="n">
        <v>221.636</v>
      </c>
      <c r="C615" s="0" t="n">
        <v>18.9935</v>
      </c>
      <c r="D615" s="0" t="n">
        <v>41.1655</v>
      </c>
    </row>
    <row r="616" customFormat="false" ht="15" hidden="false" customHeight="false" outlineLevel="0" collapsed="false">
      <c r="A616" s="0" t="n">
        <v>171.62</v>
      </c>
      <c r="B616" s="0" t="n">
        <v>213.54</v>
      </c>
      <c r="C616" s="0" t="n">
        <v>14.35</v>
      </c>
      <c r="D616" s="0" t="n">
        <v>31.89</v>
      </c>
    </row>
    <row r="617" customFormat="false" ht="15" hidden="false" customHeight="false" outlineLevel="0" collapsed="false">
      <c r="A617" s="0" t="n">
        <v>171.84</v>
      </c>
      <c r="B617" s="0" t="n">
        <v>207.49</v>
      </c>
      <c r="C617" s="0" t="n">
        <v>3.49</v>
      </c>
      <c r="D617" s="0" t="n">
        <v>40.46</v>
      </c>
    </row>
    <row r="618" customFormat="false" ht="15" hidden="false" customHeight="false" outlineLevel="0" collapsed="false">
      <c r="A618" s="0" t="n">
        <v>171.94</v>
      </c>
      <c r="B618" s="0" t="n">
        <v>222.46</v>
      </c>
      <c r="C618" s="0" t="n">
        <v>19.25</v>
      </c>
      <c r="D618" s="0" t="n">
        <v>33.08</v>
      </c>
    </row>
    <row r="619" customFormat="false" ht="15" hidden="false" customHeight="false" outlineLevel="0" collapsed="false">
      <c r="A619" s="0" t="n">
        <v>172.17</v>
      </c>
      <c r="B619" s="0" t="n">
        <v>205.99</v>
      </c>
      <c r="C619" s="0" t="n">
        <v>6.46</v>
      </c>
      <c r="D619" s="0" t="n">
        <v>31.11</v>
      </c>
    </row>
    <row r="620" customFormat="false" ht="15" hidden="false" customHeight="false" outlineLevel="0" collapsed="false">
      <c r="A620" s="0" t="n">
        <v>172.19</v>
      </c>
      <c r="B620" s="0" t="n">
        <v>202.24</v>
      </c>
      <c r="C620" s="0" t="n">
        <v>6.47</v>
      </c>
      <c r="D620" s="0" t="n">
        <v>33.28</v>
      </c>
    </row>
    <row r="621" customFormat="false" ht="15" hidden="false" customHeight="false" outlineLevel="0" collapsed="false">
      <c r="A621" s="0" t="n">
        <v>172.456</v>
      </c>
      <c r="B621" s="0" t="n">
        <v>217.005</v>
      </c>
      <c r="C621" s="0" t="n">
        <v>15.724</v>
      </c>
      <c r="D621" s="0" t="n">
        <v>40.9075</v>
      </c>
    </row>
    <row r="622" customFormat="false" ht="15" hidden="false" customHeight="false" outlineLevel="0" collapsed="false">
      <c r="A622" s="0" t="n">
        <v>172.61</v>
      </c>
      <c r="B622" s="0" t="n">
        <v>201.27</v>
      </c>
      <c r="C622" s="0" t="n">
        <v>5.9</v>
      </c>
      <c r="D622" s="0" t="n">
        <v>33.19</v>
      </c>
    </row>
    <row r="623" customFormat="false" ht="15" hidden="false" customHeight="false" outlineLevel="0" collapsed="false">
      <c r="A623" s="0" t="n">
        <v>173.986</v>
      </c>
      <c r="B623" s="0" t="n">
        <v>219.214</v>
      </c>
      <c r="C623" s="0" t="n">
        <v>16.0133</v>
      </c>
      <c r="D623" s="0" t="n">
        <v>41.1515</v>
      </c>
    </row>
    <row r="624" customFormat="false" ht="15" hidden="false" customHeight="false" outlineLevel="0" collapsed="false">
      <c r="A624" s="0" t="n">
        <v>174.333</v>
      </c>
      <c r="B624" s="0" t="n">
        <v>224.759</v>
      </c>
      <c r="C624" s="0" t="n">
        <v>18.9765</v>
      </c>
      <c r="D624" s="0" t="n">
        <v>41.5494</v>
      </c>
    </row>
    <row r="625" customFormat="false" ht="15" hidden="false" customHeight="false" outlineLevel="0" collapsed="false">
      <c r="A625" s="0" t="n">
        <v>174.77</v>
      </c>
      <c r="B625" s="0" t="n">
        <v>220.94</v>
      </c>
      <c r="C625" s="0" t="n">
        <v>16.5</v>
      </c>
      <c r="D625" s="0" t="n">
        <v>32.83</v>
      </c>
    </row>
    <row r="626" customFormat="false" ht="15" hidden="false" customHeight="false" outlineLevel="0" collapsed="false">
      <c r="A626" s="0" t="n">
        <v>174.834</v>
      </c>
      <c r="B626" s="0" t="n">
        <v>215.439</v>
      </c>
      <c r="C626" s="0" t="n">
        <v>13.3031</v>
      </c>
      <c r="D626" s="0" t="n">
        <v>40.9828</v>
      </c>
    </row>
    <row r="627" customFormat="false" ht="15" hidden="false" customHeight="false" outlineLevel="0" collapsed="false">
      <c r="A627" s="0" t="n">
        <v>174.89</v>
      </c>
      <c r="B627" s="0" t="n">
        <v>240.5</v>
      </c>
      <c r="C627" s="0" t="n">
        <v>8.21</v>
      </c>
      <c r="D627" s="0" t="n">
        <v>49.34</v>
      </c>
    </row>
    <row r="628" customFormat="false" ht="15" hidden="false" customHeight="false" outlineLevel="0" collapsed="false">
      <c r="A628" s="0" t="n">
        <v>174.94</v>
      </c>
      <c r="B628" s="0" t="n">
        <v>210.09</v>
      </c>
      <c r="C628" s="0" t="n">
        <v>3.36</v>
      </c>
      <c r="D628" s="0" t="n">
        <v>40.19</v>
      </c>
    </row>
    <row r="629" customFormat="false" ht="15" hidden="false" customHeight="false" outlineLevel="0" collapsed="false">
      <c r="A629" s="0" t="n">
        <v>175.192</v>
      </c>
      <c r="B629" s="0" t="n">
        <v>212.543</v>
      </c>
      <c r="C629" s="0" t="n">
        <v>11.4541</v>
      </c>
      <c r="D629" s="0" t="n">
        <v>40.8501</v>
      </c>
    </row>
    <row r="630" customFormat="false" ht="15" hidden="false" customHeight="false" outlineLevel="0" collapsed="false">
      <c r="A630" s="0" t="n">
        <v>175.49</v>
      </c>
      <c r="B630" s="0" t="n">
        <v>213.78</v>
      </c>
      <c r="C630" s="0" t="n">
        <v>11.99</v>
      </c>
      <c r="D630" s="0" t="n">
        <v>31.87</v>
      </c>
    </row>
    <row r="631" customFormat="false" ht="15" hidden="false" customHeight="false" outlineLevel="0" collapsed="false">
      <c r="A631" s="0" t="n">
        <v>175.54</v>
      </c>
      <c r="B631" s="0" t="n">
        <v>220.25</v>
      </c>
      <c r="C631" s="0" t="n">
        <v>8.37</v>
      </c>
      <c r="D631" s="0" t="n">
        <v>48.08</v>
      </c>
    </row>
    <row r="632" customFormat="false" ht="15" hidden="false" customHeight="false" outlineLevel="0" collapsed="false">
      <c r="A632" s="0" t="n">
        <v>175.57</v>
      </c>
      <c r="B632" s="0" t="n">
        <v>217.08</v>
      </c>
      <c r="C632" s="0" t="n">
        <v>13.75</v>
      </c>
      <c r="D632" s="0" t="n">
        <v>32.3</v>
      </c>
    </row>
    <row r="633" customFormat="false" ht="15" hidden="false" customHeight="false" outlineLevel="0" collapsed="false">
      <c r="A633" s="0" t="n">
        <v>175.81</v>
      </c>
      <c r="B633" s="0" t="n">
        <v>218.34</v>
      </c>
      <c r="C633" s="0" t="n">
        <v>14.35</v>
      </c>
      <c r="D633" s="0" t="n">
        <v>32.47</v>
      </c>
    </row>
    <row r="634" customFormat="false" ht="15" hidden="false" customHeight="false" outlineLevel="0" collapsed="false">
      <c r="A634" s="0" t="n">
        <v>176.07</v>
      </c>
      <c r="B634" s="0" t="n">
        <v>227.19</v>
      </c>
      <c r="C634" s="0" t="n">
        <v>19.25</v>
      </c>
      <c r="D634" s="0" t="n">
        <v>33.64</v>
      </c>
    </row>
    <row r="635" customFormat="false" ht="15" hidden="false" customHeight="false" outlineLevel="0" collapsed="false">
      <c r="A635" s="0" t="n">
        <v>176.565</v>
      </c>
      <c r="B635" s="0" t="n">
        <v>221.697</v>
      </c>
      <c r="C635" s="0" t="n">
        <v>15.724</v>
      </c>
      <c r="D635" s="0" t="n">
        <v>41.5068</v>
      </c>
    </row>
    <row r="636" customFormat="false" ht="15" hidden="false" customHeight="false" outlineLevel="0" collapsed="false">
      <c r="A636" s="0" t="n">
        <v>178.122</v>
      </c>
      <c r="B636" s="0" t="n">
        <v>223.916</v>
      </c>
      <c r="C636" s="0" t="n">
        <v>16.0133</v>
      </c>
      <c r="D636" s="0" t="n">
        <v>41.7416</v>
      </c>
    </row>
    <row r="637" customFormat="false" ht="15" hidden="false" customHeight="false" outlineLevel="0" collapsed="false">
      <c r="A637" s="0" t="n">
        <v>178.38</v>
      </c>
      <c r="B637" s="0" t="n">
        <v>213.521</v>
      </c>
      <c r="C637" s="0" t="n">
        <v>10.0055</v>
      </c>
      <c r="D637" s="0" t="n">
        <v>41.194</v>
      </c>
    </row>
    <row r="638" customFormat="false" ht="15" hidden="false" customHeight="false" outlineLevel="0" collapsed="false">
      <c r="A638" s="0" t="n">
        <v>178.89</v>
      </c>
      <c r="B638" s="0" t="n">
        <v>225.68</v>
      </c>
      <c r="C638" s="0" t="n">
        <v>16.5</v>
      </c>
      <c r="D638" s="0" t="n">
        <v>33.4</v>
      </c>
    </row>
    <row r="639" customFormat="false" ht="15" hidden="false" customHeight="false" outlineLevel="0" collapsed="false">
      <c r="A639" s="0" t="n">
        <v>178.995</v>
      </c>
      <c r="B639" s="0" t="n">
        <v>220.207</v>
      </c>
      <c r="C639" s="0" t="n">
        <v>13.3031</v>
      </c>
      <c r="D639" s="0" t="n">
        <v>41.6099</v>
      </c>
    </row>
    <row r="640" customFormat="false" ht="15" hidden="false" customHeight="false" outlineLevel="0" collapsed="false">
      <c r="A640" s="0" t="n">
        <v>179.39</v>
      </c>
      <c r="B640" s="0" t="n">
        <v>223.41</v>
      </c>
      <c r="C640" s="0" t="n">
        <v>8.12</v>
      </c>
      <c r="D640" s="0" t="n">
        <v>47.75</v>
      </c>
    </row>
    <row r="641" customFormat="false" ht="15" hidden="false" customHeight="false" outlineLevel="0" collapsed="false">
      <c r="A641" s="0" t="n">
        <v>179.499</v>
      </c>
      <c r="B641" s="0" t="n">
        <v>217.395</v>
      </c>
      <c r="C641" s="0" t="n">
        <v>11.4541</v>
      </c>
      <c r="D641" s="0" t="n">
        <v>41.4769</v>
      </c>
    </row>
    <row r="642" customFormat="false" ht="15" hidden="false" customHeight="false" outlineLevel="0" collapsed="false">
      <c r="A642" s="0" t="n">
        <v>179.71</v>
      </c>
      <c r="B642" s="0" t="n">
        <v>218.63</v>
      </c>
      <c r="C642" s="0" t="n">
        <v>11.99</v>
      </c>
      <c r="D642" s="0" t="n">
        <v>32.47</v>
      </c>
    </row>
    <row r="643" customFormat="false" ht="15" hidden="false" customHeight="false" outlineLevel="0" collapsed="false">
      <c r="A643" s="0" t="n">
        <v>179.8</v>
      </c>
      <c r="B643" s="0" t="n">
        <v>221.83</v>
      </c>
      <c r="C643" s="0" t="n">
        <v>13.75</v>
      </c>
      <c r="D643" s="0" t="n">
        <v>32.89</v>
      </c>
    </row>
    <row r="644" customFormat="false" ht="15" hidden="false" customHeight="false" outlineLevel="0" collapsed="false">
      <c r="A644" s="0" t="n">
        <v>179.97</v>
      </c>
      <c r="B644" s="0" t="n">
        <v>223.08</v>
      </c>
      <c r="C644" s="0" t="n">
        <v>14.35</v>
      </c>
      <c r="D644" s="0" t="n">
        <v>33.05</v>
      </c>
    </row>
    <row r="645" customFormat="false" ht="15" hidden="false" customHeight="false" outlineLevel="0" collapsed="false">
      <c r="A645" s="0" t="n">
        <v>180.52</v>
      </c>
      <c r="B645" s="0" t="n">
        <v>212.67</v>
      </c>
      <c r="C645" s="0" t="n">
        <v>3.99</v>
      </c>
      <c r="D645" s="0" t="n">
        <v>47.01</v>
      </c>
    </row>
    <row r="646" customFormat="false" ht="15" hidden="false" customHeight="false" outlineLevel="0" collapsed="false">
      <c r="A646" s="0" t="n">
        <v>180.713</v>
      </c>
      <c r="B646" s="0" t="n">
        <v>226.391</v>
      </c>
      <c r="C646" s="0" t="n">
        <v>15.724</v>
      </c>
      <c r="D646" s="0" t="n">
        <v>42.091</v>
      </c>
    </row>
    <row r="647" customFormat="false" ht="15" hidden="false" customHeight="false" outlineLevel="0" collapsed="false">
      <c r="A647" s="0" t="n">
        <v>182.25</v>
      </c>
      <c r="B647" s="0" t="n">
        <v>228.652</v>
      </c>
      <c r="C647" s="0" t="n">
        <v>16.0133</v>
      </c>
      <c r="D647" s="0" t="n">
        <v>42.3563</v>
      </c>
    </row>
    <row r="648" customFormat="false" ht="15" hidden="false" customHeight="false" outlineLevel="0" collapsed="false">
      <c r="A648" s="0" t="n">
        <v>182.721</v>
      </c>
      <c r="B648" s="0" t="n">
        <v>218.404</v>
      </c>
      <c r="C648" s="0" t="n">
        <v>10.0055</v>
      </c>
      <c r="D648" s="0" t="n">
        <v>41.8414</v>
      </c>
    </row>
    <row r="649" customFormat="false" ht="15" hidden="false" customHeight="false" outlineLevel="0" collapsed="false">
      <c r="A649" s="0" t="n">
        <v>183.09</v>
      </c>
      <c r="B649" s="0" t="n">
        <v>230.43</v>
      </c>
      <c r="C649" s="0" t="n">
        <v>16.5</v>
      </c>
      <c r="D649" s="0" t="n">
        <v>33.98</v>
      </c>
    </row>
    <row r="650" customFormat="false" ht="15" hidden="false" customHeight="false" outlineLevel="0" collapsed="false">
      <c r="A650" s="0" t="n">
        <v>183.1</v>
      </c>
      <c r="B650" s="0" t="n">
        <v>219.55</v>
      </c>
      <c r="C650" s="0" t="n">
        <v>6.17</v>
      </c>
      <c r="D650" s="0" t="n">
        <v>35.97</v>
      </c>
    </row>
    <row r="651" customFormat="false" ht="15" hidden="false" customHeight="false" outlineLevel="0" collapsed="false">
      <c r="A651" s="0" t="n">
        <v>183.131</v>
      </c>
      <c r="B651" s="0" t="n">
        <v>224.915</v>
      </c>
      <c r="C651" s="0" t="n">
        <v>13.3031</v>
      </c>
      <c r="D651" s="0" t="n">
        <v>42.2283</v>
      </c>
    </row>
    <row r="652" customFormat="false" ht="15" hidden="false" customHeight="false" outlineLevel="0" collapsed="false">
      <c r="A652" s="0" t="n">
        <v>183.59</v>
      </c>
      <c r="B652" s="0" t="n">
        <v>215.09</v>
      </c>
      <c r="C652" s="0" t="n">
        <v>3.85</v>
      </c>
      <c r="D652" s="0" t="n">
        <v>46.69</v>
      </c>
    </row>
    <row r="653" customFormat="false" ht="15" hidden="false" customHeight="false" outlineLevel="0" collapsed="false">
      <c r="A653" s="0" t="n">
        <v>183.697</v>
      </c>
      <c r="B653" s="0" t="n">
        <v>222.192</v>
      </c>
      <c r="C653" s="0" t="n">
        <v>11.4541</v>
      </c>
      <c r="D653" s="0" t="n">
        <v>42.1264</v>
      </c>
    </row>
    <row r="654" customFormat="false" ht="15" hidden="false" customHeight="false" outlineLevel="0" collapsed="false">
      <c r="A654" s="0" t="n">
        <v>183.879</v>
      </c>
      <c r="B654" s="0" t="n">
        <v>226.534</v>
      </c>
      <c r="C654" s="0" t="n">
        <v>13.7543</v>
      </c>
      <c r="D654" s="0" t="n">
        <v>42.3865</v>
      </c>
    </row>
    <row r="655" customFormat="false" ht="15" hidden="false" customHeight="false" outlineLevel="0" collapsed="false">
      <c r="A655" s="0" t="n">
        <v>183.99</v>
      </c>
      <c r="B655" s="0" t="n">
        <v>223.41</v>
      </c>
      <c r="C655" s="0" t="n">
        <v>11.99</v>
      </c>
      <c r="D655" s="0" t="n">
        <v>33.07</v>
      </c>
    </row>
    <row r="656" customFormat="false" ht="15" hidden="false" customHeight="false" outlineLevel="0" collapsed="false">
      <c r="A656" s="0" t="n">
        <v>184.14</v>
      </c>
      <c r="B656" s="0" t="n">
        <v>227.79</v>
      </c>
      <c r="C656" s="0" t="n">
        <v>14.35</v>
      </c>
      <c r="D656" s="0" t="n">
        <v>33.63</v>
      </c>
    </row>
    <row r="657" customFormat="false" ht="15" hidden="false" customHeight="false" outlineLevel="0" collapsed="false">
      <c r="A657" s="0" t="n">
        <v>184.838</v>
      </c>
      <c r="B657" s="0" t="n">
        <v>231.112</v>
      </c>
      <c r="C657" s="0" t="n">
        <v>15.724</v>
      </c>
      <c r="D657" s="0" t="n">
        <v>42.7052</v>
      </c>
    </row>
    <row r="658" customFormat="false" ht="15" hidden="false" customHeight="false" outlineLevel="0" collapsed="false">
      <c r="A658" s="0" t="n">
        <v>185.12</v>
      </c>
      <c r="B658" s="0" t="n">
        <v>231.38</v>
      </c>
      <c r="C658" s="0" t="n">
        <v>8.21</v>
      </c>
      <c r="D658" s="0" t="n">
        <v>36.07</v>
      </c>
    </row>
    <row r="659" customFormat="false" ht="15" hidden="false" customHeight="false" outlineLevel="0" collapsed="false">
      <c r="A659" s="0" t="n">
        <v>186.377</v>
      </c>
      <c r="B659" s="0" t="n">
        <v>233.372</v>
      </c>
      <c r="C659" s="0" t="n">
        <v>16.0133</v>
      </c>
      <c r="D659" s="0" t="n">
        <v>42.9658</v>
      </c>
    </row>
    <row r="660" customFormat="false" ht="15" hidden="false" customHeight="false" outlineLevel="0" collapsed="false">
      <c r="A660" s="0" t="n">
        <v>186.946</v>
      </c>
      <c r="B660" s="0" t="n">
        <v>223.23</v>
      </c>
      <c r="C660" s="0" t="n">
        <v>10.0055</v>
      </c>
      <c r="D660" s="0" t="n">
        <v>42.5111</v>
      </c>
    </row>
    <row r="661" customFormat="false" ht="15" hidden="false" customHeight="false" outlineLevel="0" collapsed="false">
      <c r="A661" s="0" t="n">
        <v>187.19</v>
      </c>
      <c r="B661" s="0" t="n">
        <v>235.13</v>
      </c>
      <c r="C661" s="0" t="n">
        <v>16.5</v>
      </c>
      <c r="D661" s="0" t="n">
        <v>34.55</v>
      </c>
    </row>
    <row r="662" customFormat="false" ht="15" hidden="false" customHeight="false" outlineLevel="0" collapsed="false">
      <c r="A662" s="0" t="n">
        <v>187.268</v>
      </c>
      <c r="B662" s="0" t="n">
        <v>229.581</v>
      </c>
      <c r="C662" s="0" t="n">
        <v>13.3031</v>
      </c>
      <c r="D662" s="0" t="n">
        <v>42.8331</v>
      </c>
    </row>
    <row r="663" customFormat="false" ht="15" hidden="false" customHeight="false" outlineLevel="0" collapsed="false">
      <c r="A663" s="0" t="n">
        <v>187.865</v>
      </c>
      <c r="B663" s="0" t="n">
        <v>226.925</v>
      </c>
      <c r="C663" s="0" t="n">
        <v>11.4541</v>
      </c>
      <c r="D663" s="0" t="n">
        <v>42.7604</v>
      </c>
    </row>
    <row r="664" customFormat="false" ht="15" hidden="false" customHeight="false" outlineLevel="0" collapsed="false">
      <c r="A664" s="0" t="n">
        <v>187.999</v>
      </c>
      <c r="B664" s="0" t="n">
        <v>231.233</v>
      </c>
      <c r="C664" s="0" t="n">
        <v>13.7543</v>
      </c>
      <c r="D664" s="0" t="n">
        <v>43.0098</v>
      </c>
    </row>
    <row r="665" customFormat="false" ht="15" hidden="false" customHeight="false" outlineLevel="0" collapsed="false">
      <c r="A665" s="0" t="n">
        <v>188.08</v>
      </c>
      <c r="B665" s="0" t="n">
        <v>228.14</v>
      </c>
      <c r="C665" s="0" t="n">
        <v>11.99</v>
      </c>
      <c r="D665" s="0" t="n">
        <v>33.66</v>
      </c>
    </row>
    <row r="666" customFormat="false" ht="15" hidden="false" customHeight="false" outlineLevel="0" collapsed="false">
      <c r="A666" s="0" t="n">
        <v>188.29</v>
      </c>
      <c r="B666" s="0" t="n">
        <v>219.91</v>
      </c>
      <c r="C666" s="0" t="n">
        <v>3.42</v>
      </c>
      <c r="D666" s="0" t="n">
        <v>37.11</v>
      </c>
    </row>
    <row r="667" customFormat="false" ht="15" hidden="false" customHeight="false" outlineLevel="0" collapsed="false">
      <c r="A667" s="0" t="n">
        <v>188.3</v>
      </c>
      <c r="B667" s="0" t="n">
        <v>232.53</v>
      </c>
      <c r="C667" s="0" t="n">
        <v>14.35</v>
      </c>
      <c r="D667" s="0" t="n">
        <v>34.21</v>
      </c>
    </row>
    <row r="668" customFormat="false" ht="15" hidden="false" customHeight="false" outlineLevel="0" collapsed="false">
      <c r="A668" s="0" t="n">
        <v>191.152</v>
      </c>
      <c r="B668" s="0" t="n">
        <v>227.993</v>
      </c>
      <c r="C668" s="0" t="n">
        <v>10.0055</v>
      </c>
      <c r="D668" s="0" t="n">
        <v>43.1656</v>
      </c>
    </row>
    <row r="669" customFormat="false" ht="15" hidden="false" customHeight="false" outlineLevel="0" collapsed="false">
      <c r="A669" s="0" t="n">
        <v>191.341</v>
      </c>
      <c r="B669" s="0" t="n">
        <v>234.278</v>
      </c>
      <c r="C669" s="0" t="n">
        <v>13.3031</v>
      </c>
      <c r="D669" s="0" t="n">
        <v>43.4831</v>
      </c>
    </row>
    <row r="670" customFormat="false" ht="15" hidden="false" customHeight="false" outlineLevel="0" collapsed="false">
      <c r="A670" s="0" t="n">
        <v>191.941</v>
      </c>
      <c r="B670" s="0" t="n">
        <v>231.604</v>
      </c>
      <c r="C670" s="0" t="n">
        <v>11.4541</v>
      </c>
      <c r="D670" s="0" t="n">
        <v>43.4155</v>
      </c>
    </row>
    <row r="671" customFormat="false" ht="15" hidden="false" customHeight="false" outlineLevel="0" collapsed="false">
      <c r="A671" s="0" t="n">
        <v>192.168</v>
      </c>
      <c r="B671" s="0" t="n">
        <v>235.953</v>
      </c>
      <c r="C671" s="0" t="n">
        <v>13.7543</v>
      </c>
      <c r="D671" s="0" t="n">
        <v>43.6223</v>
      </c>
    </row>
    <row r="672" customFormat="false" ht="15" hidden="false" customHeight="false" outlineLevel="0" collapsed="false">
      <c r="A672" s="0" t="n">
        <v>192.187</v>
      </c>
      <c r="B672" s="0" t="n">
        <v>232.814</v>
      </c>
      <c r="C672" s="0" t="n">
        <v>11.9877</v>
      </c>
      <c r="D672" s="0" t="n">
        <v>43.5042</v>
      </c>
    </row>
    <row r="673" customFormat="false" ht="15" hidden="false" customHeight="false" outlineLevel="0" collapsed="false">
      <c r="A673" s="0" t="n">
        <v>192.41</v>
      </c>
      <c r="B673" s="0" t="n">
        <v>237.26</v>
      </c>
      <c r="C673" s="0" t="n">
        <v>14.35</v>
      </c>
      <c r="D673" s="0" t="n">
        <v>34.8</v>
      </c>
    </row>
    <row r="674" customFormat="false" ht="15" hidden="false" customHeight="false" outlineLevel="0" collapsed="false">
      <c r="A674" s="0" t="n">
        <v>194.8</v>
      </c>
      <c r="B674" s="0" t="n">
        <v>224.11</v>
      </c>
      <c r="C674" s="0" t="n">
        <v>3.92</v>
      </c>
      <c r="D674" s="0" t="n">
        <v>43.81</v>
      </c>
    </row>
    <row r="675" customFormat="false" ht="15" hidden="false" customHeight="false" outlineLevel="0" collapsed="false">
      <c r="A675" s="0" t="n">
        <v>195.25</v>
      </c>
      <c r="B675" s="0" t="n">
        <v>232.7</v>
      </c>
      <c r="C675" s="0" t="n">
        <v>10.0055</v>
      </c>
      <c r="D675" s="0" t="n">
        <v>43.839</v>
      </c>
    </row>
    <row r="676" customFormat="false" ht="15" hidden="false" customHeight="false" outlineLevel="0" collapsed="false">
      <c r="A676" s="0" t="n">
        <v>195.508</v>
      </c>
      <c r="B676" s="0" t="n">
        <v>238.971</v>
      </c>
      <c r="C676" s="0" t="n">
        <v>13.3031</v>
      </c>
      <c r="D676" s="0" t="n">
        <v>44.0948</v>
      </c>
    </row>
    <row r="677" customFormat="false" ht="15" hidden="false" customHeight="false" outlineLevel="0" collapsed="false">
      <c r="A677" s="0" t="n">
        <v>196.051</v>
      </c>
      <c r="B677" s="0" t="n">
        <v>236.257</v>
      </c>
      <c r="C677" s="0" t="n">
        <v>11.4541</v>
      </c>
      <c r="D677" s="0" t="n">
        <v>44.0501</v>
      </c>
    </row>
    <row r="678" customFormat="false" ht="15" hidden="false" customHeight="false" outlineLevel="0" collapsed="false">
      <c r="A678" s="0" t="n">
        <v>196.323</v>
      </c>
      <c r="B678" s="0" t="n">
        <v>240.635</v>
      </c>
      <c r="C678" s="0" t="n">
        <v>13.7543</v>
      </c>
      <c r="D678" s="0" t="n">
        <v>44.2285</v>
      </c>
    </row>
    <row r="679" customFormat="false" ht="15" hidden="false" customHeight="false" outlineLevel="0" collapsed="false">
      <c r="A679" s="0" t="n">
        <v>196.353</v>
      </c>
      <c r="B679" s="0" t="n">
        <v>237.507</v>
      </c>
      <c r="C679" s="0" t="n">
        <v>11.9877</v>
      </c>
      <c r="D679" s="0" t="n">
        <v>44.1353</v>
      </c>
    </row>
    <row r="680" customFormat="false" ht="15" hidden="false" customHeight="false" outlineLevel="0" collapsed="false">
      <c r="A680" s="0" t="n">
        <v>196.54</v>
      </c>
      <c r="B680" s="0" t="n">
        <v>241.92</v>
      </c>
      <c r="C680" s="0" t="n">
        <v>14.35</v>
      </c>
      <c r="D680" s="0" t="n">
        <v>35.38</v>
      </c>
    </row>
    <row r="681" customFormat="false" ht="15" hidden="false" customHeight="false" outlineLevel="0" collapsed="false">
      <c r="A681" s="0" t="n">
        <v>198.13</v>
      </c>
      <c r="B681" s="0" t="n">
        <v>258.82</v>
      </c>
      <c r="C681" s="0" t="n">
        <v>8.34</v>
      </c>
      <c r="D681" s="0" t="n">
        <v>45.8</v>
      </c>
    </row>
    <row r="682" customFormat="false" ht="15" hidden="false" customHeight="false" outlineLevel="0" collapsed="false">
      <c r="A682" s="0" t="n">
        <v>199.08</v>
      </c>
      <c r="B682" s="0" t="n">
        <v>255.54</v>
      </c>
      <c r="C682" s="0" t="n">
        <v>8.24</v>
      </c>
      <c r="D682" s="0" t="n">
        <v>60.72</v>
      </c>
    </row>
    <row r="683" customFormat="false" ht="15" hidden="false" customHeight="false" outlineLevel="0" collapsed="false">
      <c r="A683" s="0" t="n">
        <v>199.26</v>
      </c>
      <c r="B683" s="0" t="n">
        <v>238.55</v>
      </c>
      <c r="C683" s="0" t="n">
        <v>8.24</v>
      </c>
      <c r="D683" s="0" t="n">
        <v>44.57</v>
      </c>
    </row>
    <row r="684" customFormat="false" ht="15" hidden="false" customHeight="false" outlineLevel="0" collapsed="false">
      <c r="A684" s="0" t="n">
        <v>199.348</v>
      </c>
      <c r="B684" s="0" t="n">
        <v>237.346</v>
      </c>
      <c r="C684" s="0" t="n">
        <v>10.0055</v>
      </c>
      <c r="D684" s="0" t="n">
        <v>44.4936</v>
      </c>
    </row>
    <row r="685" customFormat="false" ht="15" hidden="false" customHeight="false" outlineLevel="0" collapsed="false">
      <c r="A685" s="0" t="n">
        <v>200.173</v>
      </c>
      <c r="B685" s="0" t="n">
        <v>240.943</v>
      </c>
      <c r="C685" s="0" t="n">
        <v>11.4541</v>
      </c>
      <c r="D685" s="0" t="n">
        <v>44.7019</v>
      </c>
    </row>
    <row r="686" customFormat="false" ht="15" hidden="false" customHeight="false" outlineLevel="0" collapsed="false">
      <c r="A686" s="0" t="n">
        <v>200.498</v>
      </c>
      <c r="B686" s="0" t="n">
        <v>242.207</v>
      </c>
      <c r="C686" s="0" t="n">
        <v>11.9877</v>
      </c>
      <c r="D686" s="0" t="n">
        <v>44.7792</v>
      </c>
    </row>
    <row r="687" customFormat="false" ht="15" hidden="false" customHeight="false" outlineLevel="0" collapsed="false">
      <c r="A687" s="0" t="n">
        <v>202.48</v>
      </c>
      <c r="B687" s="0" t="n">
        <v>262.57</v>
      </c>
      <c r="C687" s="0" t="n">
        <v>8.09</v>
      </c>
      <c r="D687" s="0" t="n">
        <v>45.55</v>
      </c>
    </row>
    <row r="688" customFormat="false" ht="15" hidden="false" customHeight="false" outlineLevel="0" collapsed="false">
      <c r="A688" s="0" t="n">
        <v>203.436</v>
      </c>
      <c r="B688" s="0" t="n">
        <v>241.996</v>
      </c>
      <c r="C688" s="0" t="n">
        <v>10.0055</v>
      </c>
      <c r="D688" s="0" t="n">
        <v>45.1656</v>
      </c>
    </row>
    <row r="689" customFormat="false" ht="15" hidden="false" customHeight="false" outlineLevel="0" collapsed="false">
      <c r="A689" s="0" t="n">
        <v>204.314</v>
      </c>
      <c r="B689" s="0" t="n">
        <v>245.606</v>
      </c>
      <c r="C689" s="0" t="n">
        <v>11.4541</v>
      </c>
      <c r="D689" s="0" t="n">
        <v>45.3444</v>
      </c>
    </row>
    <row r="690" customFormat="false" ht="15" hidden="false" customHeight="false" outlineLevel="0" collapsed="false">
      <c r="A690" s="0" t="n">
        <v>204.631</v>
      </c>
      <c r="B690" s="0" t="n">
        <v>246.854</v>
      </c>
      <c r="C690" s="0" t="n">
        <v>11.9877</v>
      </c>
      <c r="D690" s="0" t="n">
        <v>45.408</v>
      </c>
    </row>
    <row r="691" customFormat="false" ht="15" hidden="false" customHeight="false" outlineLevel="0" collapsed="false">
      <c r="A691" s="0" t="n">
        <v>207.534</v>
      </c>
      <c r="B691" s="0" t="n">
        <v>246.668</v>
      </c>
      <c r="C691" s="0" t="n">
        <v>10.0055</v>
      </c>
      <c r="D691" s="0" t="n">
        <v>45.8589</v>
      </c>
    </row>
    <row r="692" customFormat="false" ht="15" hidden="false" customHeight="false" outlineLevel="0" collapsed="false">
      <c r="A692" s="0" t="n">
        <v>211.652</v>
      </c>
      <c r="B692" s="0" t="n">
        <v>251.297</v>
      </c>
      <c r="C692" s="0" t="n">
        <v>10.0055</v>
      </c>
      <c r="D692" s="0" t="n">
        <v>46.5277</v>
      </c>
    </row>
    <row r="693" customFormat="false" ht="15" hidden="false" customHeight="false" outlineLevel="0" collapsed="false">
      <c r="A693" s="0" t="n">
        <v>218.91</v>
      </c>
      <c r="B693" s="0" t="n">
        <v>269.74</v>
      </c>
      <c r="C693" s="0" t="n">
        <v>8.37</v>
      </c>
      <c r="D693" s="0" t="n">
        <v>57.17</v>
      </c>
    </row>
    <row r="694" customFormat="false" ht="15" hidden="false" customHeight="false" outlineLevel="0" collapsed="false">
      <c r="A694" s="0" t="n">
        <v>223.24</v>
      </c>
      <c r="B694" s="0" t="n">
        <v>273.28</v>
      </c>
      <c r="C694" s="0" t="n">
        <v>8.12</v>
      </c>
      <c r="D694" s="0" t="n">
        <v>56.79</v>
      </c>
    </row>
    <row r="695" customFormat="false" ht="15" hidden="false" customHeight="false" outlineLevel="0" collapsed="false">
      <c r="A695" s="0" t="n">
        <v>224.41</v>
      </c>
      <c r="B695" s="0" t="n">
        <v>279.52</v>
      </c>
      <c r="C695" s="0" t="n">
        <v>8.21</v>
      </c>
      <c r="D695" s="0" t="n">
        <v>41.64</v>
      </c>
    </row>
    <row r="696" customFormat="false" ht="15" hidden="false" customHeight="false" outlineLevel="0" collapsed="false">
      <c r="A696" s="0" t="n">
        <v>241.54</v>
      </c>
      <c r="B696" s="0" t="n">
        <v>286.3</v>
      </c>
      <c r="C696" s="0" t="n">
        <v>8.24</v>
      </c>
      <c r="D696" s="0" t="n">
        <v>52.94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100</v>
      </c>
      <c r="B1" s="0" t="n">
        <v>14</v>
      </c>
      <c r="C1" s="0" t="n">
        <v>14</v>
      </c>
      <c r="D1" s="0" t="n">
        <v>7.95</v>
      </c>
      <c r="E1" s="0" t="n">
        <f aca="false">301-273</f>
        <v>28</v>
      </c>
    </row>
    <row r="2" customFormat="false" ht="15" hidden="false" customHeight="false" outlineLevel="0" collapsed="false">
      <c r="A2" s="0" t="n">
        <v>100</v>
      </c>
      <c r="B2" s="0" t="n">
        <v>14</v>
      </c>
      <c r="C2" s="0" t="n">
        <v>14</v>
      </c>
      <c r="D2" s="0" t="n">
        <v>7.97</v>
      </c>
      <c r="E2" s="0" t="n">
        <f aca="false">301-273</f>
        <v>28</v>
      </c>
    </row>
    <row r="3" customFormat="false" ht="15" hidden="false" customHeight="false" outlineLevel="0" collapsed="false">
      <c r="A3" s="0" t="n">
        <v>100</v>
      </c>
      <c r="B3" s="0" t="n">
        <v>14</v>
      </c>
      <c r="C3" s="0" t="n">
        <v>14</v>
      </c>
      <c r="D3" s="0" t="n">
        <v>27.93</v>
      </c>
      <c r="E3" s="0" t="n">
        <f aca="false">301-273</f>
        <v>28</v>
      </c>
    </row>
    <row r="4" customFormat="false" ht="15" hidden="false" customHeight="false" outlineLevel="0" collapsed="false">
      <c r="A4" s="0" t="n">
        <v>100</v>
      </c>
      <c r="B4" s="0" t="n">
        <v>14</v>
      </c>
      <c r="C4" s="0" t="n">
        <v>14</v>
      </c>
      <c r="D4" s="0" t="n">
        <v>19.95</v>
      </c>
      <c r="E4" s="0" t="n">
        <f aca="false">301-273</f>
        <v>28</v>
      </c>
    </row>
    <row r="5" customFormat="false" ht="15" hidden="false" customHeight="false" outlineLevel="0" collapsed="false">
      <c r="A5" s="0" t="n">
        <v>100</v>
      </c>
      <c r="B5" s="0" t="n">
        <v>14</v>
      </c>
      <c r="C5" s="0" t="n">
        <v>14</v>
      </c>
      <c r="D5" s="0" t="n">
        <v>19.92</v>
      </c>
      <c r="E5" s="0" t="n">
        <f aca="false">301-273</f>
        <v>28</v>
      </c>
    </row>
    <row r="6" customFormat="false" ht="15" hidden="false" customHeight="false" outlineLevel="0" collapsed="false">
      <c r="A6" s="0" t="n">
        <v>100</v>
      </c>
      <c r="B6" s="0" t="n">
        <v>14</v>
      </c>
      <c r="C6" s="0" t="n">
        <v>14</v>
      </c>
      <c r="D6" s="0" t="n">
        <v>15.92</v>
      </c>
      <c r="E6" s="0" t="n">
        <f aca="false">301-273</f>
        <v>28</v>
      </c>
    </row>
    <row r="7" customFormat="false" ht="15" hidden="false" customHeight="false" outlineLevel="0" collapsed="false">
      <c r="A7" s="0" t="n">
        <v>100</v>
      </c>
      <c r="B7" s="0" t="n">
        <v>14</v>
      </c>
      <c r="C7" s="0" t="n">
        <v>14</v>
      </c>
      <c r="D7" s="0" t="n">
        <v>15.95</v>
      </c>
      <c r="E7" s="0" t="n">
        <f aca="false">301-273</f>
        <v>28</v>
      </c>
    </row>
    <row r="8" customFormat="false" ht="15" hidden="false" customHeight="false" outlineLevel="0" collapsed="false">
      <c r="A8" s="0" t="n">
        <v>100</v>
      </c>
      <c r="B8" s="0" t="n">
        <v>14</v>
      </c>
      <c r="C8" s="0" t="n">
        <v>14</v>
      </c>
      <c r="D8" s="0" t="n">
        <v>11.93</v>
      </c>
      <c r="E8" s="0" t="n">
        <f aca="false">301-273</f>
        <v>28</v>
      </c>
    </row>
    <row r="9" customFormat="false" ht="15" hidden="false" customHeight="false" outlineLevel="0" collapsed="false">
      <c r="A9" s="0" t="n">
        <v>100</v>
      </c>
      <c r="B9" s="0" t="n">
        <v>14</v>
      </c>
      <c r="C9" s="0" t="n">
        <v>14</v>
      </c>
      <c r="D9" s="0" t="n">
        <v>11.9</v>
      </c>
      <c r="E9" s="0" t="n">
        <f aca="false">301-273</f>
        <v>28</v>
      </c>
    </row>
    <row r="10" customFormat="false" ht="15" hidden="false" customHeight="false" outlineLevel="0" collapsed="false">
      <c r="A10" s="0" t="n">
        <v>100</v>
      </c>
      <c r="B10" s="0" t="n">
        <v>14</v>
      </c>
      <c r="C10" s="0" t="n">
        <v>14</v>
      </c>
      <c r="D10" s="0" t="n">
        <v>27.86</v>
      </c>
      <c r="E10" s="0" t="n">
        <f aca="false">301-273</f>
        <v>28</v>
      </c>
    </row>
    <row r="11" customFormat="false" ht="15" hidden="false" customHeight="false" outlineLevel="0" collapsed="false">
      <c r="A11" s="0" t="n">
        <v>100</v>
      </c>
      <c r="B11" s="0" t="n">
        <v>14</v>
      </c>
      <c r="C11" s="0" t="n">
        <v>14</v>
      </c>
      <c r="D11" s="0" t="n">
        <v>26.9</v>
      </c>
      <c r="E11" s="0" t="n">
        <f aca="false">301-273</f>
        <v>28</v>
      </c>
    </row>
    <row r="12" customFormat="false" ht="15" hidden="false" customHeight="false" outlineLevel="0" collapsed="false">
      <c r="A12" s="0" t="n">
        <v>100</v>
      </c>
      <c r="B12" s="0" t="n">
        <v>14</v>
      </c>
      <c r="C12" s="0" t="n">
        <v>14</v>
      </c>
      <c r="D12" s="0" t="n">
        <v>27.85</v>
      </c>
      <c r="E12" s="0" t="n">
        <f aca="false">301-273</f>
        <v>28</v>
      </c>
    </row>
    <row r="13" customFormat="false" ht="15" hidden="false" customHeight="false" outlineLevel="0" collapsed="false">
      <c r="A13" s="0" t="n">
        <v>100</v>
      </c>
      <c r="B13" s="0" t="n">
        <v>14</v>
      </c>
      <c r="C13" s="0" t="n">
        <v>14</v>
      </c>
      <c r="D13" s="0" t="n">
        <v>23.9</v>
      </c>
      <c r="E13" s="0" t="n">
        <f aca="false">301-273</f>
        <v>28</v>
      </c>
    </row>
    <row r="14" customFormat="false" ht="15" hidden="false" customHeight="false" outlineLevel="0" collapsed="false">
      <c r="A14" s="0" t="n">
        <v>100</v>
      </c>
      <c r="B14" s="0" t="n">
        <v>14</v>
      </c>
      <c r="C14" s="0" t="n">
        <v>14</v>
      </c>
      <c r="D14" s="0" t="n">
        <v>23.91</v>
      </c>
      <c r="E14" s="0" t="n">
        <f aca="false">301-273</f>
        <v>28</v>
      </c>
    </row>
    <row r="15" customFormat="false" ht="15" hidden="false" customHeight="false" outlineLevel="0" collapsed="false">
      <c r="A15" s="0" t="n">
        <v>100</v>
      </c>
      <c r="B15" s="0" t="n">
        <v>14</v>
      </c>
      <c r="C15" s="0" t="n">
        <v>14</v>
      </c>
      <c r="D15" s="0" t="n">
        <v>19.93</v>
      </c>
      <c r="E15" s="0" t="n">
        <f aca="false">301-273</f>
        <v>28</v>
      </c>
    </row>
    <row r="16" customFormat="false" ht="15" hidden="false" customHeight="false" outlineLevel="0" collapsed="false">
      <c r="A16" s="0" t="n">
        <v>100</v>
      </c>
      <c r="B16" s="0" t="n">
        <v>14</v>
      </c>
      <c r="C16" s="0" t="n">
        <v>14</v>
      </c>
      <c r="D16" s="0" t="n">
        <v>15.91</v>
      </c>
      <c r="E16" s="0" t="n">
        <f aca="false">301-273</f>
        <v>28</v>
      </c>
    </row>
    <row r="17" customFormat="false" ht="15" hidden="false" customHeight="false" outlineLevel="0" collapsed="false">
      <c r="A17" s="0" t="n">
        <v>100</v>
      </c>
      <c r="B17" s="0" t="n">
        <v>14</v>
      </c>
      <c r="C17" s="0" t="n">
        <v>14</v>
      </c>
      <c r="D17" s="0" t="n">
        <v>15.91</v>
      </c>
      <c r="E17" s="0" t="n">
        <f aca="false">301-273</f>
        <v>28</v>
      </c>
    </row>
    <row r="18" customFormat="false" ht="15" hidden="false" customHeight="false" outlineLevel="0" collapsed="false">
      <c r="A18" s="0" t="n">
        <v>100</v>
      </c>
      <c r="B18" s="0" t="n">
        <v>14</v>
      </c>
      <c r="C18" s="0" t="n">
        <v>14</v>
      </c>
      <c r="D18" s="0" t="n">
        <v>11.93</v>
      </c>
      <c r="E18" s="0" t="n">
        <f aca="false">301-273</f>
        <v>28</v>
      </c>
    </row>
    <row r="19" customFormat="false" ht="15" hidden="false" customHeight="false" outlineLevel="0" collapsed="false">
      <c r="A19" s="0" t="n">
        <v>100</v>
      </c>
      <c r="B19" s="0" t="n">
        <v>14</v>
      </c>
      <c r="C19" s="0" t="n">
        <v>14</v>
      </c>
      <c r="D19" s="0" t="n">
        <v>11.94</v>
      </c>
      <c r="E19" s="0" t="n">
        <f aca="false">301-273</f>
        <v>28</v>
      </c>
    </row>
    <row r="20" customFormat="false" ht="15" hidden="false" customHeight="false" outlineLevel="0" collapsed="false">
      <c r="A20" s="0" t="n">
        <v>100</v>
      </c>
      <c r="B20" s="0" t="n">
        <v>14</v>
      </c>
      <c r="C20" s="0" t="n">
        <v>14</v>
      </c>
      <c r="D20" s="0" t="n">
        <v>27.86</v>
      </c>
      <c r="E20" s="0" t="n">
        <f aca="false">301-273</f>
        <v>28</v>
      </c>
    </row>
    <row r="21" customFormat="false" ht="15" hidden="false" customHeight="false" outlineLevel="0" collapsed="false">
      <c r="A21" s="0" t="n">
        <v>100</v>
      </c>
      <c r="B21" s="0" t="n">
        <v>14</v>
      </c>
      <c r="C21" s="0" t="n">
        <v>14</v>
      </c>
      <c r="D21" s="0" t="n">
        <v>23.86</v>
      </c>
      <c r="E21" s="0" t="n">
        <f aca="false">301-273</f>
        <v>28</v>
      </c>
    </row>
    <row r="22" customFormat="false" ht="15" hidden="false" customHeight="false" outlineLevel="0" collapsed="false">
      <c r="A22" s="0" t="n">
        <v>100</v>
      </c>
      <c r="B22" s="0" t="n">
        <v>14</v>
      </c>
      <c r="C22" s="0" t="n">
        <v>14</v>
      </c>
      <c r="D22" s="0" t="n">
        <v>19.88</v>
      </c>
      <c r="E22" s="0" t="n">
        <f aca="false">301-273</f>
        <v>28</v>
      </c>
    </row>
    <row r="23" customFormat="false" ht="15" hidden="false" customHeight="false" outlineLevel="0" collapsed="false">
      <c r="A23" s="0" t="n">
        <v>100</v>
      </c>
      <c r="B23" s="0" t="n">
        <v>14</v>
      </c>
      <c r="C23" s="0" t="n">
        <v>14</v>
      </c>
      <c r="D23" s="0" t="n">
        <v>19.88</v>
      </c>
      <c r="E23" s="0" t="n">
        <f aca="false">301-273</f>
        <v>28</v>
      </c>
    </row>
    <row r="24" customFormat="false" ht="15" hidden="false" customHeight="false" outlineLevel="0" collapsed="false">
      <c r="A24" s="0" t="n">
        <v>100</v>
      </c>
      <c r="B24" s="0" t="n">
        <v>14</v>
      </c>
      <c r="C24" s="0" t="n">
        <v>14</v>
      </c>
      <c r="D24" s="0" t="n">
        <v>15.89</v>
      </c>
      <c r="E24" s="0" t="n">
        <f aca="false">301-273</f>
        <v>28</v>
      </c>
    </row>
    <row r="25" customFormat="false" ht="15" hidden="false" customHeight="false" outlineLevel="0" collapsed="false">
      <c r="A25" s="0" t="n">
        <v>100</v>
      </c>
      <c r="B25" s="0" t="n">
        <v>14</v>
      </c>
      <c r="C25" s="0" t="n">
        <v>14</v>
      </c>
      <c r="D25" s="0" t="n">
        <v>15.89</v>
      </c>
      <c r="E25" s="0" t="n">
        <f aca="false">301-273</f>
        <v>28</v>
      </c>
    </row>
    <row r="26" customFormat="false" ht="15" hidden="false" customHeight="false" outlineLevel="0" collapsed="false">
      <c r="A26" s="0" t="n">
        <v>100</v>
      </c>
      <c r="B26" s="0" t="n">
        <v>14</v>
      </c>
      <c r="C26" s="0" t="n">
        <v>14</v>
      </c>
      <c r="D26" s="0" t="n">
        <v>11.72</v>
      </c>
      <c r="E26" s="0" t="n">
        <f aca="false">301-273</f>
        <v>28</v>
      </c>
    </row>
    <row r="27" customFormat="false" ht="15" hidden="false" customHeight="false" outlineLevel="0" collapsed="false">
      <c r="A27" s="0" t="n">
        <v>100</v>
      </c>
      <c r="B27" s="0" t="n">
        <v>14</v>
      </c>
      <c r="C27" s="0" t="n">
        <v>14</v>
      </c>
      <c r="D27" s="0" t="n">
        <v>11.47</v>
      </c>
      <c r="E27" s="0" t="n">
        <f aca="false">301-273</f>
        <v>28</v>
      </c>
    </row>
    <row r="28" customFormat="false" ht="15" hidden="false" customHeight="false" outlineLevel="0" collapsed="false">
      <c r="A28" s="0" t="n">
        <v>100</v>
      </c>
      <c r="B28" s="0" t="n">
        <v>14</v>
      </c>
      <c r="C28" s="0" t="n">
        <v>14</v>
      </c>
      <c r="D28" s="0" t="n">
        <v>8.91</v>
      </c>
      <c r="E28" s="0" t="n">
        <f aca="false">301-273</f>
        <v>28</v>
      </c>
    </row>
    <row r="29" customFormat="false" ht="15" hidden="false" customHeight="false" outlineLevel="0" collapsed="false">
      <c r="A29" s="0" t="n">
        <v>100</v>
      </c>
      <c r="B29" s="0" t="n">
        <v>14</v>
      </c>
      <c r="C29" s="0" t="n">
        <v>14</v>
      </c>
      <c r="D29" s="0" t="n">
        <v>27.94</v>
      </c>
      <c r="E29" s="0" t="n">
        <f aca="false">301-273</f>
        <v>28</v>
      </c>
    </row>
    <row r="30" customFormat="false" ht="15" hidden="false" customHeight="false" outlineLevel="0" collapsed="false">
      <c r="A30" s="0" t="n">
        <v>100</v>
      </c>
      <c r="B30" s="0" t="n">
        <v>14</v>
      </c>
      <c r="C30" s="0" t="n">
        <v>14</v>
      </c>
      <c r="D30" s="0" t="n">
        <v>27.96</v>
      </c>
      <c r="E30" s="0" t="n">
        <f aca="false">301-273</f>
        <v>28</v>
      </c>
    </row>
    <row r="31" customFormat="false" ht="15" hidden="false" customHeight="false" outlineLevel="0" collapsed="false">
      <c r="A31" s="0" t="n">
        <v>100</v>
      </c>
      <c r="B31" s="0" t="n">
        <v>14</v>
      </c>
      <c r="C31" s="0" t="n">
        <v>14</v>
      </c>
      <c r="D31" s="0" t="n">
        <v>23.97</v>
      </c>
      <c r="E31" s="0" t="n">
        <f aca="false">301-273</f>
        <v>28</v>
      </c>
    </row>
    <row r="32" customFormat="false" ht="15" hidden="false" customHeight="false" outlineLevel="0" collapsed="false">
      <c r="A32" s="0" t="n">
        <v>100</v>
      </c>
      <c r="B32" s="0" t="n">
        <v>14</v>
      </c>
      <c r="C32" s="0" t="n">
        <v>14</v>
      </c>
      <c r="D32" s="0" t="n">
        <v>23.96</v>
      </c>
      <c r="E32" s="0" t="n">
        <f aca="false">301-273</f>
        <v>28</v>
      </c>
    </row>
    <row r="33" customFormat="false" ht="15" hidden="false" customHeight="false" outlineLevel="0" collapsed="false">
      <c r="A33" s="0" t="n">
        <v>100</v>
      </c>
      <c r="B33" s="0" t="n">
        <v>14</v>
      </c>
      <c r="C33" s="0" t="n">
        <v>14</v>
      </c>
      <c r="D33" s="0" t="n">
        <v>19.93</v>
      </c>
      <c r="E33" s="0" t="n">
        <f aca="false">301-273</f>
        <v>28</v>
      </c>
    </row>
    <row r="34" customFormat="false" ht="15" hidden="false" customHeight="false" outlineLevel="0" collapsed="false">
      <c r="A34" s="0" t="n">
        <v>100</v>
      </c>
      <c r="B34" s="0" t="n">
        <v>14</v>
      </c>
      <c r="C34" s="0" t="n">
        <v>14</v>
      </c>
      <c r="D34" s="0" t="n">
        <v>19.94</v>
      </c>
      <c r="E34" s="0" t="n">
        <f aca="false">301-273</f>
        <v>28</v>
      </c>
    </row>
    <row r="35" customFormat="false" ht="15" hidden="false" customHeight="false" outlineLevel="0" collapsed="false">
      <c r="A35" s="0" t="n">
        <v>100</v>
      </c>
      <c r="B35" s="0" t="n">
        <v>14</v>
      </c>
      <c r="C35" s="0" t="n">
        <v>14</v>
      </c>
      <c r="D35" s="0" t="n">
        <v>15.92</v>
      </c>
      <c r="E35" s="0" t="n">
        <f aca="false">301-273</f>
        <v>28</v>
      </c>
    </row>
    <row r="36" customFormat="false" ht="15" hidden="false" customHeight="false" outlineLevel="0" collapsed="false">
      <c r="A36" s="0" t="n">
        <v>100</v>
      </c>
      <c r="B36" s="0" t="n">
        <v>14</v>
      </c>
      <c r="C36" s="0" t="n">
        <v>14</v>
      </c>
      <c r="D36" s="0" t="n">
        <v>15.91</v>
      </c>
      <c r="E36" s="0" t="n">
        <f aca="false">301-273</f>
        <v>28</v>
      </c>
    </row>
    <row r="37" customFormat="false" ht="15" hidden="false" customHeight="false" outlineLevel="0" collapsed="false">
      <c r="A37" s="0" t="n">
        <v>100</v>
      </c>
      <c r="B37" s="0" t="n">
        <v>14</v>
      </c>
      <c r="C37" s="0" t="n">
        <v>14</v>
      </c>
      <c r="D37" s="0" t="n">
        <v>11.93</v>
      </c>
      <c r="E37" s="0" t="n">
        <f aca="false">301-273</f>
        <v>28</v>
      </c>
    </row>
    <row r="38" customFormat="false" ht="15" hidden="false" customHeight="false" outlineLevel="0" collapsed="false">
      <c r="A38" s="0" t="n">
        <v>100</v>
      </c>
      <c r="B38" s="0" t="n">
        <v>14</v>
      </c>
      <c r="C38" s="0" t="n">
        <v>14</v>
      </c>
      <c r="D38" s="0" t="n">
        <v>11.93</v>
      </c>
      <c r="E38" s="0" t="n">
        <f aca="false">301-273</f>
        <v>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6953125" defaultRowHeight="15" zeroHeight="false" outlineLevelRow="0" outlineLevelCol="0"/>
  <sheetData>
    <row r="1" customFormat="false" ht="16.5" hidden="false" customHeight="false" outlineLevel="0" collapsed="false">
      <c r="A1" s="14" t="n">
        <v>-118.37</v>
      </c>
    </row>
    <row r="2" customFormat="false" ht="15.75" hidden="false" customHeight="false" outlineLevel="0" collapsed="false">
      <c r="A2" s="9" t="n">
        <v>23.91</v>
      </c>
    </row>
    <row r="3" customFormat="false" ht="15.75" hidden="false" customHeight="false" outlineLevel="0" collapsed="false">
      <c r="A3" s="9" t="n">
        <v>-2.69</v>
      </c>
    </row>
    <row r="4" customFormat="false" ht="15.75" hidden="false" customHeight="false" outlineLevel="0" collapsed="false">
      <c r="A4" s="9" t="n">
        <v>-9</v>
      </c>
    </row>
    <row r="5" customFormat="false" ht="15.75" hidden="false" customHeight="false" outlineLevel="0" collapsed="false">
      <c r="A5" s="9" t="n">
        <v>-81.46</v>
      </c>
    </row>
    <row r="6" customFormat="false" ht="15.75" hidden="false" customHeight="false" outlineLevel="0" collapsed="false">
      <c r="A6" s="9" t="n">
        <v>-103.52</v>
      </c>
    </row>
    <row r="7" customFormat="false" ht="15.75" hidden="false" customHeight="false" outlineLevel="0" collapsed="false">
      <c r="A7" s="9" t="n">
        <v>-98.16</v>
      </c>
    </row>
    <row r="8" customFormat="false" ht="15.75" hidden="false" customHeight="false" outlineLevel="0" collapsed="false">
      <c r="A8" s="9" t="n">
        <v>-25.77</v>
      </c>
    </row>
    <row r="9" customFormat="false" ht="15.75" hidden="false" customHeight="false" outlineLevel="0" collapsed="false">
      <c r="A9" s="9" t="n">
        <v>-109.08</v>
      </c>
    </row>
    <row r="10" customFormat="false" ht="15.75" hidden="false" customHeight="false" outlineLevel="0" collapsed="false">
      <c r="A10" s="9" t="n">
        <v>-102.43</v>
      </c>
    </row>
    <row r="11" customFormat="false" ht="15.75" hidden="false" customHeight="false" outlineLevel="0" collapsed="false">
      <c r="A11" s="9" t="n">
        <v>-111.69</v>
      </c>
    </row>
    <row r="12" customFormat="false" ht="15.75" hidden="false" customHeight="false" outlineLevel="0" collapsed="false">
      <c r="A12" s="9" t="n">
        <v>-104.73</v>
      </c>
    </row>
    <row r="13" customFormat="false" ht="15.75" hidden="false" customHeight="false" outlineLevel="0" collapsed="false">
      <c r="A13" s="9" t="n">
        <v>-115.03</v>
      </c>
    </row>
    <row r="14" customFormat="false" ht="15.75" hidden="false" customHeight="false" outlineLevel="0" collapsed="false">
      <c r="A14" s="9" t="n">
        <v>54.88</v>
      </c>
    </row>
    <row r="15" customFormat="false" ht="15.75" hidden="false" customHeight="false" outlineLevel="0" collapsed="false">
      <c r="A15" s="9" t="n">
        <v>-104.97</v>
      </c>
    </row>
    <row r="16" customFormat="false" ht="15.75" hidden="false" customHeight="false" outlineLevel="0" collapsed="false">
      <c r="A16" s="9" t="n">
        <v>-114.74</v>
      </c>
    </row>
    <row r="17" customFormat="false" ht="15.75" hidden="false" customHeight="false" outlineLevel="0" collapsed="false">
      <c r="A17" s="9" t="n">
        <v>-29.61</v>
      </c>
    </row>
    <row r="18" customFormat="false" ht="15.75" hidden="false" customHeight="false" outlineLevel="0" collapsed="false">
      <c r="A18" s="9" t="n">
        <v>65.49</v>
      </c>
    </row>
    <row r="19" customFormat="false" ht="15.75" hidden="false" customHeight="false" outlineLevel="0" collapsed="false">
      <c r="A19" s="9" t="n">
        <v>54.44</v>
      </c>
    </row>
    <row r="20" customFormat="false" ht="15.75" hidden="false" customHeight="false" outlineLevel="0" collapsed="false">
      <c r="A20" s="9" t="n">
        <v>-108.3</v>
      </c>
    </row>
    <row r="21" customFormat="false" ht="15.75" hidden="false" customHeight="false" outlineLevel="0" collapsed="false">
      <c r="A21" s="9" t="n">
        <v>-127.19</v>
      </c>
    </row>
    <row r="22" customFormat="false" ht="15.75" hidden="false" customHeight="false" outlineLevel="0" collapsed="false">
      <c r="A22" s="9" t="n">
        <v>-140.07</v>
      </c>
    </row>
    <row r="23" customFormat="false" ht="15.75" hidden="false" customHeight="false" outlineLevel="0" collapsed="false">
      <c r="A23" s="9" t="n">
        <v>-131.36</v>
      </c>
    </row>
    <row r="24" customFormat="false" ht="15.75" hidden="false" customHeight="false" outlineLevel="0" collapsed="false">
      <c r="A24" s="9" t="n">
        <v>22.78</v>
      </c>
    </row>
    <row r="25" customFormat="false" ht="15.75" hidden="false" customHeight="false" outlineLevel="0" collapsed="false">
      <c r="A25" s="9" t="n">
        <v>10.24</v>
      </c>
    </row>
    <row r="26" customFormat="false" ht="15.75" hidden="false" customHeight="false" outlineLevel="0" collapsed="false">
      <c r="A26" s="9" t="n">
        <v>-4.16</v>
      </c>
    </row>
    <row r="27" customFormat="false" ht="15.75" hidden="false" customHeight="false" outlineLevel="0" collapsed="false">
      <c r="A27" s="9" t="n">
        <v>-10.56</v>
      </c>
    </row>
    <row r="28" customFormat="false" ht="15.75" hidden="false" customHeight="false" outlineLevel="0" collapsed="false">
      <c r="A28" s="9" t="n">
        <v>-106.05</v>
      </c>
    </row>
    <row r="29" customFormat="false" ht="15.75" hidden="false" customHeight="false" outlineLevel="0" collapsed="false">
      <c r="A29" s="9" t="n">
        <v>-114.33</v>
      </c>
    </row>
    <row r="30" customFormat="false" ht="15.75" hidden="false" customHeight="false" outlineLevel="0" collapsed="false">
      <c r="A30" s="9" t="n">
        <v>-31.44</v>
      </c>
    </row>
    <row r="31" customFormat="false" ht="15.75" hidden="false" customHeight="false" outlineLevel="0" collapsed="false">
      <c r="A31" s="9" t="n">
        <v>-49.75</v>
      </c>
    </row>
    <row r="32" customFormat="false" ht="15.75" hidden="false" customHeight="false" outlineLevel="0" collapsed="false">
      <c r="A32" s="9" t="n">
        <v>49.34</v>
      </c>
    </row>
    <row r="33" customFormat="false" ht="15.75" hidden="false" customHeight="false" outlineLevel="0" collapsed="false">
      <c r="A33" s="9" t="n">
        <v>21.64</v>
      </c>
    </row>
    <row r="34" customFormat="false" ht="15.75" hidden="false" customHeight="false" outlineLevel="0" collapsed="false">
      <c r="A34" s="9" t="n">
        <v>-29.34</v>
      </c>
    </row>
    <row r="35" customFormat="false" ht="15.75" hidden="false" customHeight="false" outlineLevel="0" collapsed="false">
      <c r="A35" s="9" t="n">
        <v>-112.96</v>
      </c>
    </row>
    <row r="36" customFormat="false" ht="15.75" hidden="false" customHeight="false" outlineLevel="0" collapsed="false">
      <c r="A36" s="9" t="n">
        <v>-106.57</v>
      </c>
    </row>
    <row r="37" customFormat="false" ht="15.75" hidden="false" customHeight="false" outlineLevel="0" collapsed="false">
      <c r="A37" s="9" t="n">
        <v>-128.78</v>
      </c>
    </row>
    <row r="38" customFormat="false" ht="15.75" hidden="false" customHeight="false" outlineLevel="0" collapsed="false">
      <c r="A38" s="9" t="n">
        <v>-139.21</v>
      </c>
    </row>
    <row r="39" customFormat="false" ht="15.75" hidden="false" customHeight="false" outlineLevel="0" collapsed="false">
      <c r="A39" s="9" t="n">
        <v>-7.17</v>
      </c>
    </row>
    <row r="40" customFormat="false" ht="15.75" hidden="false" customHeight="false" outlineLevel="0" collapsed="false">
      <c r="A40" s="9" t="n">
        <v>-13.69</v>
      </c>
    </row>
    <row r="41" customFormat="false" ht="15.75" hidden="false" customHeight="false" outlineLevel="0" collapsed="false">
      <c r="A41" s="9" t="n">
        <v>-22.61</v>
      </c>
    </row>
    <row r="42" customFormat="false" ht="15.75" hidden="false" customHeight="false" outlineLevel="0" collapsed="false">
      <c r="A42" s="9" t="n">
        <v>-109.08</v>
      </c>
    </row>
    <row r="43" customFormat="false" ht="15.75" hidden="false" customHeight="false" outlineLevel="0" collapsed="false">
      <c r="A43" s="9" t="n">
        <v>-50.89</v>
      </c>
    </row>
    <row r="44" customFormat="false" ht="15.75" hidden="false" customHeight="false" outlineLevel="0" collapsed="false">
      <c r="A44" s="9" t="n">
        <v>-142.14</v>
      </c>
    </row>
    <row r="45" customFormat="false" ht="15.75" hidden="false" customHeight="false" outlineLevel="0" collapsed="false">
      <c r="A45" s="9" t="n">
        <v>-133.36</v>
      </c>
    </row>
    <row r="46" customFormat="false" ht="15.75" hidden="false" customHeight="false" outlineLevel="0" collapsed="false">
      <c r="A46" s="9" t="n">
        <v>-65.06</v>
      </c>
    </row>
    <row r="47" customFormat="false" ht="15.75" hidden="false" customHeight="false" outlineLevel="0" collapsed="false">
      <c r="A47" s="9" t="n">
        <v>-124.16</v>
      </c>
    </row>
    <row r="48" customFormat="false" ht="15.75" hidden="false" customHeight="false" outlineLevel="0" collapsed="false">
      <c r="A48" s="9" t="n">
        <v>50.71</v>
      </c>
    </row>
    <row r="49" customFormat="false" ht="15.75" hidden="false" customHeight="false" outlineLevel="0" collapsed="false">
      <c r="A49" s="9" t="n">
        <v>-36.97</v>
      </c>
    </row>
    <row r="50" customFormat="false" ht="15.75" hidden="false" customHeight="false" outlineLevel="0" collapsed="false">
      <c r="A50" s="9" t="n">
        <v>-52.93</v>
      </c>
    </row>
    <row r="51" customFormat="false" ht="15.75" hidden="false" customHeight="false" outlineLevel="0" collapsed="false">
      <c r="A51" s="9" t="n">
        <v>-132.18</v>
      </c>
    </row>
    <row r="52" customFormat="false" ht="15.75" hidden="false" customHeight="false" outlineLevel="0" collapsed="false">
      <c r="A52" s="9" t="n">
        <v>-148.2</v>
      </c>
    </row>
    <row r="53" customFormat="false" ht="15.75" hidden="false" customHeight="false" outlineLevel="0" collapsed="false">
      <c r="A53" s="9" t="n">
        <v>-130.55</v>
      </c>
    </row>
    <row r="54" customFormat="false" ht="15.75" hidden="false" customHeight="false" outlineLevel="0" collapsed="false">
      <c r="A54" s="9" t="n">
        <v>49.1</v>
      </c>
    </row>
    <row r="55" customFormat="false" ht="15.75" hidden="false" customHeight="false" outlineLevel="0" collapsed="false">
      <c r="A55" s="9" t="n">
        <v>44.88</v>
      </c>
    </row>
    <row r="56" customFormat="false" ht="15.75" hidden="false" customHeight="false" outlineLevel="0" collapsed="false">
      <c r="A56" s="9" t="n">
        <v>-127.29</v>
      </c>
    </row>
    <row r="57" customFormat="false" ht="15.75" hidden="false" customHeight="false" outlineLevel="0" collapsed="false">
      <c r="A57" s="9" t="n">
        <v>-139.06</v>
      </c>
    </row>
    <row r="58" customFormat="false" ht="15.75" hidden="false" customHeight="false" outlineLevel="0" collapsed="false">
      <c r="A58" s="9" t="n">
        <v>-69.47</v>
      </c>
    </row>
    <row r="59" customFormat="false" ht="15.75" hidden="false" customHeight="false" outlineLevel="0" collapsed="false">
      <c r="A59" s="9" t="n">
        <v>-129.72</v>
      </c>
    </row>
    <row r="60" customFormat="false" ht="15.75" hidden="false" customHeight="false" outlineLevel="0" collapsed="false">
      <c r="A60" s="9" t="n">
        <v>-57.06</v>
      </c>
    </row>
    <row r="61" customFormat="false" ht="15.75" hidden="false" customHeight="false" outlineLevel="0" collapsed="false">
      <c r="A61" s="9" t="n">
        <v>-144.75</v>
      </c>
    </row>
    <row r="62" customFormat="false" ht="15.75" hidden="false" customHeight="false" outlineLevel="0" collapsed="false">
      <c r="A62" s="9" t="n">
        <v>-133.37</v>
      </c>
    </row>
    <row r="63" customFormat="false" ht="15.75" hidden="false" customHeight="false" outlineLevel="0" collapsed="false">
      <c r="A63" s="9" t="n">
        <v>-136.24</v>
      </c>
    </row>
    <row r="64" customFormat="false" ht="15.75" hidden="false" customHeight="false" outlineLevel="0" collapsed="false">
      <c r="A64" s="9" t="n">
        <v>-39.66</v>
      </c>
    </row>
    <row r="65" customFormat="false" ht="15.75" hidden="false" customHeight="false" outlineLevel="0" collapsed="false">
      <c r="A65" s="9" t="n">
        <v>-135.11</v>
      </c>
    </row>
    <row r="66" customFormat="false" ht="15.75" hidden="false" customHeight="false" outlineLevel="0" collapsed="false">
      <c r="A66" s="9" t="n">
        <v>-59.1</v>
      </c>
    </row>
    <row r="67" customFormat="false" ht="15.75" hidden="false" customHeight="false" outlineLevel="0" collapsed="false">
      <c r="A67" s="9" t="n">
        <v>-117.28</v>
      </c>
    </row>
    <row r="68" customFormat="false" ht="15.75" hidden="false" customHeight="false" outlineLevel="0" collapsed="false">
      <c r="A68" s="9" t="n">
        <v>-148.97</v>
      </c>
    </row>
    <row r="69" customFormat="false" ht="15.75" hidden="false" customHeight="false" outlineLevel="0" collapsed="false">
      <c r="A69" s="9" t="n">
        <v>-136.19</v>
      </c>
    </row>
    <row r="70" customFormat="false" ht="15.75" hidden="false" customHeight="false" outlineLevel="0" collapsed="false">
      <c r="A70" s="9" t="n">
        <v>-49.55</v>
      </c>
    </row>
    <row r="71" customFormat="false" ht="15.75" hidden="false" customHeight="false" outlineLevel="0" collapsed="false">
      <c r="A71" s="9" t="n">
        <v>-131.3</v>
      </c>
    </row>
    <row r="72" customFormat="false" ht="15.75" hidden="false" customHeight="false" outlineLevel="0" collapsed="false">
      <c r="A72" s="9" t="n">
        <v>-141.9</v>
      </c>
    </row>
    <row r="73" customFormat="false" ht="15.75" hidden="false" customHeight="false" outlineLevel="0" collapsed="false">
      <c r="A73" s="9" t="n">
        <v>-151.87</v>
      </c>
    </row>
    <row r="74" customFormat="false" ht="15.75" hidden="false" customHeight="false" outlineLevel="0" collapsed="false">
      <c r="A74" s="9" t="n">
        <v>-76.24</v>
      </c>
    </row>
    <row r="75" customFormat="false" ht="15.75" hidden="false" customHeight="false" outlineLevel="0" collapsed="false">
      <c r="A75" s="9" t="n">
        <v>-51.53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7" t="n">
        <v>29</v>
      </c>
      <c r="B1" s="6" t="n">
        <v>43</v>
      </c>
      <c r="C1" s="6" t="n">
        <v>1.37</v>
      </c>
      <c r="D1" s="6" t="n">
        <v>25</v>
      </c>
      <c r="E1" s="6" t="n">
        <v>845</v>
      </c>
      <c r="F1" s="6" t="n">
        <v>1</v>
      </c>
      <c r="G1" s="6" t="n">
        <v>44</v>
      </c>
      <c r="H1" s="6" t="n">
        <v>120</v>
      </c>
      <c r="I1" s="6" t="n">
        <v>44</v>
      </c>
      <c r="J1" s="6" t="n">
        <v>118.65</v>
      </c>
      <c r="K1" s="6" t="n">
        <v>181.51</v>
      </c>
      <c r="L1" s="6" t="n">
        <v>23.9</v>
      </c>
      <c r="M1" s="6" t="n">
        <v>33.07</v>
      </c>
      <c r="N1" s="6" t="n">
        <v>2.02</v>
      </c>
      <c r="O1" s="0" t="n">
        <v>14</v>
      </c>
      <c r="P1" s="0" t="n">
        <v>38</v>
      </c>
      <c r="Q1" s="0" t="n">
        <v>0.55</v>
      </c>
    </row>
    <row r="2" customFormat="false" ht="15.75" hidden="false" customHeight="false" outlineLevel="0" collapsed="false">
      <c r="A2" s="9" t="n">
        <v>29</v>
      </c>
      <c r="B2" s="10" t="n">
        <v>43</v>
      </c>
      <c r="C2" s="10" t="n">
        <v>1.34</v>
      </c>
      <c r="D2" s="10" t="n">
        <v>25</v>
      </c>
      <c r="E2" s="10" t="n">
        <v>1030</v>
      </c>
      <c r="F2" s="10" t="n">
        <v>1.5</v>
      </c>
      <c r="G2" s="10" t="n">
        <v>44</v>
      </c>
      <c r="H2" s="10" t="n">
        <v>120</v>
      </c>
      <c r="I2" s="10" t="n">
        <v>40</v>
      </c>
      <c r="J2" s="10" t="n">
        <v>113.55</v>
      </c>
      <c r="K2" s="10" t="n">
        <v>213.48</v>
      </c>
      <c r="L2" s="10" t="n">
        <v>48.56</v>
      </c>
      <c r="M2" s="10" t="n">
        <v>41.54</v>
      </c>
      <c r="N2" s="10" t="n">
        <v>3.37</v>
      </c>
      <c r="O2" s="0" t="n">
        <v>14</v>
      </c>
      <c r="P2" s="0" t="n">
        <v>38</v>
      </c>
      <c r="Q2" s="0" t="n">
        <v>0.55</v>
      </c>
    </row>
    <row r="3" customFormat="false" ht="15.75" hidden="false" customHeight="false" outlineLevel="0" collapsed="false">
      <c r="A3" s="9" t="n">
        <v>29</v>
      </c>
      <c r="B3" s="10" t="n">
        <v>43</v>
      </c>
      <c r="C3" s="10" t="n">
        <v>1.37</v>
      </c>
      <c r="D3" s="10" t="n">
        <v>25</v>
      </c>
      <c r="E3" s="10" t="n">
        <v>900</v>
      </c>
      <c r="F3" s="10" t="n">
        <v>1.5</v>
      </c>
      <c r="G3" s="10" t="n">
        <v>40</v>
      </c>
      <c r="H3" s="10" t="n">
        <v>120</v>
      </c>
      <c r="I3" s="10" t="n">
        <v>40</v>
      </c>
      <c r="J3" s="10" t="n">
        <v>117.2</v>
      </c>
      <c r="K3" s="10" t="n">
        <v>203.38</v>
      </c>
      <c r="L3" s="10" t="n">
        <v>39.57</v>
      </c>
      <c r="M3" s="10" t="n">
        <v>37.83</v>
      </c>
      <c r="N3" s="10" t="n">
        <v>3.15</v>
      </c>
      <c r="O3" s="0" t="n">
        <v>14</v>
      </c>
      <c r="P3" s="0" t="n">
        <v>38</v>
      </c>
      <c r="Q3" s="0" t="n">
        <v>0.55</v>
      </c>
    </row>
    <row r="4" customFormat="false" ht="15.75" hidden="false" customHeight="false" outlineLevel="0" collapsed="false">
      <c r="A4" s="9" t="n">
        <v>29</v>
      </c>
      <c r="B4" s="10" t="n">
        <v>43</v>
      </c>
      <c r="C4" s="10" t="n">
        <v>1.4</v>
      </c>
      <c r="D4" s="10" t="n">
        <v>25</v>
      </c>
      <c r="E4" s="10" t="n">
        <v>885</v>
      </c>
      <c r="F4" s="10" t="n">
        <v>1.5</v>
      </c>
      <c r="G4" s="10" t="n">
        <v>44</v>
      </c>
      <c r="H4" s="10" t="n">
        <v>120</v>
      </c>
      <c r="I4" s="10" t="n">
        <v>36</v>
      </c>
      <c r="J4" s="10" t="n">
        <v>120.57</v>
      </c>
      <c r="K4" s="10" t="n">
        <v>205.42</v>
      </c>
      <c r="L4" s="10" t="n">
        <v>38.45</v>
      </c>
      <c r="M4" s="10" t="n">
        <v>37.73</v>
      </c>
      <c r="N4" s="10" t="n">
        <v>3.11</v>
      </c>
      <c r="O4" s="0" t="n">
        <v>14</v>
      </c>
      <c r="P4" s="0" t="n">
        <v>38</v>
      </c>
      <c r="Q4" s="0" t="n">
        <v>0.55</v>
      </c>
    </row>
    <row r="5" customFormat="false" ht="15.75" hidden="false" customHeight="false" outlineLevel="0" collapsed="false">
      <c r="A5" s="9" t="n">
        <v>29</v>
      </c>
      <c r="B5" s="10" t="n">
        <v>43</v>
      </c>
      <c r="C5" s="10" t="n">
        <v>1.4</v>
      </c>
      <c r="D5" s="10" t="n">
        <v>25</v>
      </c>
      <c r="E5" s="10" t="n">
        <v>940</v>
      </c>
      <c r="F5" s="10" t="n">
        <v>2</v>
      </c>
      <c r="G5" s="10" t="n">
        <v>40</v>
      </c>
      <c r="H5" s="10" t="n">
        <v>120</v>
      </c>
      <c r="I5" s="10" t="n">
        <v>36</v>
      </c>
      <c r="J5" s="10" t="n">
        <v>122.56</v>
      </c>
      <c r="K5" s="10" t="n">
        <v>227</v>
      </c>
      <c r="L5" s="10" t="n">
        <v>53.83</v>
      </c>
      <c r="M5" s="10" t="n">
        <v>42.41</v>
      </c>
      <c r="N5" s="10" t="n">
        <v>4.1</v>
      </c>
      <c r="O5" s="0" t="n">
        <v>14</v>
      </c>
      <c r="P5" s="0" t="n">
        <v>38</v>
      </c>
      <c r="Q5" s="0" t="n">
        <v>0.55</v>
      </c>
    </row>
    <row r="6" customFormat="false" ht="15.75" hidden="false" customHeight="false" outlineLevel="0" collapsed="false">
      <c r="A6" s="9" t="n">
        <v>29</v>
      </c>
      <c r="B6" s="10" t="n">
        <v>43</v>
      </c>
      <c r="C6" s="10" t="n">
        <v>1.4</v>
      </c>
      <c r="D6" s="10" t="n">
        <v>25</v>
      </c>
      <c r="E6" s="10" t="n">
        <v>825</v>
      </c>
      <c r="F6" s="10" t="n">
        <v>1</v>
      </c>
      <c r="G6" s="10" t="n">
        <v>44</v>
      </c>
      <c r="H6" s="10" t="n">
        <v>130</v>
      </c>
      <c r="I6" s="10" t="n">
        <v>40</v>
      </c>
      <c r="J6" s="10" t="n">
        <v>123.64</v>
      </c>
      <c r="K6" s="10" t="n">
        <v>191.33</v>
      </c>
      <c r="L6" s="10" t="n">
        <v>28.58</v>
      </c>
      <c r="M6" s="10" t="n">
        <v>32.92</v>
      </c>
      <c r="N6" s="10" t="n">
        <v>2.48</v>
      </c>
      <c r="O6" s="0" t="n">
        <v>14</v>
      </c>
      <c r="P6" s="0" t="n">
        <v>38</v>
      </c>
      <c r="Q6" s="0" t="n">
        <v>0.55</v>
      </c>
    </row>
    <row r="7" customFormat="false" ht="15.75" hidden="false" customHeight="false" outlineLevel="0" collapsed="false">
      <c r="A7" s="9" t="n">
        <v>29</v>
      </c>
      <c r="B7" s="10" t="n">
        <v>43</v>
      </c>
      <c r="C7" s="10" t="n">
        <v>1.4</v>
      </c>
      <c r="D7" s="10" t="n">
        <v>25</v>
      </c>
      <c r="E7" s="10" t="n">
        <v>885</v>
      </c>
      <c r="F7" s="10" t="n">
        <v>1.5</v>
      </c>
      <c r="G7" s="10" t="n">
        <v>40</v>
      </c>
      <c r="H7" s="10" t="n">
        <v>120</v>
      </c>
      <c r="I7" s="10" t="n">
        <v>40</v>
      </c>
      <c r="J7" s="10" t="n">
        <v>125.77</v>
      </c>
      <c r="K7" s="10" t="n">
        <v>210.52</v>
      </c>
      <c r="L7" s="10" t="n">
        <v>37.78</v>
      </c>
      <c r="M7" s="10" t="n">
        <v>38.22</v>
      </c>
      <c r="N7" s="10" t="n">
        <v>3.05</v>
      </c>
      <c r="O7" s="0" t="n">
        <v>14</v>
      </c>
      <c r="P7" s="0" t="n">
        <v>38</v>
      </c>
      <c r="Q7" s="0" t="n">
        <v>0.55</v>
      </c>
    </row>
    <row r="8" customFormat="false" ht="15.75" hidden="false" customHeight="false" outlineLevel="0" collapsed="false">
      <c r="A8" s="9" t="n">
        <v>29</v>
      </c>
      <c r="B8" s="10" t="n">
        <v>43</v>
      </c>
      <c r="C8" s="10" t="n">
        <v>1.4</v>
      </c>
      <c r="D8" s="10" t="n">
        <v>25</v>
      </c>
      <c r="E8" s="10" t="n">
        <v>820</v>
      </c>
      <c r="F8" s="10" t="n">
        <v>4</v>
      </c>
      <c r="G8" s="10" t="n">
        <v>32</v>
      </c>
      <c r="H8" s="10" t="n">
        <v>120</v>
      </c>
      <c r="I8" s="10" t="n">
        <v>36</v>
      </c>
      <c r="J8" s="10" t="n">
        <v>127</v>
      </c>
      <c r="K8" s="10" t="n">
        <v>220.1</v>
      </c>
      <c r="L8" s="10" t="n">
        <v>54.9</v>
      </c>
      <c r="M8" s="10" t="n">
        <v>52.06</v>
      </c>
      <c r="N8" s="10" t="n">
        <v>4.79</v>
      </c>
      <c r="O8" s="0" t="n">
        <v>14</v>
      </c>
      <c r="P8" s="0" t="n">
        <v>38</v>
      </c>
      <c r="Q8" s="0" t="n">
        <v>0.55</v>
      </c>
    </row>
    <row r="9" customFormat="false" ht="15.75" hidden="false" customHeight="false" outlineLevel="0" collapsed="false">
      <c r="A9" s="9" t="n">
        <v>29</v>
      </c>
      <c r="B9" s="10" t="n">
        <v>43</v>
      </c>
      <c r="C9" s="10" t="n">
        <v>1.28</v>
      </c>
      <c r="D9" s="10" t="n">
        <v>25</v>
      </c>
      <c r="E9" s="10" t="n">
        <v>925</v>
      </c>
      <c r="F9" s="10" t="n">
        <v>1</v>
      </c>
      <c r="G9" s="10" t="n">
        <v>48</v>
      </c>
      <c r="H9" s="10" t="n">
        <v>130</v>
      </c>
      <c r="I9" s="10" t="n">
        <v>44</v>
      </c>
      <c r="J9" s="10" t="n">
        <v>127.81</v>
      </c>
      <c r="K9" s="10" t="n">
        <v>200.5</v>
      </c>
      <c r="L9" s="10" t="n">
        <v>28.51</v>
      </c>
      <c r="M9" s="10" t="n">
        <v>34.9</v>
      </c>
      <c r="N9" s="10" t="n">
        <v>2.21</v>
      </c>
      <c r="O9" s="0" t="n">
        <v>14</v>
      </c>
      <c r="P9" s="0" t="n">
        <v>38</v>
      </c>
      <c r="Q9" s="0" t="n">
        <v>0.55</v>
      </c>
    </row>
    <row r="10" customFormat="false" ht="15.75" hidden="false" customHeight="false" outlineLevel="0" collapsed="false">
      <c r="A10" s="9" t="n">
        <v>29</v>
      </c>
      <c r="B10" s="10" t="n">
        <v>43</v>
      </c>
      <c r="C10" s="10" t="n">
        <v>1.34</v>
      </c>
      <c r="D10" s="10" t="n">
        <v>25</v>
      </c>
      <c r="E10" s="10" t="n">
        <v>955</v>
      </c>
      <c r="F10" s="10" t="n">
        <v>2</v>
      </c>
      <c r="G10" s="10" t="n">
        <v>44</v>
      </c>
      <c r="H10" s="10" t="n">
        <v>120</v>
      </c>
      <c r="I10" s="10" t="n">
        <v>36</v>
      </c>
      <c r="J10" s="10" t="n">
        <v>127.87</v>
      </c>
      <c r="K10" s="10" t="n">
        <v>224.31</v>
      </c>
      <c r="L10" s="10" t="n">
        <v>47.48</v>
      </c>
      <c r="M10" s="10" t="n">
        <v>42.09</v>
      </c>
      <c r="N10" s="10" t="n">
        <v>3.56</v>
      </c>
      <c r="O10" s="0" t="n">
        <v>14</v>
      </c>
      <c r="P10" s="0" t="n">
        <v>38</v>
      </c>
      <c r="Q10" s="0" t="n">
        <v>0.55</v>
      </c>
    </row>
    <row r="11" customFormat="false" ht="15.75" hidden="false" customHeight="false" outlineLevel="0" collapsed="false">
      <c r="A11" s="9" t="n">
        <v>29</v>
      </c>
      <c r="B11" s="10" t="n">
        <v>43</v>
      </c>
      <c r="C11" s="10" t="n">
        <v>1.4</v>
      </c>
      <c r="D11" s="10" t="n">
        <v>25</v>
      </c>
      <c r="E11" s="10" t="n">
        <v>785</v>
      </c>
      <c r="F11" s="10" t="n">
        <v>4</v>
      </c>
      <c r="G11" s="10" t="n">
        <v>32</v>
      </c>
      <c r="H11" s="10" t="n">
        <v>120</v>
      </c>
      <c r="I11" s="10" t="n">
        <v>36</v>
      </c>
      <c r="J11" s="10" t="n">
        <v>128.55</v>
      </c>
      <c r="K11" s="10" t="n">
        <v>213.64</v>
      </c>
      <c r="L11" s="10" t="n">
        <v>48.59</v>
      </c>
      <c r="M11" s="10" t="n">
        <v>50.6</v>
      </c>
      <c r="N11" s="10" t="n">
        <v>4.43</v>
      </c>
      <c r="O11" s="0" t="n">
        <v>14</v>
      </c>
      <c r="P11" s="0" t="n">
        <v>38</v>
      </c>
      <c r="Q11" s="0" t="n">
        <v>0.55</v>
      </c>
    </row>
    <row r="12" customFormat="false" ht="15.75" hidden="false" customHeight="false" outlineLevel="0" collapsed="false">
      <c r="A12" s="9" t="n">
        <v>29</v>
      </c>
      <c r="B12" s="10" t="n">
        <v>43</v>
      </c>
      <c r="C12" s="10" t="n">
        <v>1.34</v>
      </c>
      <c r="D12" s="10" t="n">
        <v>25</v>
      </c>
      <c r="E12" s="10" t="n">
        <v>880</v>
      </c>
      <c r="F12" s="10" t="n">
        <v>4</v>
      </c>
      <c r="G12" s="10" t="n">
        <v>36</v>
      </c>
      <c r="H12" s="10" t="n">
        <v>120</v>
      </c>
      <c r="I12" s="10" t="n">
        <v>36</v>
      </c>
      <c r="J12" s="10" t="n">
        <v>128.78</v>
      </c>
      <c r="K12" s="10" t="n">
        <v>221.08</v>
      </c>
      <c r="L12" s="10" t="n">
        <v>54.13</v>
      </c>
      <c r="M12" s="10" t="n">
        <v>53.98</v>
      </c>
      <c r="N12" s="10" t="n">
        <v>4.4</v>
      </c>
      <c r="O12" s="0" t="n">
        <v>14</v>
      </c>
      <c r="P12" s="0" t="n">
        <v>38</v>
      </c>
      <c r="Q12" s="0" t="n">
        <v>0.55</v>
      </c>
    </row>
    <row r="13" customFormat="false" ht="15.75" hidden="false" customHeight="false" outlineLevel="0" collapsed="false">
      <c r="A13" s="9" t="n">
        <v>29</v>
      </c>
      <c r="B13" s="10" t="n">
        <v>43</v>
      </c>
      <c r="C13" s="10" t="n">
        <v>1.4</v>
      </c>
      <c r="D13" s="10" t="n">
        <v>25</v>
      </c>
      <c r="E13" s="10" t="n">
        <v>765</v>
      </c>
      <c r="F13" s="10" t="n">
        <v>4</v>
      </c>
      <c r="G13" s="10" t="n">
        <v>32</v>
      </c>
      <c r="H13" s="10" t="n">
        <v>120</v>
      </c>
      <c r="I13" s="10" t="n">
        <v>36</v>
      </c>
      <c r="J13" s="10" t="n">
        <v>129.15</v>
      </c>
      <c r="K13" s="10" t="n">
        <v>209.85</v>
      </c>
      <c r="L13" s="10" t="n">
        <v>45.22</v>
      </c>
      <c r="M13" s="10" t="n">
        <v>49.74</v>
      </c>
      <c r="N13" s="10" t="n">
        <v>4.23</v>
      </c>
      <c r="O13" s="0" t="n">
        <v>14</v>
      </c>
      <c r="P13" s="0" t="n">
        <v>38</v>
      </c>
      <c r="Q13" s="0" t="n">
        <v>0.55</v>
      </c>
    </row>
    <row r="14" customFormat="false" ht="15.75" hidden="false" customHeight="false" outlineLevel="0" collapsed="false">
      <c r="A14" s="9" t="n">
        <v>29</v>
      </c>
      <c r="B14" s="10" t="n">
        <v>43</v>
      </c>
      <c r="C14" s="10" t="n">
        <v>1.34</v>
      </c>
      <c r="D14" s="10" t="n">
        <v>25</v>
      </c>
      <c r="E14" s="10" t="n">
        <v>840</v>
      </c>
      <c r="F14" s="10" t="n">
        <v>4</v>
      </c>
      <c r="G14" s="10" t="n">
        <v>36</v>
      </c>
      <c r="H14" s="10" t="n">
        <v>120</v>
      </c>
      <c r="I14" s="10" t="n">
        <v>36</v>
      </c>
      <c r="J14" s="10" t="n">
        <v>130.5</v>
      </c>
      <c r="K14" s="10" t="n">
        <v>214.39</v>
      </c>
      <c r="L14" s="10" t="n">
        <v>47.54</v>
      </c>
      <c r="M14" s="10" t="n">
        <v>52.34</v>
      </c>
      <c r="N14" s="10" t="n">
        <v>4.05</v>
      </c>
      <c r="O14" s="0" t="n">
        <v>14</v>
      </c>
      <c r="P14" s="0" t="n">
        <v>38</v>
      </c>
      <c r="Q14" s="0" t="n">
        <v>0.55</v>
      </c>
    </row>
    <row r="15" customFormat="false" ht="15.75" hidden="false" customHeight="false" outlineLevel="0" collapsed="false">
      <c r="A15" s="9" t="n">
        <v>29</v>
      </c>
      <c r="B15" s="10" t="n">
        <v>43</v>
      </c>
      <c r="C15" s="10" t="n">
        <v>1.4</v>
      </c>
      <c r="D15" s="10" t="n">
        <v>25</v>
      </c>
      <c r="E15" s="10" t="n">
        <v>765</v>
      </c>
      <c r="F15" s="10" t="n">
        <v>1</v>
      </c>
      <c r="G15" s="10" t="n">
        <v>44</v>
      </c>
      <c r="H15" s="10" t="n">
        <v>120</v>
      </c>
      <c r="I15" s="10" t="n">
        <v>44</v>
      </c>
      <c r="J15" s="10" t="n">
        <v>131.57</v>
      </c>
      <c r="K15" s="10" t="n">
        <v>188.32</v>
      </c>
      <c r="L15" s="10" t="n">
        <v>18.27</v>
      </c>
      <c r="M15" s="10" t="n">
        <v>31.73</v>
      </c>
      <c r="N15" s="10" t="n">
        <v>1.71</v>
      </c>
      <c r="O15" s="0" t="n">
        <v>14</v>
      </c>
      <c r="P15" s="0" t="n">
        <v>38</v>
      </c>
      <c r="Q15" s="0" t="n">
        <v>0.55</v>
      </c>
    </row>
    <row r="16" customFormat="false" ht="15.75" hidden="false" customHeight="false" outlineLevel="0" collapsed="false">
      <c r="A16" s="9" t="n">
        <v>29</v>
      </c>
      <c r="B16" s="10" t="n">
        <v>43</v>
      </c>
      <c r="C16" s="10" t="n">
        <v>1.31</v>
      </c>
      <c r="D16" s="10" t="n">
        <v>25</v>
      </c>
      <c r="E16" s="10" t="n">
        <v>865</v>
      </c>
      <c r="F16" s="10" t="n">
        <v>1</v>
      </c>
      <c r="G16" s="10" t="n">
        <v>44</v>
      </c>
      <c r="H16" s="10" t="n">
        <v>135</v>
      </c>
      <c r="I16" s="10" t="n">
        <v>44</v>
      </c>
      <c r="J16" s="10" t="n">
        <v>131.75</v>
      </c>
      <c r="K16" s="10" t="n">
        <v>202.77</v>
      </c>
      <c r="L16" s="10" t="n">
        <v>28.65</v>
      </c>
      <c r="M16" s="10" t="n">
        <v>33.75</v>
      </c>
      <c r="N16" s="10" t="n">
        <v>2.37</v>
      </c>
      <c r="O16" s="0" t="n">
        <v>14</v>
      </c>
      <c r="P16" s="0" t="n">
        <v>38</v>
      </c>
      <c r="Q16" s="0" t="n">
        <v>0.55</v>
      </c>
    </row>
    <row r="17" customFormat="false" ht="15.75" hidden="false" customHeight="false" outlineLevel="0" collapsed="false">
      <c r="A17" s="9" t="n">
        <v>29</v>
      </c>
      <c r="B17" s="10" t="n">
        <v>43</v>
      </c>
      <c r="C17" s="10" t="n">
        <v>1.31</v>
      </c>
      <c r="D17" s="10" t="n">
        <v>25</v>
      </c>
      <c r="E17" s="10" t="n">
        <v>865</v>
      </c>
      <c r="F17" s="10" t="n">
        <v>1</v>
      </c>
      <c r="G17" s="10" t="n">
        <v>48</v>
      </c>
      <c r="H17" s="10" t="n">
        <v>125</v>
      </c>
      <c r="I17" s="10" t="n">
        <v>44</v>
      </c>
      <c r="J17" s="10" t="n">
        <v>131.93</v>
      </c>
      <c r="K17" s="10" t="n">
        <v>197.05</v>
      </c>
      <c r="L17" s="10" t="n">
        <v>22.86</v>
      </c>
      <c r="M17" s="10" t="n">
        <v>33.81</v>
      </c>
      <c r="N17" s="10" t="n">
        <v>1.89</v>
      </c>
      <c r="O17" s="0" t="n">
        <v>14</v>
      </c>
      <c r="P17" s="0" t="n">
        <v>38</v>
      </c>
      <c r="Q17" s="0" t="n">
        <v>0.55</v>
      </c>
    </row>
    <row r="18" customFormat="false" ht="15.75" hidden="false" customHeight="false" outlineLevel="0" collapsed="false">
      <c r="A18" s="9" t="n">
        <v>29</v>
      </c>
      <c r="B18" s="10" t="n">
        <v>43</v>
      </c>
      <c r="C18" s="10" t="n">
        <v>1.34</v>
      </c>
      <c r="D18" s="10" t="n">
        <v>25</v>
      </c>
      <c r="E18" s="10" t="n">
        <v>830</v>
      </c>
      <c r="F18" s="10" t="n">
        <v>1</v>
      </c>
      <c r="G18" s="10" t="n">
        <v>48</v>
      </c>
      <c r="H18" s="10" t="n">
        <v>120</v>
      </c>
      <c r="I18" s="10" t="n">
        <v>44</v>
      </c>
      <c r="J18" s="10" t="n">
        <v>131.95</v>
      </c>
      <c r="K18" s="10" t="n">
        <v>192.49</v>
      </c>
      <c r="L18" s="10" t="n">
        <v>19.64</v>
      </c>
      <c r="M18" s="10" t="n">
        <v>33.15</v>
      </c>
      <c r="N18" s="10" t="n">
        <v>1.69</v>
      </c>
      <c r="O18" s="0" t="n">
        <v>14</v>
      </c>
      <c r="P18" s="0" t="n">
        <v>38</v>
      </c>
      <c r="Q18" s="0" t="n">
        <v>0.55</v>
      </c>
    </row>
    <row r="19" customFormat="false" ht="15.75" hidden="false" customHeight="false" outlineLevel="0" collapsed="false">
      <c r="A19" s="9" t="n">
        <v>29</v>
      </c>
      <c r="B19" s="10" t="n">
        <v>43</v>
      </c>
      <c r="C19" s="10" t="n">
        <v>1.4</v>
      </c>
      <c r="D19" s="10" t="n">
        <v>25</v>
      </c>
      <c r="E19" s="10" t="n">
        <v>860</v>
      </c>
      <c r="F19" s="10" t="n">
        <v>2</v>
      </c>
      <c r="G19" s="10" t="n">
        <v>40</v>
      </c>
      <c r="H19" s="10" t="n">
        <v>120</v>
      </c>
      <c r="I19" s="10" t="n">
        <v>36</v>
      </c>
      <c r="J19" s="10" t="n">
        <v>132.23</v>
      </c>
      <c r="K19" s="10" t="n">
        <v>220.93</v>
      </c>
      <c r="L19" s="10" t="n">
        <v>42.04</v>
      </c>
      <c r="M19" s="10" t="n">
        <v>39.99</v>
      </c>
      <c r="N19" s="10" t="n">
        <v>3.5</v>
      </c>
      <c r="O19" s="0" t="n">
        <v>14</v>
      </c>
      <c r="P19" s="0" t="n">
        <v>38</v>
      </c>
      <c r="Q19" s="0" t="n">
        <v>0.55</v>
      </c>
    </row>
    <row r="20" customFormat="false" ht="15.75" hidden="false" customHeight="false" outlineLevel="0" collapsed="false">
      <c r="A20" s="9" t="n">
        <v>29</v>
      </c>
      <c r="B20" s="10" t="n">
        <v>43</v>
      </c>
      <c r="C20" s="10" t="n">
        <v>1.34</v>
      </c>
      <c r="D20" s="10" t="n">
        <v>25</v>
      </c>
      <c r="E20" s="10" t="n">
        <v>890</v>
      </c>
      <c r="F20" s="10" t="n">
        <v>1.5</v>
      </c>
      <c r="G20" s="10" t="n">
        <v>44</v>
      </c>
      <c r="H20" s="10" t="n">
        <v>120</v>
      </c>
      <c r="I20" s="10" t="n">
        <v>40</v>
      </c>
      <c r="J20" s="10" t="n">
        <v>132.46</v>
      </c>
      <c r="K20" s="10" t="n">
        <v>211.66</v>
      </c>
      <c r="L20" s="10" t="n">
        <v>32.47</v>
      </c>
      <c r="M20" s="10" t="n">
        <v>37.92</v>
      </c>
      <c r="N20" s="10" t="n">
        <v>2.61</v>
      </c>
      <c r="O20" s="0" t="n">
        <v>14</v>
      </c>
      <c r="P20" s="0" t="n">
        <v>38</v>
      </c>
      <c r="Q20" s="0" t="n">
        <v>0.55</v>
      </c>
    </row>
    <row r="21" customFormat="false" ht="15.75" hidden="false" customHeight="false" outlineLevel="0" collapsed="false">
      <c r="A21" s="9" t="n">
        <v>29</v>
      </c>
      <c r="B21" s="10" t="n">
        <v>43</v>
      </c>
      <c r="C21" s="10" t="n">
        <v>1.4</v>
      </c>
      <c r="D21" s="10" t="n">
        <v>25</v>
      </c>
      <c r="E21" s="10" t="n">
        <v>815</v>
      </c>
      <c r="F21" s="10" t="n">
        <v>1.5</v>
      </c>
      <c r="G21" s="10" t="n">
        <v>40</v>
      </c>
      <c r="H21" s="10" t="n">
        <v>120</v>
      </c>
      <c r="I21" s="10" t="n">
        <v>40</v>
      </c>
      <c r="J21" s="10" t="n">
        <v>133.11</v>
      </c>
      <c r="K21" s="10" t="n">
        <v>207.95</v>
      </c>
      <c r="L21" s="10" t="n">
        <v>30.11</v>
      </c>
      <c r="M21" s="10" t="n">
        <v>36.27</v>
      </c>
      <c r="N21" s="10" t="n">
        <v>2.64</v>
      </c>
      <c r="O21" s="0" t="n">
        <v>14</v>
      </c>
      <c r="P21" s="0" t="n">
        <v>38</v>
      </c>
      <c r="Q21" s="0" t="n">
        <v>0.55</v>
      </c>
    </row>
    <row r="22" customFormat="false" ht="15.75" hidden="false" customHeight="false" outlineLevel="0" collapsed="false">
      <c r="A22" s="9" t="n">
        <v>29</v>
      </c>
      <c r="B22" s="10" t="n">
        <v>43</v>
      </c>
      <c r="C22" s="10" t="n">
        <v>1.37</v>
      </c>
      <c r="D22" s="10" t="n">
        <v>25</v>
      </c>
      <c r="E22" s="10" t="n">
        <v>790</v>
      </c>
      <c r="F22" s="10" t="n">
        <v>1</v>
      </c>
      <c r="G22" s="10" t="n">
        <v>44</v>
      </c>
      <c r="H22" s="10" t="n">
        <v>125</v>
      </c>
      <c r="I22" s="10" t="n">
        <v>44</v>
      </c>
      <c r="J22" s="10" t="n">
        <v>133.43</v>
      </c>
      <c r="K22" s="10" t="n">
        <v>193.88</v>
      </c>
      <c r="L22" s="10" t="n">
        <v>20.75</v>
      </c>
      <c r="M22" s="10" t="n">
        <v>32.32</v>
      </c>
      <c r="N22" s="10" t="n">
        <v>1.88</v>
      </c>
      <c r="O22" s="0" t="n">
        <v>14</v>
      </c>
      <c r="P22" s="0" t="n">
        <v>38</v>
      </c>
      <c r="Q22" s="0" t="n">
        <v>0.55</v>
      </c>
    </row>
    <row r="23" customFormat="false" ht="15.75" hidden="false" customHeight="false" outlineLevel="0" collapsed="false">
      <c r="A23" s="9" t="n">
        <v>29</v>
      </c>
      <c r="B23" s="10" t="n">
        <v>43</v>
      </c>
      <c r="C23" s="10" t="n">
        <v>1.4</v>
      </c>
      <c r="D23" s="10" t="n">
        <v>25</v>
      </c>
      <c r="E23" s="10" t="n">
        <v>730</v>
      </c>
      <c r="F23" s="10" t="n">
        <v>1</v>
      </c>
      <c r="G23" s="10" t="n">
        <v>44</v>
      </c>
      <c r="H23" s="10" t="n">
        <v>120</v>
      </c>
      <c r="I23" s="10" t="n">
        <v>44</v>
      </c>
      <c r="J23" s="10" t="n">
        <v>133.71</v>
      </c>
      <c r="K23" s="10" t="n">
        <v>187.84</v>
      </c>
      <c r="L23" s="10" t="n">
        <v>16.11</v>
      </c>
      <c r="M23" s="10" t="n">
        <v>30.83</v>
      </c>
      <c r="N23" s="10" t="n">
        <v>1.58</v>
      </c>
      <c r="O23" s="0" t="n">
        <v>14</v>
      </c>
      <c r="P23" s="0" t="n">
        <v>38</v>
      </c>
      <c r="Q23" s="0" t="n">
        <v>0.55</v>
      </c>
    </row>
    <row r="24" customFormat="false" ht="15.75" hidden="false" customHeight="false" outlineLevel="0" collapsed="false">
      <c r="A24" s="9" t="n">
        <v>29</v>
      </c>
      <c r="B24" s="10" t="n">
        <v>43</v>
      </c>
      <c r="C24" s="10" t="n">
        <v>1.34</v>
      </c>
      <c r="D24" s="10" t="n">
        <v>25</v>
      </c>
      <c r="E24" s="10" t="n">
        <v>820</v>
      </c>
      <c r="F24" s="10" t="n">
        <v>1</v>
      </c>
      <c r="G24" s="10" t="n">
        <v>44</v>
      </c>
      <c r="H24" s="10" t="n">
        <v>130</v>
      </c>
      <c r="I24" s="10" t="n">
        <v>44</v>
      </c>
      <c r="J24" s="10" t="n">
        <v>133.94</v>
      </c>
      <c r="K24" s="10" t="n">
        <v>198.7</v>
      </c>
      <c r="L24" s="10" t="n">
        <v>23.87</v>
      </c>
      <c r="M24" s="10" t="n">
        <v>32.93</v>
      </c>
      <c r="N24" s="10" t="n">
        <v>2.08</v>
      </c>
      <c r="O24" s="0" t="n">
        <v>14</v>
      </c>
      <c r="P24" s="0" t="n">
        <v>38</v>
      </c>
      <c r="Q24" s="0" t="n">
        <v>0.55</v>
      </c>
    </row>
    <row r="25" customFormat="false" ht="15.75" hidden="false" customHeight="false" outlineLevel="0" collapsed="false">
      <c r="A25" s="9" t="n">
        <v>29</v>
      </c>
      <c r="B25" s="10" t="n">
        <v>43</v>
      </c>
      <c r="C25" s="10" t="n">
        <v>1.34</v>
      </c>
      <c r="D25" s="10" t="n">
        <v>25</v>
      </c>
      <c r="E25" s="10" t="n">
        <v>890</v>
      </c>
      <c r="F25" s="10" t="n">
        <v>2</v>
      </c>
      <c r="G25" s="10" t="n">
        <v>44</v>
      </c>
      <c r="H25" s="10" t="n">
        <v>120</v>
      </c>
      <c r="I25" s="10" t="n">
        <v>36</v>
      </c>
      <c r="J25" s="10" t="n">
        <v>134.68</v>
      </c>
      <c r="K25" s="10" t="n">
        <v>219.21</v>
      </c>
      <c r="L25" s="10" t="n">
        <v>39.06</v>
      </c>
      <c r="M25" s="10" t="n">
        <v>40.13</v>
      </c>
      <c r="N25" s="10" t="n">
        <v>3.14</v>
      </c>
      <c r="O25" s="0" t="n">
        <v>14</v>
      </c>
      <c r="P25" s="0" t="n">
        <v>38</v>
      </c>
      <c r="Q25" s="0" t="n">
        <v>0.55</v>
      </c>
    </row>
    <row r="26" customFormat="false" ht="15.75" hidden="false" customHeight="false" outlineLevel="0" collapsed="false">
      <c r="A26" s="9" t="n">
        <v>29</v>
      </c>
      <c r="B26" s="10" t="n">
        <v>43</v>
      </c>
      <c r="C26" s="10" t="n">
        <v>1.4</v>
      </c>
      <c r="D26" s="10" t="n">
        <v>25</v>
      </c>
      <c r="E26" s="10" t="n">
        <v>705</v>
      </c>
      <c r="F26" s="10" t="n">
        <v>1</v>
      </c>
      <c r="G26" s="10" t="n">
        <v>44</v>
      </c>
      <c r="H26" s="10" t="n">
        <v>120</v>
      </c>
      <c r="I26" s="10" t="n">
        <v>44</v>
      </c>
      <c r="J26" s="10" t="n">
        <v>134.84</v>
      </c>
      <c r="K26" s="10" t="n">
        <v>187.12</v>
      </c>
      <c r="L26" s="10" t="n">
        <v>14.67</v>
      </c>
      <c r="M26" s="10" t="n">
        <v>30.17</v>
      </c>
      <c r="N26" s="10" t="n">
        <v>1.49</v>
      </c>
      <c r="O26" s="0" t="n">
        <v>14</v>
      </c>
      <c r="P26" s="0" t="n">
        <v>38</v>
      </c>
      <c r="Q26" s="0" t="n">
        <v>0.55</v>
      </c>
    </row>
    <row r="27" customFormat="false" ht="15.75" hidden="false" customHeight="false" outlineLevel="0" collapsed="false">
      <c r="A27" s="9" t="n">
        <v>29</v>
      </c>
      <c r="B27" s="10" t="n">
        <v>43</v>
      </c>
      <c r="C27" s="10" t="n">
        <v>1.34</v>
      </c>
      <c r="D27" s="10" t="n">
        <v>25</v>
      </c>
      <c r="E27" s="10" t="n">
        <v>785</v>
      </c>
      <c r="F27" s="10" t="n">
        <v>1</v>
      </c>
      <c r="G27" s="10" t="n">
        <v>48</v>
      </c>
      <c r="H27" s="10" t="n">
        <v>120</v>
      </c>
      <c r="I27" s="10" t="n">
        <v>44</v>
      </c>
      <c r="J27" s="10" t="n">
        <v>135.24</v>
      </c>
      <c r="K27" s="10" t="n">
        <v>192.23</v>
      </c>
      <c r="L27" s="10" t="n">
        <v>16.91</v>
      </c>
      <c r="M27" s="10" t="n">
        <v>32.04</v>
      </c>
      <c r="N27" s="10" t="n">
        <v>1.54</v>
      </c>
      <c r="O27" s="0" t="n">
        <v>14</v>
      </c>
      <c r="P27" s="0" t="n">
        <v>38</v>
      </c>
      <c r="Q27" s="0" t="n">
        <v>0.55</v>
      </c>
    </row>
    <row r="28" customFormat="false" ht="15.75" hidden="false" customHeight="false" outlineLevel="0" collapsed="false">
      <c r="A28" s="9" t="n">
        <v>29</v>
      </c>
      <c r="B28" s="10" t="n">
        <v>43</v>
      </c>
      <c r="C28" s="10" t="n">
        <v>1.28</v>
      </c>
      <c r="D28" s="10" t="n">
        <v>25</v>
      </c>
      <c r="E28" s="10" t="n">
        <v>845</v>
      </c>
      <c r="F28" s="10" t="n">
        <v>1</v>
      </c>
      <c r="G28" s="10" t="n">
        <v>48</v>
      </c>
      <c r="H28" s="10" t="n">
        <v>130</v>
      </c>
      <c r="I28" s="10" t="n">
        <v>44</v>
      </c>
      <c r="J28" s="10" t="n">
        <v>135.33</v>
      </c>
      <c r="K28" s="10" t="n">
        <v>199.58</v>
      </c>
      <c r="L28" s="10" t="n">
        <v>22.33</v>
      </c>
      <c r="M28" s="10" t="n">
        <v>33.03</v>
      </c>
      <c r="N28" s="10" t="n">
        <v>1.89</v>
      </c>
      <c r="O28" s="0" t="n">
        <v>14</v>
      </c>
      <c r="P28" s="0" t="n">
        <v>38</v>
      </c>
      <c r="Q28" s="0" t="n">
        <v>0.55</v>
      </c>
    </row>
    <row r="29" customFormat="false" ht="15.75" hidden="false" customHeight="false" outlineLevel="0" collapsed="false">
      <c r="A29" s="9" t="n">
        <v>29</v>
      </c>
      <c r="B29" s="10" t="n">
        <v>43</v>
      </c>
      <c r="C29" s="10" t="n">
        <v>1.4</v>
      </c>
      <c r="D29" s="10" t="n">
        <v>25</v>
      </c>
      <c r="E29" s="10" t="n">
        <v>685</v>
      </c>
      <c r="F29" s="10" t="n">
        <v>1</v>
      </c>
      <c r="G29" s="10" t="n">
        <v>44</v>
      </c>
      <c r="H29" s="10" t="n">
        <v>120</v>
      </c>
      <c r="I29" s="10" t="n">
        <v>44</v>
      </c>
      <c r="J29" s="10" t="n">
        <v>135.51</v>
      </c>
      <c r="K29" s="10" t="n">
        <v>186.27</v>
      </c>
      <c r="L29" s="10" t="n">
        <v>13.59</v>
      </c>
      <c r="M29" s="10" t="n">
        <v>29.62</v>
      </c>
      <c r="N29" s="10" t="n">
        <v>1.42</v>
      </c>
      <c r="O29" s="0" t="n">
        <v>14</v>
      </c>
      <c r="P29" s="0" t="n">
        <v>38</v>
      </c>
      <c r="Q29" s="0" t="n">
        <v>0.55</v>
      </c>
    </row>
    <row r="30" customFormat="false" ht="15.75" hidden="false" customHeight="false" outlineLevel="0" collapsed="false">
      <c r="A30" s="9" t="n">
        <v>29</v>
      </c>
      <c r="B30" s="10" t="n">
        <v>43</v>
      </c>
      <c r="C30" s="10" t="n">
        <v>1.4</v>
      </c>
      <c r="D30" s="10" t="n">
        <v>25</v>
      </c>
      <c r="E30" s="10" t="n">
        <v>820</v>
      </c>
      <c r="F30" s="10" t="n">
        <v>2</v>
      </c>
      <c r="G30" s="10" t="n">
        <v>40</v>
      </c>
      <c r="H30" s="10" t="n">
        <v>120</v>
      </c>
      <c r="I30" s="10" t="n">
        <v>36</v>
      </c>
      <c r="J30" s="10" t="n">
        <v>135.72</v>
      </c>
      <c r="K30" s="10" t="n">
        <v>217.06</v>
      </c>
      <c r="L30" s="10" t="n">
        <v>36.85</v>
      </c>
      <c r="M30" s="10" t="n">
        <v>38.71</v>
      </c>
      <c r="N30" s="10" t="n">
        <v>3.22</v>
      </c>
      <c r="O30" s="0" t="n">
        <v>14</v>
      </c>
      <c r="P30" s="0" t="n">
        <v>38</v>
      </c>
      <c r="Q30" s="0" t="n">
        <v>0.55</v>
      </c>
    </row>
    <row r="31" customFormat="false" ht="15.75" hidden="false" customHeight="false" outlineLevel="0" collapsed="false">
      <c r="A31" s="9" t="n">
        <v>29</v>
      </c>
      <c r="B31" s="10" t="n">
        <v>43</v>
      </c>
      <c r="C31" s="10" t="n">
        <v>1.4</v>
      </c>
      <c r="D31" s="10" t="n">
        <v>25</v>
      </c>
      <c r="E31" s="10" t="n">
        <v>775</v>
      </c>
      <c r="F31" s="10" t="n">
        <v>1</v>
      </c>
      <c r="G31" s="10" t="n">
        <v>48</v>
      </c>
      <c r="H31" s="10" t="n">
        <v>125</v>
      </c>
      <c r="I31" s="10" t="n">
        <v>40</v>
      </c>
      <c r="J31" s="10" t="n">
        <v>136.05</v>
      </c>
      <c r="K31" s="10" t="n">
        <v>195.55</v>
      </c>
      <c r="L31" s="10" t="n">
        <v>19.99</v>
      </c>
      <c r="M31" s="10" t="n">
        <v>32.19</v>
      </c>
      <c r="N31" s="10" t="n">
        <v>1.85</v>
      </c>
      <c r="O31" s="0" t="n">
        <v>14</v>
      </c>
      <c r="P31" s="0" t="n">
        <v>38</v>
      </c>
      <c r="Q31" s="0" t="n">
        <v>0.55</v>
      </c>
    </row>
    <row r="32" customFormat="false" ht="15.75" hidden="false" customHeight="false" outlineLevel="0" collapsed="false">
      <c r="A32" s="9" t="n">
        <v>29</v>
      </c>
      <c r="B32" s="10" t="n">
        <v>43</v>
      </c>
      <c r="C32" s="10" t="n">
        <v>1.4</v>
      </c>
      <c r="D32" s="10" t="n">
        <v>25</v>
      </c>
      <c r="E32" s="10" t="n">
        <v>610</v>
      </c>
      <c r="F32" s="10" t="n">
        <v>1</v>
      </c>
      <c r="G32" s="10" t="n">
        <v>44</v>
      </c>
      <c r="H32" s="10" t="n">
        <v>120</v>
      </c>
      <c r="I32" s="10" t="n">
        <v>48</v>
      </c>
      <c r="J32" s="10" t="n">
        <v>136.12</v>
      </c>
      <c r="K32" s="10" t="n">
        <v>180.98</v>
      </c>
      <c r="L32" s="10" t="n">
        <v>9.99</v>
      </c>
      <c r="M32" s="10" t="n">
        <v>27.46</v>
      </c>
      <c r="N32" s="10" t="n">
        <v>1.17</v>
      </c>
      <c r="O32" s="0" t="n">
        <v>14</v>
      </c>
      <c r="P32" s="0" t="n">
        <v>38</v>
      </c>
      <c r="Q32" s="0" t="n">
        <v>0.55</v>
      </c>
    </row>
    <row r="33" customFormat="false" ht="15.75" hidden="false" customHeight="false" outlineLevel="0" collapsed="false">
      <c r="A33" s="9" t="n">
        <v>29</v>
      </c>
      <c r="B33" s="10" t="n">
        <v>43</v>
      </c>
      <c r="C33" s="10" t="n">
        <v>1.4</v>
      </c>
      <c r="D33" s="10" t="n">
        <v>25</v>
      </c>
      <c r="E33" s="10" t="n">
        <v>775</v>
      </c>
      <c r="F33" s="10" t="n">
        <v>1.5</v>
      </c>
      <c r="G33" s="10" t="n">
        <v>40</v>
      </c>
      <c r="H33" s="10" t="n">
        <v>120</v>
      </c>
      <c r="I33" s="10" t="n">
        <v>40</v>
      </c>
      <c r="J33" s="10" t="n">
        <v>136.12</v>
      </c>
      <c r="K33" s="10" t="n">
        <v>205.44</v>
      </c>
      <c r="L33" s="10" t="n">
        <v>26.24</v>
      </c>
      <c r="M33" s="10" t="n">
        <v>35.09</v>
      </c>
      <c r="N33" s="10" t="n">
        <v>2.42</v>
      </c>
      <c r="O33" s="0" t="n">
        <v>14</v>
      </c>
      <c r="P33" s="0" t="n">
        <v>38</v>
      </c>
      <c r="Q33" s="0" t="n">
        <v>0.55</v>
      </c>
    </row>
    <row r="34" customFormat="false" ht="15.75" hidden="false" customHeight="false" outlineLevel="0" collapsed="false">
      <c r="A34" s="9" t="n">
        <v>29</v>
      </c>
      <c r="B34" s="10" t="n">
        <v>43</v>
      </c>
      <c r="C34" s="10" t="n">
        <v>1.4</v>
      </c>
      <c r="D34" s="10" t="n">
        <v>25</v>
      </c>
      <c r="E34" s="10" t="n">
        <v>625</v>
      </c>
      <c r="F34" s="10" t="n">
        <v>1</v>
      </c>
      <c r="G34" s="10" t="n">
        <v>44</v>
      </c>
      <c r="H34" s="10" t="n">
        <v>120</v>
      </c>
      <c r="I34" s="10" t="n">
        <v>48</v>
      </c>
      <c r="J34" s="10" t="n">
        <v>136.24</v>
      </c>
      <c r="K34" s="10" t="n">
        <v>182.32</v>
      </c>
      <c r="L34" s="10" t="n">
        <v>10.65</v>
      </c>
      <c r="M34" s="10" t="n">
        <v>27.91</v>
      </c>
      <c r="N34" s="10" t="n">
        <v>1.22</v>
      </c>
      <c r="O34" s="0" t="n">
        <v>14</v>
      </c>
      <c r="P34" s="0" t="n">
        <v>38</v>
      </c>
      <c r="Q34" s="0" t="n">
        <v>0.55</v>
      </c>
    </row>
    <row r="35" customFormat="false" ht="15.75" hidden="false" customHeight="false" outlineLevel="0" collapsed="false">
      <c r="A35" s="9" t="n">
        <v>29</v>
      </c>
      <c r="B35" s="10" t="n">
        <v>43</v>
      </c>
      <c r="C35" s="10" t="n">
        <v>1.31</v>
      </c>
      <c r="D35" s="10" t="n">
        <v>25</v>
      </c>
      <c r="E35" s="10" t="n">
        <v>810</v>
      </c>
      <c r="F35" s="10" t="n">
        <v>1</v>
      </c>
      <c r="G35" s="10" t="n">
        <v>48</v>
      </c>
      <c r="H35" s="10" t="n">
        <v>125</v>
      </c>
      <c r="I35" s="10" t="n">
        <v>44</v>
      </c>
      <c r="J35" s="10" t="n">
        <v>136.27</v>
      </c>
      <c r="K35" s="10" t="n">
        <v>196.34</v>
      </c>
      <c r="L35" s="10" t="n">
        <v>19.16</v>
      </c>
      <c r="M35" s="10" t="n">
        <v>32.48</v>
      </c>
      <c r="N35" s="10" t="n">
        <v>1.69</v>
      </c>
      <c r="O35" s="0" t="n">
        <v>14</v>
      </c>
      <c r="P35" s="0" t="n">
        <v>38</v>
      </c>
      <c r="Q35" s="0" t="n">
        <v>0.55</v>
      </c>
    </row>
    <row r="36" customFormat="false" ht="15.75" hidden="false" customHeight="false" outlineLevel="0" collapsed="false">
      <c r="A36" s="9" t="n">
        <v>29</v>
      </c>
      <c r="B36" s="10" t="n">
        <v>43</v>
      </c>
      <c r="C36" s="10" t="n">
        <v>1.34</v>
      </c>
      <c r="D36" s="10" t="n">
        <v>25</v>
      </c>
      <c r="E36" s="10" t="n">
        <v>840</v>
      </c>
      <c r="F36" s="10" t="n">
        <v>1.5</v>
      </c>
      <c r="G36" s="10" t="n">
        <v>44</v>
      </c>
      <c r="H36" s="10" t="n">
        <v>120</v>
      </c>
      <c r="I36" s="10" t="n">
        <v>40</v>
      </c>
      <c r="J36" s="10" t="n">
        <v>136.86</v>
      </c>
      <c r="K36" s="10" t="n">
        <v>209.06</v>
      </c>
      <c r="L36" s="10" t="n">
        <v>27.72</v>
      </c>
      <c r="M36" s="10" t="n">
        <v>36.5</v>
      </c>
      <c r="N36" s="10" t="n">
        <v>2.36</v>
      </c>
      <c r="O36" s="0" t="n">
        <v>14</v>
      </c>
      <c r="P36" s="0" t="n">
        <v>38</v>
      </c>
      <c r="Q36" s="0" t="n">
        <v>0.55</v>
      </c>
    </row>
    <row r="37" customFormat="false" ht="15.75" hidden="false" customHeight="false" outlineLevel="0" collapsed="false">
      <c r="A37" s="9" t="n">
        <v>29</v>
      </c>
      <c r="B37" s="10" t="n">
        <v>43</v>
      </c>
      <c r="C37" s="10" t="n">
        <v>1.34</v>
      </c>
      <c r="D37" s="10" t="n">
        <v>25</v>
      </c>
      <c r="E37" s="10" t="n">
        <v>755</v>
      </c>
      <c r="F37" s="10" t="n">
        <v>1</v>
      </c>
      <c r="G37" s="10" t="n">
        <v>48</v>
      </c>
      <c r="H37" s="10" t="n">
        <v>120</v>
      </c>
      <c r="I37" s="10" t="n">
        <v>44</v>
      </c>
      <c r="J37" s="10" t="n">
        <v>136.88</v>
      </c>
      <c r="K37" s="10" t="n">
        <v>191.44</v>
      </c>
      <c r="L37" s="10" t="n">
        <v>15.23</v>
      </c>
      <c r="M37" s="10" t="n">
        <v>31.27</v>
      </c>
      <c r="N37" s="10" t="n">
        <v>1.44</v>
      </c>
      <c r="O37" s="0" t="n">
        <v>14</v>
      </c>
      <c r="P37" s="0" t="n">
        <v>38</v>
      </c>
      <c r="Q37" s="0" t="n">
        <v>0.55</v>
      </c>
    </row>
    <row r="38" customFormat="false" ht="15.75" hidden="false" customHeight="false" outlineLevel="0" collapsed="false">
      <c r="A38" s="9" t="n">
        <v>29</v>
      </c>
      <c r="B38" s="10" t="n">
        <v>43</v>
      </c>
      <c r="C38" s="10" t="n">
        <v>1.37</v>
      </c>
      <c r="D38" s="10" t="n">
        <v>25</v>
      </c>
      <c r="E38" s="10" t="n">
        <v>720</v>
      </c>
      <c r="F38" s="10" t="n">
        <v>1</v>
      </c>
      <c r="G38" s="10" t="n">
        <v>44</v>
      </c>
      <c r="H38" s="10" t="n">
        <v>125</v>
      </c>
      <c r="I38" s="10" t="n">
        <v>44</v>
      </c>
      <c r="J38" s="10" t="n">
        <v>137.33</v>
      </c>
      <c r="K38" s="10" t="n">
        <v>191.75</v>
      </c>
      <c r="L38" s="10" t="n">
        <v>16.17</v>
      </c>
      <c r="M38" s="10" t="n">
        <v>30.51</v>
      </c>
      <c r="N38" s="10" t="n">
        <v>1.61</v>
      </c>
      <c r="O38" s="0" t="n">
        <v>14</v>
      </c>
      <c r="P38" s="0" t="n">
        <v>38</v>
      </c>
      <c r="Q38" s="0" t="n">
        <v>0.55</v>
      </c>
    </row>
    <row r="39" customFormat="false" ht="15.75" hidden="false" customHeight="false" outlineLevel="0" collapsed="false">
      <c r="A39" s="9" t="n">
        <v>29</v>
      </c>
      <c r="B39" s="10" t="n">
        <v>43</v>
      </c>
      <c r="C39" s="10" t="n">
        <v>1.4</v>
      </c>
      <c r="D39" s="10" t="n">
        <v>25</v>
      </c>
      <c r="E39" s="10" t="n">
        <v>750</v>
      </c>
      <c r="F39" s="10" t="n">
        <v>1.5</v>
      </c>
      <c r="G39" s="10" t="n">
        <v>40</v>
      </c>
      <c r="H39" s="10" t="n">
        <v>120</v>
      </c>
      <c r="I39" s="10" t="n">
        <v>40</v>
      </c>
      <c r="J39" s="10" t="n">
        <v>137.55</v>
      </c>
      <c r="K39" s="10" t="n">
        <v>203.52</v>
      </c>
      <c r="L39" s="10" t="n">
        <v>23.99</v>
      </c>
      <c r="M39" s="10" t="n">
        <v>34.33</v>
      </c>
      <c r="N39" s="10" t="n">
        <v>2.29</v>
      </c>
      <c r="O39" s="0" t="n">
        <v>14</v>
      </c>
      <c r="P39" s="0" t="n">
        <v>38</v>
      </c>
      <c r="Q39" s="0" t="n">
        <v>0.55</v>
      </c>
    </row>
    <row r="40" customFormat="false" ht="15.75" hidden="false" customHeight="false" outlineLevel="0" collapsed="false">
      <c r="A40" s="9" t="n">
        <v>29</v>
      </c>
      <c r="B40" s="10" t="n">
        <v>43</v>
      </c>
      <c r="C40" s="10" t="n">
        <v>1.37</v>
      </c>
      <c r="D40" s="10" t="n">
        <v>25</v>
      </c>
      <c r="E40" s="10" t="n">
        <v>745</v>
      </c>
      <c r="F40" s="10" t="n">
        <v>4</v>
      </c>
      <c r="G40" s="10" t="n">
        <v>36</v>
      </c>
      <c r="H40" s="10" t="n">
        <v>120</v>
      </c>
      <c r="I40" s="10" t="n">
        <v>36</v>
      </c>
      <c r="J40" s="10" t="n">
        <v>137.59</v>
      </c>
      <c r="K40" s="10" t="n">
        <v>204.5</v>
      </c>
      <c r="L40" s="10" t="n">
        <v>34.08</v>
      </c>
      <c r="M40" s="10" t="n">
        <v>49.41</v>
      </c>
      <c r="N40" s="10" t="n">
        <v>3.27</v>
      </c>
      <c r="O40" s="0" t="n">
        <v>14</v>
      </c>
      <c r="P40" s="0" t="n">
        <v>38</v>
      </c>
      <c r="Q40" s="0" t="n">
        <v>0.55</v>
      </c>
    </row>
    <row r="41" customFormat="false" ht="15.75" hidden="false" customHeight="false" outlineLevel="0" collapsed="false">
      <c r="A41" s="9" t="n">
        <v>29</v>
      </c>
      <c r="B41" s="10" t="n">
        <v>43</v>
      </c>
      <c r="C41" s="10" t="n">
        <v>1.4</v>
      </c>
      <c r="D41" s="10" t="n">
        <v>25</v>
      </c>
      <c r="E41" s="10" t="n">
        <v>790</v>
      </c>
      <c r="F41" s="10" t="n">
        <v>2</v>
      </c>
      <c r="G41" s="10" t="n">
        <v>40</v>
      </c>
      <c r="H41" s="10" t="n">
        <v>120</v>
      </c>
      <c r="I41" s="10" t="n">
        <v>36</v>
      </c>
      <c r="J41" s="10" t="n">
        <v>137.74</v>
      </c>
      <c r="K41" s="10" t="n">
        <v>213.78</v>
      </c>
      <c r="L41" s="10" t="n">
        <v>33.25</v>
      </c>
      <c r="M41" s="10" t="n">
        <v>37.73</v>
      </c>
      <c r="N41" s="10" t="n">
        <v>3.01</v>
      </c>
      <c r="O41" s="0" t="n">
        <v>14</v>
      </c>
      <c r="P41" s="0" t="n">
        <v>38</v>
      </c>
      <c r="Q41" s="0" t="n">
        <v>0.55</v>
      </c>
    </row>
    <row r="42" customFormat="false" ht="15.75" hidden="false" customHeight="false" outlineLevel="0" collapsed="false">
      <c r="A42" s="9" t="n">
        <v>29</v>
      </c>
      <c r="B42" s="10" t="n">
        <v>43</v>
      </c>
      <c r="C42" s="10" t="n">
        <v>1.37</v>
      </c>
      <c r="D42" s="10" t="n">
        <v>25</v>
      </c>
      <c r="E42" s="10" t="n">
        <v>770</v>
      </c>
      <c r="F42" s="10" t="n">
        <v>4</v>
      </c>
      <c r="G42" s="10" t="n">
        <v>36</v>
      </c>
      <c r="H42" s="10" t="n">
        <v>120</v>
      </c>
      <c r="I42" s="10" t="n">
        <v>36</v>
      </c>
      <c r="J42" s="10" t="n">
        <v>137.96</v>
      </c>
      <c r="K42" s="10" t="n">
        <v>209.37</v>
      </c>
      <c r="L42" s="10" t="n">
        <v>37.33</v>
      </c>
      <c r="M42" s="10" t="n">
        <v>50.52</v>
      </c>
      <c r="N42" s="10" t="n">
        <v>3.47</v>
      </c>
      <c r="O42" s="0" t="n">
        <v>14</v>
      </c>
      <c r="P42" s="0" t="n">
        <v>38</v>
      </c>
      <c r="Q42" s="0" t="n">
        <v>0.55</v>
      </c>
    </row>
    <row r="43" customFormat="false" ht="15.75" hidden="false" customHeight="false" outlineLevel="0" collapsed="false">
      <c r="A43" s="9" t="n">
        <v>29</v>
      </c>
      <c r="B43" s="10" t="n">
        <v>43</v>
      </c>
      <c r="C43" s="10" t="n">
        <v>1.37</v>
      </c>
      <c r="D43" s="10" t="n">
        <v>25</v>
      </c>
      <c r="E43" s="10" t="n">
        <v>795</v>
      </c>
      <c r="F43" s="10" t="n">
        <v>4</v>
      </c>
      <c r="G43" s="10" t="n">
        <v>36</v>
      </c>
      <c r="H43" s="10" t="n">
        <v>120</v>
      </c>
      <c r="I43" s="10" t="n">
        <v>36</v>
      </c>
      <c r="J43" s="10" t="n">
        <v>138.02</v>
      </c>
      <c r="K43" s="10" t="n">
        <v>214.13</v>
      </c>
      <c r="L43" s="10" t="n">
        <v>40.79</v>
      </c>
      <c r="M43" s="10" t="n">
        <v>51.63</v>
      </c>
      <c r="N43" s="10" t="n">
        <v>3.67</v>
      </c>
      <c r="O43" s="0" t="n">
        <v>14</v>
      </c>
      <c r="P43" s="0" t="n">
        <v>38</v>
      </c>
      <c r="Q43" s="0" t="n">
        <v>0.55</v>
      </c>
    </row>
    <row r="44" customFormat="false" ht="15.75" hidden="false" customHeight="false" outlineLevel="0" collapsed="false">
      <c r="A44" s="9" t="n">
        <v>29</v>
      </c>
      <c r="B44" s="10" t="n">
        <v>43</v>
      </c>
      <c r="C44" s="10" t="n">
        <v>1.4</v>
      </c>
      <c r="D44" s="10" t="n">
        <v>25</v>
      </c>
      <c r="E44" s="10" t="n">
        <v>735</v>
      </c>
      <c r="F44" s="10" t="n">
        <v>1</v>
      </c>
      <c r="G44" s="10" t="n">
        <v>48</v>
      </c>
      <c r="H44" s="10" t="n">
        <v>125</v>
      </c>
      <c r="I44" s="10" t="n">
        <v>40</v>
      </c>
      <c r="J44" s="10" t="n">
        <v>138.23</v>
      </c>
      <c r="K44" s="10" t="n">
        <v>194.38</v>
      </c>
      <c r="L44" s="10" t="n">
        <v>17.33</v>
      </c>
      <c r="M44" s="10" t="n">
        <v>31.15</v>
      </c>
      <c r="N44" s="10" t="n">
        <v>1.69</v>
      </c>
      <c r="O44" s="0" t="n">
        <v>14</v>
      </c>
      <c r="P44" s="0" t="n">
        <v>38</v>
      </c>
      <c r="Q44" s="0" t="n">
        <v>0.55</v>
      </c>
    </row>
    <row r="45" customFormat="false" ht="15.75" hidden="false" customHeight="false" outlineLevel="0" collapsed="false">
      <c r="A45" s="9" t="n">
        <v>29</v>
      </c>
      <c r="B45" s="10" t="n">
        <v>43</v>
      </c>
      <c r="C45" s="10" t="n">
        <v>1.31</v>
      </c>
      <c r="D45" s="10" t="n">
        <v>25</v>
      </c>
      <c r="E45" s="10" t="n">
        <v>775</v>
      </c>
      <c r="F45" s="10" t="n">
        <v>1</v>
      </c>
      <c r="G45" s="10" t="n">
        <v>48</v>
      </c>
      <c r="H45" s="10" t="n">
        <v>125</v>
      </c>
      <c r="I45" s="10" t="n">
        <v>44</v>
      </c>
      <c r="J45" s="10" t="n">
        <v>138.24</v>
      </c>
      <c r="K45" s="10" t="n">
        <v>195.09</v>
      </c>
      <c r="L45" s="10" t="n">
        <v>17.02</v>
      </c>
      <c r="M45" s="10" t="n">
        <v>31.58</v>
      </c>
      <c r="N45" s="10" t="n">
        <v>1.57</v>
      </c>
      <c r="O45" s="0" t="n">
        <v>14</v>
      </c>
      <c r="P45" s="0" t="n">
        <v>38</v>
      </c>
      <c r="Q45" s="0" t="n">
        <v>0.55</v>
      </c>
    </row>
    <row r="46" customFormat="false" ht="15.75" hidden="false" customHeight="false" outlineLevel="0" collapsed="false">
      <c r="A46" s="9" t="n">
        <v>29</v>
      </c>
      <c r="B46" s="10" t="n">
        <v>43</v>
      </c>
      <c r="C46" s="10" t="n">
        <v>1.4</v>
      </c>
      <c r="D46" s="10" t="n">
        <v>25</v>
      </c>
      <c r="E46" s="10" t="n">
        <v>735</v>
      </c>
      <c r="F46" s="10" t="n">
        <v>1.5</v>
      </c>
      <c r="G46" s="10" t="n">
        <v>40</v>
      </c>
      <c r="H46" s="10" t="n">
        <v>120</v>
      </c>
      <c r="I46" s="10" t="n">
        <v>40</v>
      </c>
      <c r="J46" s="10" t="n">
        <v>138.25</v>
      </c>
      <c r="K46" s="10" t="n">
        <v>202.2</v>
      </c>
      <c r="L46" s="10" t="n">
        <v>22.71</v>
      </c>
      <c r="M46" s="10" t="n">
        <v>33.86</v>
      </c>
      <c r="N46" s="10" t="n">
        <v>2.21</v>
      </c>
      <c r="O46" s="0" t="n">
        <v>14</v>
      </c>
      <c r="P46" s="0" t="n">
        <v>38</v>
      </c>
      <c r="Q46" s="0" t="n">
        <v>0.55</v>
      </c>
    </row>
    <row r="47" customFormat="false" ht="15.75" hidden="false" customHeight="false" outlineLevel="0" collapsed="false">
      <c r="A47" s="9" t="n">
        <v>29</v>
      </c>
      <c r="B47" s="10" t="n">
        <v>43</v>
      </c>
      <c r="C47" s="10" t="n">
        <v>1.4</v>
      </c>
      <c r="D47" s="10" t="n">
        <v>25</v>
      </c>
      <c r="E47" s="10" t="n">
        <v>790</v>
      </c>
      <c r="F47" s="10" t="n">
        <v>2</v>
      </c>
      <c r="G47" s="10" t="n">
        <v>36</v>
      </c>
      <c r="H47" s="10" t="n">
        <v>120</v>
      </c>
      <c r="I47" s="10" t="n">
        <v>40</v>
      </c>
      <c r="J47" s="10" t="n">
        <v>140.5</v>
      </c>
      <c r="K47" s="10" t="n">
        <v>217.12</v>
      </c>
      <c r="L47" s="10" t="n">
        <v>33.25</v>
      </c>
      <c r="M47" s="10" t="n">
        <v>38.11</v>
      </c>
      <c r="N47" s="10" t="n">
        <v>3.01</v>
      </c>
      <c r="O47" s="0" t="n">
        <v>14</v>
      </c>
      <c r="P47" s="0" t="n">
        <v>38</v>
      </c>
      <c r="Q47" s="0" t="n">
        <v>0.55</v>
      </c>
    </row>
    <row r="48" customFormat="false" ht="15.75" hidden="false" customHeight="false" outlineLevel="0" collapsed="false">
      <c r="A48" s="9" t="n">
        <v>29</v>
      </c>
      <c r="B48" s="10" t="n">
        <v>43</v>
      </c>
      <c r="C48" s="10" t="n">
        <v>1.4</v>
      </c>
      <c r="D48" s="10" t="n">
        <v>25</v>
      </c>
      <c r="E48" s="10" t="n">
        <v>685</v>
      </c>
      <c r="F48" s="10" t="n">
        <v>4</v>
      </c>
      <c r="G48" s="10" t="n">
        <v>36</v>
      </c>
      <c r="H48" s="10" t="n">
        <v>120</v>
      </c>
      <c r="I48" s="10" t="n">
        <v>36</v>
      </c>
      <c r="J48" s="10" t="n">
        <v>140.92</v>
      </c>
      <c r="K48" s="10" t="n">
        <v>198.66</v>
      </c>
      <c r="L48" s="10" t="n">
        <v>27.03</v>
      </c>
      <c r="M48" s="10" t="n">
        <v>47.75</v>
      </c>
      <c r="N48" s="10" t="n">
        <v>2.83</v>
      </c>
      <c r="O48" s="0" t="n">
        <v>14</v>
      </c>
      <c r="P48" s="0" t="n">
        <v>38</v>
      </c>
      <c r="Q48" s="0" t="n">
        <v>0.55</v>
      </c>
    </row>
    <row r="49" customFormat="false" ht="15.75" hidden="false" customHeight="false" outlineLevel="0" collapsed="false">
      <c r="A49" s="9" t="n">
        <v>29</v>
      </c>
      <c r="B49" s="10" t="n">
        <v>43</v>
      </c>
      <c r="C49" s="10" t="n">
        <v>1.4</v>
      </c>
      <c r="D49" s="10" t="n">
        <v>25</v>
      </c>
      <c r="E49" s="10" t="n">
        <v>695</v>
      </c>
      <c r="F49" s="10" t="n">
        <v>4</v>
      </c>
      <c r="G49" s="10" t="n">
        <v>36</v>
      </c>
      <c r="H49" s="10" t="n">
        <v>120</v>
      </c>
      <c r="I49" s="10" t="n">
        <v>36</v>
      </c>
      <c r="J49" s="10" t="n">
        <v>141.46</v>
      </c>
      <c r="K49" s="10" t="n">
        <v>200.84</v>
      </c>
      <c r="L49" s="10" t="n">
        <v>28.13</v>
      </c>
      <c r="M49" s="10" t="n">
        <v>48.24</v>
      </c>
      <c r="N49" s="10" t="n">
        <v>2.9</v>
      </c>
      <c r="O49" s="0" t="n">
        <v>14</v>
      </c>
      <c r="P49" s="0" t="n">
        <v>38</v>
      </c>
      <c r="Q49" s="0" t="n">
        <v>0.55</v>
      </c>
    </row>
    <row r="50" customFormat="false" ht="15.75" hidden="false" customHeight="false" outlineLevel="0" collapsed="false">
      <c r="A50" s="9" t="n">
        <v>29</v>
      </c>
      <c r="B50" s="10" t="n">
        <v>43</v>
      </c>
      <c r="C50" s="10" t="n">
        <v>1.4</v>
      </c>
      <c r="D50" s="10" t="n">
        <v>25</v>
      </c>
      <c r="E50" s="10" t="n">
        <v>760</v>
      </c>
      <c r="F50" s="10" t="n">
        <v>2</v>
      </c>
      <c r="G50" s="10" t="n">
        <v>36</v>
      </c>
      <c r="H50" s="10" t="n">
        <v>120</v>
      </c>
      <c r="I50" s="10" t="n">
        <v>40</v>
      </c>
      <c r="J50" s="10" t="n">
        <v>141.9</v>
      </c>
      <c r="K50" s="10" t="n">
        <v>213.39</v>
      </c>
      <c r="L50" s="10" t="n">
        <v>29.89</v>
      </c>
      <c r="M50" s="10" t="n">
        <v>37.1</v>
      </c>
      <c r="N50" s="10" t="n">
        <v>2.81</v>
      </c>
      <c r="O50" s="0" t="n">
        <v>14</v>
      </c>
      <c r="P50" s="0" t="n">
        <v>38</v>
      </c>
      <c r="Q50" s="0" t="n">
        <v>0.55</v>
      </c>
    </row>
    <row r="51" customFormat="false" ht="15.75" hidden="false" customHeight="false" outlineLevel="0" collapsed="false">
      <c r="A51" s="9" t="n">
        <v>29</v>
      </c>
      <c r="B51" s="10" t="n">
        <v>43</v>
      </c>
      <c r="C51" s="10" t="n">
        <v>1.34</v>
      </c>
      <c r="D51" s="10" t="n">
        <v>25</v>
      </c>
      <c r="E51" s="10" t="n">
        <v>740</v>
      </c>
      <c r="F51" s="10" t="n">
        <v>4</v>
      </c>
      <c r="G51" s="10" t="n">
        <v>40</v>
      </c>
      <c r="H51" s="10" t="n">
        <v>120</v>
      </c>
      <c r="I51" s="10" t="n">
        <v>36</v>
      </c>
      <c r="J51" s="10" t="n">
        <v>142.26</v>
      </c>
      <c r="K51" s="10" t="n">
        <v>201.1</v>
      </c>
      <c r="L51" s="10" t="n">
        <v>27.8</v>
      </c>
      <c r="M51" s="10" t="n">
        <v>49.44</v>
      </c>
      <c r="N51" s="10" t="n">
        <v>2.69</v>
      </c>
      <c r="O51" s="0" t="n">
        <v>14</v>
      </c>
      <c r="P51" s="0" t="n">
        <v>38</v>
      </c>
      <c r="Q51" s="0" t="n">
        <v>0.55</v>
      </c>
    </row>
    <row r="52" customFormat="false" ht="15.75" hidden="false" customHeight="false" outlineLevel="0" collapsed="false">
      <c r="A52" s="9" t="n">
        <v>29</v>
      </c>
      <c r="B52" s="10" t="n">
        <v>43</v>
      </c>
      <c r="C52" s="10" t="n">
        <v>1.4</v>
      </c>
      <c r="D52" s="10" t="n">
        <v>25</v>
      </c>
      <c r="E52" s="10" t="n">
        <v>715</v>
      </c>
      <c r="F52" s="10" t="n">
        <v>4</v>
      </c>
      <c r="G52" s="10" t="n">
        <v>36</v>
      </c>
      <c r="H52" s="10" t="n">
        <v>120</v>
      </c>
      <c r="I52" s="10" t="n">
        <v>36</v>
      </c>
      <c r="J52" s="10" t="n">
        <v>142.38</v>
      </c>
      <c r="K52" s="10" t="n">
        <v>205.14</v>
      </c>
      <c r="L52" s="10" t="n">
        <v>30.42</v>
      </c>
      <c r="M52" s="10" t="n">
        <v>49.2</v>
      </c>
      <c r="N52" s="10" t="n">
        <v>3.05</v>
      </c>
      <c r="O52" s="0" t="n">
        <v>14</v>
      </c>
      <c r="P52" s="0" t="n">
        <v>38</v>
      </c>
      <c r="Q52" s="0" t="n">
        <v>0.55</v>
      </c>
    </row>
    <row r="53" customFormat="false" ht="15.75" hidden="false" customHeight="false" outlineLevel="0" collapsed="false">
      <c r="A53" s="9" t="n">
        <v>29</v>
      </c>
      <c r="B53" s="10" t="n">
        <v>43</v>
      </c>
      <c r="C53" s="10" t="n">
        <v>1.4</v>
      </c>
      <c r="D53" s="10" t="n">
        <v>25</v>
      </c>
      <c r="E53" s="10" t="n">
        <v>740</v>
      </c>
      <c r="F53" s="10" t="n">
        <v>2</v>
      </c>
      <c r="G53" s="10" t="n">
        <v>36</v>
      </c>
      <c r="H53" s="10" t="n">
        <v>120</v>
      </c>
      <c r="I53" s="10" t="n">
        <v>40</v>
      </c>
      <c r="J53" s="10" t="n">
        <v>142.54</v>
      </c>
      <c r="K53" s="10" t="n">
        <v>210.73</v>
      </c>
      <c r="L53" s="10" t="n">
        <v>27.77</v>
      </c>
      <c r="M53" s="10" t="n">
        <v>36.4</v>
      </c>
      <c r="N53" s="10" t="n">
        <v>2.69</v>
      </c>
      <c r="O53" s="0" t="n">
        <v>14</v>
      </c>
      <c r="P53" s="0" t="n">
        <v>38</v>
      </c>
      <c r="Q53" s="0" t="n">
        <v>0.55</v>
      </c>
    </row>
    <row r="54" customFormat="false" ht="15.75" hidden="false" customHeight="false" outlineLevel="0" collapsed="false">
      <c r="A54" s="9" t="n">
        <v>29</v>
      </c>
      <c r="B54" s="10" t="n">
        <v>43</v>
      </c>
      <c r="C54" s="10" t="n">
        <v>1.4</v>
      </c>
      <c r="D54" s="10" t="n">
        <v>25</v>
      </c>
      <c r="E54" s="10" t="n">
        <v>685</v>
      </c>
      <c r="F54" s="10" t="n">
        <v>1</v>
      </c>
      <c r="G54" s="10" t="n">
        <v>44</v>
      </c>
      <c r="H54" s="10" t="n">
        <v>125</v>
      </c>
      <c r="I54" s="10" t="n">
        <v>44</v>
      </c>
      <c r="J54" s="10" t="n">
        <v>142.71</v>
      </c>
      <c r="K54" s="10" t="n">
        <v>194.82</v>
      </c>
      <c r="L54" s="10" t="n">
        <v>14.15</v>
      </c>
      <c r="M54" s="10" t="n">
        <v>30.07</v>
      </c>
      <c r="N54" s="10" t="n">
        <v>1.48</v>
      </c>
      <c r="O54" s="0" t="n">
        <v>14</v>
      </c>
      <c r="P54" s="0" t="n">
        <v>38</v>
      </c>
      <c r="Q54" s="0" t="n">
        <v>0.55</v>
      </c>
    </row>
    <row r="55" customFormat="false" ht="15.75" hidden="false" customHeight="false" outlineLevel="0" collapsed="false">
      <c r="A55" s="9" t="n">
        <v>29</v>
      </c>
      <c r="B55" s="10" t="n">
        <v>43</v>
      </c>
      <c r="C55" s="10" t="n">
        <v>1.4</v>
      </c>
      <c r="D55" s="10" t="n">
        <v>25</v>
      </c>
      <c r="E55" s="10" t="n">
        <v>720</v>
      </c>
      <c r="F55" s="10" t="n">
        <v>2</v>
      </c>
      <c r="G55" s="10" t="n">
        <v>36</v>
      </c>
      <c r="H55" s="10" t="n">
        <v>120</v>
      </c>
      <c r="I55" s="10" t="n">
        <v>40</v>
      </c>
      <c r="J55" s="10" t="n">
        <v>142.96</v>
      </c>
      <c r="K55" s="10" t="n">
        <v>207.92</v>
      </c>
      <c r="L55" s="10" t="n">
        <v>25.76</v>
      </c>
      <c r="M55" s="10" t="n">
        <v>35.7</v>
      </c>
      <c r="N55" s="10" t="n">
        <v>2.56</v>
      </c>
      <c r="O55" s="0" t="n">
        <v>14</v>
      </c>
      <c r="P55" s="0" t="n">
        <v>38</v>
      </c>
      <c r="Q55" s="0" t="n">
        <v>0.55</v>
      </c>
    </row>
    <row r="56" customFormat="false" ht="15.75" hidden="false" customHeight="false" outlineLevel="0" collapsed="false">
      <c r="A56" s="9" t="n">
        <v>29</v>
      </c>
      <c r="B56" s="10" t="n">
        <v>43</v>
      </c>
      <c r="C56" s="10" t="n">
        <v>1.4</v>
      </c>
      <c r="D56" s="10" t="n">
        <v>25</v>
      </c>
      <c r="E56" s="10" t="n">
        <v>505</v>
      </c>
      <c r="F56" s="10" t="n">
        <v>4</v>
      </c>
      <c r="G56" s="10" t="n">
        <v>44</v>
      </c>
      <c r="H56" s="10" t="n">
        <v>120</v>
      </c>
      <c r="I56" s="10" t="n">
        <v>48</v>
      </c>
      <c r="J56" s="10" t="n">
        <v>142.99</v>
      </c>
      <c r="K56" s="10" t="n">
        <v>168.05</v>
      </c>
      <c r="L56" s="10" t="n">
        <v>5.32</v>
      </c>
      <c r="M56" s="10" t="n">
        <v>47.52</v>
      </c>
      <c r="N56" s="10" t="n">
        <v>0.75</v>
      </c>
      <c r="O56" s="0" t="n">
        <v>14</v>
      </c>
      <c r="P56" s="0" t="n">
        <v>38</v>
      </c>
      <c r="Q56" s="0" t="n">
        <v>0.55</v>
      </c>
    </row>
    <row r="57" customFormat="false" ht="15.75" hidden="false" customHeight="false" outlineLevel="0" collapsed="false">
      <c r="A57" s="9" t="n">
        <v>29</v>
      </c>
      <c r="B57" s="10" t="n">
        <v>43</v>
      </c>
      <c r="C57" s="10" t="n">
        <v>1.25</v>
      </c>
      <c r="D57" s="10" t="n">
        <v>25</v>
      </c>
      <c r="E57" s="10" t="n">
        <v>615</v>
      </c>
      <c r="F57" s="10" t="n">
        <v>4</v>
      </c>
      <c r="G57" s="10" t="n">
        <v>44</v>
      </c>
      <c r="H57" s="10" t="n">
        <v>120</v>
      </c>
      <c r="I57" s="10" t="n">
        <v>48</v>
      </c>
      <c r="J57" s="10" t="n">
        <v>143.09</v>
      </c>
      <c r="K57" s="10" t="n">
        <v>172.86</v>
      </c>
      <c r="L57" s="10" t="n">
        <v>8.87</v>
      </c>
      <c r="M57" s="10" t="n">
        <v>45.65</v>
      </c>
      <c r="N57" s="10" t="n">
        <v>1.03</v>
      </c>
      <c r="O57" s="0" t="n">
        <v>14</v>
      </c>
      <c r="P57" s="0" t="n">
        <v>38</v>
      </c>
      <c r="Q57" s="0" t="n">
        <v>0.55</v>
      </c>
    </row>
    <row r="58" customFormat="false" ht="15.75" hidden="false" customHeight="false" outlineLevel="0" collapsed="false">
      <c r="A58" s="9" t="n">
        <v>29</v>
      </c>
      <c r="B58" s="10" t="n">
        <v>43</v>
      </c>
      <c r="C58" s="10" t="n">
        <v>1.34</v>
      </c>
      <c r="D58" s="10" t="n">
        <v>25</v>
      </c>
      <c r="E58" s="10" t="n">
        <v>705</v>
      </c>
      <c r="F58" s="10" t="n">
        <v>4</v>
      </c>
      <c r="G58" s="10" t="n">
        <v>36</v>
      </c>
      <c r="H58" s="10" t="n">
        <v>120</v>
      </c>
      <c r="I58" s="10" t="n">
        <v>40</v>
      </c>
      <c r="J58" s="10" t="n">
        <v>143.12</v>
      </c>
      <c r="K58" s="10" t="n">
        <v>197.03</v>
      </c>
      <c r="L58" s="10" t="n">
        <v>24.35</v>
      </c>
      <c r="M58" s="10" t="n">
        <v>48.29</v>
      </c>
      <c r="N58" s="10" t="n">
        <v>2.47</v>
      </c>
      <c r="O58" s="0" t="n">
        <v>14</v>
      </c>
      <c r="P58" s="0" t="n">
        <v>38</v>
      </c>
      <c r="Q58" s="0" t="n">
        <v>0.55</v>
      </c>
    </row>
    <row r="59" customFormat="false" ht="15.75" hidden="false" customHeight="false" outlineLevel="0" collapsed="false">
      <c r="A59" s="9" t="n">
        <v>29</v>
      </c>
      <c r="B59" s="10" t="n">
        <v>43</v>
      </c>
      <c r="C59" s="10" t="n">
        <v>1.34</v>
      </c>
      <c r="D59" s="10" t="n">
        <v>25</v>
      </c>
      <c r="E59" s="10" t="n">
        <v>760</v>
      </c>
      <c r="F59" s="10" t="n">
        <v>4</v>
      </c>
      <c r="G59" s="10" t="n">
        <v>40</v>
      </c>
      <c r="H59" s="10" t="n">
        <v>120</v>
      </c>
      <c r="I59" s="10" t="n">
        <v>36</v>
      </c>
      <c r="J59" s="10" t="n">
        <v>143.15</v>
      </c>
      <c r="K59" s="10" t="n">
        <v>205.02</v>
      </c>
      <c r="L59" s="10" t="n">
        <v>29.92</v>
      </c>
      <c r="M59" s="10" t="n">
        <v>50.33</v>
      </c>
      <c r="N59" s="10" t="n">
        <v>2.82</v>
      </c>
      <c r="O59" s="0" t="n">
        <v>14</v>
      </c>
      <c r="P59" s="0" t="n">
        <v>38</v>
      </c>
      <c r="Q59" s="0" t="n">
        <v>0.55</v>
      </c>
    </row>
    <row r="60" customFormat="false" ht="15.75" hidden="false" customHeight="false" outlineLevel="0" collapsed="false">
      <c r="A60" s="9" t="n">
        <v>29</v>
      </c>
      <c r="B60" s="10" t="n">
        <v>43</v>
      </c>
      <c r="C60" s="10" t="n">
        <v>1.37</v>
      </c>
      <c r="D60" s="10" t="n">
        <v>25</v>
      </c>
      <c r="E60" s="10" t="n">
        <v>715</v>
      </c>
      <c r="F60" s="10" t="n">
        <v>1</v>
      </c>
      <c r="G60" s="10" t="n">
        <v>48</v>
      </c>
      <c r="H60" s="10" t="n">
        <v>120</v>
      </c>
      <c r="I60" s="10" t="n">
        <v>44</v>
      </c>
      <c r="J60" s="10" t="n">
        <v>143.24</v>
      </c>
      <c r="K60" s="10" t="n">
        <v>195.3</v>
      </c>
      <c r="L60" s="10" t="n">
        <v>13.18</v>
      </c>
      <c r="M60" s="10" t="n">
        <v>30.78</v>
      </c>
      <c r="N60" s="10" t="n">
        <v>1.32</v>
      </c>
      <c r="O60" s="0" t="n">
        <v>14</v>
      </c>
      <c r="P60" s="0" t="n">
        <v>38</v>
      </c>
      <c r="Q60" s="0" t="n">
        <v>0.55</v>
      </c>
    </row>
    <row r="61" customFormat="false" ht="15.75" hidden="false" customHeight="false" outlineLevel="0" collapsed="false">
      <c r="A61" s="9" t="n">
        <v>29</v>
      </c>
      <c r="B61" s="10" t="n">
        <v>43</v>
      </c>
      <c r="C61" s="10" t="n">
        <v>1.4</v>
      </c>
      <c r="D61" s="10" t="n">
        <v>25</v>
      </c>
      <c r="E61" s="10" t="n">
        <v>740</v>
      </c>
      <c r="F61" s="10" t="n">
        <v>4</v>
      </c>
      <c r="G61" s="10" t="n">
        <v>36</v>
      </c>
      <c r="H61" s="10" t="n">
        <v>120</v>
      </c>
      <c r="I61" s="10" t="n">
        <v>36</v>
      </c>
      <c r="J61" s="10" t="n">
        <v>143.31</v>
      </c>
      <c r="K61" s="10" t="n">
        <v>210.39</v>
      </c>
      <c r="L61" s="10" t="n">
        <v>33.45</v>
      </c>
      <c r="M61" s="10" t="n">
        <v>50.35</v>
      </c>
      <c r="N61" s="10" t="n">
        <v>3.24</v>
      </c>
      <c r="O61" s="0" t="n">
        <v>14</v>
      </c>
      <c r="P61" s="0" t="n">
        <v>38</v>
      </c>
      <c r="Q61" s="0" t="n">
        <v>0.55</v>
      </c>
    </row>
    <row r="62" customFormat="false" ht="15.75" hidden="false" customHeight="false" outlineLevel="0" collapsed="false">
      <c r="A62" s="9" t="n">
        <v>29</v>
      </c>
      <c r="B62" s="10" t="n">
        <v>43</v>
      </c>
      <c r="C62" s="10" t="n">
        <v>1.34</v>
      </c>
      <c r="D62" s="10" t="n">
        <v>25</v>
      </c>
      <c r="E62" s="10" t="n">
        <v>555</v>
      </c>
      <c r="F62" s="10" t="n">
        <v>4</v>
      </c>
      <c r="G62" s="10" t="n">
        <v>40</v>
      </c>
      <c r="H62" s="10" t="n">
        <v>120</v>
      </c>
      <c r="I62" s="10" t="n">
        <v>48</v>
      </c>
      <c r="J62" s="10" t="n">
        <v>143.44</v>
      </c>
      <c r="K62" s="10" t="n">
        <v>171.95</v>
      </c>
      <c r="L62" s="10" t="n">
        <v>7.91</v>
      </c>
      <c r="M62" s="10" t="n">
        <v>45.5</v>
      </c>
      <c r="N62" s="10" t="n">
        <v>1.02</v>
      </c>
      <c r="O62" s="0" t="n">
        <v>14</v>
      </c>
      <c r="P62" s="0" t="n">
        <v>38</v>
      </c>
      <c r="Q62" s="0" t="n">
        <v>0.55</v>
      </c>
    </row>
    <row r="63" customFormat="false" ht="15.75" hidden="false" customHeight="false" outlineLevel="0" collapsed="false">
      <c r="A63" s="9" t="n">
        <v>29</v>
      </c>
      <c r="B63" s="10" t="n">
        <v>43</v>
      </c>
      <c r="C63" s="10" t="n">
        <v>1.4</v>
      </c>
      <c r="D63" s="10" t="n">
        <v>25</v>
      </c>
      <c r="E63" s="10" t="n">
        <v>530</v>
      </c>
      <c r="F63" s="10" t="n">
        <v>4</v>
      </c>
      <c r="G63" s="10" t="n">
        <v>36</v>
      </c>
      <c r="H63" s="10" t="n">
        <v>120</v>
      </c>
      <c r="I63" s="10" t="n">
        <v>48</v>
      </c>
      <c r="J63" s="10" t="n">
        <v>143.47</v>
      </c>
      <c r="K63" s="10" t="n">
        <v>172.77</v>
      </c>
      <c r="L63" s="10" t="n">
        <v>8.32</v>
      </c>
      <c r="M63" s="10" t="n">
        <v>45.27</v>
      </c>
      <c r="N63" s="10" t="n">
        <v>1.12</v>
      </c>
      <c r="O63" s="0" t="n">
        <v>14</v>
      </c>
      <c r="P63" s="0" t="n">
        <v>38</v>
      </c>
      <c r="Q63" s="0" t="n">
        <v>0.55</v>
      </c>
    </row>
    <row r="64" customFormat="false" ht="15.75" hidden="false" customHeight="false" outlineLevel="0" collapsed="false">
      <c r="A64" s="9" t="n">
        <v>29</v>
      </c>
      <c r="B64" s="10" t="n">
        <v>43</v>
      </c>
      <c r="C64" s="10" t="n">
        <v>1.31</v>
      </c>
      <c r="D64" s="10" t="n">
        <v>25</v>
      </c>
      <c r="E64" s="10" t="n">
        <v>565</v>
      </c>
      <c r="F64" s="10" t="n">
        <v>4</v>
      </c>
      <c r="G64" s="10" t="n">
        <v>44</v>
      </c>
      <c r="H64" s="10" t="n">
        <v>120</v>
      </c>
      <c r="I64" s="10" t="n">
        <v>48</v>
      </c>
      <c r="J64" s="10" t="n">
        <v>143.57</v>
      </c>
      <c r="K64" s="10" t="n">
        <v>171.1</v>
      </c>
      <c r="L64" s="10" t="n">
        <v>7.11</v>
      </c>
      <c r="M64" s="10" t="n">
        <v>46.15</v>
      </c>
      <c r="N64" s="10" t="n">
        <v>0.9</v>
      </c>
      <c r="O64" s="0" t="n">
        <v>14</v>
      </c>
      <c r="P64" s="0" t="n">
        <v>38</v>
      </c>
      <c r="Q64" s="0" t="n">
        <v>0.55</v>
      </c>
    </row>
    <row r="65" customFormat="false" ht="15.75" hidden="false" customHeight="false" outlineLevel="0" collapsed="false">
      <c r="A65" s="9" t="n">
        <v>29</v>
      </c>
      <c r="B65" s="10" t="n">
        <v>43</v>
      </c>
      <c r="C65" s="10" t="n">
        <v>1.37</v>
      </c>
      <c r="D65" s="10" t="n">
        <v>25</v>
      </c>
      <c r="E65" s="10" t="n">
        <v>690</v>
      </c>
      <c r="F65" s="10" t="n">
        <v>1</v>
      </c>
      <c r="G65" s="10" t="n">
        <v>48</v>
      </c>
      <c r="H65" s="10" t="n">
        <v>120</v>
      </c>
      <c r="I65" s="10" t="n">
        <v>44</v>
      </c>
      <c r="J65" s="10" t="n">
        <v>143.58</v>
      </c>
      <c r="K65" s="10" t="n">
        <v>193.59</v>
      </c>
      <c r="L65" s="10" t="n">
        <v>11.99</v>
      </c>
      <c r="M65" s="10" t="n">
        <v>30.07</v>
      </c>
      <c r="N65" s="10" t="n">
        <v>1.24</v>
      </c>
      <c r="O65" s="0" t="n">
        <v>14</v>
      </c>
      <c r="P65" s="0" t="n">
        <v>38</v>
      </c>
      <c r="Q65" s="0" t="n">
        <v>0.55</v>
      </c>
    </row>
    <row r="66" customFormat="false" ht="15.75" hidden="false" customHeight="false" outlineLevel="0" collapsed="false">
      <c r="A66" s="9" t="n">
        <v>29</v>
      </c>
      <c r="B66" s="10" t="n">
        <v>43</v>
      </c>
      <c r="C66" s="10" t="n">
        <v>1.37</v>
      </c>
      <c r="D66" s="10" t="n">
        <v>25</v>
      </c>
      <c r="E66" s="10" t="n">
        <v>535</v>
      </c>
      <c r="F66" s="10" t="n">
        <v>4</v>
      </c>
      <c r="G66" s="10" t="n">
        <v>40</v>
      </c>
      <c r="H66" s="10" t="n">
        <v>120</v>
      </c>
      <c r="I66" s="10" t="n">
        <v>48</v>
      </c>
      <c r="J66" s="10" t="n">
        <v>143.6</v>
      </c>
      <c r="K66" s="10" t="n">
        <v>171.22</v>
      </c>
      <c r="L66" s="10" t="n">
        <v>7.19</v>
      </c>
      <c r="M66" s="10" t="n">
        <v>45.92</v>
      </c>
      <c r="N66" s="10" t="n">
        <v>0.96</v>
      </c>
      <c r="O66" s="0" t="n">
        <v>14</v>
      </c>
      <c r="P66" s="0" t="n">
        <v>38</v>
      </c>
      <c r="Q66" s="0" t="n">
        <v>0.55</v>
      </c>
    </row>
    <row r="67" customFormat="false" ht="15.75" hidden="false" customHeight="false" outlineLevel="0" collapsed="false">
      <c r="A67" s="9" t="n">
        <v>29</v>
      </c>
      <c r="B67" s="10" t="n">
        <v>43</v>
      </c>
      <c r="C67" s="10" t="n">
        <v>1.37</v>
      </c>
      <c r="D67" s="10" t="n">
        <v>25</v>
      </c>
      <c r="E67" s="10" t="n">
        <v>675</v>
      </c>
      <c r="F67" s="10" t="n">
        <v>1</v>
      </c>
      <c r="G67" s="10" t="n">
        <v>48</v>
      </c>
      <c r="H67" s="10" t="n">
        <v>120</v>
      </c>
      <c r="I67" s="10" t="n">
        <v>44</v>
      </c>
      <c r="J67" s="10" t="n">
        <v>143.63</v>
      </c>
      <c r="K67" s="10" t="n">
        <v>192.39</v>
      </c>
      <c r="L67" s="10" t="n">
        <v>11.31</v>
      </c>
      <c r="M67" s="10" t="n">
        <v>29.64</v>
      </c>
      <c r="N67" s="10" t="n">
        <v>1.2</v>
      </c>
      <c r="O67" s="0" t="n">
        <v>14</v>
      </c>
      <c r="P67" s="0" t="n">
        <v>38</v>
      </c>
      <c r="Q67" s="0" t="n">
        <v>0.55</v>
      </c>
    </row>
    <row r="68" customFormat="false" ht="15.75" hidden="false" customHeight="false" outlineLevel="0" collapsed="false">
      <c r="A68" s="9" t="n">
        <v>29</v>
      </c>
      <c r="B68" s="10" t="n">
        <v>43</v>
      </c>
      <c r="C68" s="10" t="n">
        <v>1.31</v>
      </c>
      <c r="D68" s="10" t="n">
        <v>25</v>
      </c>
      <c r="E68" s="10" t="n">
        <v>580</v>
      </c>
      <c r="F68" s="10" t="n">
        <v>4</v>
      </c>
      <c r="G68" s="10" t="n">
        <v>40</v>
      </c>
      <c r="H68" s="10" t="n">
        <v>120</v>
      </c>
      <c r="I68" s="10" t="n">
        <v>48</v>
      </c>
      <c r="J68" s="10" t="n">
        <v>143.64</v>
      </c>
      <c r="K68" s="10" t="n">
        <v>173.4</v>
      </c>
      <c r="L68" s="10" t="n">
        <v>8.88</v>
      </c>
      <c r="M68" s="10" t="n">
        <v>45.28</v>
      </c>
      <c r="N68" s="10" t="n">
        <v>1.1</v>
      </c>
      <c r="O68" s="0" t="n">
        <v>14</v>
      </c>
      <c r="P68" s="0" t="n">
        <v>38</v>
      </c>
      <c r="Q68" s="0" t="n">
        <v>0.55</v>
      </c>
    </row>
    <row r="69" customFormat="false" ht="15.75" hidden="false" customHeight="false" outlineLevel="0" collapsed="false">
      <c r="A69" s="9" t="n">
        <v>29</v>
      </c>
      <c r="B69" s="10" t="n">
        <v>43</v>
      </c>
      <c r="C69" s="10" t="n">
        <v>1.37</v>
      </c>
      <c r="D69" s="10" t="n">
        <v>25</v>
      </c>
      <c r="E69" s="10" t="n">
        <v>525</v>
      </c>
      <c r="F69" s="10" t="n">
        <v>4</v>
      </c>
      <c r="G69" s="10" t="n">
        <v>44</v>
      </c>
      <c r="H69" s="10" t="n">
        <v>120</v>
      </c>
      <c r="I69" s="10" t="n">
        <v>48</v>
      </c>
      <c r="J69" s="10" t="n">
        <v>143.68</v>
      </c>
      <c r="K69" s="10" t="n">
        <v>169.57</v>
      </c>
      <c r="L69" s="10" t="n">
        <v>5.88</v>
      </c>
      <c r="M69" s="10" t="n">
        <v>47.07</v>
      </c>
      <c r="N69" s="10" t="n">
        <v>0.8</v>
      </c>
      <c r="O69" s="0" t="n">
        <v>14</v>
      </c>
      <c r="P69" s="0" t="n">
        <v>38</v>
      </c>
      <c r="Q69" s="0" t="n">
        <v>0.55</v>
      </c>
    </row>
    <row r="70" customFormat="false" ht="15.75" hidden="false" customHeight="false" outlineLevel="0" collapsed="false">
      <c r="A70" s="9" t="n">
        <v>29</v>
      </c>
      <c r="B70" s="10" t="n">
        <v>43</v>
      </c>
      <c r="C70" s="10" t="n">
        <v>1.28</v>
      </c>
      <c r="D70" s="10" t="n">
        <v>25</v>
      </c>
      <c r="E70" s="10" t="n">
        <v>600</v>
      </c>
      <c r="F70" s="10" t="n">
        <v>4</v>
      </c>
      <c r="G70" s="10" t="n">
        <v>48</v>
      </c>
      <c r="H70" s="10" t="n">
        <v>120</v>
      </c>
      <c r="I70" s="10" t="n">
        <v>44</v>
      </c>
      <c r="J70" s="10" t="n">
        <v>143.7</v>
      </c>
      <c r="K70" s="10" t="n">
        <v>172.77</v>
      </c>
      <c r="L70" s="10" t="n">
        <v>8.32</v>
      </c>
      <c r="M70" s="10" t="n">
        <v>45.74</v>
      </c>
      <c r="N70" s="10" t="n">
        <v>0.99</v>
      </c>
      <c r="O70" s="0" t="n">
        <v>14</v>
      </c>
      <c r="P70" s="0" t="n">
        <v>38</v>
      </c>
      <c r="Q70" s="0" t="n">
        <v>0.55</v>
      </c>
    </row>
    <row r="71" customFormat="false" ht="15.75" hidden="false" customHeight="false" outlineLevel="0" collapsed="false">
      <c r="A71" s="9" t="n">
        <v>29</v>
      </c>
      <c r="B71" s="10" t="n">
        <v>43</v>
      </c>
      <c r="C71" s="10" t="n">
        <v>1.31</v>
      </c>
      <c r="D71" s="10" t="n">
        <v>25</v>
      </c>
      <c r="E71" s="10" t="n">
        <v>575</v>
      </c>
      <c r="F71" s="10" t="n">
        <v>4</v>
      </c>
      <c r="G71" s="10" t="n">
        <v>48</v>
      </c>
      <c r="H71" s="10" t="n">
        <v>120</v>
      </c>
      <c r="I71" s="10" t="n">
        <v>44</v>
      </c>
      <c r="J71" s="10" t="n">
        <v>143.85</v>
      </c>
      <c r="K71" s="10" t="n">
        <v>171.85</v>
      </c>
      <c r="L71" s="10" t="n">
        <v>7.44</v>
      </c>
      <c r="M71" s="10" t="n">
        <v>46.03</v>
      </c>
      <c r="N71" s="10" t="n">
        <v>0.93</v>
      </c>
      <c r="O71" s="0" t="n">
        <v>14</v>
      </c>
      <c r="P71" s="0" t="n">
        <v>38</v>
      </c>
      <c r="Q71" s="0" t="n">
        <v>0.55</v>
      </c>
    </row>
    <row r="72" customFormat="false" ht="15.75" hidden="false" customHeight="false" outlineLevel="0" collapsed="false">
      <c r="A72" s="9" t="n">
        <v>29</v>
      </c>
      <c r="B72" s="10" t="n">
        <v>43</v>
      </c>
      <c r="C72" s="10" t="n">
        <v>1.4</v>
      </c>
      <c r="D72" s="10" t="n">
        <v>25</v>
      </c>
      <c r="E72" s="10" t="n">
        <v>515</v>
      </c>
      <c r="F72" s="10" t="n">
        <v>4</v>
      </c>
      <c r="G72" s="10" t="n">
        <v>48</v>
      </c>
      <c r="H72" s="10" t="n">
        <v>120</v>
      </c>
      <c r="I72" s="10" t="n">
        <v>44</v>
      </c>
      <c r="J72" s="10" t="n">
        <v>143.88</v>
      </c>
      <c r="K72" s="10" t="n">
        <v>169.45</v>
      </c>
      <c r="L72" s="10" t="n">
        <v>5.59</v>
      </c>
      <c r="M72" s="10" t="n">
        <v>47.4</v>
      </c>
      <c r="N72" s="10" t="n">
        <v>0.78</v>
      </c>
      <c r="O72" s="0" t="n">
        <v>14</v>
      </c>
      <c r="P72" s="0" t="n">
        <v>38</v>
      </c>
      <c r="Q72" s="0" t="n">
        <v>0.55</v>
      </c>
    </row>
    <row r="73" customFormat="false" ht="15.75" hidden="false" customHeight="false" outlineLevel="0" collapsed="false">
      <c r="A73" s="9" t="n">
        <v>29</v>
      </c>
      <c r="B73" s="10" t="n">
        <v>43</v>
      </c>
      <c r="C73" s="10" t="n">
        <v>1.4</v>
      </c>
      <c r="D73" s="10" t="n">
        <v>25</v>
      </c>
      <c r="E73" s="10" t="n">
        <v>525</v>
      </c>
      <c r="F73" s="10" t="n">
        <v>4</v>
      </c>
      <c r="G73" s="10" t="n">
        <v>44</v>
      </c>
      <c r="H73" s="10" t="n">
        <v>120</v>
      </c>
      <c r="I73" s="10" t="n">
        <v>44</v>
      </c>
      <c r="J73" s="10" t="n">
        <v>144.19</v>
      </c>
      <c r="K73" s="10" t="n">
        <v>171.31</v>
      </c>
      <c r="L73" s="10" t="n">
        <v>6.75</v>
      </c>
      <c r="M73" s="10" t="n">
        <v>46.37</v>
      </c>
      <c r="N73" s="10" t="n">
        <v>0.92</v>
      </c>
      <c r="O73" s="0" t="n">
        <v>14</v>
      </c>
      <c r="P73" s="0" t="n">
        <v>38</v>
      </c>
      <c r="Q73" s="0" t="n">
        <v>0.55</v>
      </c>
    </row>
    <row r="74" customFormat="false" ht="15.75" hidden="false" customHeight="false" outlineLevel="0" collapsed="false">
      <c r="A74" s="9" t="n">
        <v>29</v>
      </c>
      <c r="B74" s="10" t="n">
        <v>43</v>
      </c>
      <c r="C74" s="10" t="n">
        <v>1.37</v>
      </c>
      <c r="D74" s="10" t="n">
        <v>25</v>
      </c>
      <c r="E74" s="10" t="n">
        <v>680</v>
      </c>
      <c r="F74" s="10" t="n">
        <v>4</v>
      </c>
      <c r="G74" s="10" t="n">
        <v>40</v>
      </c>
      <c r="H74" s="10" t="n">
        <v>120</v>
      </c>
      <c r="I74" s="10" t="n">
        <v>36</v>
      </c>
      <c r="J74" s="10" t="n">
        <v>144.22</v>
      </c>
      <c r="K74" s="10" t="n">
        <v>195.15</v>
      </c>
      <c r="L74" s="10" t="n">
        <v>22.06</v>
      </c>
      <c r="M74" s="10" t="n">
        <v>47.74</v>
      </c>
      <c r="N74" s="10" t="n">
        <v>2.32</v>
      </c>
      <c r="O74" s="0" t="n">
        <v>14</v>
      </c>
      <c r="P74" s="0" t="n">
        <v>38</v>
      </c>
      <c r="Q74" s="0" t="n">
        <v>0.55</v>
      </c>
    </row>
    <row r="75" customFormat="false" ht="15.75" hidden="false" customHeight="false" outlineLevel="0" collapsed="false">
      <c r="A75" s="9" t="n">
        <v>29</v>
      </c>
      <c r="B75" s="10" t="n">
        <v>43</v>
      </c>
      <c r="C75" s="10" t="n">
        <v>1.4</v>
      </c>
      <c r="D75" s="10" t="n">
        <v>25</v>
      </c>
      <c r="E75" s="10" t="n">
        <v>520</v>
      </c>
      <c r="F75" s="10" t="n">
        <v>4</v>
      </c>
      <c r="G75" s="10" t="n">
        <v>40</v>
      </c>
      <c r="H75" s="10" t="n">
        <v>120</v>
      </c>
      <c r="I75" s="10" t="n">
        <v>48</v>
      </c>
      <c r="J75" s="10" t="n">
        <v>144.34</v>
      </c>
      <c r="K75" s="10" t="n">
        <v>171.41</v>
      </c>
      <c r="L75" s="10" t="n">
        <v>6.68</v>
      </c>
      <c r="M75" s="10" t="n">
        <v>46.58</v>
      </c>
      <c r="N75" s="10" t="n">
        <v>0.92</v>
      </c>
      <c r="O75" s="0" t="n">
        <v>14</v>
      </c>
      <c r="P75" s="0" t="n">
        <v>38</v>
      </c>
      <c r="Q75" s="0" t="n">
        <v>0.55</v>
      </c>
    </row>
    <row r="76" customFormat="false" ht="15.75" hidden="false" customHeight="false" outlineLevel="0" collapsed="false">
      <c r="A76" s="9" t="n">
        <v>29</v>
      </c>
      <c r="B76" s="10" t="n">
        <v>43</v>
      </c>
      <c r="C76" s="10" t="n">
        <v>1.37</v>
      </c>
      <c r="D76" s="10" t="n">
        <v>25</v>
      </c>
      <c r="E76" s="10" t="n">
        <v>545</v>
      </c>
      <c r="F76" s="10" t="n">
        <v>4</v>
      </c>
      <c r="G76" s="10" t="n">
        <v>44</v>
      </c>
      <c r="H76" s="10" t="n">
        <v>120</v>
      </c>
      <c r="I76" s="10" t="n">
        <v>44</v>
      </c>
      <c r="J76" s="10" t="n">
        <v>144.35</v>
      </c>
      <c r="K76" s="10" t="n">
        <v>172.39</v>
      </c>
      <c r="L76" s="10" t="n">
        <v>7.45</v>
      </c>
      <c r="M76" s="10" t="n">
        <v>45.95</v>
      </c>
      <c r="N76" s="10" t="n">
        <v>0.98</v>
      </c>
      <c r="O76" s="0" t="n">
        <v>14</v>
      </c>
      <c r="P76" s="0" t="n">
        <v>38</v>
      </c>
      <c r="Q76" s="0" t="n">
        <v>0.55</v>
      </c>
    </row>
    <row r="77" customFormat="false" ht="15.75" hidden="false" customHeight="false" outlineLevel="0" collapsed="false">
      <c r="A77" s="9" t="n">
        <v>29</v>
      </c>
      <c r="B77" s="10" t="n">
        <v>43</v>
      </c>
      <c r="C77" s="10" t="n">
        <v>1.31</v>
      </c>
      <c r="D77" s="10" t="n">
        <v>25</v>
      </c>
      <c r="E77" s="10" t="n">
        <v>690</v>
      </c>
      <c r="F77" s="10" t="n">
        <v>4</v>
      </c>
      <c r="G77" s="10" t="n">
        <v>40</v>
      </c>
      <c r="H77" s="10" t="n">
        <v>120</v>
      </c>
      <c r="I77" s="10" t="n">
        <v>40</v>
      </c>
      <c r="J77" s="10" t="n">
        <v>144.73</v>
      </c>
      <c r="K77" s="10" t="n">
        <v>190.96</v>
      </c>
      <c r="L77" s="10" t="n">
        <v>19.15</v>
      </c>
      <c r="M77" s="10" t="n">
        <v>47.58</v>
      </c>
      <c r="N77" s="10" t="n">
        <v>1.99</v>
      </c>
      <c r="O77" s="0" t="n">
        <v>14</v>
      </c>
      <c r="P77" s="0" t="n">
        <v>38</v>
      </c>
      <c r="Q77" s="0" t="n">
        <v>0.55</v>
      </c>
    </row>
    <row r="78" customFormat="false" ht="15.75" hidden="false" customHeight="false" outlineLevel="0" collapsed="false">
      <c r="A78" s="9" t="n">
        <v>29</v>
      </c>
      <c r="B78" s="10" t="n">
        <v>43</v>
      </c>
      <c r="C78" s="10" t="n">
        <v>1.25</v>
      </c>
      <c r="D78" s="10" t="n">
        <v>25</v>
      </c>
      <c r="E78" s="10" t="n">
        <v>625</v>
      </c>
      <c r="F78" s="10" t="n">
        <v>4</v>
      </c>
      <c r="G78" s="10" t="n">
        <v>44</v>
      </c>
      <c r="H78" s="10" t="n">
        <v>120</v>
      </c>
      <c r="I78" s="10" t="n">
        <v>48</v>
      </c>
      <c r="J78" s="10" t="n">
        <v>144.75</v>
      </c>
      <c r="K78" s="10" t="n">
        <v>175.15</v>
      </c>
      <c r="L78" s="10" t="n">
        <v>9.26</v>
      </c>
      <c r="M78" s="10" t="n">
        <v>46.04</v>
      </c>
      <c r="N78" s="10" t="n">
        <v>1.06</v>
      </c>
      <c r="O78" s="0" t="n">
        <v>14</v>
      </c>
      <c r="P78" s="0" t="n">
        <v>38</v>
      </c>
      <c r="Q78" s="0" t="n">
        <v>0.55</v>
      </c>
    </row>
    <row r="79" customFormat="false" ht="15.75" hidden="false" customHeight="false" outlineLevel="0" collapsed="false">
      <c r="A79" s="9" t="n">
        <v>29</v>
      </c>
      <c r="B79" s="10" t="n">
        <v>43</v>
      </c>
      <c r="C79" s="10" t="n">
        <v>1.34</v>
      </c>
      <c r="D79" s="10" t="n">
        <v>25</v>
      </c>
      <c r="E79" s="10" t="n">
        <v>570</v>
      </c>
      <c r="F79" s="10" t="n">
        <v>4</v>
      </c>
      <c r="G79" s="10" t="n">
        <v>44</v>
      </c>
      <c r="H79" s="10" t="n">
        <v>120</v>
      </c>
      <c r="I79" s="10" t="n">
        <v>44</v>
      </c>
      <c r="J79" s="10" t="n">
        <v>144.93</v>
      </c>
      <c r="K79" s="10" t="n">
        <v>174.24</v>
      </c>
      <c r="L79" s="10" t="n">
        <v>8.37</v>
      </c>
      <c r="M79" s="10" t="n">
        <v>45.77</v>
      </c>
      <c r="N79" s="10" t="n">
        <v>1.05</v>
      </c>
      <c r="O79" s="0" t="n">
        <v>14</v>
      </c>
      <c r="P79" s="0" t="n">
        <v>38</v>
      </c>
      <c r="Q79" s="0" t="n">
        <v>0.55</v>
      </c>
    </row>
    <row r="80" customFormat="false" ht="15.75" hidden="false" customHeight="false" outlineLevel="0" collapsed="false">
      <c r="A80" s="9" t="n">
        <v>29</v>
      </c>
      <c r="B80" s="10" t="n">
        <v>43</v>
      </c>
      <c r="C80" s="10" t="n">
        <v>1.34</v>
      </c>
      <c r="D80" s="10" t="n">
        <v>25</v>
      </c>
      <c r="E80" s="10" t="n">
        <v>730</v>
      </c>
      <c r="F80" s="10" t="n">
        <v>1</v>
      </c>
      <c r="G80" s="10" t="n">
        <v>48</v>
      </c>
      <c r="H80" s="10" t="n">
        <v>125</v>
      </c>
      <c r="I80" s="10" t="n">
        <v>44</v>
      </c>
      <c r="J80" s="10" t="n">
        <v>145.34</v>
      </c>
      <c r="K80" s="10" t="n">
        <v>198.86</v>
      </c>
      <c r="L80" s="10" t="n">
        <v>14.51</v>
      </c>
      <c r="M80" s="10" t="n">
        <v>31.03</v>
      </c>
      <c r="N80" s="10" t="n">
        <v>1.42</v>
      </c>
      <c r="O80" s="0" t="n">
        <v>14</v>
      </c>
      <c r="P80" s="0" t="n">
        <v>38</v>
      </c>
      <c r="Q80" s="0" t="n">
        <v>0.55</v>
      </c>
    </row>
    <row r="81" customFormat="false" ht="15.75" hidden="false" customHeight="false" outlineLevel="0" collapsed="false">
      <c r="A81" s="9" t="n">
        <v>29</v>
      </c>
      <c r="B81" s="10" t="n">
        <v>43</v>
      </c>
      <c r="C81" s="10" t="n">
        <v>1.37</v>
      </c>
      <c r="D81" s="10" t="n">
        <v>25</v>
      </c>
      <c r="E81" s="10" t="n">
        <v>695</v>
      </c>
      <c r="F81" s="10" t="n">
        <v>4</v>
      </c>
      <c r="G81" s="10" t="n">
        <v>40</v>
      </c>
      <c r="H81" s="10" t="n">
        <v>120</v>
      </c>
      <c r="I81" s="10" t="n">
        <v>36</v>
      </c>
      <c r="J81" s="10" t="n">
        <v>145.37</v>
      </c>
      <c r="K81" s="10" t="n">
        <v>198.42</v>
      </c>
      <c r="L81" s="10" t="n">
        <v>23.42</v>
      </c>
      <c r="M81" s="10" t="n">
        <v>48.47</v>
      </c>
      <c r="N81" s="10" t="n">
        <v>2.41</v>
      </c>
      <c r="O81" s="0" t="n">
        <v>14</v>
      </c>
      <c r="P81" s="0" t="n">
        <v>38</v>
      </c>
      <c r="Q81" s="0" t="n">
        <v>0.55</v>
      </c>
    </row>
    <row r="82" customFormat="false" ht="15.75" hidden="false" customHeight="false" outlineLevel="0" collapsed="false">
      <c r="A82" s="9" t="n">
        <v>29</v>
      </c>
      <c r="B82" s="10" t="n">
        <v>43</v>
      </c>
      <c r="C82" s="10" t="n">
        <v>1.28</v>
      </c>
      <c r="D82" s="10" t="n">
        <v>25</v>
      </c>
      <c r="E82" s="10" t="n">
        <v>610</v>
      </c>
      <c r="F82" s="10" t="n">
        <v>4</v>
      </c>
      <c r="G82" s="10" t="n">
        <v>48</v>
      </c>
      <c r="H82" s="10" t="n">
        <v>120</v>
      </c>
      <c r="I82" s="10" t="n">
        <v>44</v>
      </c>
      <c r="J82" s="10" t="n">
        <v>145.44</v>
      </c>
      <c r="K82" s="10" t="n">
        <v>175.22</v>
      </c>
      <c r="L82" s="10" t="n">
        <v>8.69</v>
      </c>
      <c r="M82" s="10" t="n">
        <v>46.21</v>
      </c>
      <c r="N82" s="10" t="n">
        <v>1.02</v>
      </c>
      <c r="O82" s="0" t="n">
        <v>8</v>
      </c>
      <c r="P82" s="0" t="n">
        <v>45</v>
      </c>
      <c r="Q82" s="0" t="n">
        <v>0.55</v>
      </c>
    </row>
    <row r="83" customFormat="false" ht="15.75" hidden="false" customHeight="false" outlineLevel="0" collapsed="false">
      <c r="A83" s="9" t="n">
        <v>29</v>
      </c>
      <c r="B83" s="10" t="n">
        <v>43</v>
      </c>
      <c r="C83" s="10" t="n">
        <v>1.37</v>
      </c>
      <c r="D83" s="10" t="n">
        <v>25</v>
      </c>
      <c r="E83" s="10" t="n">
        <v>835</v>
      </c>
      <c r="F83" s="10" t="n">
        <v>2</v>
      </c>
      <c r="G83" s="10" t="n">
        <v>44</v>
      </c>
      <c r="H83" s="10" t="n">
        <v>120</v>
      </c>
      <c r="I83" s="10" t="n">
        <v>36</v>
      </c>
      <c r="J83" s="10" t="n">
        <v>145.51</v>
      </c>
      <c r="K83" s="10" t="n">
        <v>221.91</v>
      </c>
      <c r="L83" s="10" t="n">
        <v>32.77</v>
      </c>
      <c r="M83" s="10" t="n">
        <v>39.31</v>
      </c>
      <c r="N83" s="10" t="n">
        <v>2.81</v>
      </c>
      <c r="O83" s="0" t="n">
        <v>14</v>
      </c>
      <c r="P83" s="0" t="n">
        <v>38</v>
      </c>
      <c r="Q83" s="0" t="n">
        <v>0.55</v>
      </c>
    </row>
    <row r="84" customFormat="false" ht="15.75" hidden="false" customHeight="false" outlineLevel="0" collapsed="false">
      <c r="A84" s="9" t="n">
        <v>29</v>
      </c>
      <c r="B84" s="10" t="n">
        <v>43</v>
      </c>
      <c r="C84" s="10" t="n">
        <v>1.37</v>
      </c>
      <c r="D84" s="10" t="n">
        <v>25</v>
      </c>
      <c r="E84" s="10" t="n">
        <v>665</v>
      </c>
      <c r="F84" s="10" t="n">
        <v>4</v>
      </c>
      <c r="G84" s="10" t="n">
        <v>36</v>
      </c>
      <c r="H84" s="10" t="n">
        <v>120</v>
      </c>
      <c r="I84" s="10" t="n">
        <v>40</v>
      </c>
      <c r="J84" s="10" t="n">
        <v>145.51</v>
      </c>
      <c r="K84" s="10" t="n">
        <v>194.56</v>
      </c>
      <c r="L84" s="10" t="n">
        <v>20.76</v>
      </c>
      <c r="M84" s="10" t="n">
        <v>47.49</v>
      </c>
      <c r="N84" s="10" t="n">
        <v>2.24</v>
      </c>
      <c r="O84" s="0" t="n">
        <v>14</v>
      </c>
      <c r="P84" s="0" t="n">
        <v>38</v>
      </c>
      <c r="Q84" s="0" t="n">
        <v>0.55</v>
      </c>
    </row>
    <row r="85" customFormat="false" ht="15.75" hidden="false" customHeight="false" outlineLevel="0" collapsed="false">
      <c r="A85" s="9" t="n">
        <v>29</v>
      </c>
      <c r="B85" s="10" t="n">
        <v>43</v>
      </c>
      <c r="C85" s="10" t="n">
        <v>1.28</v>
      </c>
      <c r="D85" s="10" t="n">
        <v>25</v>
      </c>
      <c r="E85" s="10" t="n">
        <v>630</v>
      </c>
      <c r="F85" s="10" t="n">
        <v>4</v>
      </c>
      <c r="G85" s="10" t="n">
        <v>44</v>
      </c>
      <c r="H85" s="10" t="n">
        <v>120</v>
      </c>
      <c r="I85" s="10" t="n">
        <v>44</v>
      </c>
      <c r="J85" s="10" t="n">
        <v>145.53</v>
      </c>
      <c r="K85" s="10" t="n">
        <v>178.29</v>
      </c>
      <c r="L85" s="10" t="n">
        <v>10.9</v>
      </c>
      <c r="M85" s="10" t="n">
        <v>45.81</v>
      </c>
      <c r="N85" s="10" t="n">
        <v>1.24</v>
      </c>
      <c r="O85" s="0" t="n">
        <v>14</v>
      </c>
      <c r="P85" s="0" t="n">
        <v>38</v>
      </c>
      <c r="Q85" s="0" t="n">
        <v>0.55</v>
      </c>
    </row>
    <row r="86" customFormat="false" ht="15.75" hidden="false" customHeight="false" outlineLevel="0" collapsed="false">
      <c r="A86" s="9" t="n">
        <v>29</v>
      </c>
      <c r="B86" s="10" t="n">
        <v>43</v>
      </c>
      <c r="C86" s="10" t="n">
        <v>1.34</v>
      </c>
      <c r="D86" s="10" t="n">
        <v>25</v>
      </c>
      <c r="E86" s="10" t="n">
        <v>705</v>
      </c>
      <c r="F86" s="10" t="n">
        <v>1</v>
      </c>
      <c r="G86" s="10" t="n">
        <v>48</v>
      </c>
      <c r="H86" s="10" t="n">
        <v>125</v>
      </c>
      <c r="I86" s="10" t="n">
        <v>44</v>
      </c>
      <c r="J86" s="10" t="n">
        <v>145.64</v>
      </c>
      <c r="K86" s="10" t="n">
        <v>196.83</v>
      </c>
      <c r="L86" s="10" t="n">
        <v>13.22</v>
      </c>
      <c r="M86" s="10" t="n">
        <v>30.32</v>
      </c>
      <c r="N86" s="10" t="n">
        <v>1.34</v>
      </c>
      <c r="O86" s="0" t="n">
        <v>14</v>
      </c>
      <c r="P86" s="0" t="n">
        <v>38</v>
      </c>
      <c r="Q86" s="0" t="n">
        <v>0.55</v>
      </c>
    </row>
    <row r="87" customFormat="false" ht="15.75" hidden="false" customHeight="false" outlineLevel="0" collapsed="false">
      <c r="A87" s="9" t="n">
        <v>29</v>
      </c>
      <c r="B87" s="10" t="n">
        <v>43</v>
      </c>
      <c r="C87" s="10" t="n">
        <v>1.31</v>
      </c>
      <c r="D87" s="10" t="n">
        <v>25</v>
      </c>
      <c r="E87" s="10" t="n">
        <v>600</v>
      </c>
      <c r="F87" s="10" t="n">
        <v>4</v>
      </c>
      <c r="G87" s="10" t="n">
        <v>44</v>
      </c>
      <c r="H87" s="10" t="n">
        <v>120</v>
      </c>
      <c r="I87" s="10" t="n">
        <v>44</v>
      </c>
      <c r="J87" s="10" t="n">
        <v>145.67</v>
      </c>
      <c r="K87" s="10" t="n">
        <v>176.67</v>
      </c>
      <c r="L87" s="10" t="n">
        <v>9.58</v>
      </c>
      <c r="M87" s="10" t="n">
        <v>45.8</v>
      </c>
      <c r="N87" s="10" t="n">
        <v>1.14</v>
      </c>
      <c r="O87" s="0" t="n">
        <v>14</v>
      </c>
      <c r="P87" s="0" t="n">
        <v>38</v>
      </c>
      <c r="Q87" s="0" t="n">
        <v>0.55</v>
      </c>
    </row>
    <row r="88" customFormat="false" ht="15.75" hidden="false" customHeight="false" outlineLevel="0" collapsed="false">
      <c r="A88" s="9" t="n">
        <v>29</v>
      </c>
      <c r="B88" s="10" t="n">
        <v>43</v>
      </c>
      <c r="C88" s="10" t="n">
        <v>1.4</v>
      </c>
      <c r="D88" s="10" t="n">
        <v>25</v>
      </c>
      <c r="E88" s="10" t="n">
        <v>640</v>
      </c>
      <c r="F88" s="10" t="n">
        <v>4</v>
      </c>
      <c r="G88" s="10" t="n">
        <v>40</v>
      </c>
      <c r="H88" s="10" t="n">
        <v>120</v>
      </c>
      <c r="I88" s="10" t="n">
        <v>36</v>
      </c>
      <c r="J88" s="10" t="n">
        <v>145.75</v>
      </c>
      <c r="K88" s="10" t="n">
        <v>191.91</v>
      </c>
      <c r="L88" s="10" t="n">
        <v>18.71</v>
      </c>
      <c r="M88" s="10" t="n">
        <v>46.86</v>
      </c>
      <c r="N88" s="10" t="n">
        <v>2.09</v>
      </c>
      <c r="O88" s="0" t="n">
        <v>14</v>
      </c>
      <c r="P88" s="0" t="n">
        <v>38</v>
      </c>
      <c r="Q88" s="0" t="n">
        <v>0.55</v>
      </c>
    </row>
    <row r="89" customFormat="false" ht="15.75" hidden="false" customHeight="false" outlineLevel="0" collapsed="false">
      <c r="A89" s="9" t="n">
        <v>29</v>
      </c>
      <c r="B89" s="10" t="n">
        <v>43</v>
      </c>
      <c r="C89" s="10" t="n">
        <v>1.25</v>
      </c>
      <c r="D89" s="10" t="n">
        <v>25</v>
      </c>
      <c r="E89" s="10" t="n">
        <v>670</v>
      </c>
      <c r="F89" s="10" t="n">
        <v>4</v>
      </c>
      <c r="G89" s="10" t="n">
        <v>44</v>
      </c>
      <c r="H89" s="10" t="n">
        <v>120</v>
      </c>
      <c r="I89" s="10" t="n">
        <v>44</v>
      </c>
      <c r="J89" s="10" t="n">
        <v>145.83</v>
      </c>
      <c r="K89" s="10" t="n">
        <v>181.33</v>
      </c>
      <c r="L89" s="10" t="n">
        <v>12.84</v>
      </c>
      <c r="M89" s="10" t="n">
        <v>46.32</v>
      </c>
      <c r="N89" s="10" t="n">
        <v>1.37</v>
      </c>
      <c r="O89" s="0" t="n">
        <v>14</v>
      </c>
      <c r="P89" s="0" t="n">
        <v>38</v>
      </c>
      <c r="Q89" s="0" t="n">
        <v>0.55</v>
      </c>
    </row>
    <row r="90" customFormat="false" ht="15.75" hidden="false" customHeight="false" outlineLevel="0" collapsed="false">
      <c r="A90" s="9" t="n">
        <v>29</v>
      </c>
      <c r="B90" s="10" t="n">
        <v>43</v>
      </c>
      <c r="C90" s="10" t="n">
        <v>1.34</v>
      </c>
      <c r="D90" s="10" t="n">
        <v>25</v>
      </c>
      <c r="E90" s="10" t="n">
        <v>595</v>
      </c>
      <c r="F90" s="10" t="n">
        <v>4</v>
      </c>
      <c r="G90" s="10" t="n">
        <v>40</v>
      </c>
      <c r="H90" s="10" t="n">
        <v>120</v>
      </c>
      <c r="I90" s="10" t="n">
        <v>44</v>
      </c>
      <c r="J90" s="10" t="n">
        <v>145.84</v>
      </c>
      <c r="K90" s="10" t="n">
        <v>178.95</v>
      </c>
      <c r="L90" s="10" t="n">
        <v>10.97</v>
      </c>
      <c r="M90" s="10" t="n">
        <v>45.5</v>
      </c>
      <c r="N90" s="10" t="n">
        <v>1.32</v>
      </c>
      <c r="O90" s="0" t="n">
        <v>14</v>
      </c>
      <c r="P90" s="0" t="n">
        <v>38</v>
      </c>
      <c r="Q90" s="0" t="n">
        <v>0.55</v>
      </c>
    </row>
    <row r="91" customFormat="false" ht="15.75" hidden="false" customHeight="false" outlineLevel="0" collapsed="false">
      <c r="A91" s="9" t="n">
        <v>29</v>
      </c>
      <c r="B91" s="10" t="n">
        <v>43</v>
      </c>
      <c r="C91" s="10" t="n">
        <v>1.37</v>
      </c>
      <c r="D91" s="10" t="n">
        <v>25</v>
      </c>
      <c r="E91" s="10" t="n">
        <v>795</v>
      </c>
      <c r="F91" s="10" t="n">
        <v>1.5</v>
      </c>
      <c r="G91" s="10" t="n">
        <v>44</v>
      </c>
      <c r="H91" s="10" t="n">
        <v>120</v>
      </c>
      <c r="I91" s="10" t="n">
        <v>40</v>
      </c>
      <c r="J91" s="10" t="n">
        <v>145.85</v>
      </c>
      <c r="K91" s="10" t="n">
        <v>213.03</v>
      </c>
      <c r="L91" s="10" t="n">
        <v>23.86</v>
      </c>
      <c r="M91" s="10" t="n">
        <v>35.95</v>
      </c>
      <c r="N91" s="10" t="n">
        <v>2.15</v>
      </c>
      <c r="O91" s="0" t="n">
        <v>14</v>
      </c>
      <c r="P91" s="0" t="n">
        <v>38</v>
      </c>
      <c r="Q91" s="0" t="n">
        <v>0.55</v>
      </c>
    </row>
    <row r="92" customFormat="false" ht="15.75" hidden="false" customHeight="false" outlineLevel="0" collapsed="false">
      <c r="A92" s="9" t="n">
        <v>29</v>
      </c>
      <c r="B92" s="10" t="n">
        <v>43</v>
      </c>
      <c r="C92" s="10" t="n">
        <v>1.4</v>
      </c>
      <c r="D92" s="10" t="n">
        <v>25</v>
      </c>
      <c r="E92" s="10" t="n">
        <v>620</v>
      </c>
      <c r="F92" s="10" t="n">
        <v>4</v>
      </c>
      <c r="G92" s="10" t="n">
        <v>36</v>
      </c>
      <c r="H92" s="10" t="n">
        <v>120</v>
      </c>
      <c r="I92" s="10" t="n">
        <v>40</v>
      </c>
      <c r="J92" s="10" t="n">
        <v>145.93</v>
      </c>
      <c r="K92" s="10" t="n">
        <v>189.5</v>
      </c>
      <c r="L92" s="10" t="n">
        <v>17.16</v>
      </c>
      <c r="M92" s="10" t="n">
        <v>46.27</v>
      </c>
      <c r="N92" s="10" t="n">
        <v>1.98</v>
      </c>
      <c r="O92" s="0" t="n">
        <v>14</v>
      </c>
      <c r="P92" s="0" t="n">
        <v>38</v>
      </c>
      <c r="Q92" s="0" t="n">
        <v>0.55</v>
      </c>
    </row>
    <row r="93" customFormat="false" ht="15.75" hidden="false" customHeight="false" outlineLevel="0" collapsed="false">
      <c r="A93" s="9" t="n">
        <v>29</v>
      </c>
      <c r="B93" s="10" t="n">
        <v>43</v>
      </c>
      <c r="C93" s="10" t="n">
        <v>1.31</v>
      </c>
      <c r="D93" s="10" t="n">
        <v>25</v>
      </c>
      <c r="E93" s="10" t="n">
        <v>705</v>
      </c>
      <c r="F93" s="10" t="n">
        <v>4</v>
      </c>
      <c r="G93" s="10" t="n">
        <v>40</v>
      </c>
      <c r="H93" s="10" t="n">
        <v>120</v>
      </c>
      <c r="I93" s="10" t="n">
        <v>40</v>
      </c>
      <c r="J93" s="10" t="n">
        <v>145.99</v>
      </c>
      <c r="K93" s="10" t="n">
        <v>194.16</v>
      </c>
      <c r="L93" s="10" t="n">
        <v>20.3</v>
      </c>
      <c r="M93" s="10" t="n">
        <v>48.34</v>
      </c>
      <c r="N93" s="10" t="n">
        <v>2.06</v>
      </c>
      <c r="O93" s="0" t="n">
        <v>14</v>
      </c>
      <c r="P93" s="0" t="n">
        <v>38</v>
      </c>
      <c r="Q93" s="0" t="n">
        <v>0.55</v>
      </c>
    </row>
    <row r="94" customFormat="false" ht="15.75" hidden="false" customHeight="false" outlineLevel="0" collapsed="false">
      <c r="A94" s="9" t="n">
        <v>29</v>
      </c>
      <c r="B94" s="10" t="n">
        <v>43</v>
      </c>
      <c r="C94" s="10" t="n">
        <v>1.37</v>
      </c>
      <c r="D94" s="10" t="n">
        <v>25</v>
      </c>
      <c r="E94" s="10" t="n">
        <v>570</v>
      </c>
      <c r="F94" s="10" t="n">
        <v>4</v>
      </c>
      <c r="G94" s="10" t="n">
        <v>40</v>
      </c>
      <c r="H94" s="10" t="n">
        <v>120</v>
      </c>
      <c r="I94" s="10" t="n">
        <v>44</v>
      </c>
      <c r="J94" s="10" t="n">
        <v>146.07</v>
      </c>
      <c r="K94" s="10" t="n">
        <v>177.55</v>
      </c>
      <c r="L94" s="10" t="n">
        <v>9.79</v>
      </c>
      <c r="M94" s="10" t="n">
        <v>45.58</v>
      </c>
      <c r="N94" s="10" t="n">
        <v>1.23</v>
      </c>
      <c r="O94" s="0" t="n">
        <v>14</v>
      </c>
      <c r="P94" s="0" t="n">
        <v>38</v>
      </c>
      <c r="Q94" s="0" t="n">
        <v>0.55</v>
      </c>
    </row>
    <row r="95" customFormat="false" ht="15.75" hidden="false" customHeight="false" outlineLevel="0" collapsed="false">
      <c r="A95" s="9" t="n">
        <v>29</v>
      </c>
      <c r="B95" s="10" t="n">
        <v>43</v>
      </c>
      <c r="C95" s="10" t="n">
        <v>1.34</v>
      </c>
      <c r="D95" s="10" t="n">
        <v>25</v>
      </c>
      <c r="E95" s="10" t="n">
        <v>650</v>
      </c>
      <c r="F95" s="10" t="n">
        <v>4</v>
      </c>
      <c r="G95" s="10" t="n">
        <v>40</v>
      </c>
      <c r="H95" s="10" t="n">
        <v>120</v>
      </c>
      <c r="I95" s="10" t="n">
        <v>40</v>
      </c>
      <c r="J95" s="10" t="n">
        <v>146.21</v>
      </c>
      <c r="K95" s="10" t="n">
        <v>188.18</v>
      </c>
      <c r="L95" s="10" t="n">
        <v>16.3</v>
      </c>
      <c r="M95" s="10" t="n">
        <v>46.72</v>
      </c>
      <c r="N95" s="10" t="n">
        <v>1.8</v>
      </c>
      <c r="O95" s="0" t="n">
        <v>14</v>
      </c>
      <c r="P95" s="0" t="n">
        <v>38</v>
      </c>
      <c r="Q95" s="0" t="n">
        <v>0.55</v>
      </c>
    </row>
    <row r="96" customFormat="false" ht="15.75" hidden="false" customHeight="false" outlineLevel="0" collapsed="false">
      <c r="A96" s="9" t="n">
        <v>29</v>
      </c>
      <c r="B96" s="10" t="n">
        <v>43</v>
      </c>
      <c r="C96" s="10" t="n">
        <v>1.31</v>
      </c>
      <c r="D96" s="10" t="n">
        <v>25</v>
      </c>
      <c r="E96" s="10" t="n">
        <v>630</v>
      </c>
      <c r="F96" s="10" t="n">
        <v>4</v>
      </c>
      <c r="G96" s="10" t="n">
        <v>40</v>
      </c>
      <c r="H96" s="10" t="n">
        <v>120</v>
      </c>
      <c r="I96" s="10" t="n">
        <v>44</v>
      </c>
      <c r="J96" s="10" t="n">
        <v>146.27</v>
      </c>
      <c r="K96" s="10" t="n">
        <v>182.05</v>
      </c>
      <c r="L96" s="10" t="n">
        <v>12.77</v>
      </c>
      <c r="M96" s="10" t="n">
        <v>45.9</v>
      </c>
      <c r="N96" s="10" t="n">
        <v>1.45</v>
      </c>
      <c r="O96" s="0" t="n">
        <v>14</v>
      </c>
      <c r="P96" s="0" t="n">
        <v>38</v>
      </c>
      <c r="Q96" s="0" t="n">
        <v>0.55</v>
      </c>
    </row>
    <row r="97" customFormat="false" ht="15.75" hidden="false" customHeight="false" outlineLevel="0" collapsed="false">
      <c r="A97" s="9" t="n">
        <v>29</v>
      </c>
      <c r="B97" s="10" t="n">
        <v>43</v>
      </c>
      <c r="C97" s="10" t="n">
        <v>1.37</v>
      </c>
      <c r="D97" s="10" t="n">
        <v>25</v>
      </c>
      <c r="E97" s="10" t="n">
        <v>710</v>
      </c>
      <c r="F97" s="10" t="n">
        <v>4</v>
      </c>
      <c r="G97" s="10" t="n">
        <v>40</v>
      </c>
      <c r="H97" s="10" t="n">
        <v>120</v>
      </c>
      <c r="I97" s="10" t="n">
        <v>36</v>
      </c>
      <c r="J97" s="10" t="n">
        <v>146.43</v>
      </c>
      <c r="K97" s="10" t="n">
        <v>201.66</v>
      </c>
      <c r="L97" s="10" t="n">
        <v>24.82</v>
      </c>
      <c r="M97" s="10" t="n">
        <v>49.19</v>
      </c>
      <c r="N97" s="10" t="n">
        <v>2.5</v>
      </c>
      <c r="O97" s="0" t="n">
        <v>14</v>
      </c>
      <c r="P97" s="0" t="n">
        <v>38</v>
      </c>
      <c r="Q97" s="0" t="n">
        <v>0.55</v>
      </c>
    </row>
    <row r="98" customFormat="false" ht="15.75" hidden="false" customHeight="false" outlineLevel="0" collapsed="false">
      <c r="A98" s="9" t="n">
        <v>29</v>
      </c>
      <c r="B98" s="10" t="n">
        <v>43</v>
      </c>
      <c r="C98" s="10" t="n">
        <v>1.4</v>
      </c>
      <c r="D98" s="10" t="n">
        <v>25</v>
      </c>
      <c r="E98" s="10" t="n">
        <v>550</v>
      </c>
      <c r="F98" s="10" t="n">
        <v>4</v>
      </c>
      <c r="G98" s="10" t="n">
        <v>40</v>
      </c>
      <c r="H98" s="10" t="n">
        <v>120</v>
      </c>
      <c r="I98" s="10" t="n">
        <v>44</v>
      </c>
      <c r="J98" s="10" t="n">
        <v>146.51</v>
      </c>
      <c r="K98" s="10" t="n">
        <v>176.96</v>
      </c>
      <c r="L98" s="10" t="n">
        <v>8.9</v>
      </c>
      <c r="M98" s="10" t="n">
        <v>45.98</v>
      </c>
      <c r="N98" s="10" t="n">
        <v>1.16</v>
      </c>
      <c r="O98" s="0" t="n">
        <v>14</v>
      </c>
      <c r="P98" s="0" t="n">
        <v>38</v>
      </c>
      <c r="Q98" s="0" t="n">
        <v>0.55</v>
      </c>
    </row>
    <row r="99" customFormat="false" ht="15.75" hidden="false" customHeight="false" outlineLevel="0" collapsed="false">
      <c r="A99" s="9" t="n">
        <v>29</v>
      </c>
      <c r="B99" s="10" t="n">
        <v>43</v>
      </c>
      <c r="C99" s="10" t="n">
        <v>1.4</v>
      </c>
      <c r="D99" s="10" t="n">
        <v>25</v>
      </c>
      <c r="E99" s="10" t="n">
        <v>560</v>
      </c>
      <c r="F99" s="10" t="n">
        <v>4</v>
      </c>
      <c r="G99" s="10" t="n">
        <v>44</v>
      </c>
      <c r="H99" s="10" t="n">
        <v>120</v>
      </c>
      <c r="I99" s="10" t="n">
        <v>40</v>
      </c>
      <c r="J99" s="10" t="n">
        <v>146.72</v>
      </c>
      <c r="K99" s="10" t="n">
        <v>177.75</v>
      </c>
      <c r="L99" s="10" t="n">
        <v>9.34</v>
      </c>
      <c r="M99" s="10" t="n">
        <v>45.83</v>
      </c>
      <c r="N99" s="10" t="n">
        <v>1.19</v>
      </c>
      <c r="O99" s="0" t="n">
        <v>14</v>
      </c>
      <c r="P99" s="0" t="n">
        <v>38</v>
      </c>
      <c r="Q99" s="0" t="n">
        <v>0.55</v>
      </c>
    </row>
    <row r="100" customFormat="false" ht="15.75" hidden="false" customHeight="false" outlineLevel="0" collapsed="false">
      <c r="A100" s="9" t="n">
        <v>29</v>
      </c>
      <c r="B100" s="10" t="n">
        <v>43</v>
      </c>
      <c r="C100" s="10" t="n">
        <v>1.37</v>
      </c>
      <c r="D100" s="10" t="n">
        <v>25</v>
      </c>
      <c r="E100" s="10" t="n">
        <v>680</v>
      </c>
      <c r="F100" s="10" t="n">
        <v>4</v>
      </c>
      <c r="G100" s="10" t="n">
        <v>36</v>
      </c>
      <c r="H100" s="10" t="n">
        <v>120</v>
      </c>
      <c r="I100" s="10" t="n">
        <v>40</v>
      </c>
      <c r="J100" s="10" t="n">
        <v>146.78</v>
      </c>
      <c r="K100" s="10" t="n">
        <v>197.98</v>
      </c>
      <c r="L100" s="10" t="n">
        <v>22.06</v>
      </c>
      <c r="M100" s="10" t="n">
        <v>48.26</v>
      </c>
      <c r="N100" s="10" t="n">
        <v>2.32</v>
      </c>
      <c r="O100" s="0" t="n">
        <v>8</v>
      </c>
      <c r="P100" s="0" t="n">
        <v>41</v>
      </c>
      <c r="Q100" s="0" t="n">
        <v>0.55</v>
      </c>
    </row>
    <row r="101" customFormat="false" ht="15.75" hidden="false" customHeight="false" outlineLevel="0" collapsed="false">
      <c r="A101" s="9" t="n">
        <v>29</v>
      </c>
      <c r="B101" s="10" t="n">
        <v>43</v>
      </c>
      <c r="C101" s="10" t="n">
        <v>1.34</v>
      </c>
      <c r="D101" s="10" t="n">
        <v>25</v>
      </c>
      <c r="E101" s="10" t="n">
        <v>580</v>
      </c>
      <c r="F101" s="10" t="n">
        <v>4</v>
      </c>
      <c r="G101" s="10" t="n">
        <v>44</v>
      </c>
      <c r="H101" s="10" t="n">
        <v>120</v>
      </c>
      <c r="I101" s="10" t="n">
        <v>44</v>
      </c>
      <c r="J101" s="10" t="n">
        <v>146.78</v>
      </c>
      <c r="K101" s="10" t="n">
        <v>176.81</v>
      </c>
      <c r="L101" s="10" t="n">
        <v>8.76</v>
      </c>
      <c r="M101" s="10" t="n">
        <v>46.22</v>
      </c>
      <c r="N101" s="10" t="n">
        <v>1.08</v>
      </c>
      <c r="O101" s="0" t="n">
        <v>14</v>
      </c>
      <c r="P101" s="0" t="n">
        <v>38</v>
      </c>
      <c r="Q101" s="0" t="n">
        <v>0.55</v>
      </c>
    </row>
    <row r="102" customFormat="false" ht="15.75" hidden="false" customHeight="false" outlineLevel="0" collapsed="false">
      <c r="A102" s="9" t="n">
        <v>29</v>
      </c>
      <c r="B102" s="10" t="n">
        <v>43</v>
      </c>
      <c r="C102" s="10" t="n">
        <v>1.37</v>
      </c>
      <c r="D102" s="10" t="n">
        <v>25</v>
      </c>
      <c r="E102" s="10" t="n">
        <v>585</v>
      </c>
      <c r="F102" s="10" t="n">
        <v>4</v>
      </c>
      <c r="G102" s="10" t="n">
        <v>44</v>
      </c>
      <c r="H102" s="10" t="n">
        <v>120</v>
      </c>
      <c r="I102" s="10" t="n">
        <v>40</v>
      </c>
      <c r="J102" s="10" t="n">
        <v>146.87</v>
      </c>
      <c r="K102" s="10" t="n">
        <v>179.45</v>
      </c>
      <c r="L102" s="10" t="n">
        <v>10.48</v>
      </c>
      <c r="M102" s="10" t="n">
        <v>45.72</v>
      </c>
      <c r="N102" s="10" t="n">
        <v>1.28</v>
      </c>
      <c r="O102" s="0" t="n">
        <v>12</v>
      </c>
      <c r="P102" s="0" t="n">
        <v>45</v>
      </c>
      <c r="Q102" s="0" t="n">
        <v>0.55</v>
      </c>
    </row>
    <row r="103" customFormat="false" ht="15.75" hidden="false" customHeight="false" outlineLevel="0" collapsed="false">
      <c r="A103" s="9" t="n">
        <v>29</v>
      </c>
      <c r="B103" s="10" t="n">
        <v>43</v>
      </c>
      <c r="C103" s="10" t="n">
        <v>1.37</v>
      </c>
      <c r="D103" s="10" t="n">
        <v>25</v>
      </c>
      <c r="E103" s="10" t="n">
        <v>615</v>
      </c>
      <c r="F103" s="10" t="n">
        <v>4</v>
      </c>
      <c r="G103" s="10" t="n">
        <v>40</v>
      </c>
      <c r="H103" s="10" t="n">
        <v>120</v>
      </c>
      <c r="I103" s="10" t="n">
        <v>40</v>
      </c>
      <c r="J103" s="10" t="n">
        <v>146.93</v>
      </c>
      <c r="K103" s="10" t="n">
        <v>185.28</v>
      </c>
      <c r="L103" s="10" t="n">
        <v>14.04</v>
      </c>
      <c r="M103" s="10" t="n">
        <v>46.02</v>
      </c>
      <c r="N103" s="10" t="n">
        <v>1.64</v>
      </c>
      <c r="O103" s="0" t="n">
        <v>8</v>
      </c>
      <c r="P103" s="0" t="n">
        <v>45</v>
      </c>
      <c r="Q103" s="0" t="n">
        <v>0.55</v>
      </c>
    </row>
    <row r="104" customFormat="false" ht="15.75" hidden="false" customHeight="false" outlineLevel="0" collapsed="false">
      <c r="A104" s="9" t="n">
        <v>29</v>
      </c>
      <c r="B104" s="10" t="n">
        <v>43</v>
      </c>
      <c r="C104" s="10" t="n">
        <v>1.4</v>
      </c>
      <c r="D104" s="10" t="n">
        <v>25</v>
      </c>
      <c r="E104" s="10" t="n">
        <v>630</v>
      </c>
      <c r="F104" s="10" t="n">
        <v>4</v>
      </c>
      <c r="G104" s="10" t="n">
        <v>36</v>
      </c>
      <c r="H104" s="10" t="n">
        <v>120</v>
      </c>
      <c r="I104" s="10" t="n">
        <v>40</v>
      </c>
      <c r="J104" s="10" t="n">
        <v>147.02</v>
      </c>
      <c r="K104" s="10" t="n">
        <v>192.01</v>
      </c>
      <c r="L104" s="10" t="n">
        <v>17.92</v>
      </c>
      <c r="M104" s="10" t="n">
        <v>46.83</v>
      </c>
      <c r="N104" s="10" t="n">
        <v>2.04</v>
      </c>
      <c r="O104" s="0" t="n">
        <v>8</v>
      </c>
      <c r="P104" s="0" t="n">
        <v>45</v>
      </c>
      <c r="Q104" s="0" t="n">
        <v>0.55</v>
      </c>
    </row>
    <row r="105" customFormat="false" ht="15.75" hidden="false" customHeight="false" outlineLevel="0" collapsed="false">
      <c r="A105" s="9" t="n">
        <v>29</v>
      </c>
      <c r="B105" s="10" t="n">
        <v>43</v>
      </c>
      <c r="C105" s="10" t="n">
        <v>1.25</v>
      </c>
      <c r="D105" s="10" t="n">
        <v>25</v>
      </c>
      <c r="E105" s="10" t="n">
        <v>680</v>
      </c>
      <c r="F105" s="10" t="n">
        <v>4</v>
      </c>
      <c r="G105" s="10" t="n">
        <v>44</v>
      </c>
      <c r="H105" s="10" t="n">
        <v>120</v>
      </c>
      <c r="I105" s="10" t="n">
        <v>44</v>
      </c>
      <c r="J105" s="10" t="n">
        <v>147.07</v>
      </c>
      <c r="K105" s="10" t="n">
        <v>183.55</v>
      </c>
      <c r="L105" s="10" t="n">
        <v>13.35</v>
      </c>
      <c r="M105" s="10" t="n">
        <v>46.82</v>
      </c>
      <c r="N105" s="10" t="n">
        <v>1.41</v>
      </c>
      <c r="O105" s="0" t="n">
        <v>14</v>
      </c>
      <c r="P105" s="0" t="n">
        <v>38</v>
      </c>
      <c r="Q105" s="0" t="n">
        <v>0.55</v>
      </c>
    </row>
    <row r="106" customFormat="false" ht="15.75" hidden="false" customHeight="false" outlineLevel="0" collapsed="false">
      <c r="A106" s="9" t="n">
        <v>29</v>
      </c>
      <c r="B106" s="10" t="n">
        <v>43</v>
      </c>
      <c r="C106" s="10" t="n">
        <v>1.37</v>
      </c>
      <c r="D106" s="10" t="n">
        <v>25</v>
      </c>
      <c r="E106" s="10" t="n">
        <v>760</v>
      </c>
      <c r="F106" s="10" t="n">
        <v>1.5</v>
      </c>
      <c r="G106" s="10" t="n">
        <v>44</v>
      </c>
      <c r="H106" s="10" t="n">
        <v>120</v>
      </c>
      <c r="I106" s="10" t="n">
        <v>40</v>
      </c>
      <c r="J106" s="10" t="n">
        <v>147.09</v>
      </c>
      <c r="K106" s="10" t="n">
        <v>209.64</v>
      </c>
      <c r="L106" s="10" t="n">
        <v>21.11</v>
      </c>
      <c r="M106" s="10" t="n">
        <v>34.85</v>
      </c>
      <c r="N106" s="10" t="n">
        <v>1.99</v>
      </c>
      <c r="O106" s="0" t="n">
        <v>14</v>
      </c>
      <c r="P106" s="0" t="n">
        <v>38</v>
      </c>
      <c r="Q106" s="0" t="n">
        <v>0.55</v>
      </c>
    </row>
    <row r="107" customFormat="false" ht="15.75" hidden="false" customHeight="false" outlineLevel="0" collapsed="false">
      <c r="A107" s="9" t="n">
        <v>29</v>
      </c>
      <c r="B107" s="10" t="n">
        <v>43</v>
      </c>
      <c r="C107" s="10" t="n">
        <v>1.4</v>
      </c>
      <c r="D107" s="10" t="n">
        <v>25</v>
      </c>
      <c r="E107" s="10" t="n">
        <v>585</v>
      </c>
      <c r="F107" s="10" t="n">
        <v>4</v>
      </c>
      <c r="G107" s="10" t="n">
        <v>40</v>
      </c>
      <c r="H107" s="10" t="n">
        <v>120</v>
      </c>
      <c r="I107" s="10" t="n">
        <v>40</v>
      </c>
      <c r="J107" s="10" t="n">
        <v>147.11</v>
      </c>
      <c r="K107" s="10" t="n">
        <v>182.72</v>
      </c>
      <c r="L107" s="10" t="n">
        <v>12.28</v>
      </c>
      <c r="M107" s="10" t="n">
        <v>45.66</v>
      </c>
      <c r="N107" s="10" t="n">
        <v>1.5</v>
      </c>
      <c r="O107" s="0" t="n">
        <v>14</v>
      </c>
      <c r="P107" s="0" t="n">
        <v>38</v>
      </c>
      <c r="Q107" s="0" t="n">
        <v>0.55</v>
      </c>
    </row>
    <row r="108" customFormat="false" ht="15.75" hidden="false" customHeight="false" outlineLevel="0" collapsed="false">
      <c r="A108" s="9" t="n">
        <v>29</v>
      </c>
      <c r="B108" s="10" t="n">
        <v>43</v>
      </c>
      <c r="C108" s="10" t="n">
        <v>1.37</v>
      </c>
      <c r="D108" s="10" t="n">
        <v>25</v>
      </c>
      <c r="E108" s="10" t="n">
        <v>795</v>
      </c>
      <c r="F108" s="10" t="n">
        <v>2</v>
      </c>
      <c r="G108" s="10" t="n">
        <v>44</v>
      </c>
      <c r="H108" s="10" t="n">
        <v>120</v>
      </c>
      <c r="I108" s="10" t="n">
        <v>36</v>
      </c>
      <c r="J108" s="10" t="n">
        <v>147.16</v>
      </c>
      <c r="K108" s="10" t="n">
        <v>217</v>
      </c>
      <c r="L108" s="10" t="n">
        <v>28.64</v>
      </c>
      <c r="M108" s="10" t="n">
        <v>37.97</v>
      </c>
      <c r="N108" s="10" t="n">
        <v>2.58</v>
      </c>
      <c r="O108" s="0" t="n">
        <v>14</v>
      </c>
      <c r="P108" s="0" t="n">
        <v>38</v>
      </c>
      <c r="Q108" s="0" t="n">
        <v>0.55</v>
      </c>
    </row>
    <row r="109" customFormat="false" ht="15.75" hidden="false" customHeight="false" outlineLevel="0" collapsed="false">
      <c r="A109" s="9" t="n">
        <v>29</v>
      </c>
      <c r="B109" s="10" t="n">
        <v>43</v>
      </c>
      <c r="C109" s="10" t="n">
        <v>1.4</v>
      </c>
      <c r="D109" s="10" t="n">
        <v>25</v>
      </c>
      <c r="E109" s="10" t="n">
        <v>655</v>
      </c>
      <c r="F109" s="10" t="n">
        <v>4</v>
      </c>
      <c r="G109" s="10" t="n">
        <v>40</v>
      </c>
      <c r="H109" s="10" t="n">
        <v>120</v>
      </c>
      <c r="I109" s="10" t="n">
        <v>36</v>
      </c>
      <c r="J109" s="10" t="n">
        <v>147.25</v>
      </c>
      <c r="K109" s="10" t="n">
        <v>195.48</v>
      </c>
      <c r="L109" s="10" t="n">
        <v>19.92</v>
      </c>
      <c r="M109" s="10" t="n">
        <v>47.64</v>
      </c>
      <c r="N109" s="10" t="n">
        <v>2.18</v>
      </c>
      <c r="O109" s="0" t="n">
        <v>14</v>
      </c>
      <c r="P109" s="0" t="n">
        <v>38</v>
      </c>
      <c r="Q109" s="0" t="n">
        <v>0.55</v>
      </c>
    </row>
    <row r="110" customFormat="false" ht="15.75" hidden="false" customHeight="false" outlineLevel="0" collapsed="false">
      <c r="A110" s="9" t="n">
        <v>29</v>
      </c>
      <c r="B110" s="10" t="n">
        <v>43</v>
      </c>
      <c r="C110" s="10" t="n">
        <v>1.34</v>
      </c>
      <c r="D110" s="10" t="n">
        <v>25</v>
      </c>
      <c r="E110" s="10" t="n">
        <v>695</v>
      </c>
      <c r="F110" s="10" t="n">
        <v>4</v>
      </c>
      <c r="G110" s="10" t="n">
        <v>44</v>
      </c>
      <c r="H110" s="10" t="n">
        <v>120</v>
      </c>
      <c r="I110" s="10" t="n">
        <v>36</v>
      </c>
      <c r="J110" s="10" t="n">
        <v>147.38</v>
      </c>
      <c r="K110" s="10" t="n">
        <v>195.29</v>
      </c>
      <c r="L110" s="10" t="n">
        <v>19.87</v>
      </c>
      <c r="M110" s="10" t="n">
        <v>48.42</v>
      </c>
      <c r="N110" s="10" t="n">
        <v>2.05</v>
      </c>
      <c r="O110" s="0" t="n">
        <v>14</v>
      </c>
      <c r="P110" s="0" t="n">
        <v>38</v>
      </c>
      <c r="Q110" s="0" t="n">
        <v>0.55</v>
      </c>
    </row>
    <row r="111" customFormat="false" ht="15.75" hidden="false" customHeight="false" outlineLevel="0" collapsed="false">
      <c r="A111" s="9" t="n">
        <v>29</v>
      </c>
      <c r="B111" s="10" t="n">
        <v>43</v>
      </c>
      <c r="C111" s="10" t="n">
        <v>1.31</v>
      </c>
      <c r="D111" s="10" t="n">
        <v>25</v>
      </c>
      <c r="E111" s="10" t="n">
        <v>655</v>
      </c>
      <c r="F111" s="10" t="n">
        <v>4</v>
      </c>
      <c r="G111" s="10" t="n">
        <v>44</v>
      </c>
      <c r="H111" s="10" t="n">
        <v>120</v>
      </c>
      <c r="I111" s="10" t="n">
        <v>40</v>
      </c>
      <c r="J111" s="10" t="n">
        <v>147.38</v>
      </c>
      <c r="K111" s="10" t="n">
        <v>185.66</v>
      </c>
      <c r="L111" s="10" t="n">
        <v>14.17</v>
      </c>
      <c r="M111" s="10" t="n">
        <v>46.68</v>
      </c>
      <c r="N111" s="10" t="n">
        <v>1.55</v>
      </c>
      <c r="O111" s="0" t="n">
        <v>14</v>
      </c>
      <c r="P111" s="0" t="n">
        <v>38</v>
      </c>
      <c r="Q111" s="0" t="n">
        <v>0.55</v>
      </c>
    </row>
    <row r="112" customFormat="false" ht="15.75" hidden="false" customHeight="false" outlineLevel="0" collapsed="false">
      <c r="A112" s="9" t="n">
        <v>29</v>
      </c>
      <c r="B112" s="10" t="n">
        <v>43</v>
      </c>
      <c r="C112" s="10" t="n">
        <v>1.31</v>
      </c>
      <c r="D112" s="10" t="n">
        <v>25</v>
      </c>
      <c r="E112" s="10" t="n">
        <v>725</v>
      </c>
      <c r="F112" s="10" t="n">
        <v>1</v>
      </c>
      <c r="G112" s="10" t="n">
        <v>48</v>
      </c>
      <c r="H112" s="10" t="n">
        <v>120</v>
      </c>
      <c r="I112" s="10" t="n">
        <v>48</v>
      </c>
      <c r="J112" s="10" t="n">
        <v>147.52</v>
      </c>
      <c r="K112" s="10" t="n">
        <v>197.95</v>
      </c>
      <c r="L112" s="10" t="n">
        <v>11.84</v>
      </c>
      <c r="M112" s="10" t="n">
        <v>30.86</v>
      </c>
      <c r="N112" s="10" t="n">
        <v>1.17</v>
      </c>
      <c r="O112" s="0" t="n">
        <v>8</v>
      </c>
      <c r="P112" s="0" t="n">
        <v>45</v>
      </c>
      <c r="Q112" s="0" t="n">
        <v>0.55</v>
      </c>
    </row>
    <row r="113" customFormat="false" ht="15.75" hidden="false" customHeight="false" outlineLevel="0" collapsed="false">
      <c r="A113" s="9" t="n">
        <v>29</v>
      </c>
      <c r="B113" s="10" t="n">
        <v>43</v>
      </c>
      <c r="C113" s="10" t="n">
        <v>1.4</v>
      </c>
      <c r="D113" s="10" t="n">
        <v>25</v>
      </c>
      <c r="E113" s="10" t="n">
        <v>645</v>
      </c>
      <c r="F113" s="10" t="n">
        <v>1</v>
      </c>
      <c r="G113" s="10" t="n">
        <v>48</v>
      </c>
      <c r="H113" s="10" t="n">
        <v>120</v>
      </c>
      <c r="I113" s="10" t="n">
        <v>44</v>
      </c>
      <c r="J113" s="10" t="n">
        <v>147.53</v>
      </c>
      <c r="K113" s="10" t="n">
        <v>194.57</v>
      </c>
      <c r="L113" s="10" t="n">
        <v>10.03</v>
      </c>
      <c r="M113" s="10" t="n">
        <v>29.26</v>
      </c>
      <c r="N113" s="10" t="n">
        <v>1.11</v>
      </c>
      <c r="O113" s="0" t="n">
        <v>8</v>
      </c>
      <c r="P113" s="0" t="n">
        <v>45</v>
      </c>
      <c r="Q113" s="0" t="n">
        <v>0.55</v>
      </c>
    </row>
    <row r="114" customFormat="false" ht="15.75" hidden="false" customHeight="false" outlineLevel="0" collapsed="false">
      <c r="A114" s="9" t="n">
        <v>29</v>
      </c>
      <c r="B114" s="10" t="n">
        <v>43</v>
      </c>
      <c r="C114" s="10" t="n">
        <v>1.31</v>
      </c>
      <c r="D114" s="10" t="n">
        <v>25</v>
      </c>
      <c r="E114" s="10" t="n">
        <v>640</v>
      </c>
      <c r="F114" s="10" t="n">
        <v>4</v>
      </c>
      <c r="G114" s="10" t="n">
        <v>40</v>
      </c>
      <c r="H114" s="10" t="n">
        <v>120</v>
      </c>
      <c r="I114" s="10" t="n">
        <v>44</v>
      </c>
      <c r="J114" s="10" t="n">
        <v>147.62</v>
      </c>
      <c r="K114" s="10" t="n">
        <v>184.45</v>
      </c>
      <c r="L114" s="10" t="n">
        <v>13.32</v>
      </c>
      <c r="M114" s="10" t="n">
        <v>46.41</v>
      </c>
      <c r="N114" s="10" t="n">
        <v>1.49</v>
      </c>
      <c r="O114" s="0" t="n">
        <v>8</v>
      </c>
      <c r="P114" s="0" t="n">
        <v>45</v>
      </c>
      <c r="Q114" s="0" t="n">
        <v>0.55</v>
      </c>
    </row>
    <row r="115" customFormat="false" ht="15.75" hidden="false" customHeight="false" outlineLevel="0" collapsed="false">
      <c r="A115" s="9" t="n">
        <v>29</v>
      </c>
      <c r="B115" s="10" t="n">
        <v>43</v>
      </c>
      <c r="C115" s="10" t="n">
        <v>1.34</v>
      </c>
      <c r="D115" s="10" t="n">
        <v>25</v>
      </c>
      <c r="E115" s="10" t="n">
        <v>620</v>
      </c>
      <c r="F115" s="10" t="n">
        <v>4</v>
      </c>
      <c r="G115" s="10" t="n">
        <v>44</v>
      </c>
      <c r="H115" s="10" t="n">
        <v>120</v>
      </c>
      <c r="I115" s="10" t="n">
        <v>40</v>
      </c>
      <c r="J115" s="10" t="n">
        <v>147.76</v>
      </c>
      <c r="K115" s="10" t="n">
        <v>183</v>
      </c>
      <c r="L115" s="10" t="n">
        <v>12.23</v>
      </c>
      <c r="M115" s="10" t="n">
        <v>46.14</v>
      </c>
      <c r="N115" s="10" t="n">
        <v>1.41</v>
      </c>
      <c r="O115" s="0" t="n">
        <v>14</v>
      </c>
      <c r="P115" s="0" t="n">
        <v>38</v>
      </c>
      <c r="Q115" s="0" t="n">
        <v>0.55</v>
      </c>
    </row>
    <row r="116" customFormat="false" ht="15.75" hidden="false" customHeight="false" outlineLevel="0" collapsed="false">
      <c r="A116" s="9" t="n">
        <v>29</v>
      </c>
      <c r="B116" s="10" t="n">
        <v>43</v>
      </c>
      <c r="C116" s="10" t="n">
        <v>1.28</v>
      </c>
      <c r="D116" s="10" t="n">
        <v>25</v>
      </c>
      <c r="E116" s="10" t="n">
        <v>645</v>
      </c>
      <c r="F116" s="10" t="n">
        <v>4</v>
      </c>
      <c r="G116" s="10" t="n">
        <v>44</v>
      </c>
      <c r="H116" s="10" t="n">
        <v>120</v>
      </c>
      <c r="I116" s="10" t="n">
        <v>44</v>
      </c>
      <c r="J116" s="10" t="n">
        <v>147.76</v>
      </c>
      <c r="K116" s="10" t="n">
        <v>181.77</v>
      </c>
      <c r="L116" s="10" t="n">
        <v>11.6</v>
      </c>
      <c r="M116" s="10" t="n">
        <v>46.5</v>
      </c>
      <c r="N116" s="10" t="n">
        <v>1.29</v>
      </c>
      <c r="O116" s="0" t="n">
        <v>14</v>
      </c>
      <c r="P116" s="0" t="n">
        <v>38</v>
      </c>
      <c r="Q116" s="0" t="n">
        <v>0.55</v>
      </c>
    </row>
    <row r="117" customFormat="false" ht="15.75" hidden="false" customHeight="false" outlineLevel="0" collapsed="false">
      <c r="A117" s="9" t="n">
        <v>29</v>
      </c>
      <c r="B117" s="10" t="n">
        <v>43</v>
      </c>
      <c r="C117" s="10" t="n">
        <v>1.34</v>
      </c>
      <c r="D117" s="10" t="n">
        <v>25</v>
      </c>
      <c r="E117" s="10" t="n">
        <v>665</v>
      </c>
      <c r="F117" s="10" t="n">
        <v>4</v>
      </c>
      <c r="G117" s="10" t="n">
        <v>40</v>
      </c>
      <c r="H117" s="10" t="n">
        <v>120</v>
      </c>
      <c r="I117" s="10" t="n">
        <v>40</v>
      </c>
      <c r="J117" s="10" t="n">
        <v>147.8</v>
      </c>
      <c r="K117" s="10" t="n">
        <v>191.68</v>
      </c>
      <c r="L117" s="10" t="n">
        <v>17.33</v>
      </c>
      <c r="M117" s="10" t="n">
        <v>47.54</v>
      </c>
      <c r="N117" s="10" t="n">
        <v>1.87</v>
      </c>
      <c r="O117" s="0" t="n">
        <v>12</v>
      </c>
      <c r="P117" s="0" t="n">
        <v>41</v>
      </c>
      <c r="Q117" s="0" t="n">
        <v>0.55</v>
      </c>
    </row>
    <row r="118" customFormat="false" ht="15.75" hidden="false" customHeight="false" outlineLevel="0" collapsed="false">
      <c r="A118" s="9" t="n">
        <v>29</v>
      </c>
      <c r="B118" s="10" t="n">
        <v>43</v>
      </c>
      <c r="C118" s="10" t="n">
        <v>1.37</v>
      </c>
      <c r="D118" s="10" t="n">
        <v>25</v>
      </c>
      <c r="E118" s="10" t="n">
        <v>580</v>
      </c>
      <c r="F118" s="10" t="n">
        <v>4</v>
      </c>
      <c r="G118" s="10" t="n">
        <v>40</v>
      </c>
      <c r="H118" s="10" t="n">
        <v>120</v>
      </c>
      <c r="I118" s="10" t="n">
        <v>44</v>
      </c>
      <c r="J118" s="10" t="n">
        <v>147.82</v>
      </c>
      <c r="K118" s="10" t="n">
        <v>180.21</v>
      </c>
      <c r="L118" s="10" t="n">
        <v>10.25</v>
      </c>
      <c r="M118" s="10" t="n">
        <v>46.08</v>
      </c>
      <c r="N118" s="10" t="n">
        <v>1.27</v>
      </c>
      <c r="O118" s="0" t="n">
        <v>8</v>
      </c>
      <c r="P118" s="0" t="n">
        <v>41</v>
      </c>
      <c r="Q118" s="0" t="n">
        <v>0.55</v>
      </c>
    </row>
    <row r="119" customFormat="false" ht="15.75" hidden="false" customHeight="false" outlineLevel="0" collapsed="false">
      <c r="A119" s="9" t="n">
        <v>29</v>
      </c>
      <c r="B119" s="10" t="n">
        <v>43</v>
      </c>
      <c r="C119" s="10" t="n">
        <v>1.4</v>
      </c>
      <c r="D119" s="10" t="n">
        <v>25</v>
      </c>
      <c r="E119" s="10" t="n">
        <v>665</v>
      </c>
      <c r="F119" s="10" t="n">
        <v>1</v>
      </c>
      <c r="G119" s="10" t="n">
        <v>48</v>
      </c>
      <c r="H119" s="10" t="n">
        <v>120</v>
      </c>
      <c r="I119" s="10" t="n">
        <v>44</v>
      </c>
      <c r="J119" s="10" t="n">
        <v>147.87</v>
      </c>
      <c r="K119" s="10" t="n">
        <v>196.61</v>
      </c>
      <c r="L119" s="10" t="n">
        <v>10.87</v>
      </c>
      <c r="M119" s="10" t="n">
        <v>29.87</v>
      </c>
      <c r="N119" s="10" t="n">
        <v>1.17</v>
      </c>
      <c r="O119" s="0" t="n">
        <v>8</v>
      </c>
      <c r="P119" s="0" t="n">
        <v>41</v>
      </c>
      <c r="Q119" s="0" t="n">
        <v>0.55</v>
      </c>
    </row>
    <row r="120" customFormat="false" ht="15.75" hidden="false" customHeight="false" outlineLevel="0" collapsed="false">
      <c r="A120" s="9" t="n">
        <v>29</v>
      </c>
      <c r="B120" s="10" t="n">
        <v>43</v>
      </c>
      <c r="C120" s="10" t="n">
        <v>1.37</v>
      </c>
      <c r="D120" s="10" t="n">
        <v>25</v>
      </c>
      <c r="E120" s="10" t="n">
        <v>735</v>
      </c>
      <c r="F120" s="10" t="n">
        <v>4</v>
      </c>
      <c r="G120" s="10" t="n">
        <v>40</v>
      </c>
      <c r="H120" s="10" t="n">
        <v>120</v>
      </c>
      <c r="I120" s="10" t="n">
        <v>36</v>
      </c>
      <c r="J120" s="10" t="n">
        <v>147.97</v>
      </c>
      <c r="K120" s="10" t="n">
        <v>206.96</v>
      </c>
      <c r="L120" s="10" t="n">
        <v>27.29</v>
      </c>
      <c r="M120" s="10" t="n">
        <v>50.39</v>
      </c>
      <c r="N120" s="10" t="n">
        <v>2.66</v>
      </c>
      <c r="O120" s="0" t="n">
        <v>14</v>
      </c>
      <c r="P120" s="0" t="n">
        <v>38</v>
      </c>
      <c r="Q120" s="0" t="n">
        <v>0.55</v>
      </c>
    </row>
    <row r="121" customFormat="false" ht="15.75" hidden="false" customHeight="false" outlineLevel="0" collapsed="false">
      <c r="A121" s="9" t="n">
        <v>29</v>
      </c>
      <c r="B121" s="10" t="n">
        <v>43</v>
      </c>
      <c r="C121" s="10" t="n">
        <v>1.37</v>
      </c>
      <c r="D121" s="10" t="n">
        <v>25</v>
      </c>
      <c r="E121" s="10" t="n">
        <v>595</v>
      </c>
      <c r="F121" s="10" t="n">
        <v>4</v>
      </c>
      <c r="G121" s="10" t="n">
        <v>44</v>
      </c>
      <c r="H121" s="10" t="n">
        <v>120</v>
      </c>
      <c r="I121" s="10" t="n">
        <v>40</v>
      </c>
      <c r="J121" s="10" t="n">
        <v>148.55</v>
      </c>
      <c r="K121" s="10" t="n">
        <v>182.04</v>
      </c>
      <c r="L121" s="10" t="n">
        <v>10.97</v>
      </c>
      <c r="M121" s="10" t="n">
        <v>46.21</v>
      </c>
      <c r="N121" s="10" t="n">
        <v>1.32</v>
      </c>
      <c r="O121" s="0" t="n">
        <v>8</v>
      </c>
      <c r="P121" s="0" t="n">
        <v>45</v>
      </c>
      <c r="Q121" s="0" t="n">
        <v>0.55</v>
      </c>
    </row>
    <row r="122" customFormat="false" ht="15.75" hidden="false" customHeight="false" outlineLevel="0" collapsed="false">
      <c r="A122" s="9" t="n">
        <v>29</v>
      </c>
      <c r="B122" s="10" t="n">
        <v>43</v>
      </c>
      <c r="C122" s="10" t="n">
        <v>1.31</v>
      </c>
      <c r="D122" s="10" t="n">
        <v>25</v>
      </c>
      <c r="E122" s="10" t="n">
        <v>665</v>
      </c>
      <c r="F122" s="10" t="n">
        <v>4</v>
      </c>
      <c r="G122" s="10" t="n">
        <v>44</v>
      </c>
      <c r="H122" s="10" t="n">
        <v>120</v>
      </c>
      <c r="I122" s="10" t="n">
        <v>40</v>
      </c>
      <c r="J122" s="10" t="n">
        <v>148.59</v>
      </c>
      <c r="K122" s="10" t="n">
        <v>187.97</v>
      </c>
      <c r="L122" s="10" t="n">
        <v>14.75</v>
      </c>
      <c r="M122" s="10" t="n">
        <v>47.2</v>
      </c>
      <c r="N122" s="10" t="n">
        <v>1.59</v>
      </c>
      <c r="O122" s="0" t="n">
        <v>14</v>
      </c>
      <c r="P122" s="0" t="n">
        <v>38</v>
      </c>
      <c r="Q122" s="0" t="n">
        <v>0.55</v>
      </c>
    </row>
    <row r="123" customFormat="false" ht="15.75" hidden="false" customHeight="false" outlineLevel="0" collapsed="false">
      <c r="A123" s="9" t="n">
        <v>29</v>
      </c>
      <c r="B123" s="10" t="n">
        <v>43</v>
      </c>
      <c r="C123" s="10" t="n">
        <v>1.34</v>
      </c>
      <c r="D123" s="10" t="n">
        <v>25</v>
      </c>
      <c r="E123" s="10" t="n">
        <v>590</v>
      </c>
      <c r="F123" s="10" t="n">
        <v>4</v>
      </c>
      <c r="G123" s="10" t="n">
        <v>44</v>
      </c>
      <c r="H123" s="10" t="n">
        <v>120</v>
      </c>
      <c r="I123" s="10" t="n">
        <v>44</v>
      </c>
      <c r="J123" s="10" t="n">
        <v>148.6</v>
      </c>
      <c r="K123" s="10" t="n">
        <v>179.43</v>
      </c>
      <c r="L123" s="10" t="n">
        <v>9.17</v>
      </c>
      <c r="M123" s="10" t="n">
        <v>46.71</v>
      </c>
      <c r="N123" s="10" t="n">
        <v>1.11</v>
      </c>
      <c r="O123" s="0" t="n">
        <v>12</v>
      </c>
      <c r="P123" s="0" t="n">
        <v>45</v>
      </c>
      <c r="Q123" s="0" t="n">
        <v>0.55</v>
      </c>
    </row>
    <row r="124" customFormat="false" ht="15.75" hidden="false" customHeight="false" outlineLevel="0" collapsed="false">
      <c r="A124" s="9" t="n">
        <v>29</v>
      </c>
      <c r="B124" s="10" t="n">
        <v>43</v>
      </c>
      <c r="C124" s="10" t="n">
        <v>1.4</v>
      </c>
      <c r="D124" s="10" t="n">
        <v>25</v>
      </c>
      <c r="E124" s="10" t="n">
        <v>595</v>
      </c>
      <c r="F124" s="10" t="n">
        <v>4</v>
      </c>
      <c r="G124" s="10" t="n">
        <v>40</v>
      </c>
      <c r="H124" s="10" t="n">
        <v>120</v>
      </c>
      <c r="I124" s="10" t="n">
        <v>40</v>
      </c>
      <c r="J124" s="10" t="n">
        <v>148.65</v>
      </c>
      <c r="K124" s="10" t="n">
        <v>185.38</v>
      </c>
      <c r="L124" s="10" t="n">
        <v>12.85</v>
      </c>
      <c r="M124" s="10" t="n">
        <v>46.18</v>
      </c>
      <c r="N124" s="10" t="n">
        <v>1.55</v>
      </c>
      <c r="O124" s="0" t="n">
        <v>12</v>
      </c>
      <c r="P124" s="0" t="n">
        <v>45</v>
      </c>
      <c r="Q124" s="0" t="n">
        <v>0.55</v>
      </c>
    </row>
    <row r="125" customFormat="false" ht="15.75" hidden="false" customHeight="false" outlineLevel="0" collapsed="false">
      <c r="A125" s="9" t="n">
        <v>29</v>
      </c>
      <c r="B125" s="10" t="n">
        <v>43</v>
      </c>
      <c r="C125" s="10" t="n">
        <v>1.4</v>
      </c>
      <c r="D125" s="10" t="n">
        <v>25</v>
      </c>
      <c r="E125" s="10" t="n">
        <v>670</v>
      </c>
      <c r="F125" s="10" t="n">
        <v>4</v>
      </c>
      <c r="G125" s="10" t="n">
        <v>40</v>
      </c>
      <c r="H125" s="10" t="n">
        <v>120</v>
      </c>
      <c r="I125" s="10" t="n">
        <v>36</v>
      </c>
      <c r="J125" s="10" t="n">
        <v>148.69</v>
      </c>
      <c r="K125" s="10" t="n">
        <v>198.97</v>
      </c>
      <c r="L125" s="10" t="n">
        <v>21.19</v>
      </c>
      <c r="M125" s="10" t="n">
        <v>48.37</v>
      </c>
      <c r="N125" s="10" t="n">
        <v>2.26</v>
      </c>
      <c r="O125" s="0" t="n">
        <v>14</v>
      </c>
      <c r="P125" s="0" t="n">
        <v>38</v>
      </c>
      <c r="Q125" s="0" t="n">
        <v>0.55</v>
      </c>
    </row>
    <row r="126" customFormat="false" ht="15.75" hidden="false" customHeight="false" outlineLevel="0" collapsed="false">
      <c r="A126" s="9" t="n">
        <v>29</v>
      </c>
      <c r="B126" s="10" t="n">
        <v>43</v>
      </c>
      <c r="C126" s="10" t="n">
        <v>1.37</v>
      </c>
      <c r="D126" s="10" t="n">
        <v>25</v>
      </c>
      <c r="E126" s="10" t="n">
        <v>655</v>
      </c>
      <c r="F126" s="10" t="n">
        <v>4</v>
      </c>
      <c r="G126" s="10" t="n">
        <v>44</v>
      </c>
      <c r="H126" s="10" t="n">
        <v>120</v>
      </c>
      <c r="I126" s="10" t="n">
        <v>36</v>
      </c>
      <c r="J126" s="10" t="n">
        <v>148.85</v>
      </c>
      <c r="K126" s="10" t="n">
        <v>192.34</v>
      </c>
      <c r="L126" s="10" t="n">
        <v>16.93</v>
      </c>
      <c r="M126" s="10" t="n">
        <v>47.54</v>
      </c>
      <c r="N126" s="10" t="n">
        <v>1.85</v>
      </c>
      <c r="O126" s="0" t="n">
        <v>14</v>
      </c>
      <c r="P126" s="0" t="n">
        <v>38</v>
      </c>
      <c r="Q126" s="0" t="n">
        <v>0.55</v>
      </c>
    </row>
    <row r="127" customFormat="false" ht="15.75" hidden="false" customHeight="false" outlineLevel="0" collapsed="false">
      <c r="A127" s="9" t="n">
        <v>29</v>
      </c>
      <c r="B127" s="10" t="n">
        <v>43</v>
      </c>
      <c r="C127" s="10" t="n">
        <v>1.37</v>
      </c>
      <c r="D127" s="10" t="n">
        <v>25</v>
      </c>
      <c r="E127" s="10" t="n">
        <v>630</v>
      </c>
      <c r="F127" s="10" t="n">
        <v>4</v>
      </c>
      <c r="G127" s="10" t="n">
        <v>40</v>
      </c>
      <c r="H127" s="10" t="n">
        <v>120</v>
      </c>
      <c r="I127" s="10" t="n">
        <v>40</v>
      </c>
      <c r="J127" s="10" t="n">
        <v>148.89</v>
      </c>
      <c r="K127" s="10" t="n">
        <v>189.04</v>
      </c>
      <c r="L127" s="10" t="n">
        <v>14.98</v>
      </c>
      <c r="M127" s="10" t="n">
        <v>46.84</v>
      </c>
      <c r="N127" s="10" t="n">
        <v>1.7</v>
      </c>
      <c r="O127" s="0" t="n">
        <v>8</v>
      </c>
      <c r="P127" s="0" t="n">
        <v>45</v>
      </c>
      <c r="Q127" s="0" t="n">
        <v>0.55</v>
      </c>
    </row>
    <row r="128" customFormat="false" ht="15.75" hidden="false" customHeight="false" outlineLevel="0" collapsed="false">
      <c r="A128" s="9" t="n">
        <v>29</v>
      </c>
      <c r="B128" s="10" t="n">
        <v>43</v>
      </c>
      <c r="C128" s="10" t="n">
        <v>1.34</v>
      </c>
      <c r="D128" s="10" t="n">
        <v>25</v>
      </c>
      <c r="E128" s="10" t="n">
        <v>680</v>
      </c>
      <c r="F128" s="10" t="n">
        <v>4</v>
      </c>
      <c r="G128" s="10" t="n">
        <v>40</v>
      </c>
      <c r="H128" s="10" t="n">
        <v>120</v>
      </c>
      <c r="I128" s="10" t="n">
        <v>40</v>
      </c>
      <c r="J128" s="10" t="n">
        <v>149.35</v>
      </c>
      <c r="K128" s="10" t="n">
        <v>195.1</v>
      </c>
      <c r="L128" s="10" t="n">
        <v>18.41</v>
      </c>
      <c r="M128" s="10" t="n">
        <v>48.3</v>
      </c>
      <c r="N128" s="10" t="n">
        <v>1.94</v>
      </c>
      <c r="O128" s="0" t="n">
        <v>14</v>
      </c>
      <c r="P128" s="0" t="n">
        <v>38</v>
      </c>
      <c r="Q128" s="0" t="n">
        <v>0.55</v>
      </c>
    </row>
    <row r="129" customFormat="false" ht="15.75" hidden="false" customHeight="false" outlineLevel="0" collapsed="false">
      <c r="A129" s="9" t="n">
        <v>29</v>
      </c>
      <c r="B129" s="10" t="n">
        <v>43</v>
      </c>
      <c r="C129" s="10" t="n">
        <v>1.4</v>
      </c>
      <c r="D129" s="10" t="n">
        <v>25</v>
      </c>
      <c r="E129" s="10" t="n">
        <v>620</v>
      </c>
      <c r="F129" s="10" t="n">
        <v>4</v>
      </c>
      <c r="G129" s="10" t="n">
        <v>44</v>
      </c>
      <c r="H129" s="10" t="n">
        <v>120</v>
      </c>
      <c r="I129" s="10" t="n">
        <v>36</v>
      </c>
      <c r="J129" s="10" t="n">
        <v>149.55</v>
      </c>
      <c r="K129" s="10" t="n">
        <v>189.31</v>
      </c>
      <c r="L129" s="10" t="n">
        <v>14.6</v>
      </c>
      <c r="M129" s="10" t="n">
        <v>46.83</v>
      </c>
      <c r="N129" s="10" t="n">
        <v>1.69</v>
      </c>
      <c r="O129" s="0" t="n">
        <v>8</v>
      </c>
      <c r="P129" s="0" t="n">
        <v>41</v>
      </c>
      <c r="Q129" s="0" t="n">
        <v>0.55</v>
      </c>
    </row>
    <row r="130" customFormat="false" ht="15.75" hidden="false" customHeight="false" outlineLevel="0" collapsed="false">
      <c r="A130" s="9" t="n">
        <v>29</v>
      </c>
      <c r="B130" s="10" t="n">
        <v>43</v>
      </c>
      <c r="C130" s="10" t="n">
        <v>1.34</v>
      </c>
      <c r="D130" s="10" t="n">
        <v>25</v>
      </c>
      <c r="E130" s="10" t="n">
        <v>620</v>
      </c>
      <c r="F130" s="10" t="n">
        <v>4</v>
      </c>
      <c r="G130" s="10" t="n">
        <v>40</v>
      </c>
      <c r="H130" s="10" t="n">
        <v>120</v>
      </c>
      <c r="I130" s="10" t="n">
        <v>44</v>
      </c>
      <c r="J130" s="10" t="n">
        <v>149.73</v>
      </c>
      <c r="K130" s="10" t="n">
        <v>185.26</v>
      </c>
      <c r="L130" s="10" t="n">
        <v>12.23</v>
      </c>
      <c r="M130" s="10" t="n">
        <v>46.74</v>
      </c>
      <c r="N130" s="10" t="n">
        <v>1.41</v>
      </c>
      <c r="O130" s="0" t="n">
        <v>14</v>
      </c>
      <c r="P130" s="0" t="n">
        <v>38</v>
      </c>
      <c r="Q130" s="0" t="n">
        <v>0.55</v>
      </c>
    </row>
    <row r="131" customFormat="false" ht="15.75" hidden="false" customHeight="false" outlineLevel="0" collapsed="false">
      <c r="A131" s="9" t="n">
        <v>29</v>
      </c>
      <c r="B131" s="10" t="n">
        <v>43</v>
      </c>
      <c r="C131" s="10" t="n">
        <v>1.37</v>
      </c>
      <c r="D131" s="10" t="n">
        <v>25</v>
      </c>
      <c r="E131" s="10" t="n">
        <v>660</v>
      </c>
      <c r="F131" s="10" t="n">
        <v>1</v>
      </c>
      <c r="G131" s="10" t="n">
        <v>48</v>
      </c>
      <c r="H131" s="10" t="n">
        <v>125</v>
      </c>
      <c r="I131" s="10" t="n">
        <v>44</v>
      </c>
      <c r="J131" s="10" t="n">
        <v>149.99</v>
      </c>
      <c r="K131" s="10" t="n">
        <v>197.9</v>
      </c>
      <c r="L131" s="10" t="n">
        <v>11.1</v>
      </c>
      <c r="M131" s="10" t="n">
        <v>29.57</v>
      </c>
      <c r="N131" s="10" t="n">
        <v>1.2</v>
      </c>
      <c r="O131" s="0" t="n">
        <v>8</v>
      </c>
      <c r="P131" s="0" t="n">
        <v>41</v>
      </c>
      <c r="Q131" s="0" t="n">
        <v>0.55</v>
      </c>
    </row>
    <row r="132" customFormat="false" ht="15.75" hidden="false" customHeight="false" outlineLevel="0" collapsed="false">
      <c r="A132" s="9" t="n">
        <v>29</v>
      </c>
      <c r="B132" s="10" t="n">
        <v>43</v>
      </c>
      <c r="C132" s="10" t="n">
        <v>1.37</v>
      </c>
      <c r="D132" s="10" t="n">
        <v>25</v>
      </c>
      <c r="E132" s="10" t="n">
        <v>640</v>
      </c>
      <c r="F132" s="10" t="n">
        <v>4</v>
      </c>
      <c r="G132" s="10" t="n">
        <v>40</v>
      </c>
      <c r="H132" s="10" t="n">
        <v>120</v>
      </c>
      <c r="I132" s="10" t="n">
        <v>40</v>
      </c>
      <c r="J132" s="10" t="n">
        <v>150.16</v>
      </c>
      <c r="K132" s="10" t="n">
        <v>191.51</v>
      </c>
      <c r="L132" s="10" t="n">
        <v>15.63</v>
      </c>
      <c r="M132" s="10" t="n">
        <v>47.36</v>
      </c>
      <c r="N132" s="10" t="n">
        <v>1.75</v>
      </c>
      <c r="O132" s="0" t="n">
        <v>12</v>
      </c>
      <c r="P132" s="0" t="n">
        <v>45</v>
      </c>
      <c r="Q132" s="0" t="n">
        <v>0.55</v>
      </c>
    </row>
    <row r="133" customFormat="false" ht="15.75" hidden="false" customHeight="false" outlineLevel="0" collapsed="false">
      <c r="A133" s="9" t="n">
        <v>29</v>
      </c>
      <c r="B133" s="10" t="n">
        <v>43</v>
      </c>
      <c r="C133" s="10" t="n">
        <v>1.37</v>
      </c>
      <c r="D133" s="10" t="n">
        <v>25</v>
      </c>
      <c r="E133" s="10" t="n">
        <v>705</v>
      </c>
      <c r="F133" s="10" t="n">
        <v>3</v>
      </c>
      <c r="G133" s="10" t="n">
        <v>36</v>
      </c>
      <c r="H133" s="10" t="n">
        <v>120</v>
      </c>
      <c r="I133" s="10" t="n">
        <v>40</v>
      </c>
      <c r="J133" s="10" t="n">
        <v>150.29</v>
      </c>
      <c r="K133" s="10" t="n">
        <v>207.43</v>
      </c>
      <c r="L133" s="10" t="n">
        <v>24.34</v>
      </c>
      <c r="M133" s="10" t="n">
        <v>38.91</v>
      </c>
      <c r="N133" s="10" t="n">
        <v>2.47</v>
      </c>
      <c r="O133" s="0" t="n">
        <v>8</v>
      </c>
      <c r="P133" s="0" t="n">
        <v>41</v>
      </c>
      <c r="Q133" s="0" t="n">
        <v>0.55</v>
      </c>
    </row>
    <row r="134" customFormat="false" ht="15.75" hidden="false" customHeight="false" outlineLevel="0" collapsed="false">
      <c r="A134" s="9" t="n">
        <v>29</v>
      </c>
      <c r="B134" s="10" t="n">
        <v>43</v>
      </c>
      <c r="C134" s="10" t="n">
        <v>1.31</v>
      </c>
      <c r="D134" s="10" t="n">
        <v>25</v>
      </c>
      <c r="E134" s="10" t="n">
        <v>680</v>
      </c>
      <c r="F134" s="10" t="n">
        <v>4</v>
      </c>
      <c r="G134" s="10" t="n">
        <v>44</v>
      </c>
      <c r="H134" s="10" t="n">
        <v>120</v>
      </c>
      <c r="I134" s="10" t="n">
        <v>40</v>
      </c>
      <c r="J134" s="10" t="n">
        <v>150.31</v>
      </c>
      <c r="K134" s="10" t="n">
        <v>191.43</v>
      </c>
      <c r="L134" s="10" t="n">
        <v>15.66</v>
      </c>
      <c r="M134" s="10" t="n">
        <v>48.01</v>
      </c>
      <c r="N134" s="10" t="n">
        <v>1.65</v>
      </c>
      <c r="O134" s="0" t="n">
        <v>12</v>
      </c>
      <c r="P134" s="0" t="n">
        <v>45</v>
      </c>
      <c r="Q134" s="0" t="n">
        <v>0.55</v>
      </c>
    </row>
    <row r="135" customFormat="false" ht="15.75" hidden="false" customHeight="false" outlineLevel="0" collapsed="false">
      <c r="A135" s="9" t="n">
        <v>29</v>
      </c>
      <c r="B135" s="10" t="n">
        <v>43</v>
      </c>
      <c r="C135" s="10" t="n">
        <v>1.4</v>
      </c>
      <c r="D135" s="10" t="n">
        <v>25</v>
      </c>
      <c r="E135" s="10" t="n">
        <v>690</v>
      </c>
      <c r="F135" s="10" t="n">
        <v>4</v>
      </c>
      <c r="G135" s="10" t="n">
        <v>40</v>
      </c>
      <c r="H135" s="10" t="n">
        <v>120</v>
      </c>
      <c r="I135" s="10" t="n">
        <v>36</v>
      </c>
      <c r="J135" s="10" t="n">
        <v>150.41</v>
      </c>
      <c r="K135" s="10" t="n">
        <v>203.59</v>
      </c>
      <c r="L135" s="10" t="n">
        <v>22.96</v>
      </c>
      <c r="M135" s="10" t="n">
        <v>49.4</v>
      </c>
      <c r="N135" s="10" t="n">
        <v>2.38</v>
      </c>
      <c r="O135" s="0" t="n">
        <v>12</v>
      </c>
      <c r="P135" s="0" t="n">
        <v>45</v>
      </c>
      <c r="Q135" s="0" t="n">
        <v>0.55</v>
      </c>
    </row>
    <row r="136" customFormat="false" ht="15.75" hidden="false" customHeight="false" outlineLevel="0" collapsed="false">
      <c r="A136" s="9" t="n">
        <v>29</v>
      </c>
      <c r="B136" s="10" t="n">
        <v>43</v>
      </c>
      <c r="C136" s="10" t="n">
        <v>1.4</v>
      </c>
      <c r="D136" s="10" t="n">
        <v>25</v>
      </c>
      <c r="E136" s="10" t="n">
        <v>610</v>
      </c>
      <c r="F136" s="10" t="n">
        <v>4</v>
      </c>
      <c r="G136" s="10" t="n">
        <v>40</v>
      </c>
      <c r="H136" s="10" t="n">
        <v>120</v>
      </c>
      <c r="I136" s="10" t="n">
        <v>40</v>
      </c>
      <c r="J136" s="10" t="n">
        <v>150.9</v>
      </c>
      <c r="K136" s="10" t="n">
        <v>189.3</v>
      </c>
      <c r="L136" s="10" t="n">
        <v>13.74</v>
      </c>
      <c r="M136" s="10" t="n">
        <v>46.96</v>
      </c>
      <c r="N136" s="10" t="n">
        <v>1.61</v>
      </c>
      <c r="O136" s="0" t="n">
        <v>8</v>
      </c>
      <c r="P136" s="0" t="n">
        <v>45</v>
      </c>
      <c r="Q136" s="0" t="n">
        <v>0.55</v>
      </c>
    </row>
    <row r="137" customFormat="false" ht="15.75" hidden="false" customHeight="false" outlineLevel="0" collapsed="false">
      <c r="A137" s="9" t="n">
        <v>29</v>
      </c>
      <c r="B137" s="10" t="n">
        <v>43</v>
      </c>
      <c r="C137" s="10" t="n">
        <v>1.34</v>
      </c>
      <c r="D137" s="10" t="n">
        <v>25</v>
      </c>
      <c r="E137" s="10" t="n">
        <v>645</v>
      </c>
      <c r="F137" s="10" t="n">
        <v>4</v>
      </c>
      <c r="G137" s="10" t="n">
        <v>44</v>
      </c>
      <c r="H137" s="10" t="n">
        <v>120</v>
      </c>
      <c r="I137" s="10" t="n">
        <v>40</v>
      </c>
      <c r="J137" s="10" t="n">
        <v>151.3</v>
      </c>
      <c r="K137" s="10" t="n">
        <v>189.14</v>
      </c>
      <c r="L137" s="10" t="n">
        <v>13.6</v>
      </c>
      <c r="M137" s="10" t="n">
        <v>47.42</v>
      </c>
      <c r="N137" s="10" t="n">
        <v>1.51</v>
      </c>
      <c r="O137" s="0" t="n">
        <v>14</v>
      </c>
      <c r="P137" s="0" t="n">
        <v>38</v>
      </c>
      <c r="Q137" s="0" t="n">
        <v>0.55</v>
      </c>
    </row>
    <row r="138" customFormat="false" ht="15.75" hidden="false" customHeight="false" outlineLevel="0" collapsed="false">
      <c r="A138" s="9" t="n">
        <v>29</v>
      </c>
      <c r="B138" s="10" t="n">
        <v>43</v>
      </c>
      <c r="C138" s="10" t="n">
        <v>1.34</v>
      </c>
      <c r="D138" s="10" t="n">
        <v>25</v>
      </c>
      <c r="E138" s="10" t="n">
        <v>650</v>
      </c>
      <c r="F138" s="10" t="n">
        <v>1</v>
      </c>
      <c r="G138" s="10" t="n">
        <v>48</v>
      </c>
      <c r="H138" s="10" t="n">
        <v>120</v>
      </c>
      <c r="I138" s="10" t="n">
        <v>48</v>
      </c>
      <c r="J138" s="10" t="n">
        <v>151.36</v>
      </c>
      <c r="K138" s="10" t="n">
        <v>195.87</v>
      </c>
      <c r="L138" s="10" t="n">
        <v>8.89</v>
      </c>
      <c r="M138" s="10" t="n">
        <v>29.21</v>
      </c>
      <c r="N138" s="10" t="n">
        <v>0.98</v>
      </c>
      <c r="O138" s="0" t="n">
        <v>14</v>
      </c>
      <c r="P138" s="0" t="n">
        <v>38</v>
      </c>
      <c r="Q138" s="0" t="n">
        <v>0.55</v>
      </c>
    </row>
    <row r="139" customFormat="false" ht="15.75" hidden="false" customHeight="false" outlineLevel="0" collapsed="false">
      <c r="A139" s="9" t="n">
        <v>29</v>
      </c>
      <c r="B139" s="10" t="n">
        <v>43</v>
      </c>
      <c r="C139" s="10" t="n">
        <v>1.34</v>
      </c>
      <c r="D139" s="10" t="n">
        <v>25</v>
      </c>
      <c r="E139" s="10" t="n">
        <v>660</v>
      </c>
      <c r="F139" s="10" t="n">
        <v>1</v>
      </c>
      <c r="G139" s="10" t="n">
        <v>48</v>
      </c>
      <c r="H139" s="10" t="n">
        <v>120</v>
      </c>
      <c r="I139" s="10" t="n">
        <v>48</v>
      </c>
      <c r="J139" s="10" t="n">
        <v>151.71</v>
      </c>
      <c r="K139" s="10" t="n">
        <v>197.19</v>
      </c>
      <c r="L139" s="10" t="n">
        <v>9.25</v>
      </c>
      <c r="M139" s="10" t="n">
        <v>29.53</v>
      </c>
      <c r="N139" s="10" t="n">
        <v>1</v>
      </c>
      <c r="O139" s="0" t="n">
        <v>14</v>
      </c>
      <c r="P139" s="0" t="n">
        <v>38</v>
      </c>
      <c r="Q139" s="0" t="n">
        <v>0.55</v>
      </c>
    </row>
    <row r="140" customFormat="false" ht="15.75" hidden="false" customHeight="false" outlineLevel="0" collapsed="false">
      <c r="A140" s="9" t="n">
        <v>29</v>
      </c>
      <c r="B140" s="10" t="n">
        <v>43</v>
      </c>
      <c r="C140" s="10" t="n">
        <v>1.4</v>
      </c>
      <c r="D140" s="10" t="n">
        <v>25</v>
      </c>
      <c r="E140" s="10" t="n">
        <v>680</v>
      </c>
      <c r="F140" s="10" t="n">
        <v>3</v>
      </c>
      <c r="G140" s="10" t="n">
        <v>40</v>
      </c>
      <c r="H140" s="10" t="n">
        <v>120</v>
      </c>
      <c r="I140" s="10" t="n">
        <v>36</v>
      </c>
      <c r="J140" s="10" t="n">
        <v>151.85</v>
      </c>
      <c r="K140" s="10" t="n">
        <v>205.72</v>
      </c>
      <c r="L140" s="10" t="n">
        <v>22.05</v>
      </c>
      <c r="M140" s="10" t="n">
        <v>38.43</v>
      </c>
      <c r="N140" s="10" t="n">
        <v>2.32</v>
      </c>
      <c r="O140" s="0" t="n">
        <v>14</v>
      </c>
      <c r="P140" s="0" t="n">
        <v>38</v>
      </c>
      <c r="Q140" s="0" t="n">
        <v>0.55</v>
      </c>
    </row>
    <row r="141" customFormat="false" ht="15.75" hidden="false" customHeight="false" outlineLevel="0" collapsed="false">
      <c r="A141" s="9" t="n">
        <v>29</v>
      </c>
      <c r="B141" s="10" t="n">
        <v>43</v>
      </c>
      <c r="C141" s="10" t="n">
        <v>1.4</v>
      </c>
      <c r="D141" s="10" t="n">
        <v>25</v>
      </c>
      <c r="E141" s="10" t="n">
        <v>675</v>
      </c>
      <c r="F141" s="10" t="n">
        <v>1.5</v>
      </c>
      <c r="G141" s="10" t="n">
        <v>44</v>
      </c>
      <c r="H141" s="10" t="n">
        <v>120</v>
      </c>
      <c r="I141" s="10" t="n">
        <v>40</v>
      </c>
      <c r="J141" s="10" t="n">
        <v>152.37</v>
      </c>
      <c r="K141" s="10" t="n">
        <v>205.07</v>
      </c>
      <c r="L141" s="10" t="n">
        <v>15.33</v>
      </c>
      <c r="M141" s="10" t="n">
        <v>32.7</v>
      </c>
      <c r="N141" s="10" t="n">
        <v>1.63</v>
      </c>
      <c r="O141" s="0" t="n">
        <v>14</v>
      </c>
      <c r="P141" s="0" t="n">
        <v>38</v>
      </c>
      <c r="Q141" s="0" t="n">
        <v>0.55</v>
      </c>
    </row>
    <row r="142" customFormat="false" ht="15.75" hidden="false" customHeight="false" outlineLevel="0" collapsed="false">
      <c r="A142" s="9" t="n">
        <v>29</v>
      </c>
      <c r="B142" s="10" t="n">
        <v>43</v>
      </c>
      <c r="C142" s="10" t="n">
        <v>1.4</v>
      </c>
      <c r="D142" s="10" t="n">
        <v>25</v>
      </c>
      <c r="E142" s="10" t="n">
        <v>690</v>
      </c>
      <c r="F142" s="10" t="n">
        <v>1.5</v>
      </c>
      <c r="G142" s="10" t="n">
        <v>44</v>
      </c>
      <c r="H142" s="10" t="n">
        <v>120</v>
      </c>
      <c r="I142" s="10" t="n">
        <v>40</v>
      </c>
      <c r="J142" s="10" t="n">
        <v>152.68</v>
      </c>
      <c r="K142" s="10" t="n">
        <v>207.31</v>
      </c>
      <c r="L142" s="10" t="n">
        <v>16.26</v>
      </c>
      <c r="M142" s="10" t="n">
        <v>33.22</v>
      </c>
      <c r="N142" s="10" t="n">
        <v>1.69</v>
      </c>
      <c r="O142" s="0" t="n">
        <v>14</v>
      </c>
      <c r="P142" s="0" t="n">
        <v>38</v>
      </c>
      <c r="Q142" s="0" t="n">
        <v>0.55</v>
      </c>
    </row>
    <row r="143" customFormat="false" ht="15.75" hidden="false" customHeight="false" outlineLevel="0" collapsed="false">
      <c r="A143" s="9" t="n">
        <v>29</v>
      </c>
      <c r="B143" s="10" t="n">
        <v>43</v>
      </c>
      <c r="C143" s="10" t="n">
        <v>1.4</v>
      </c>
      <c r="D143" s="10" t="n">
        <v>25</v>
      </c>
      <c r="E143" s="10" t="n">
        <v>695</v>
      </c>
      <c r="F143" s="10" t="n">
        <v>3</v>
      </c>
      <c r="G143" s="10" t="n">
        <v>40</v>
      </c>
      <c r="H143" s="10" t="n">
        <v>120</v>
      </c>
      <c r="I143" s="10" t="n">
        <v>36</v>
      </c>
      <c r="J143" s="10" t="n">
        <v>152.75</v>
      </c>
      <c r="K143" s="10" t="n">
        <v>208.89</v>
      </c>
      <c r="L143" s="10" t="n">
        <v>23.4</v>
      </c>
      <c r="M143" s="10" t="n">
        <v>39.02</v>
      </c>
      <c r="N143" s="10" t="n">
        <v>2.41</v>
      </c>
      <c r="O143" s="0" t="n">
        <v>8</v>
      </c>
      <c r="P143" s="0" t="n">
        <v>45</v>
      </c>
      <c r="Q143" s="0" t="n">
        <v>0.55</v>
      </c>
    </row>
    <row r="144" customFormat="false" ht="15.75" hidden="false" customHeight="false" outlineLevel="0" collapsed="false">
      <c r="A144" s="9" t="n">
        <v>29</v>
      </c>
      <c r="B144" s="10" t="n">
        <v>43</v>
      </c>
      <c r="C144" s="10" t="n">
        <v>1.4</v>
      </c>
      <c r="D144" s="10" t="n">
        <v>25</v>
      </c>
      <c r="E144" s="10" t="n">
        <v>705</v>
      </c>
      <c r="F144" s="10" t="n">
        <v>1.5</v>
      </c>
      <c r="G144" s="10" t="n">
        <v>44</v>
      </c>
      <c r="H144" s="10" t="n">
        <v>120</v>
      </c>
      <c r="I144" s="10" t="n">
        <v>40</v>
      </c>
      <c r="J144" s="10" t="n">
        <v>152.88</v>
      </c>
      <c r="K144" s="10" t="n">
        <v>209.44</v>
      </c>
      <c r="L144" s="10" t="n">
        <v>17.23</v>
      </c>
      <c r="M144" s="10" t="n">
        <v>33.74</v>
      </c>
      <c r="N144" s="10" t="n">
        <v>1.75</v>
      </c>
      <c r="O144" s="0" t="n">
        <v>8</v>
      </c>
      <c r="P144" s="0" t="n">
        <v>45</v>
      </c>
      <c r="Q144" s="0" t="n">
        <v>0.55</v>
      </c>
    </row>
    <row r="145" customFormat="false" ht="15.75" hidden="false" customHeight="false" outlineLevel="0" collapsed="false">
      <c r="A145" s="9" t="n">
        <v>29</v>
      </c>
      <c r="B145" s="10" t="n">
        <v>43</v>
      </c>
      <c r="C145" s="10" t="n">
        <v>1.4</v>
      </c>
      <c r="D145" s="10" t="n">
        <v>25</v>
      </c>
      <c r="E145" s="10" t="n">
        <v>730</v>
      </c>
      <c r="F145" s="10" t="n">
        <v>1.5</v>
      </c>
      <c r="G145" s="10" t="n">
        <v>44</v>
      </c>
      <c r="H145" s="10" t="n">
        <v>120</v>
      </c>
      <c r="I145" s="10" t="n">
        <v>40</v>
      </c>
      <c r="J145" s="10" t="n">
        <v>152.96</v>
      </c>
      <c r="K145" s="10" t="n">
        <v>212.73</v>
      </c>
      <c r="L145" s="10" t="n">
        <v>18.93</v>
      </c>
      <c r="M145" s="10" t="n">
        <v>34.59</v>
      </c>
      <c r="N145" s="10" t="n">
        <v>1.86</v>
      </c>
      <c r="O145" s="0" t="n">
        <v>14</v>
      </c>
      <c r="P145" s="0" t="n">
        <v>38</v>
      </c>
      <c r="Q145" s="0" t="n">
        <v>0.55</v>
      </c>
    </row>
    <row r="146" customFormat="false" ht="15.75" hidden="false" customHeight="false" outlineLevel="0" collapsed="false">
      <c r="A146" s="9" t="n">
        <v>29</v>
      </c>
      <c r="B146" s="10" t="n">
        <v>43</v>
      </c>
      <c r="C146" s="10" t="n">
        <v>1.4</v>
      </c>
      <c r="D146" s="10" t="n">
        <v>25</v>
      </c>
      <c r="E146" s="10" t="n">
        <v>645</v>
      </c>
      <c r="F146" s="10" t="n">
        <v>1.5</v>
      </c>
      <c r="G146" s="10" t="n">
        <v>40</v>
      </c>
      <c r="H146" s="10" t="n">
        <v>120</v>
      </c>
      <c r="I146" s="10" t="n">
        <v>44</v>
      </c>
      <c r="J146" s="10" t="n">
        <v>153.18</v>
      </c>
      <c r="K146" s="10" t="n">
        <v>202.63</v>
      </c>
      <c r="L146" s="10" t="n">
        <v>13.57</v>
      </c>
      <c r="M146" s="10" t="n">
        <v>31.9</v>
      </c>
      <c r="N146" s="10" t="n">
        <v>1.51</v>
      </c>
      <c r="O146" s="0" t="n">
        <v>8</v>
      </c>
      <c r="P146" s="0" t="n">
        <v>41</v>
      </c>
      <c r="Q146" s="0" t="n">
        <v>0.55</v>
      </c>
    </row>
    <row r="147" customFormat="false" ht="15.75" hidden="false" customHeight="false" outlineLevel="0" collapsed="false">
      <c r="A147" s="9" t="n">
        <v>29</v>
      </c>
      <c r="B147" s="10" t="n">
        <v>43</v>
      </c>
      <c r="C147" s="10" t="n">
        <v>1.4</v>
      </c>
      <c r="D147" s="10" t="n">
        <v>25</v>
      </c>
      <c r="E147" s="10" t="n">
        <v>715</v>
      </c>
      <c r="F147" s="10" t="n">
        <v>2</v>
      </c>
      <c r="G147" s="10" t="n">
        <v>44</v>
      </c>
      <c r="H147" s="10" t="n">
        <v>120</v>
      </c>
      <c r="I147" s="10" t="n">
        <v>36</v>
      </c>
      <c r="J147" s="10" t="n">
        <v>153.49</v>
      </c>
      <c r="K147" s="10" t="n">
        <v>212.28</v>
      </c>
      <c r="L147" s="10" t="n">
        <v>21.44</v>
      </c>
      <c r="M147" s="10" t="n">
        <v>35.97</v>
      </c>
      <c r="N147" s="10" t="n">
        <v>2.15</v>
      </c>
      <c r="O147" s="0" t="n">
        <v>12</v>
      </c>
      <c r="P147" s="0" t="n">
        <v>41</v>
      </c>
      <c r="Q147" s="0" t="n">
        <v>0.55</v>
      </c>
    </row>
    <row r="148" customFormat="false" ht="15.75" hidden="false" customHeight="false" outlineLevel="0" collapsed="false">
      <c r="A148" s="9" t="n">
        <v>29</v>
      </c>
      <c r="B148" s="10" t="n">
        <v>43</v>
      </c>
      <c r="C148" s="10" t="n">
        <v>1.4</v>
      </c>
      <c r="D148" s="10" t="n">
        <v>25</v>
      </c>
      <c r="E148" s="10" t="n">
        <v>710</v>
      </c>
      <c r="F148" s="10" t="n">
        <v>3</v>
      </c>
      <c r="G148" s="10" t="n">
        <v>40</v>
      </c>
      <c r="H148" s="10" t="n">
        <v>120</v>
      </c>
      <c r="I148" s="10" t="n">
        <v>36</v>
      </c>
      <c r="J148" s="10" t="n">
        <v>153.59</v>
      </c>
      <c r="K148" s="10" t="n">
        <v>211.98</v>
      </c>
      <c r="L148" s="10" t="n">
        <v>24.81</v>
      </c>
      <c r="M148" s="10" t="n">
        <v>39.62</v>
      </c>
      <c r="N148" s="10" t="n">
        <v>2.5</v>
      </c>
      <c r="O148" s="0" t="n">
        <v>14</v>
      </c>
      <c r="P148" s="0" t="n">
        <v>38</v>
      </c>
      <c r="Q148" s="0" t="n">
        <v>0.55</v>
      </c>
    </row>
    <row r="149" customFormat="false" ht="15.75" hidden="false" customHeight="false" outlineLevel="0" collapsed="false">
      <c r="A149" s="9" t="n">
        <v>29</v>
      </c>
      <c r="B149" s="10" t="n">
        <v>43</v>
      </c>
      <c r="C149" s="10" t="n">
        <v>1.4</v>
      </c>
      <c r="D149" s="10" t="n">
        <v>25</v>
      </c>
      <c r="E149" s="10" t="n">
        <v>735</v>
      </c>
      <c r="F149" s="10" t="n">
        <v>2</v>
      </c>
      <c r="G149" s="10" t="n">
        <v>44</v>
      </c>
      <c r="H149" s="10" t="n">
        <v>120</v>
      </c>
      <c r="I149" s="10" t="n">
        <v>36</v>
      </c>
      <c r="J149" s="10" t="n">
        <v>153.78</v>
      </c>
      <c r="K149" s="10" t="n">
        <v>215.53</v>
      </c>
      <c r="L149" s="10" t="n">
        <v>23.11</v>
      </c>
      <c r="M149" s="10" t="n">
        <v>36.7</v>
      </c>
      <c r="N149" s="10" t="n">
        <v>2.25</v>
      </c>
      <c r="O149" s="0" t="n">
        <v>8</v>
      </c>
      <c r="P149" s="0" t="n">
        <v>45</v>
      </c>
      <c r="Q149" s="0" t="n">
        <v>0.55</v>
      </c>
    </row>
    <row r="150" customFormat="false" ht="15.75" hidden="false" customHeight="false" outlineLevel="0" collapsed="false">
      <c r="A150" s="9" t="n">
        <v>29</v>
      </c>
      <c r="B150" s="10" t="n">
        <v>43</v>
      </c>
      <c r="C150" s="10" t="n">
        <v>1.4</v>
      </c>
      <c r="D150" s="10" t="n">
        <v>25</v>
      </c>
      <c r="E150" s="10" t="n">
        <v>660</v>
      </c>
      <c r="F150" s="10" t="n">
        <v>1.5</v>
      </c>
      <c r="G150" s="10" t="n">
        <v>40</v>
      </c>
      <c r="H150" s="10" t="n">
        <v>120</v>
      </c>
      <c r="I150" s="10" t="n">
        <v>44</v>
      </c>
      <c r="J150" s="10" t="n">
        <v>153.79</v>
      </c>
      <c r="K150" s="10" t="n">
        <v>205.1</v>
      </c>
      <c r="L150" s="10" t="n">
        <v>14.43</v>
      </c>
      <c r="M150" s="10" t="n">
        <v>32.44</v>
      </c>
      <c r="N150" s="10" t="n">
        <v>1.57</v>
      </c>
      <c r="O150" s="0" t="n">
        <v>14</v>
      </c>
      <c r="P150" s="0" t="n">
        <v>38</v>
      </c>
      <c r="Q150" s="0" t="n">
        <v>0.55</v>
      </c>
    </row>
    <row r="151" customFormat="false" ht="15.75" hidden="false" customHeight="false" outlineLevel="0" collapsed="false">
      <c r="A151" s="9" t="n">
        <v>29</v>
      </c>
      <c r="B151" s="10" t="n">
        <v>43</v>
      </c>
      <c r="C151" s="10" t="n">
        <v>1.4</v>
      </c>
      <c r="D151" s="10" t="n">
        <v>25</v>
      </c>
      <c r="E151" s="10" t="n">
        <v>760</v>
      </c>
      <c r="F151" s="10" t="n">
        <v>2</v>
      </c>
      <c r="G151" s="10" t="n">
        <v>44</v>
      </c>
      <c r="H151" s="10" t="n">
        <v>120</v>
      </c>
      <c r="I151" s="10" t="n">
        <v>36</v>
      </c>
      <c r="J151" s="10" t="n">
        <v>153.85</v>
      </c>
      <c r="K151" s="10" t="n">
        <v>219.4</v>
      </c>
      <c r="L151" s="10" t="n">
        <v>25.32</v>
      </c>
      <c r="M151" s="10" t="n">
        <v>37.6</v>
      </c>
      <c r="N151" s="10" t="n">
        <v>2.38</v>
      </c>
      <c r="O151" s="0" t="n">
        <v>12</v>
      </c>
      <c r="P151" s="0" t="n">
        <v>41</v>
      </c>
      <c r="Q151" s="0" t="n">
        <v>0.55</v>
      </c>
    </row>
    <row r="152" customFormat="false" ht="15.75" hidden="false" customHeight="false" outlineLevel="0" collapsed="false">
      <c r="A152" s="9" t="n">
        <v>29</v>
      </c>
      <c r="B152" s="10" t="n">
        <v>43</v>
      </c>
      <c r="C152" s="10" t="n">
        <v>1.37</v>
      </c>
      <c r="D152" s="10" t="n">
        <v>25</v>
      </c>
      <c r="E152" s="10" t="n">
        <v>620</v>
      </c>
      <c r="F152" s="10" t="n">
        <v>1</v>
      </c>
      <c r="G152" s="10" t="n">
        <v>48</v>
      </c>
      <c r="H152" s="10" t="n">
        <v>120</v>
      </c>
      <c r="I152" s="10" t="n">
        <v>48</v>
      </c>
      <c r="J152" s="10" t="n">
        <v>154.23</v>
      </c>
      <c r="K152" s="10" t="n">
        <v>196.99</v>
      </c>
      <c r="L152" s="10" t="n">
        <v>7.86</v>
      </c>
      <c r="M152" s="10" t="n">
        <v>28.79</v>
      </c>
      <c r="N152" s="10" t="n">
        <v>0.91</v>
      </c>
      <c r="O152" s="0" t="n">
        <v>8</v>
      </c>
      <c r="P152" s="0" t="n">
        <v>45</v>
      </c>
      <c r="Q152" s="0" t="n">
        <v>0.55</v>
      </c>
    </row>
    <row r="153" customFormat="false" ht="15.75" hidden="false" customHeight="false" outlineLevel="0" collapsed="false">
      <c r="A153" s="9" t="n">
        <v>29</v>
      </c>
      <c r="B153" s="10" t="n">
        <v>43</v>
      </c>
      <c r="C153" s="10" t="n">
        <v>1.34</v>
      </c>
      <c r="D153" s="10" t="n">
        <v>25</v>
      </c>
      <c r="E153" s="10" t="n">
        <v>760</v>
      </c>
      <c r="F153" s="10" t="n">
        <v>3</v>
      </c>
      <c r="G153" s="10" t="n">
        <v>44</v>
      </c>
      <c r="H153" s="10" t="n">
        <v>120</v>
      </c>
      <c r="I153" s="10" t="n">
        <v>36</v>
      </c>
      <c r="J153" s="10" t="n">
        <v>154.24</v>
      </c>
      <c r="K153" s="10" t="n">
        <v>213.13</v>
      </c>
      <c r="L153" s="10" t="n">
        <v>25.33</v>
      </c>
      <c r="M153" s="10" t="n">
        <v>40.45</v>
      </c>
      <c r="N153" s="10" t="n">
        <v>2.39</v>
      </c>
      <c r="O153" s="0" t="n">
        <v>12</v>
      </c>
      <c r="P153" s="0" t="n">
        <v>45</v>
      </c>
      <c r="Q153" s="0" t="n">
        <v>0.55</v>
      </c>
    </row>
    <row r="154" customFormat="false" ht="15.75" hidden="false" customHeight="false" outlineLevel="0" collapsed="false">
      <c r="A154" s="9" t="n">
        <v>29</v>
      </c>
      <c r="B154" s="10" t="n">
        <v>43</v>
      </c>
      <c r="C154" s="10" t="n">
        <v>1.4</v>
      </c>
      <c r="D154" s="10" t="n">
        <v>25</v>
      </c>
      <c r="E154" s="10" t="n">
        <v>675</v>
      </c>
      <c r="F154" s="10" t="n">
        <v>1.5</v>
      </c>
      <c r="G154" s="10" t="n">
        <v>40</v>
      </c>
      <c r="H154" s="10" t="n">
        <v>120</v>
      </c>
      <c r="I154" s="10" t="n">
        <v>44</v>
      </c>
      <c r="J154" s="10" t="n">
        <v>154.28</v>
      </c>
      <c r="K154" s="10" t="n">
        <v>207.49</v>
      </c>
      <c r="L154" s="10" t="n">
        <v>15.33</v>
      </c>
      <c r="M154" s="10" t="n">
        <v>32.97</v>
      </c>
      <c r="N154" s="10" t="n">
        <v>1.63</v>
      </c>
      <c r="O154" s="0" t="n">
        <v>12</v>
      </c>
      <c r="P154" s="0" t="n">
        <v>41</v>
      </c>
      <c r="Q154" s="0" t="n">
        <v>0.55</v>
      </c>
    </row>
    <row r="155" customFormat="false" ht="15.75" hidden="false" customHeight="false" outlineLevel="0" collapsed="false">
      <c r="A155" s="9" t="n">
        <v>29</v>
      </c>
      <c r="B155" s="10" t="n">
        <v>43</v>
      </c>
      <c r="C155" s="10" t="n">
        <v>1.4</v>
      </c>
      <c r="D155" s="10" t="n">
        <v>25</v>
      </c>
      <c r="E155" s="10" t="n">
        <v>680</v>
      </c>
      <c r="F155" s="10" t="n">
        <v>3</v>
      </c>
      <c r="G155" s="10" t="n">
        <v>36</v>
      </c>
      <c r="H155" s="10" t="n">
        <v>120</v>
      </c>
      <c r="I155" s="10" t="n">
        <v>40</v>
      </c>
      <c r="J155" s="10" t="n">
        <v>154.36</v>
      </c>
      <c r="K155" s="10" t="n">
        <v>208.61</v>
      </c>
      <c r="L155" s="10" t="n">
        <v>22.05</v>
      </c>
      <c r="M155" s="10" t="n">
        <v>38.86</v>
      </c>
      <c r="N155" s="10" t="n">
        <v>2.32</v>
      </c>
      <c r="O155" s="0" t="n">
        <v>8</v>
      </c>
      <c r="P155" s="0" t="n">
        <v>41</v>
      </c>
      <c r="Q155" s="0" t="n">
        <v>0.55</v>
      </c>
    </row>
    <row r="156" customFormat="false" ht="15.75" hidden="false" customHeight="false" outlineLevel="0" collapsed="false">
      <c r="A156" s="9" t="n">
        <v>29</v>
      </c>
      <c r="B156" s="10" t="n">
        <v>43</v>
      </c>
      <c r="C156" s="10" t="n">
        <v>1.34</v>
      </c>
      <c r="D156" s="10" t="n">
        <v>25</v>
      </c>
      <c r="E156" s="10" t="n">
        <v>755</v>
      </c>
      <c r="F156" s="10" t="n">
        <v>1.5</v>
      </c>
      <c r="G156" s="10" t="n">
        <v>48</v>
      </c>
      <c r="H156" s="10" t="n">
        <v>120</v>
      </c>
      <c r="I156" s="10" t="n">
        <v>40</v>
      </c>
      <c r="J156" s="10" t="n">
        <v>154.41</v>
      </c>
      <c r="K156" s="10" t="n">
        <v>211.62</v>
      </c>
      <c r="L156" s="10" t="n">
        <v>17.89</v>
      </c>
      <c r="M156" s="10" t="n">
        <v>34.67</v>
      </c>
      <c r="N156" s="10" t="n">
        <v>1.7</v>
      </c>
      <c r="O156" s="0" t="n">
        <v>14</v>
      </c>
      <c r="P156" s="0" t="n">
        <v>38</v>
      </c>
      <c r="Q156" s="0" t="n">
        <v>0.55</v>
      </c>
    </row>
    <row r="157" customFormat="false" ht="15.75" hidden="false" customHeight="false" outlineLevel="0" collapsed="false">
      <c r="A157" s="9" t="n">
        <v>29</v>
      </c>
      <c r="B157" s="10" t="n">
        <v>43</v>
      </c>
      <c r="C157" s="10" t="n">
        <v>1.4</v>
      </c>
      <c r="D157" s="10" t="n">
        <v>25</v>
      </c>
      <c r="E157" s="10" t="n">
        <v>735</v>
      </c>
      <c r="F157" s="10" t="n">
        <v>3</v>
      </c>
      <c r="G157" s="10" t="n">
        <v>40</v>
      </c>
      <c r="H157" s="10" t="n">
        <v>120</v>
      </c>
      <c r="I157" s="10" t="n">
        <v>36</v>
      </c>
      <c r="J157" s="10" t="n">
        <v>154.72</v>
      </c>
      <c r="K157" s="10" t="n">
        <v>217.03</v>
      </c>
      <c r="L157" s="10" t="n">
        <v>27.28</v>
      </c>
      <c r="M157" s="10" t="n">
        <v>40.6</v>
      </c>
      <c r="N157" s="10" t="n">
        <v>2.66</v>
      </c>
      <c r="O157" s="0" t="n">
        <v>14</v>
      </c>
      <c r="P157" s="0" t="n">
        <v>38</v>
      </c>
      <c r="Q157" s="0" t="n">
        <v>0.55</v>
      </c>
    </row>
    <row r="158" customFormat="false" ht="15.75" hidden="false" customHeight="false" outlineLevel="0" collapsed="false">
      <c r="A158" s="9" t="n">
        <v>29</v>
      </c>
      <c r="B158" s="10" t="n">
        <v>43</v>
      </c>
      <c r="C158" s="10" t="n">
        <v>1.37</v>
      </c>
      <c r="D158" s="10" t="n">
        <v>25</v>
      </c>
      <c r="E158" s="10" t="n">
        <v>630</v>
      </c>
      <c r="F158" s="10" t="n">
        <v>1</v>
      </c>
      <c r="G158" s="10" t="n">
        <v>48</v>
      </c>
      <c r="H158" s="10" t="n">
        <v>120</v>
      </c>
      <c r="I158" s="10" t="n">
        <v>48</v>
      </c>
      <c r="J158" s="10" t="n">
        <v>154.8</v>
      </c>
      <c r="K158" s="10" t="n">
        <v>198.51</v>
      </c>
      <c r="L158" s="10" t="n">
        <v>8.19</v>
      </c>
      <c r="M158" s="10" t="n">
        <v>29.13</v>
      </c>
      <c r="N158" s="10" t="n">
        <v>0.93</v>
      </c>
      <c r="O158" s="0" t="n">
        <v>14</v>
      </c>
      <c r="P158" s="0" t="n">
        <v>38</v>
      </c>
      <c r="Q158" s="0" t="n">
        <v>0.55</v>
      </c>
    </row>
    <row r="159" customFormat="false" ht="15.75" hidden="false" customHeight="false" outlineLevel="0" collapsed="false">
      <c r="A159" s="9" t="n">
        <v>29</v>
      </c>
      <c r="B159" s="10" t="n">
        <v>43</v>
      </c>
      <c r="C159" s="10" t="n">
        <v>1.37</v>
      </c>
      <c r="D159" s="10" t="n">
        <v>25</v>
      </c>
      <c r="E159" s="10" t="n">
        <v>645</v>
      </c>
      <c r="F159" s="10" t="n">
        <v>1</v>
      </c>
      <c r="G159" s="10" t="n">
        <v>48</v>
      </c>
      <c r="H159" s="10" t="n">
        <v>120</v>
      </c>
      <c r="I159" s="10" t="n">
        <v>48</v>
      </c>
      <c r="J159" s="10" t="n">
        <v>155.55</v>
      </c>
      <c r="K159" s="10" t="n">
        <v>200.72</v>
      </c>
      <c r="L159" s="10" t="n">
        <v>8.71</v>
      </c>
      <c r="M159" s="10" t="n">
        <v>29.62</v>
      </c>
      <c r="N159" s="10" t="n">
        <v>0.97</v>
      </c>
      <c r="O159" s="0" t="n">
        <v>12</v>
      </c>
      <c r="P159" s="0" t="n">
        <v>45</v>
      </c>
      <c r="Q159" s="0" t="n">
        <v>0.55</v>
      </c>
    </row>
    <row r="160" customFormat="false" ht="15.75" hidden="false" customHeight="false" outlineLevel="0" collapsed="false">
      <c r="A160" s="9" t="n">
        <v>29</v>
      </c>
      <c r="B160" s="10" t="n">
        <v>43</v>
      </c>
      <c r="C160" s="10" t="n">
        <v>1.34</v>
      </c>
      <c r="D160" s="10" t="n">
        <v>25</v>
      </c>
      <c r="E160" s="10" t="n">
        <v>685</v>
      </c>
      <c r="F160" s="10" t="n">
        <v>1.5</v>
      </c>
      <c r="G160" s="10" t="n">
        <v>44</v>
      </c>
      <c r="H160" s="10" t="n">
        <v>120</v>
      </c>
      <c r="I160" s="10" t="n">
        <v>44</v>
      </c>
      <c r="J160" s="10" t="n">
        <v>156.27</v>
      </c>
      <c r="K160" s="10" t="n">
        <v>205.14</v>
      </c>
      <c r="L160" s="10" t="n">
        <v>13.59</v>
      </c>
      <c r="M160" s="10" t="n">
        <v>32.65</v>
      </c>
      <c r="N160" s="10" t="n">
        <v>1.42</v>
      </c>
      <c r="O160" s="0" t="n">
        <v>8</v>
      </c>
      <c r="P160" s="0" t="n">
        <v>41</v>
      </c>
      <c r="Q160" s="0" t="n">
        <v>0.55</v>
      </c>
    </row>
    <row r="161" customFormat="false" ht="15.75" hidden="false" customHeight="false" outlineLevel="0" collapsed="false">
      <c r="A161" s="9" t="n">
        <v>29</v>
      </c>
      <c r="B161" s="10" t="n">
        <v>43</v>
      </c>
      <c r="C161" s="10" t="n">
        <v>1.37</v>
      </c>
      <c r="D161" s="10" t="n">
        <v>25</v>
      </c>
      <c r="E161" s="10" t="n">
        <v>695</v>
      </c>
      <c r="F161" s="10" t="n">
        <v>3</v>
      </c>
      <c r="G161" s="10" t="n">
        <v>44</v>
      </c>
      <c r="H161" s="10" t="n">
        <v>120</v>
      </c>
      <c r="I161" s="10" t="n">
        <v>36</v>
      </c>
      <c r="J161" s="10" t="n">
        <v>156.33</v>
      </c>
      <c r="K161" s="10" t="n">
        <v>207.19</v>
      </c>
      <c r="L161" s="10" t="n">
        <v>19.86</v>
      </c>
      <c r="M161" s="10" t="n">
        <v>38.96</v>
      </c>
      <c r="N161" s="10" t="n">
        <v>2.05</v>
      </c>
      <c r="O161" s="0" t="n">
        <v>8</v>
      </c>
      <c r="P161" s="0" t="n">
        <v>41</v>
      </c>
      <c r="Q161" s="0" t="n">
        <v>0.55</v>
      </c>
    </row>
    <row r="162" customFormat="false" ht="15.75" hidden="false" customHeight="false" outlineLevel="0" collapsed="false">
      <c r="A162" s="9" t="n">
        <v>29</v>
      </c>
      <c r="B162" s="10" t="n">
        <v>43</v>
      </c>
      <c r="C162" s="10" t="n">
        <v>1.4</v>
      </c>
      <c r="D162" s="10" t="n">
        <v>25</v>
      </c>
      <c r="E162" s="10" t="n">
        <v>600</v>
      </c>
      <c r="F162" s="10" t="n">
        <v>1</v>
      </c>
      <c r="G162" s="10" t="n">
        <v>48</v>
      </c>
      <c r="H162" s="10" t="n">
        <v>120</v>
      </c>
      <c r="I162" s="10" t="n">
        <v>48</v>
      </c>
      <c r="J162" s="10" t="n">
        <v>156.78</v>
      </c>
      <c r="K162" s="10" t="n">
        <v>198.64</v>
      </c>
      <c r="L162" s="10" t="n">
        <v>7.21</v>
      </c>
      <c r="M162" s="10" t="n">
        <v>28.63</v>
      </c>
      <c r="N162" s="10" t="n">
        <v>0.86</v>
      </c>
      <c r="O162" s="0" t="n">
        <v>12</v>
      </c>
      <c r="P162" s="0" t="n">
        <v>45</v>
      </c>
      <c r="Q162" s="0" t="n">
        <v>0.55</v>
      </c>
    </row>
    <row r="163" customFormat="false" ht="15.75" hidden="false" customHeight="false" outlineLevel="0" collapsed="false">
      <c r="A163" s="9" t="n">
        <v>29</v>
      </c>
      <c r="B163" s="10" t="n">
        <v>43</v>
      </c>
      <c r="C163" s="10" t="n">
        <v>1.34</v>
      </c>
      <c r="D163" s="10" t="n">
        <v>25</v>
      </c>
      <c r="E163" s="10" t="n">
        <v>700</v>
      </c>
      <c r="F163" s="10" t="n">
        <v>1.5</v>
      </c>
      <c r="G163" s="10" t="n">
        <v>44</v>
      </c>
      <c r="H163" s="10" t="n">
        <v>120</v>
      </c>
      <c r="I163" s="10" t="n">
        <v>44</v>
      </c>
      <c r="J163" s="10" t="n">
        <v>156.85</v>
      </c>
      <c r="K163" s="10" t="n">
        <v>207.51</v>
      </c>
      <c r="L163" s="10" t="n">
        <v>14.4</v>
      </c>
      <c r="M163" s="10" t="n">
        <v>33.18</v>
      </c>
      <c r="N163" s="10" t="n">
        <v>1.47</v>
      </c>
      <c r="O163" s="0" t="n">
        <v>8</v>
      </c>
      <c r="P163" s="0" t="n">
        <v>45</v>
      </c>
      <c r="Q163" s="0" t="n">
        <v>0.55</v>
      </c>
    </row>
    <row r="164" customFormat="false" ht="15.75" hidden="false" customHeight="false" outlineLevel="0" collapsed="false">
      <c r="A164" s="9" t="n">
        <v>29</v>
      </c>
      <c r="B164" s="10" t="n">
        <v>43</v>
      </c>
      <c r="C164" s="10" t="n">
        <v>1.4</v>
      </c>
      <c r="D164" s="10" t="n">
        <v>25</v>
      </c>
      <c r="E164" s="10" t="n">
        <v>605</v>
      </c>
      <c r="F164" s="10" t="n">
        <v>1</v>
      </c>
      <c r="G164" s="10" t="n">
        <v>48</v>
      </c>
      <c r="H164" s="10" t="n">
        <v>120</v>
      </c>
      <c r="I164" s="10" t="n">
        <v>48</v>
      </c>
      <c r="J164" s="10" t="n">
        <v>157.15</v>
      </c>
      <c r="K164" s="10" t="n">
        <v>199.5</v>
      </c>
      <c r="L164" s="10" t="n">
        <v>7.37</v>
      </c>
      <c r="M164" s="10" t="n">
        <v>28.8</v>
      </c>
      <c r="N164" s="10" t="n">
        <v>0.87</v>
      </c>
      <c r="O164" s="0" t="n">
        <v>8</v>
      </c>
      <c r="P164" s="0" t="n">
        <v>45</v>
      </c>
      <c r="Q164" s="0" t="n">
        <v>0.55</v>
      </c>
    </row>
    <row r="165" customFormat="false" ht="15.75" hidden="false" customHeight="false" outlineLevel="0" collapsed="false">
      <c r="A165" s="9" t="n">
        <v>29</v>
      </c>
      <c r="B165" s="10" t="n">
        <v>43</v>
      </c>
      <c r="C165" s="10" t="n">
        <v>1.34</v>
      </c>
      <c r="D165" s="10" t="n">
        <v>25</v>
      </c>
      <c r="E165" s="10" t="n">
        <v>720</v>
      </c>
      <c r="F165" s="10" t="n">
        <v>1.5</v>
      </c>
      <c r="G165" s="10" t="n">
        <v>44</v>
      </c>
      <c r="H165" s="10" t="n">
        <v>120</v>
      </c>
      <c r="I165" s="10" t="n">
        <v>44</v>
      </c>
      <c r="J165" s="10" t="n">
        <v>157.45</v>
      </c>
      <c r="K165" s="10" t="n">
        <v>210.52</v>
      </c>
      <c r="L165" s="10" t="n">
        <v>15.53</v>
      </c>
      <c r="M165" s="10" t="n">
        <v>33.88</v>
      </c>
      <c r="N165" s="10" t="n">
        <v>1.54</v>
      </c>
      <c r="O165" s="0" t="n">
        <v>14</v>
      </c>
      <c r="P165" s="0" t="n">
        <v>38</v>
      </c>
      <c r="Q165" s="0" t="n">
        <v>0.55</v>
      </c>
    </row>
    <row r="166" customFormat="false" ht="15.75" hidden="false" customHeight="false" outlineLevel="0" collapsed="false">
      <c r="A166" s="9" t="n">
        <v>29</v>
      </c>
      <c r="B166" s="10" t="n">
        <v>43</v>
      </c>
      <c r="C166" s="10" t="n">
        <v>1.4</v>
      </c>
      <c r="D166" s="10" t="n">
        <v>25</v>
      </c>
      <c r="E166" s="10" t="n">
        <v>655</v>
      </c>
      <c r="F166" s="10" t="n">
        <v>3</v>
      </c>
      <c r="G166" s="10" t="n">
        <v>44</v>
      </c>
      <c r="H166" s="10" t="n">
        <v>120</v>
      </c>
      <c r="I166" s="10" t="n">
        <v>36</v>
      </c>
      <c r="J166" s="10" t="n">
        <v>158.18</v>
      </c>
      <c r="K166" s="10" t="n">
        <v>204.57</v>
      </c>
      <c r="L166" s="10" t="n">
        <v>16.92</v>
      </c>
      <c r="M166" s="10" t="n">
        <v>38.32</v>
      </c>
      <c r="N166" s="10" t="n">
        <v>1.85</v>
      </c>
      <c r="O166" s="0" t="n">
        <v>8</v>
      </c>
      <c r="P166" s="0" t="n">
        <v>45</v>
      </c>
      <c r="Q166" s="0" t="n">
        <v>0.55</v>
      </c>
    </row>
    <row r="167" customFormat="false" ht="15.75" hidden="false" customHeight="false" outlineLevel="0" collapsed="false">
      <c r="A167" s="9" t="n">
        <v>29</v>
      </c>
      <c r="B167" s="10" t="n">
        <v>43</v>
      </c>
      <c r="C167" s="10" t="n">
        <v>1.37</v>
      </c>
      <c r="D167" s="10" t="n">
        <v>25</v>
      </c>
      <c r="E167" s="10" t="n">
        <v>685</v>
      </c>
      <c r="F167" s="10" t="n">
        <v>1.5</v>
      </c>
      <c r="G167" s="10" t="n">
        <v>48</v>
      </c>
      <c r="H167" s="10" t="n">
        <v>120</v>
      </c>
      <c r="I167" s="10" t="n">
        <v>40</v>
      </c>
      <c r="J167" s="10" t="n">
        <v>158.44</v>
      </c>
      <c r="K167" s="10" t="n">
        <v>208.2</v>
      </c>
      <c r="L167" s="10" t="n">
        <v>13.78</v>
      </c>
      <c r="M167" s="10" t="n">
        <v>33.02</v>
      </c>
      <c r="N167" s="10" t="n">
        <v>1.44</v>
      </c>
      <c r="O167" s="0" t="n">
        <v>14</v>
      </c>
      <c r="P167" s="0" t="n">
        <v>38</v>
      </c>
      <c r="Q167" s="0" t="n">
        <v>0.55</v>
      </c>
    </row>
    <row r="168" customFormat="false" ht="15.75" hidden="false" customHeight="false" outlineLevel="0" collapsed="false">
      <c r="A168" s="9" t="n">
        <v>29</v>
      </c>
      <c r="B168" s="10" t="n">
        <v>43</v>
      </c>
      <c r="C168" s="10" t="n">
        <v>1.37</v>
      </c>
      <c r="D168" s="10" t="n">
        <v>25</v>
      </c>
      <c r="E168" s="10" t="n">
        <v>730</v>
      </c>
      <c r="F168" s="10" t="n">
        <v>3</v>
      </c>
      <c r="G168" s="10" t="n">
        <v>44</v>
      </c>
      <c r="H168" s="10" t="n">
        <v>120</v>
      </c>
      <c r="I168" s="10" t="n">
        <v>36</v>
      </c>
      <c r="J168" s="10" t="n">
        <v>158.84</v>
      </c>
      <c r="K168" s="10" t="n">
        <v>214.43</v>
      </c>
      <c r="L168" s="10" t="n">
        <v>22.7</v>
      </c>
      <c r="M168" s="10" t="n">
        <v>40.34</v>
      </c>
      <c r="N168" s="10" t="n">
        <v>2.23</v>
      </c>
      <c r="O168" s="0" t="n">
        <v>12</v>
      </c>
      <c r="P168" s="0" t="n">
        <v>45</v>
      </c>
      <c r="Q168" s="0" t="n">
        <v>0.55</v>
      </c>
    </row>
    <row r="169" customFormat="false" ht="15.75" hidden="false" customHeight="false" outlineLevel="0" collapsed="false">
      <c r="A169" s="9" t="n">
        <v>29</v>
      </c>
      <c r="B169" s="10" t="n">
        <v>43</v>
      </c>
      <c r="C169" s="10" t="n">
        <v>1.37</v>
      </c>
      <c r="D169" s="10" t="n">
        <v>25</v>
      </c>
      <c r="E169" s="10" t="n">
        <v>645</v>
      </c>
      <c r="F169" s="10" t="n">
        <v>1.5</v>
      </c>
      <c r="G169" s="10" t="n">
        <v>44</v>
      </c>
      <c r="H169" s="10" t="n">
        <v>120</v>
      </c>
      <c r="I169" s="10" t="n">
        <v>44</v>
      </c>
      <c r="J169" s="10" t="n">
        <v>159.13</v>
      </c>
      <c r="K169" s="10" t="n">
        <v>204.35</v>
      </c>
      <c r="L169" s="10" t="n">
        <v>11.58</v>
      </c>
      <c r="M169" s="10" t="n">
        <v>31.91</v>
      </c>
      <c r="N169" s="10" t="n">
        <v>1.29</v>
      </c>
      <c r="O169" s="0" t="n">
        <v>12</v>
      </c>
      <c r="P169" s="0" t="n">
        <v>41</v>
      </c>
      <c r="Q169" s="0" t="n">
        <v>0.55</v>
      </c>
    </row>
    <row r="170" customFormat="false" ht="15.75" hidden="false" customHeight="false" outlineLevel="0" collapsed="false">
      <c r="A170" s="9" t="n">
        <v>29</v>
      </c>
      <c r="B170" s="10" t="n">
        <v>43</v>
      </c>
      <c r="C170" s="10" t="n">
        <v>1.37</v>
      </c>
      <c r="D170" s="10" t="n">
        <v>25</v>
      </c>
      <c r="E170" s="10" t="n">
        <v>705</v>
      </c>
      <c r="F170" s="10" t="n">
        <v>1.5</v>
      </c>
      <c r="G170" s="10" t="n">
        <v>48</v>
      </c>
      <c r="H170" s="10" t="n">
        <v>120</v>
      </c>
      <c r="I170" s="10" t="n">
        <v>40</v>
      </c>
      <c r="J170" s="10" t="n">
        <v>159.21</v>
      </c>
      <c r="K170" s="10" t="n">
        <v>211.4</v>
      </c>
      <c r="L170" s="10" t="n">
        <v>14.88</v>
      </c>
      <c r="M170" s="10" t="n">
        <v>33.73</v>
      </c>
      <c r="N170" s="10" t="n">
        <v>1.51</v>
      </c>
      <c r="O170" s="0" t="n">
        <v>8</v>
      </c>
      <c r="P170" s="0" t="n">
        <v>45</v>
      </c>
      <c r="Q170" s="0" t="n">
        <v>0.55</v>
      </c>
    </row>
    <row r="171" customFormat="false" ht="15.75" hidden="false" customHeight="false" outlineLevel="0" collapsed="false">
      <c r="A171" s="9" t="n">
        <v>29</v>
      </c>
      <c r="B171" s="10" t="n">
        <v>43</v>
      </c>
      <c r="C171" s="10" t="n">
        <v>1.4</v>
      </c>
      <c r="D171" s="10" t="n">
        <v>25</v>
      </c>
      <c r="E171" s="10" t="n">
        <v>595</v>
      </c>
      <c r="F171" s="10" t="n">
        <v>1.5</v>
      </c>
      <c r="G171" s="10" t="n">
        <v>40</v>
      </c>
      <c r="H171" s="10" t="n">
        <v>120</v>
      </c>
      <c r="I171" s="10" t="n">
        <v>48</v>
      </c>
      <c r="J171" s="10" t="n">
        <v>160.08</v>
      </c>
      <c r="K171" s="10" t="n">
        <v>201.14</v>
      </c>
      <c r="L171" s="10" t="n">
        <v>9.48</v>
      </c>
      <c r="M171" s="10" t="n">
        <v>30.83</v>
      </c>
      <c r="N171" s="10" t="n">
        <v>1.14</v>
      </c>
      <c r="O171" s="0" t="n">
        <v>14</v>
      </c>
      <c r="P171" s="0" t="n">
        <v>38</v>
      </c>
      <c r="Q171" s="0" t="n">
        <v>0.55</v>
      </c>
    </row>
    <row r="172" customFormat="false" ht="15.75" hidden="false" customHeight="false" outlineLevel="0" collapsed="false">
      <c r="A172" s="9" t="n">
        <v>29</v>
      </c>
      <c r="B172" s="10" t="n">
        <v>43</v>
      </c>
      <c r="C172" s="10" t="n">
        <v>1.37</v>
      </c>
      <c r="D172" s="10" t="n">
        <v>25</v>
      </c>
      <c r="E172" s="10" t="n">
        <v>660</v>
      </c>
      <c r="F172" s="10" t="n">
        <v>1.5</v>
      </c>
      <c r="G172" s="10" t="n">
        <v>44</v>
      </c>
      <c r="H172" s="10" t="n">
        <v>120</v>
      </c>
      <c r="I172" s="10" t="n">
        <v>44</v>
      </c>
      <c r="J172" s="10" t="n">
        <v>160.12</v>
      </c>
      <c r="K172" s="10" t="n">
        <v>207.1</v>
      </c>
      <c r="L172" s="10" t="n">
        <v>12.31</v>
      </c>
      <c r="M172" s="10" t="n">
        <v>32.47</v>
      </c>
      <c r="N172" s="10" t="n">
        <v>1.33</v>
      </c>
      <c r="O172" s="0" t="n">
        <v>14</v>
      </c>
      <c r="P172" s="0" t="n">
        <v>38</v>
      </c>
      <c r="Q172" s="0" t="n">
        <v>0.55</v>
      </c>
    </row>
    <row r="173" customFormat="false" ht="15.75" hidden="false" customHeight="false" outlineLevel="0" collapsed="false">
      <c r="A173" s="9" t="n">
        <v>29</v>
      </c>
      <c r="B173" s="10" t="n">
        <v>43</v>
      </c>
      <c r="C173" s="10" t="n">
        <v>1.37</v>
      </c>
      <c r="D173" s="10" t="n">
        <v>25</v>
      </c>
      <c r="E173" s="10" t="n">
        <v>675</v>
      </c>
      <c r="F173" s="10" t="n">
        <v>1.5</v>
      </c>
      <c r="G173" s="10" t="n">
        <v>44</v>
      </c>
      <c r="H173" s="10" t="n">
        <v>120</v>
      </c>
      <c r="I173" s="10" t="n">
        <v>44</v>
      </c>
      <c r="J173" s="10" t="n">
        <v>161</v>
      </c>
      <c r="K173" s="10" t="n">
        <v>209.75</v>
      </c>
      <c r="L173" s="10" t="n">
        <v>13.07</v>
      </c>
      <c r="M173" s="10" t="n">
        <v>33.01</v>
      </c>
      <c r="N173" s="10" t="n">
        <v>1.39</v>
      </c>
      <c r="O173" s="0" t="n">
        <v>12</v>
      </c>
      <c r="P173" s="0" t="n">
        <v>41</v>
      </c>
      <c r="Q173" s="0" t="n">
        <v>0.55</v>
      </c>
    </row>
    <row r="174" customFormat="false" ht="15.75" hidden="false" customHeight="false" outlineLevel="0" collapsed="false">
      <c r="A174" s="9" t="n">
        <v>29</v>
      </c>
      <c r="B174" s="10" t="n">
        <v>43</v>
      </c>
      <c r="C174" s="10" t="n">
        <v>1.4</v>
      </c>
      <c r="D174" s="10" t="n">
        <v>25</v>
      </c>
      <c r="E174" s="10" t="n">
        <v>645</v>
      </c>
      <c r="F174" s="10" t="n">
        <v>1.5</v>
      </c>
      <c r="G174" s="10" t="n">
        <v>48</v>
      </c>
      <c r="H174" s="10" t="n">
        <v>120</v>
      </c>
      <c r="I174" s="10" t="n">
        <v>40</v>
      </c>
      <c r="J174" s="10" t="n">
        <v>161.06</v>
      </c>
      <c r="K174" s="10" t="n">
        <v>207.13</v>
      </c>
      <c r="L174" s="10" t="n">
        <v>11.74</v>
      </c>
      <c r="M174" s="10" t="n">
        <v>32.25</v>
      </c>
      <c r="N174" s="10" t="n">
        <v>1.3</v>
      </c>
      <c r="O174" s="0" t="n">
        <v>14</v>
      </c>
      <c r="P174" s="0" t="n">
        <v>38</v>
      </c>
      <c r="Q174" s="0" t="n">
        <v>0.55</v>
      </c>
    </row>
    <row r="175" customFormat="false" ht="15.75" hidden="false" customHeight="false" outlineLevel="0" collapsed="false">
      <c r="A175" s="9" t="n">
        <v>29</v>
      </c>
      <c r="B175" s="10" t="n">
        <v>43</v>
      </c>
      <c r="C175" s="10" t="n">
        <v>1.4</v>
      </c>
      <c r="D175" s="10" t="n">
        <v>25</v>
      </c>
      <c r="E175" s="10" t="n">
        <v>615</v>
      </c>
      <c r="F175" s="10" t="n">
        <v>1.5</v>
      </c>
      <c r="G175" s="10" t="n">
        <v>44</v>
      </c>
      <c r="H175" s="10" t="n">
        <v>120</v>
      </c>
      <c r="I175" s="10" t="n">
        <v>44</v>
      </c>
      <c r="J175" s="10" t="n">
        <v>161.27</v>
      </c>
      <c r="K175" s="10" t="n">
        <v>204</v>
      </c>
      <c r="L175" s="10" t="n">
        <v>10.21</v>
      </c>
      <c r="M175" s="10" t="n">
        <v>31.43</v>
      </c>
      <c r="N175" s="10" t="n">
        <v>1.19</v>
      </c>
      <c r="O175" s="0" t="n">
        <v>14</v>
      </c>
      <c r="P175" s="0" t="n">
        <v>38</v>
      </c>
      <c r="Q175" s="0" t="n">
        <v>0.55</v>
      </c>
    </row>
    <row r="176" customFormat="false" ht="15.75" hidden="false" customHeight="false" outlineLevel="0" collapsed="false">
      <c r="A176" s="9" t="n">
        <v>29</v>
      </c>
      <c r="B176" s="10" t="n">
        <v>43</v>
      </c>
      <c r="C176" s="10" t="n">
        <v>1.31</v>
      </c>
      <c r="D176" s="10" t="n">
        <v>25</v>
      </c>
      <c r="E176" s="10" t="n">
        <v>700</v>
      </c>
      <c r="F176" s="10" t="n">
        <v>1.5</v>
      </c>
      <c r="G176" s="10" t="n">
        <v>48</v>
      </c>
      <c r="H176" s="10" t="n">
        <v>120</v>
      </c>
      <c r="I176" s="10" t="n">
        <v>44</v>
      </c>
      <c r="J176" s="10" t="n">
        <v>161.4</v>
      </c>
      <c r="K176" s="10" t="n">
        <v>207.88</v>
      </c>
      <c r="L176" s="10" t="n">
        <v>12.46</v>
      </c>
      <c r="M176" s="10" t="n">
        <v>33</v>
      </c>
      <c r="N176" s="10" t="n">
        <v>1.27</v>
      </c>
      <c r="O176" s="0" t="n">
        <v>8</v>
      </c>
      <c r="P176" s="0" t="n">
        <v>45</v>
      </c>
      <c r="Q176" s="0" t="n">
        <v>0.55</v>
      </c>
    </row>
    <row r="177" customFormat="false" ht="15.75" hidden="false" customHeight="false" outlineLevel="0" collapsed="false">
      <c r="A177" s="9" t="n">
        <v>29</v>
      </c>
      <c r="B177" s="10" t="n">
        <v>43</v>
      </c>
      <c r="C177" s="10" t="n">
        <v>1.4</v>
      </c>
      <c r="D177" s="10" t="n">
        <v>25</v>
      </c>
      <c r="E177" s="10" t="n">
        <v>625</v>
      </c>
      <c r="F177" s="10" t="n">
        <v>1.5</v>
      </c>
      <c r="G177" s="10" t="n">
        <v>44</v>
      </c>
      <c r="H177" s="10" t="n">
        <v>120</v>
      </c>
      <c r="I177" s="10" t="n">
        <v>44</v>
      </c>
      <c r="J177" s="10" t="n">
        <v>162.16</v>
      </c>
      <c r="K177" s="10" t="n">
        <v>206.08</v>
      </c>
      <c r="L177" s="10" t="n">
        <v>10.65</v>
      </c>
      <c r="M177" s="10" t="n">
        <v>31.82</v>
      </c>
      <c r="N177" s="10" t="n">
        <v>1.22</v>
      </c>
      <c r="O177" s="0" t="n">
        <v>8</v>
      </c>
      <c r="P177" s="0" t="n">
        <v>41</v>
      </c>
      <c r="Q177" s="0" t="n">
        <v>0.55</v>
      </c>
    </row>
    <row r="178" customFormat="false" ht="15.75" hidden="false" customHeight="false" outlineLevel="0" collapsed="false">
      <c r="A178" s="9" t="n">
        <v>29</v>
      </c>
      <c r="B178" s="10" t="n">
        <v>43</v>
      </c>
      <c r="C178" s="10" t="n">
        <v>1.34</v>
      </c>
      <c r="D178" s="10" t="n">
        <v>25</v>
      </c>
      <c r="E178" s="10" t="n">
        <v>650</v>
      </c>
      <c r="F178" s="10" t="n">
        <v>1.5</v>
      </c>
      <c r="G178" s="10" t="n">
        <v>48</v>
      </c>
      <c r="H178" s="10" t="n">
        <v>120</v>
      </c>
      <c r="I178" s="10" t="n">
        <v>44</v>
      </c>
      <c r="J178" s="10" t="n">
        <v>163.34</v>
      </c>
      <c r="K178" s="10" t="n">
        <v>205.31</v>
      </c>
      <c r="L178" s="10" t="n">
        <v>10.24</v>
      </c>
      <c r="M178" s="10" t="n">
        <v>31.94</v>
      </c>
      <c r="N178" s="10" t="n">
        <v>1.13</v>
      </c>
      <c r="O178" s="0" t="n">
        <v>14</v>
      </c>
      <c r="P178" s="0" t="n">
        <v>38</v>
      </c>
      <c r="Q178" s="0" t="n">
        <v>0.55</v>
      </c>
    </row>
    <row r="179" customFormat="false" ht="15.75" hidden="false" customHeight="false" outlineLevel="0" collapsed="false">
      <c r="A179" s="9" t="n">
        <v>29</v>
      </c>
      <c r="B179" s="10" t="n">
        <v>43</v>
      </c>
      <c r="C179" s="10" t="n">
        <v>1.4</v>
      </c>
      <c r="D179" s="10" t="n">
        <v>25</v>
      </c>
      <c r="E179" s="10" t="n">
        <v>640</v>
      </c>
      <c r="F179" s="10" t="n">
        <v>1.5</v>
      </c>
      <c r="G179" s="10" t="n">
        <v>44</v>
      </c>
      <c r="H179" s="10" t="n">
        <v>120</v>
      </c>
      <c r="I179" s="10" t="n">
        <v>44</v>
      </c>
      <c r="J179" s="10" t="n">
        <v>163.4</v>
      </c>
      <c r="K179" s="10" t="n">
        <v>209.11</v>
      </c>
      <c r="L179" s="10" t="n">
        <v>11.34</v>
      </c>
      <c r="M179" s="10" t="n">
        <v>32.39</v>
      </c>
      <c r="N179" s="10" t="n">
        <v>1.27</v>
      </c>
      <c r="O179" s="0" t="n">
        <v>8</v>
      </c>
      <c r="P179" s="0" t="n">
        <v>41</v>
      </c>
      <c r="Q179" s="0" t="n">
        <v>0.55</v>
      </c>
    </row>
    <row r="180" customFormat="false" ht="15.75" hidden="false" customHeight="false" outlineLevel="0" collapsed="false">
      <c r="A180" s="9" t="n">
        <v>29</v>
      </c>
      <c r="B180" s="10" t="n">
        <v>43</v>
      </c>
      <c r="C180" s="10" t="n">
        <v>1.37</v>
      </c>
      <c r="D180" s="10" t="n">
        <v>25</v>
      </c>
      <c r="E180" s="10" t="n">
        <v>615</v>
      </c>
      <c r="F180" s="10" t="n">
        <v>1.5</v>
      </c>
      <c r="G180" s="10" t="n">
        <v>48</v>
      </c>
      <c r="H180" s="10" t="n">
        <v>120</v>
      </c>
      <c r="I180" s="10" t="n">
        <v>44</v>
      </c>
      <c r="J180" s="10" t="n">
        <v>164.8</v>
      </c>
      <c r="K180" s="10" t="n">
        <v>203.96</v>
      </c>
      <c r="L180" s="10" t="n">
        <v>8.86</v>
      </c>
      <c r="M180" s="10" t="n">
        <v>31.31</v>
      </c>
      <c r="N180" s="10" t="n">
        <v>1.03</v>
      </c>
      <c r="O180" s="0" t="n">
        <v>14</v>
      </c>
      <c r="P180" s="0" t="n">
        <v>38</v>
      </c>
      <c r="Q180" s="0" t="n">
        <v>0.55</v>
      </c>
    </row>
    <row r="181" customFormat="false" ht="15.75" hidden="false" customHeight="false" outlineLevel="0" collapsed="false">
      <c r="A181" s="9" t="n">
        <v>29</v>
      </c>
      <c r="B181" s="10" t="n">
        <v>43</v>
      </c>
      <c r="C181" s="10" t="n">
        <v>1.4</v>
      </c>
      <c r="D181" s="10" t="n">
        <v>25</v>
      </c>
      <c r="E181" s="10" t="n">
        <v>585</v>
      </c>
      <c r="F181" s="10" t="n">
        <v>1.5</v>
      </c>
      <c r="G181" s="10" t="n">
        <v>48</v>
      </c>
      <c r="H181" s="10" t="n">
        <v>120</v>
      </c>
      <c r="I181" s="10" t="n">
        <v>44</v>
      </c>
      <c r="J181" s="10" t="n">
        <v>165.57</v>
      </c>
      <c r="K181" s="10" t="n">
        <v>202.41</v>
      </c>
      <c r="L181" s="10" t="n">
        <v>7.77</v>
      </c>
      <c r="M181" s="10" t="n">
        <v>30.78</v>
      </c>
      <c r="N181" s="10" t="n">
        <v>0.95</v>
      </c>
      <c r="O181" s="0" t="n">
        <v>12</v>
      </c>
      <c r="P181" s="0" t="n">
        <v>45</v>
      </c>
      <c r="Q181" s="0" t="n">
        <v>0.55</v>
      </c>
    </row>
    <row r="182" customFormat="false" ht="15.75" hidden="false" customHeight="false" outlineLevel="0" collapsed="false">
      <c r="A182" s="9" t="n">
        <v>29</v>
      </c>
      <c r="B182" s="10" t="n">
        <v>43</v>
      </c>
      <c r="C182" s="10" t="n">
        <v>1.37</v>
      </c>
      <c r="D182" s="10" t="n">
        <v>25</v>
      </c>
      <c r="E182" s="10" t="n">
        <v>625</v>
      </c>
      <c r="F182" s="10" t="n">
        <v>1.5</v>
      </c>
      <c r="G182" s="10" t="n">
        <v>48</v>
      </c>
      <c r="H182" s="10" t="n">
        <v>120</v>
      </c>
      <c r="I182" s="10" t="n">
        <v>44</v>
      </c>
      <c r="J182" s="10" t="n">
        <v>165.9</v>
      </c>
      <c r="K182" s="10" t="n">
        <v>206.12</v>
      </c>
      <c r="L182" s="10" t="n">
        <v>9.24</v>
      </c>
      <c r="M182" s="10" t="n">
        <v>31.7</v>
      </c>
      <c r="N182" s="10" t="n">
        <v>1.06</v>
      </c>
      <c r="O182" s="0" t="n">
        <v>12</v>
      </c>
      <c r="P182" s="0" t="n">
        <v>41</v>
      </c>
      <c r="Q182" s="0" t="n">
        <v>0.55</v>
      </c>
    </row>
    <row r="183" customFormat="false" ht="15.75" hidden="false" customHeight="false" outlineLevel="0" collapsed="false">
      <c r="A183" s="9" t="n">
        <v>29</v>
      </c>
      <c r="B183" s="10" t="n">
        <v>43</v>
      </c>
      <c r="C183" s="10" t="n">
        <v>1.4</v>
      </c>
      <c r="D183" s="10" t="n">
        <v>25</v>
      </c>
      <c r="E183" s="10" t="n">
        <v>580</v>
      </c>
      <c r="F183" s="10" t="n">
        <v>1.5</v>
      </c>
      <c r="G183" s="10" t="n">
        <v>44</v>
      </c>
      <c r="H183" s="10" t="n">
        <v>120</v>
      </c>
      <c r="I183" s="10" t="n">
        <v>48</v>
      </c>
      <c r="J183" s="10" t="n">
        <v>166.41</v>
      </c>
      <c r="K183" s="10" t="n">
        <v>203.06</v>
      </c>
      <c r="L183" s="10" t="n">
        <v>7.6</v>
      </c>
      <c r="M183" s="10" t="n">
        <v>30.81</v>
      </c>
      <c r="N183" s="10" t="n">
        <v>0.94</v>
      </c>
      <c r="O183" s="0" t="n">
        <v>12</v>
      </c>
      <c r="P183" s="0" t="n">
        <v>45</v>
      </c>
      <c r="Q183" s="0" t="n">
        <v>0.55</v>
      </c>
    </row>
    <row r="184" customFormat="false" ht="15.75" hidden="false" customHeight="false" outlineLevel="0" collapsed="false">
      <c r="A184" s="9" t="n">
        <v>29</v>
      </c>
      <c r="B184" s="10" t="n">
        <v>43</v>
      </c>
      <c r="C184" s="10" t="n">
        <v>1.4</v>
      </c>
      <c r="D184" s="10" t="n">
        <v>25</v>
      </c>
      <c r="E184" s="10" t="n">
        <v>595</v>
      </c>
      <c r="F184" s="10" t="n">
        <v>1.5</v>
      </c>
      <c r="G184" s="10" t="n">
        <v>48</v>
      </c>
      <c r="H184" s="10" t="n">
        <v>120</v>
      </c>
      <c r="I184" s="10" t="n">
        <v>44</v>
      </c>
      <c r="J184" s="10" t="n">
        <v>166.87</v>
      </c>
      <c r="K184" s="10" t="n">
        <v>204.8</v>
      </c>
      <c r="L184" s="10" t="n">
        <v>8.12</v>
      </c>
      <c r="M184" s="10" t="n">
        <v>31.18</v>
      </c>
      <c r="N184" s="10" t="n">
        <v>0.98</v>
      </c>
      <c r="O184" s="0" t="n">
        <v>8</v>
      </c>
      <c r="P184" s="0" t="n">
        <v>45</v>
      </c>
      <c r="Q184" s="0" t="n">
        <v>0.55</v>
      </c>
    </row>
    <row r="185" customFormat="false" ht="15.75" hidden="false" customHeight="false" outlineLevel="0" collapsed="false">
      <c r="A185" s="9" t="n">
        <v>29</v>
      </c>
      <c r="B185" s="10" t="n">
        <v>43</v>
      </c>
      <c r="C185" s="10" t="n">
        <v>1.31</v>
      </c>
      <c r="D185" s="10" t="n">
        <v>25</v>
      </c>
      <c r="E185" s="10" t="n">
        <v>645</v>
      </c>
      <c r="F185" s="10" t="n">
        <v>1.5</v>
      </c>
      <c r="G185" s="10" t="n">
        <v>48</v>
      </c>
      <c r="H185" s="10" t="n">
        <v>120</v>
      </c>
      <c r="I185" s="10" t="n">
        <v>48</v>
      </c>
      <c r="J185" s="10" t="n">
        <v>167.41</v>
      </c>
      <c r="K185" s="10" t="n">
        <v>205.78</v>
      </c>
      <c r="L185" s="10" t="n">
        <v>8.71</v>
      </c>
      <c r="M185" s="10" t="n">
        <v>31.78</v>
      </c>
      <c r="N185" s="10" t="n">
        <v>0.97</v>
      </c>
      <c r="O185" s="0" t="n">
        <v>8</v>
      </c>
      <c r="P185" s="0" t="n">
        <v>41</v>
      </c>
      <c r="Q185" s="0" t="n">
        <v>0.55</v>
      </c>
    </row>
    <row r="186" customFormat="false" ht="15.75" hidden="false" customHeight="false" outlineLevel="0" collapsed="false">
      <c r="A186" s="9" t="n">
        <v>29</v>
      </c>
      <c r="B186" s="10" t="n">
        <v>43</v>
      </c>
      <c r="C186" s="10" t="n">
        <v>1.4</v>
      </c>
      <c r="D186" s="10" t="n">
        <v>25</v>
      </c>
      <c r="E186" s="10" t="n">
        <v>610</v>
      </c>
      <c r="F186" s="10" t="n">
        <v>1.5</v>
      </c>
      <c r="G186" s="10" t="n">
        <v>48</v>
      </c>
      <c r="H186" s="10" t="n">
        <v>120</v>
      </c>
      <c r="I186" s="10" t="n">
        <v>44</v>
      </c>
      <c r="J186" s="10" t="n">
        <v>168.75</v>
      </c>
      <c r="K186" s="10" t="n">
        <v>208.29</v>
      </c>
      <c r="L186" s="10" t="n">
        <v>8.67</v>
      </c>
      <c r="M186" s="10" t="n">
        <v>31.79</v>
      </c>
      <c r="N186" s="10" t="n">
        <v>1.02</v>
      </c>
      <c r="O186" s="0" t="n">
        <v>8</v>
      </c>
      <c r="P186" s="0" t="n">
        <v>41</v>
      </c>
      <c r="Q186" s="0" t="n">
        <v>0.55</v>
      </c>
    </row>
    <row r="187" customFormat="false" ht="15.75" hidden="false" customHeight="false" outlineLevel="0" collapsed="false">
      <c r="A187" s="9" t="n">
        <v>29</v>
      </c>
      <c r="B187" s="10" t="n">
        <v>43</v>
      </c>
      <c r="C187" s="10" t="n">
        <v>1.37</v>
      </c>
      <c r="D187" s="10" t="n">
        <v>25</v>
      </c>
      <c r="E187" s="10" t="n">
        <v>590</v>
      </c>
      <c r="F187" s="10" t="n">
        <v>1.5</v>
      </c>
      <c r="G187" s="10" t="n">
        <v>48</v>
      </c>
      <c r="H187" s="10" t="n">
        <v>120</v>
      </c>
      <c r="I187" s="10" t="n">
        <v>48</v>
      </c>
      <c r="J187" s="10" t="n">
        <v>170.21</v>
      </c>
      <c r="K187" s="10" t="n">
        <v>204.78</v>
      </c>
      <c r="L187" s="10" t="n">
        <v>6.91</v>
      </c>
      <c r="M187" s="10" t="n">
        <v>31.07</v>
      </c>
      <c r="N187" s="10" t="n">
        <v>0.84</v>
      </c>
      <c r="O187" s="0" t="n">
        <v>12</v>
      </c>
      <c r="P187" s="0" t="n">
        <v>45</v>
      </c>
      <c r="Q187" s="0" t="n">
        <v>0.55</v>
      </c>
    </row>
    <row r="188" customFormat="false" ht="15.75" hidden="false" customHeight="false" outlineLevel="0" collapsed="false">
      <c r="A188" s="9" t="n">
        <v>29</v>
      </c>
      <c r="B188" s="10" t="n">
        <v>43</v>
      </c>
      <c r="C188" s="10" t="n">
        <v>1.4</v>
      </c>
      <c r="D188" s="10" t="n">
        <v>25</v>
      </c>
      <c r="E188" s="10" t="n">
        <v>565</v>
      </c>
      <c r="F188" s="10" t="n">
        <v>1.5</v>
      </c>
      <c r="G188" s="10" t="n">
        <v>48</v>
      </c>
      <c r="H188" s="10" t="n">
        <v>120</v>
      </c>
      <c r="I188" s="10" t="n">
        <v>48</v>
      </c>
      <c r="J188" s="10" t="n">
        <v>170.5</v>
      </c>
      <c r="K188" s="10" t="n">
        <v>203.32</v>
      </c>
      <c r="L188" s="10" t="n">
        <v>6.18</v>
      </c>
      <c r="M188" s="10" t="n">
        <v>30.69</v>
      </c>
      <c r="N188" s="10" t="n">
        <v>0.78</v>
      </c>
      <c r="O188" s="0" t="n">
        <v>8</v>
      </c>
      <c r="P188" s="0" t="n">
        <v>41</v>
      </c>
      <c r="Q188" s="0" t="n">
        <v>0.55</v>
      </c>
    </row>
    <row r="189" customFormat="false" ht="15.75" hidden="false" customHeight="false" outlineLevel="0" collapsed="false">
      <c r="A189" s="9" t="n">
        <v>29</v>
      </c>
      <c r="B189" s="10" t="n">
        <v>43</v>
      </c>
      <c r="C189" s="10" t="n">
        <v>1.37</v>
      </c>
      <c r="D189" s="10" t="n">
        <v>25</v>
      </c>
      <c r="E189" s="10" t="n">
        <v>595</v>
      </c>
      <c r="F189" s="10" t="n">
        <v>1.5</v>
      </c>
      <c r="G189" s="10" t="n">
        <v>48</v>
      </c>
      <c r="H189" s="10" t="n">
        <v>120</v>
      </c>
      <c r="I189" s="10" t="n">
        <v>48</v>
      </c>
      <c r="J189" s="10" t="n">
        <v>170.95</v>
      </c>
      <c r="K189" s="10" t="n">
        <v>206.02</v>
      </c>
      <c r="L189" s="10" t="n">
        <v>7.06</v>
      </c>
      <c r="M189" s="10" t="n">
        <v>31.27</v>
      </c>
      <c r="N189" s="10" t="n">
        <v>0.85</v>
      </c>
      <c r="O189" s="0" t="n">
        <v>12</v>
      </c>
      <c r="P189" s="0" t="n">
        <v>45</v>
      </c>
      <c r="Q189" s="0" t="n">
        <v>0.55</v>
      </c>
    </row>
    <row r="190" customFormat="false" ht="15.75" hidden="false" customHeight="false" outlineLevel="0" collapsed="false">
      <c r="A190" s="9" t="n">
        <v>29</v>
      </c>
      <c r="B190" s="10" t="n">
        <v>43</v>
      </c>
      <c r="C190" s="10" t="n">
        <v>1.4</v>
      </c>
      <c r="D190" s="10" t="n">
        <v>25</v>
      </c>
      <c r="E190" s="10" t="n">
        <v>575</v>
      </c>
      <c r="F190" s="10" t="n">
        <v>1.5</v>
      </c>
      <c r="G190" s="10" t="n">
        <v>48</v>
      </c>
      <c r="H190" s="10" t="n">
        <v>120</v>
      </c>
      <c r="I190" s="10" t="n">
        <v>48</v>
      </c>
      <c r="J190" s="10" t="n">
        <v>172.17</v>
      </c>
      <c r="K190" s="10" t="n">
        <v>205.99</v>
      </c>
      <c r="L190" s="10" t="n">
        <v>6.46</v>
      </c>
      <c r="M190" s="10" t="n">
        <v>31.11</v>
      </c>
      <c r="N190" s="10" t="n">
        <v>0.8</v>
      </c>
      <c r="O190" s="0" t="n">
        <v>8</v>
      </c>
      <c r="P190" s="0" t="n">
        <v>41</v>
      </c>
      <c r="Q190" s="0" t="n">
        <v>0.55</v>
      </c>
    </row>
    <row r="191" customFormat="false" ht="15.75" hidden="false" customHeight="false" outlineLevel="0" collapsed="false">
      <c r="A191" s="9"/>
      <c r="B191" s="10"/>
      <c r="C191" s="10"/>
      <c r="D191" s="10"/>
      <c r="E191" s="10"/>
      <c r="F191" s="10"/>
      <c r="G191" s="10"/>
      <c r="H191" s="10"/>
      <c r="I191" s="10"/>
      <c r="J191" s="15"/>
      <c r="K191" s="15"/>
      <c r="L191" s="15"/>
      <c r="M191" s="15"/>
      <c r="N191" s="15"/>
      <c r="O191" s="0" t="n">
        <v>14</v>
      </c>
      <c r="P191" s="0" t="n">
        <v>38</v>
      </c>
      <c r="Q191" s="0" t="n">
        <v>0.55</v>
      </c>
    </row>
    <row r="192" customFormat="false" ht="15.75" hidden="false" customHeight="false" outlineLevel="0" collapsed="false">
      <c r="A192" s="9"/>
      <c r="B192" s="10"/>
      <c r="C192" s="10"/>
      <c r="D192" s="10"/>
      <c r="E192" s="10"/>
      <c r="F192" s="10"/>
      <c r="G192" s="10"/>
      <c r="H192" s="10"/>
      <c r="I192" s="10"/>
      <c r="J192" s="15"/>
      <c r="K192" s="15"/>
      <c r="L192" s="15"/>
      <c r="M192" s="15"/>
      <c r="N192" s="15"/>
      <c r="O192" s="0" t="n">
        <v>12</v>
      </c>
      <c r="P192" s="0" t="n">
        <v>45</v>
      </c>
      <c r="Q192" s="0" t="n">
        <v>0.55</v>
      </c>
    </row>
    <row r="193" customFormat="false" ht="15.75" hidden="false" customHeight="false" outlineLevel="0" collapsed="false">
      <c r="A193" s="9"/>
      <c r="B193" s="10"/>
      <c r="C193" s="10"/>
      <c r="D193" s="10"/>
      <c r="E193" s="10"/>
      <c r="F193" s="10"/>
      <c r="G193" s="10"/>
      <c r="H193" s="10"/>
      <c r="I193" s="10"/>
      <c r="J193" s="15"/>
      <c r="K193" s="15"/>
      <c r="L193" s="15"/>
      <c r="M193" s="15"/>
      <c r="N193" s="15"/>
      <c r="O193" s="0" t="n">
        <v>8</v>
      </c>
      <c r="P193" s="0" t="n">
        <v>41</v>
      </c>
      <c r="Q193" s="0" t="n">
        <v>0.55</v>
      </c>
    </row>
    <row r="194" customFormat="false" ht="15.75" hidden="false" customHeight="false" outlineLevel="0" collapsed="false">
      <c r="A194" s="9"/>
      <c r="B194" s="10"/>
      <c r="C194" s="10"/>
      <c r="D194" s="10"/>
      <c r="E194" s="10"/>
      <c r="F194" s="10"/>
      <c r="G194" s="10"/>
      <c r="H194" s="10"/>
      <c r="I194" s="10"/>
      <c r="J194" s="15"/>
      <c r="K194" s="15"/>
      <c r="L194" s="15"/>
      <c r="M194" s="15"/>
      <c r="N194" s="15"/>
      <c r="O194" s="0" t="n">
        <v>12</v>
      </c>
      <c r="P194" s="0" t="n">
        <v>45</v>
      </c>
      <c r="Q194" s="0" t="n">
        <v>0.55</v>
      </c>
    </row>
    <row r="195" customFormat="false" ht="15.75" hidden="false" customHeight="false" outlineLevel="0" collapsed="false">
      <c r="A195" s="9"/>
      <c r="B195" s="10"/>
      <c r="C195" s="10"/>
      <c r="D195" s="10"/>
      <c r="E195" s="10"/>
      <c r="F195" s="10"/>
      <c r="G195" s="10"/>
      <c r="H195" s="10"/>
      <c r="I195" s="10"/>
      <c r="J195" s="15"/>
      <c r="K195" s="15"/>
      <c r="L195" s="15"/>
      <c r="M195" s="15"/>
      <c r="N195" s="15"/>
      <c r="O195" s="0" t="n">
        <v>8</v>
      </c>
      <c r="P195" s="0" t="n">
        <v>45</v>
      </c>
      <c r="Q195" s="0" t="n">
        <v>0.55</v>
      </c>
    </row>
    <row r="196" customFormat="false" ht="15.75" hidden="false" customHeight="false" outlineLevel="0" collapsed="false">
      <c r="A196" s="9"/>
      <c r="B196" s="10"/>
      <c r="C196" s="10"/>
      <c r="D196" s="10"/>
      <c r="E196" s="10"/>
      <c r="F196" s="10"/>
      <c r="G196" s="10"/>
      <c r="H196" s="10"/>
      <c r="I196" s="10"/>
      <c r="J196" s="15"/>
      <c r="K196" s="15"/>
      <c r="L196" s="15"/>
      <c r="M196" s="15"/>
      <c r="N196" s="15"/>
      <c r="O196" s="0" t="n">
        <v>12</v>
      </c>
      <c r="P196" s="0" t="n">
        <v>41</v>
      </c>
      <c r="Q196" s="0" t="n">
        <v>0.55</v>
      </c>
    </row>
    <row r="197" customFormat="false" ht="15.75" hidden="false" customHeight="false" outlineLevel="0" collapsed="false">
      <c r="A197" s="9"/>
      <c r="B197" s="10"/>
      <c r="C197" s="10"/>
      <c r="D197" s="10"/>
      <c r="E197" s="10"/>
      <c r="F197" s="10"/>
      <c r="G197" s="10"/>
      <c r="H197" s="10"/>
      <c r="I197" s="10"/>
      <c r="J197" s="15"/>
      <c r="K197" s="15"/>
      <c r="L197" s="15"/>
      <c r="M197" s="15"/>
      <c r="N197" s="15"/>
      <c r="O197" s="0" t="n">
        <v>8</v>
      </c>
      <c r="P197" s="0" t="n">
        <v>45</v>
      </c>
      <c r="Q197" s="0" t="n">
        <v>0.55</v>
      </c>
    </row>
    <row r="198" customFormat="false" ht="15.75" hidden="false" customHeight="false" outlineLevel="0" collapsed="false">
      <c r="A198" s="9"/>
      <c r="B198" s="10"/>
      <c r="C198" s="10"/>
      <c r="D198" s="10"/>
      <c r="E198" s="10"/>
      <c r="F198" s="10"/>
      <c r="G198" s="10"/>
      <c r="H198" s="10"/>
      <c r="I198" s="10"/>
      <c r="J198" s="15"/>
      <c r="K198" s="15"/>
      <c r="L198" s="15"/>
      <c r="M198" s="15"/>
      <c r="N198" s="15"/>
      <c r="O198" s="0" t="n">
        <v>12</v>
      </c>
      <c r="P198" s="0" t="n">
        <v>45</v>
      </c>
      <c r="Q198" s="0" t="n">
        <v>0.55</v>
      </c>
    </row>
    <row r="199" customFormat="false" ht="15.75" hidden="false" customHeight="false" outlineLevel="0" collapsed="false">
      <c r="A199" s="9"/>
      <c r="B199" s="10"/>
      <c r="C199" s="10"/>
      <c r="D199" s="10"/>
      <c r="E199" s="10"/>
      <c r="F199" s="10"/>
      <c r="G199" s="10"/>
      <c r="H199" s="10"/>
      <c r="I199" s="10"/>
      <c r="J199" s="15"/>
      <c r="K199" s="15"/>
      <c r="L199" s="15"/>
      <c r="M199" s="15"/>
      <c r="N199" s="15"/>
      <c r="O199" s="0" t="n">
        <v>8</v>
      </c>
      <c r="P199" s="0" t="n">
        <v>45</v>
      </c>
      <c r="Q199" s="0" t="n">
        <v>0.55</v>
      </c>
    </row>
    <row r="200" customFormat="false" ht="15.75" hidden="false" customHeight="false" outlineLevel="0" collapsed="false">
      <c r="A200" s="9"/>
      <c r="B200" s="10"/>
      <c r="C200" s="10"/>
      <c r="D200" s="10"/>
      <c r="E200" s="10"/>
      <c r="F200" s="10"/>
      <c r="G200" s="10"/>
      <c r="H200" s="10"/>
      <c r="I200" s="10"/>
      <c r="J200" s="15"/>
      <c r="K200" s="15"/>
      <c r="L200" s="15"/>
      <c r="M200" s="15"/>
      <c r="N200" s="15"/>
      <c r="O200" s="0" t="n">
        <v>8</v>
      </c>
      <c r="P200" s="0" t="n">
        <v>45</v>
      </c>
      <c r="Q200" s="0" t="n">
        <v>0.55</v>
      </c>
    </row>
    <row r="201" customFormat="false" ht="15.75" hidden="false" customHeight="false" outlineLevel="0" collapsed="false">
      <c r="A201" s="9"/>
      <c r="B201" s="10"/>
      <c r="C201" s="10"/>
      <c r="D201" s="10"/>
      <c r="E201" s="10"/>
      <c r="F201" s="10"/>
      <c r="G201" s="10"/>
      <c r="H201" s="10"/>
      <c r="I201" s="10"/>
      <c r="J201" s="15"/>
      <c r="K201" s="15"/>
      <c r="L201" s="15"/>
      <c r="M201" s="15"/>
      <c r="N201" s="15"/>
      <c r="O201" s="0" t="n">
        <v>12</v>
      </c>
      <c r="P201" s="0" t="n">
        <v>41</v>
      </c>
      <c r="Q201" s="0" t="n">
        <v>0.55</v>
      </c>
    </row>
    <row r="202" customFormat="false" ht="15.75" hidden="false" customHeight="false" outlineLevel="0" collapsed="false">
      <c r="A202" s="9"/>
      <c r="B202" s="10"/>
      <c r="C202" s="10"/>
      <c r="D202" s="10"/>
      <c r="E202" s="10"/>
      <c r="F202" s="10"/>
      <c r="G202" s="10"/>
      <c r="H202" s="10"/>
      <c r="I202" s="10"/>
      <c r="J202" s="15"/>
      <c r="K202" s="15"/>
      <c r="L202" s="15"/>
      <c r="M202" s="15"/>
      <c r="N202" s="15"/>
      <c r="O202" s="0" t="n">
        <v>12</v>
      </c>
      <c r="P202" s="0" t="n">
        <v>41</v>
      </c>
      <c r="Q202" s="0" t="n">
        <v>0.55</v>
      </c>
    </row>
    <row r="203" customFormat="false" ht="15.75" hidden="false" customHeight="false" outlineLevel="0" collapsed="false">
      <c r="A203" s="9"/>
      <c r="B203" s="10"/>
      <c r="C203" s="10"/>
      <c r="D203" s="10"/>
      <c r="E203" s="10"/>
      <c r="F203" s="10"/>
      <c r="G203" s="10"/>
      <c r="H203" s="10"/>
      <c r="I203" s="10"/>
      <c r="J203" s="15"/>
      <c r="K203" s="15"/>
      <c r="L203" s="15"/>
      <c r="M203" s="15"/>
      <c r="N203" s="15"/>
      <c r="O203" s="0" t="n">
        <v>8</v>
      </c>
      <c r="P203" s="0" t="n">
        <v>41</v>
      </c>
      <c r="Q203" s="0" t="n">
        <v>0.55</v>
      </c>
    </row>
    <row r="204" customFormat="false" ht="15.75" hidden="false" customHeight="false" outlineLevel="0" collapsed="false">
      <c r="A204" s="9"/>
      <c r="B204" s="10"/>
      <c r="C204" s="10"/>
      <c r="D204" s="10"/>
      <c r="E204" s="10"/>
      <c r="F204" s="10"/>
      <c r="G204" s="10"/>
      <c r="H204" s="10"/>
      <c r="I204" s="10"/>
      <c r="J204" s="15"/>
      <c r="K204" s="15"/>
      <c r="L204" s="15"/>
      <c r="M204" s="15"/>
      <c r="N204" s="15"/>
      <c r="O204" s="0" t="n">
        <v>8</v>
      </c>
      <c r="P204" s="0" t="n">
        <v>45</v>
      </c>
      <c r="Q204" s="0" t="n">
        <v>0.55</v>
      </c>
    </row>
    <row r="205" customFormat="false" ht="15.75" hidden="false" customHeight="false" outlineLevel="0" collapsed="false">
      <c r="A205" s="9"/>
      <c r="B205" s="10"/>
      <c r="C205" s="10"/>
      <c r="D205" s="10"/>
      <c r="E205" s="10"/>
      <c r="F205" s="10"/>
      <c r="G205" s="10"/>
      <c r="H205" s="10"/>
      <c r="I205" s="10"/>
      <c r="J205" s="15"/>
      <c r="K205" s="15"/>
      <c r="L205" s="15"/>
      <c r="M205" s="15"/>
      <c r="N205" s="15"/>
      <c r="O205" s="0" t="n">
        <v>12</v>
      </c>
      <c r="P205" s="0" t="n">
        <v>45</v>
      </c>
      <c r="Q205" s="0" t="n">
        <v>0.55</v>
      </c>
    </row>
    <row r="206" customFormat="false" ht="15.75" hidden="false" customHeight="false" outlineLevel="0" collapsed="false">
      <c r="A206" s="9"/>
      <c r="B206" s="10"/>
      <c r="C206" s="10"/>
      <c r="D206" s="10"/>
      <c r="E206" s="10"/>
      <c r="F206" s="10"/>
      <c r="G206" s="10"/>
      <c r="H206" s="10"/>
      <c r="I206" s="10"/>
      <c r="J206" s="15"/>
      <c r="K206" s="15"/>
      <c r="L206" s="15"/>
      <c r="M206" s="15"/>
      <c r="N206" s="15"/>
      <c r="O206" s="0" t="n">
        <v>12</v>
      </c>
      <c r="P206" s="0" t="n">
        <v>41</v>
      </c>
      <c r="Q206" s="0" t="n">
        <v>0.55</v>
      </c>
    </row>
    <row r="207" customFormat="false" ht="15.75" hidden="false" customHeight="false" outlineLevel="0" collapsed="false">
      <c r="A207" s="9"/>
      <c r="B207" s="10"/>
      <c r="C207" s="10"/>
      <c r="D207" s="10"/>
      <c r="E207" s="10"/>
      <c r="F207" s="10"/>
      <c r="G207" s="10"/>
      <c r="H207" s="10"/>
      <c r="I207" s="10"/>
      <c r="J207" s="15"/>
      <c r="K207" s="15"/>
      <c r="L207" s="15"/>
      <c r="M207" s="15"/>
      <c r="N207" s="15"/>
      <c r="O207" s="0" t="n">
        <v>12</v>
      </c>
      <c r="P207" s="0" t="n">
        <v>41</v>
      </c>
      <c r="Q207" s="0" t="n">
        <v>0.55</v>
      </c>
    </row>
    <row r="208" customFormat="false" ht="15.75" hidden="false" customHeight="false" outlineLevel="0" collapsed="false">
      <c r="A208" s="9"/>
      <c r="B208" s="10"/>
      <c r="C208" s="10"/>
      <c r="D208" s="10"/>
      <c r="E208" s="10"/>
      <c r="F208" s="10"/>
      <c r="G208" s="10"/>
      <c r="H208" s="10"/>
      <c r="I208" s="10"/>
      <c r="J208" s="15"/>
      <c r="K208" s="15"/>
      <c r="L208" s="15"/>
      <c r="M208" s="15"/>
      <c r="N208" s="15"/>
      <c r="O208" s="0" t="n">
        <v>8</v>
      </c>
      <c r="P208" s="0" t="n">
        <v>41</v>
      </c>
      <c r="Q208" s="0" t="n">
        <v>0.55</v>
      </c>
    </row>
    <row r="209" customFormat="false" ht="15.75" hidden="false" customHeight="false" outlineLevel="0" collapsed="false">
      <c r="A209" s="9"/>
      <c r="B209" s="10"/>
      <c r="C209" s="10"/>
      <c r="D209" s="10"/>
      <c r="E209" s="10"/>
      <c r="F209" s="10"/>
      <c r="G209" s="10"/>
      <c r="H209" s="10"/>
      <c r="I209" s="10"/>
      <c r="J209" s="15"/>
      <c r="K209" s="15"/>
      <c r="L209" s="15"/>
      <c r="M209" s="15"/>
      <c r="N209" s="15"/>
      <c r="O209" s="0" t="n">
        <v>12</v>
      </c>
      <c r="P209" s="0" t="n">
        <v>41</v>
      </c>
      <c r="Q209" s="0" t="n">
        <v>0.55</v>
      </c>
    </row>
    <row r="210" customFormat="false" ht="15.75" hidden="false" customHeight="false" outlineLevel="0" collapsed="false">
      <c r="A210" s="9"/>
      <c r="B210" s="10"/>
      <c r="C210" s="10"/>
      <c r="D210" s="10"/>
      <c r="E210" s="10"/>
      <c r="F210" s="10"/>
      <c r="G210" s="10"/>
      <c r="H210" s="10"/>
      <c r="I210" s="10"/>
      <c r="J210" s="15"/>
      <c r="K210" s="15"/>
      <c r="L210" s="15"/>
      <c r="M210" s="15"/>
      <c r="N210" s="15"/>
      <c r="O210" s="0" t="n">
        <v>8</v>
      </c>
      <c r="P210" s="0" t="n">
        <v>45</v>
      </c>
      <c r="Q210" s="0" t="n">
        <v>0.55</v>
      </c>
    </row>
    <row r="211" customFormat="false" ht="15.75" hidden="false" customHeight="false" outlineLevel="0" collapsed="false">
      <c r="A211" s="9"/>
      <c r="B211" s="10"/>
      <c r="C211" s="10"/>
      <c r="D211" s="10"/>
      <c r="E211" s="10"/>
      <c r="F211" s="10"/>
      <c r="G211" s="10"/>
      <c r="H211" s="10"/>
      <c r="I211" s="10"/>
      <c r="J211" s="15"/>
      <c r="K211" s="15"/>
      <c r="L211" s="15"/>
      <c r="M211" s="15"/>
      <c r="N211" s="15"/>
      <c r="O211" s="0" t="n">
        <v>8</v>
      </c>
      <c r="P211" s="0" t="n">
        <v>41</v>
      </c>
      <c r="Q211" s="0" t="n">
        <v>0.55</v>
      </c>
    </row>
    <row r="212" customFormat="false" ht="15.75" hidden="false" customHeight="false" outlineLevel="0" collapsed="false">
      <c r="A212" s="9"/>
      <c r="B212" s="10"/>
      <c r="C212" s="10"/>
      <c r="D212" s="10"/>
      <c r="E212" s="10"/>
      <c r="F212" s="10"/>
      <c r="G212" s="10"/>
      <c r="H212" s="10"/>
      <c r="I212" s="10"/>
      <c r="J212" s="15"/>
      <c r="K212" s="15"/>
      <c r="L212" s="15"/>
      <c r="M212" s="15"/>
      <c r="N212" s="15"/>
      <c r="O212" s="0" t="n">
        <v>8</v>
      </c>
      <c r="P212" s="0" t="n">
        <v>45</v>
      </c>
      <c r="Q212" s="0" t="n">
        <v>0.55</v>
      </c>
    </row>
    <row r="213" customFormat="false" ht="15.75" hidden="false" customHeight="false" outlineLevel="0" collapsed="false">
      <c r="A213" s="9"/>
      <c r="B213" s="10"/>
      <c r="C213" s="10"/>
      <c r="D213" s="10"/>
      <c r="E213" s="10"/>
      <c r="F213" s="10"/>
      <c r="G213" s="10"/>
      <c r="H213" s="10"/>
      <c r="I213" s="10"/>
      <c r="J213" s="15"/>
      <c r="K213" s="15"/>
      <c r="L213" s="15"/>
      <c r="M213" s="15"/>
      <c r="N213" s="15"/>
      <c r="O213" s="0" t="n">
        <v>8</v>
      </c>
      <c r="P213" s="0" t="n">
        <v>45</v>
      </c>
      <c r="Q213" s="0" t="n">
        <v>0.55</v>
      </c>
    </row>
    <row r="214" customFormat="false" ht="15.75" hidden="false" customHeight="false" outlineLevel="0" collapsed="false">
      <c r="A214" s="9"/>
      <c r="B214" s="10"/>
      <c r="C214" s="10"/>
      <c r="D214" s="10"/>
      <c r="E214" s="10"/>
      <c r="F214" s="10"/>
      <c r="G214" s="10"/>
      <c r="H214" s="10"/>
      <c r="I214" s="10"/>
      <c r="J214" s="15"/>
      <c r="K214" s="15"/>
      <c r="L214" s="15"/>
      <c r="M214" s="15"/>
      <c r="N214" s="15"/>
      <c r="O214" s="0" t="n">
        <v>12</v>
      </c>
      <c r="P214" s="0" t="n">
        <v>45</v>
      </c>
      <c r="Q214" s="0" t="n">
        <v>0.55</v>
      </c>
    </row>
    <row r="215" customFormat="false" ht="15.75" hidden="false" customHeight="false" outlineLevel="0" collapsed="false">
      <c r="A215" s="9"/>
      <c r="B215" s="10"/>
      <c r="C215" s="10"/>
      <c r="D215" s="10"/>
      <c r="E215" s="10"/>
      <c r="F215" s="10"/>
      <c r="G215" s="10"/>
      <c r="H215" s="10"/>
      <c r="I215" s="10"/>
      <c r="J215" s="15"/>
      <c r="K215" s="15"/>
      <c r="L215" s="15"/>
      <c r="M215" s="15"/>
      <c r="N215" s="15"/>
      <c r="O215" s="0" t="n">
        <v>8</v>
      </c>
      <c r="P215" s="0" t="n">
        <v>45</v>
      </c>
      <c r="Q215" s="0" t="n">
        <v>0.55</v>
      </c>
    </row>
    <row r="216" customFormat="false" ht="15.75" hidden="false" customHeight="false" outlineLevel="0" collapsed="false">
      <c r="A216" s="9"/>
      <c r="B216" s="10"/>
      <c r="C216" s="10"/>
      <c r="D216" s="10"/>
      <c r="E216" s="10"/>
      <c r="F216" s="10"/>
      <c r="G216" s="10"/>
      <c r="H216" s="10"/>
      <c r="I216" s="10"/>
      <c r="J216" s="15"/>
      <c r="K216" s="15"/>
      <c r="L216" s="15"/>
      <c r="M216" s="15"/>
      <c r="N216" s="15"/>
      <c r="O216" s="0" t="n">
        <v>12</v>
      </c>
      <c r="P216" s="0" t="n">
        <v>41</v>
      </c>
      <c r="Q216" s="0" t="n">
        <v>0.55</v>
      </c>
    </row>
    <row r="217" customFormat="false" ht="15.75" hidden="false" customHeight="false" outlineLevel="0" collapsed="false">
      <c r="A217" s="9"/>
      <c r="B217" s="10"/>
      <c r="C217" s="10"/>
      <c r="D217" s="10"/>
      <c r="E217" s="10"/>
      <c r="F217" s="10"/>
      <c r="G217" s="10"/>
      <c r="H217" s="10"/>
      <c r="I217" s="10"/>
      <c r="J217" s="15"/>
      <c r="K217" s="15"/>
      <c r="L217" s="15"/>
      <c r="M217" s="15"/>
      <c r="N217" s="15"/>
      <c r="O217" s="0" t="n">
        <v>8</v>
      </c>
      <c r="P217" s="0" t="n">
        <v>45</v>
      </c>
      <c r="Q217" s="0" t="n">
        <v>0.55</v>
      </c>
    </row>
    <row r="218" customFormat="false" ht="15.75" hidden="false" customHeight="false" outlineLevel="0" collapsed="false">
      <c r="A218" s="9"/>
      <c r="B218" s="10"/>
      <c r="C218" s="10"/>
      <c r="D218" s="10"/>
      <c r="E218" s="10"/>
      <c r="F218" s="10"/>
      <c r="G218" s="10"/>
      <c r="H218" s="10"/>
      <c r="I218" s="10"/>
      <c r="J218" s="15"/>
      <c r="K218" s="15"/>
      <c r="L218" s="15"/>
      <c r="M218" s="15"/>
      <c r="N218" s="15"/>
      <c r="O218" s="0" t="n">
        <v>12</v>
      </c>
      <c r="P218" s="0" t="n">
        <v>45</v>
      </c>
      <c r="Q218" s="0" t="n">
        <v>0.55</v>
      </c>
    </row>
    <row r="219" customFormat="false" ht="15.75" hidden="false" customHeight="false" outlineLevel="0" collapsed="false">
      <c r="A219" s="9"/>
      <c r="B219" s="10"/>
      <c r="C219" s="10"/>
      <c r="D219" s="10"/>
      <c r="E219" s="10"/>
      <c r="F219" s="10"/>
      <c r="G219" s="10"/>
      <c r="H219" s="10"/>
      <c r="I219" s="10"/>
      <c r="J219" s="15"/>
      <c r="K219" s="15"/>
      <c r="L219" s="15"/>
      <c r="M219" s="15"/>
      <c r="N219" s="15"/>
      <c r="O219" s="0" t="n">
        <v>8</v>
      </c>
      <c r="P219" s="0" t="n">
        <v>45</v>
      </c>
      <c r="Q219" s="0" t="n">
        <v>0.55</v>
      </c>
    </row>
    <row r="220" customFormat="false" ht="15.75" hidden="false" customHeight="false" outlineLevel="0" collapsed="false">
      <c r="A220" s="9"/>
      <c r="B220" s="10"/>
      <c r="C220" s="10"/>
      <c r="D220" s="10"/>
      <c r="E220" s="10"/>
      <c r="F220" s="10"/>
      <c r="G220" s="10"/>
      <c r="H220" s="10"/>
      <c r="I220" s="10"/>
      <c r="J220" s="15"/>
      <c r="K220" s="15"/>
      <c r="L220" s="15"/>
      <c r="M220" s="15"/>
      <c r="N220" s="15"/>
      <c r="O220" s="0" t="n">
        <v>8</v>
      </c>
      <c r="P220" s="0" t="n">
        <v>45</v>
      </c>
      <c r="Q220" s="0" t="n">
        <v>0.55</v>
      </c>
    </row>
    <row r="221" customFormat="false" ht="15.75" hidden="false" customHeight="false" outlineLevel="0" collapsed="false">
      <c r="A221" s="9"/>
      <c r="B221" s="10"/>
      <c r="C221" s="10"/>
      <c r="D221" s="10"/>
      <c r="E221" s="10"/>
      <c r="F221" s="10"/>
      <c r="G221" s="10"/>
      <c r="H221" s="10"/>
      <c r="I221" s="10"/>
      <c r="J221" s="15"/>
      <c r="K221" s="15"/>
      <c r="L221" s="15"/>
      <c r="M221" s="15"/>
      <c r="N221" s="15"/>
      <c r="O221" s="0" t="n">
        <v>8</v>
      </c>
      <c r="P221" s="0" t="n">
        <v>41</v>
      </c>
      <c r="Q221" s="0" t="n">
        <v>0.55</v>
      </c>
    </row>
    <row r="222" customFormat="false" ht="15.75" hidden="false" customHeight="false" outlineLevel="0" collapsed="false">
      <c r="A222" s="9"/>
      <c r="B222" s="10"/>
      <c r="C222" s="10"/>
      <c r="D222" s="10"/>
      <c r="E222" s="10"/>
      <c r="F222" s="10"/>
      <c r="G222" s="10"/>
      <c r="H222" s="10"/>
      <c r="I222" s="10"/>
      <c r="J222" s="15"/>
      <c r="K222" s="15"/>
      <c r="L222" s="15"/>
      <c r="M222" s="15"/>
      <c r="N222" s="15"/>
      <c r="O222" s="0" t="n">
        <v>12</v>
      </c>
      <c r="P222" s="0" t="n">
        <v>41</v>
      </c>
      <c r="Q222" s="0" t="n">
        <v>0.45</v>
      </c>
    </row>
    <row r="223" customFormat="false" ht="15.75" hidden="false" customHeight="false" outlineLevel="0" collapsed="false">
      <c r="A223" s="9"/>
      <c r="B223" s="10"/>
      <c r="C223" s="10"/>
      <c r="D223" s="10"/>
      <c r="E223" s="10"/>
      <c r="F223" s="10"/>
      <c r="G223" s="10"/>
      <c r="H223" s="10"/>
      <c r="I223" s="10"/>
      <c r="J223" s="15"/>
      <c r="K223" s="15"/>
      <c r="L223" s="15"/>
      <c r="M223" s="15"/>
      <c r="N223" s="15"/>
      <c r="O223" s="0" t="n">
        <v>8</v>
      </c>
      <c r="P223" s="0" t="n">
        <v>41</v>
      </c>
      <c r="Q223" s="0" t="n">
        <v>0.55</v>
      </c>
    </row>
    <row r="224" customFormat="false" ht="15.75" hidden="false" customHeight="false" outlineLevel="0" collapsed="false">
      <c r="A224" s="9"/>
      <c r="B224" s="10"/>
      <c r="C224" s="10"/>
      <c r="D224" s="10"/>
      <c r="E224" s="10"/>
      <c r="F224" s="10"/>
      <c r="G224" s="10"/>
      <c r="H224" s="10"/>
      <c r="I224" s="10"/>
      <c r="J224" s="15"/>
      <c r="K224" s="15"/>
      <c r="L224" s="15"/>
      <c r="M224" s="15"/>
      <c r="N224" s="15"/>
      <c r="O224" s="0" t="n">
        <v>12</v>
      </c>
      <c r="P224" s="0" t="n">
        <v>41</v>
      </c>
      <c r="Q224" s="0" t="n">
        <v>0.55</v>
      </c>
    </row>
    <row r="225" customFormat="false" ht="15.75" hidden="false" customHeight="false" outlineLevel="0" collapsed="false">
      <c r="A225" s="9"/>
      <c r="B225" s="10"/>
      <c r="C225" s="10"/>
      <c r="D225" s="10"/>
      <c r="E225" s="10"/>
      <c r="F225" s="10"/>
      <c r="G225" s="10"/>
      <c r="H225" s="10"/>
      <c r="I225" s="10"/>
      <c r="J225" s="15"/>
      <c r="K225" s="15"/>
      <c r="L225" s="15"/>
      <c r="M225" s="15"/>
      <c r="N225" s="15"/>
      <c r="O225" s="0" t="n">
        <v>12</v>
      </c>
      <c r="P225" s="0" t="n">
        <v>45</v>
      </c>
      <c r="Q225" s="0" t="n">
        <v>0.55</v>
      </c>
    </row>
    <row r="226" customFormat="false" ht="15.75" hidden="false" customHeight="false" outlineLevel="0" collapsed="false">
      <c r="A226" s="9"/>
      <c r="B226" s="10"/>
      <c r="C226" s="10"/>
      <c r="D226" s="10"/>
      <c r="E226" s="10"/>
      <c r="F226" s="10"/>
      <c r="G226" s="10"/>
      <c r="H226" s="10"/>
      <c r="I226" s="10"/>
      <c r="J226" s="15"/>
      <c r="K226" s="15"/>
      <c r="L226" s="15"/>
      <c r="M226" s="15"/>
      <c r="N226" s="15"/>
      <c r="O226" s="0" t="n">
        <v>12</v>
      </c>
      <c r="P226" s="0" t="n">
        <v>45</v>
      </c>
      <c r="Q226" s="0" t="n">
        <v>0.55</v>
      </c>
    </row>
    <row r="227" customFormat="false" ht="15.75" hidden="false" customHeight="false" outlineLevel="0" collapsed="false">
      <c r="A227" s="9"/>
      <c r="B227" s="10"/>
      <c r="C227" s="10"/>
      <c r="D227" s="10"/>
      <c r="E227" s="10"/>
      <c r="F227" s="10"/>
      <c r="G227" s="10"/>
      <c r="H227" s="10"/>
      <c r="I227" s="10"/>
      <c r="J227" s="15"/>
      <c r="K227" s="15"/>
      <c r="L227" s="15"/>
      <c r="M227" s="15"/>
      <c r="N227" s="15"/>
      <c r="O227" s="0" t="n">
        <v>8</v>
      </c>
      <c r="P227" s="0" t="n">
        <v>45</v>
      </c>
      <c r="Q227" s="0" t="n">
        <v>0.55</v>
      </c>
    </row>
    <row r="228" customFormat="false" ht="15.75" hidden="false" customHeight="false" outlineLevel="0" collapsed="false">
      <c r="A228" s="9"/>
      <c r="B228" s="10"/>
      <c r="C228" s="10"/>
      <c r="D228" s="10"/>
      <c r="E228" s="10"/>
      <c r="F228" s="10"/>
      <c r="G228" s="10"/>
      <c r="H228" s="10"/>
      <c r="I228" s="10"/>
      <c r="J228" s="15"/>
      <c r="K228" s="15"/>
      <c r="L228" s="15"/>
      <c r="M228" s="15"/>
      <c r="N228" s="15"/>
      <c r="O228" s="0" t="n">
        <v>8</v>
      </c>
      <c r="P228" s="0" t="n">
        <v>41</v>
      </c>
      <c r="Q228" s="0" t="n">
        <v>0.55</v>
      </c>
    </row>
    <row r="229" customFormat="false" ht="15.75" hidden="false" customHeight="false" outlineLevel="0" collapsed="false">
      <c r="A229" s="9"/>
      <c r="B229" s="10"/>
      <c r="C229" s="10"/>
      <c r="D229" s="10"/>
      <c r="E229" s="10"/>
      <c r="F229" s="10"/>
      <c r="G229" s="10"/>
      <c r="H229" s="10"/>
      <c r="I229" s="10"/>
      <c r="J229" s="15"/>
      <c r="K229" s="15"/>
      <c r="L229" s="15"/>
      <c r="M229" s="15"/>
      <c r="N229" s="15"/>
      <c r="O229" s="0" t="n">
        <v>8</v>
      </c>
      <c r="P229" s="0" t="n">
        <v>41</v>
      </c>
      <c r="Q229" s="0" t="n">
        <v>0.55</v>
      </c>
    </row>
    <row r="230" customFormat="false" ht="15.75" hidden="false" customHeight="false" outlineLevel="0" collapsed="false">
      <c r="A230" s="9"/>
      <c r="B230" s="10"/>
      <c r="C230" s="10"/>
      <c r="D230" s="10"/>
      <c r="E230" s="10"/>
      <c r="F230" s="10"/>
      <c r="G230" s="10"/>
      <c r="H230" s="10"/>
      <c r="I230" s="10"/>
      <c r="J230" s="15"/>
      <c r="K230" s="15"/>
      <c r="L230" s="15"/>
      <c r="M230" s="15"/>
      <c r="N230" s="15"/>
      <c r="O230" s="0" t="n">
        <v>8</v>
      </c>
      <c r="P230" s="0" t="n">
        <v>45</v>
      </c>
      <c r="Q230" s="0" t="n">
        <v>0.55</v>
      </c>
    </row>
    <row r="231" customFormat="false" ht="15.75" hidden="false" customHeight="false" outlineLevel="0" collapsed="false">
      <c r="A231" s="9"/>
      <c r="B231" s="10"/>
      <c r="C231" s="10"/>
      <c r="D231" s="10"/>
      <c r="E231" s="10"/>
      <c r="F231" s="10"/>
      <c r="G231" s="10"/>
      <c r="H231" s="10"/>
      <c r="I231" s="10"/>
      <c r="J231" s="15"/>
      <c r="K231" s="15"/>
      <c r="L231" s="15"/>
      <c r="M231" s="15"/>
      <c r="N231" s="15"/>
      <c r="O231" s="0" t="n">
        <v>8</v>
      </c>
      <c r="P231" s="0" t="n">
        <v>41</v>
      </c>
      <c r="Q231" s="0" t="n">
        <v>0.55</v>
      </c>
    </row>
    <row r="232" customFormat="false" ht="15.75" hidden="false" customHeight="false" outlineLevel="0" collapsed="false">
      <c r="A232" s="9"/>
      <c r="B232" s="10"/>
      <c r="C232" s="10"/>
      <c r="D232" s="10"/>
      <c r="E232" s="10"/>
      <c r="F232" s="10"/>
      <c r="G232" s="10"/>
      <c r="H232" s="10"/>
      <c r="I232" s="10"/>
      <c r="J232" s="15"/>
      <c r="K232" s="15"/>
      <c r="L232" s="15"/>
      <c r="M232" s="15"/>
      <c r="N232" s="15"/>
      <c r="O232" s="0" t="n">
        <v>8</v>
      </c>
      <c r="P232" s="0" t="n">
        <v>41</v>
      </c>
      <c r="Q232" s="0" t="n">
        <v>0.55</v>
      </c>
    </row>
    <row r="233" customFormat="false" ht="15.75" hidden="false" customHeight="false" outlineLevel="0" collapsed="false">
      <c r="A233" s="9"/>
      <c r="B233" s="10"/>
      <c r="C233" s="10"/>
      <c r="D233" s="10"/>
      <c r="E233" s="10"/>
      <c r="F233" s="10"/>
      <c r="G233" s="10"/>
      <c r="H233" s="10"/>
      <c r="I233" s="10"/>
      <c r="J233" s="15"/>
      <c r="K233" s="15"/>
      <c r="L233" s="15"/>
      <c r="M233" s="15"/>
      <c r="N233" s="15"/>
      <c r="O233" s="0" t="n">
        <v>12</v>
      </c>
      <c r="P233" s="0" t="n">
        <v>45</v>
      </c>
      <c r="Q233" s="0" t="n">
        <v>0.55</v>
      </c>
    </row>
    <row r="234" customFormat="false" ht="15.75" hidden="false" customHeight="false" outlineLevel="0" collapsed="false">
      <c r="A234" s="9"/>
      <c r="B234" s="10"/>
      <c r="C234" s="10"/>
      <c r="D234" s="10"/>
      <c r="E234" s="10"/>
      <c r="F234" s="10"/>
      <c r="G234" s="10"/>
      <c r="H234" s="10"/>
      <c r="I234" s="10"/>
      <c r="J234" s="15"/>
      <c r="K234" s="15"/>
      <c r="L234" s="15"/>
      <c r="M234" s="15"/>
      <c r="N234" s="15"/>
      <c r="O234" s="0" t="n">
        <v>12</v>
      </c>
      <c r="P234" s="0" t="n">
        <v>41</v>
      </c>
      <c r="Q234" s="0" t="n">
        <v>0.55</v>
      </c>
    </row>
    <row r="235" customFormat="false" ht="15.75" hidden="false" customHeight="false" outlineLevel="0" collapsed="false">
      <c r="A235" s="9"/>
      <c r="B235" s="10"/>
      <c r="C235" s="10"/>
      <c r="D235" s="10"/>
      <c r="E235" s="10"/>
      <c r="F235" s="10"/>
      <c r="G235" s="10"/>
      <c r="H235" s="10"/>
      <c r="I235" s="10"/>
      <c r="J235" s="15"/>
      <c r="K235" s="15"/>
      <c r="L235" s="15"/>
      <c r="M235" s="15"/>
      <c r="N235" s="15"/>
      <c r="O235" s="0" t="n">
        <v>12</v>
      </c>
      <c r="P235" s="0" t="n">
        <v>45</v>
      </c>
      <c r="Q235" s="0" t="n">
        <v>0.55</v>
      </c>
    </row>
    <row r="236" customFormat="false" ht="15.75" hidden="false" customHeight="false" outlineLevel="0" collapsed="false">
      <c r="A236" s="9"/>
      <c r="B236" s="10"/>
      <c r="C236" s="10"/>
      <c r="D236" s="10"/>
      <c r="E236" s="10"/>
      <c r="F236" s="10"/>
      <c r="G236" s="10"/>
      <c r="H236" s="10"/>
      <c r="I236" s="10"/>
      <c r="J236" s="15"/>
      <c r="K236" s="15"/>
      <c r="L236" s="15"/>
      <c r="M236" s="15"/>
      <c r="N236" s="15"/>
      <c r="O236" s="0" t="n">
        <v>12</v>
      </c>
      <c r="P236" s="0" t="n">
        <v>41</v>
      </c>
      <c r="Q236" s="0" t="n">
        <v>0.55</v>
      </c>
    </row>
    <row r="237" customFormat="false" ht="15.75" hidden="false" customHeight="false" outlineLevel="0" collapsed="false">
      <c r="A237" s="9"/>
      <c r="B237" s="10"/>
      <c r="C237" s="10"/>
      <c r="D237" s="10"/>
      <c r="E237" s="10"/>
      <c r="F237" s="10"/>
      <c r="G237" s="10"/>
      <c r="H237" s="10"/>
      <c r="I237" s="10"/>
      <c r="J237" s="15"/>
      <c r="K237" s="15"/>
      <c r="L237" s="15"/>
      <c r="M237" s="15"/>
      <c r="N237" s="15"/>
      <c r="O237" s="0" t="n">
        <v>12</v>
      </c>
      <c r="P237" s="0" t="n">
        <v>45</v>
      </c>
      <c r="Q237" s="0" t="n">
        <v>0.55</v>
      </c>
    </row>
    <row r="238" customFormat="false" ht="15.75" hidden="false" customHeight="false" outlineLevel="0" collapsed="false">
      <c r="A238" s="9"/>
      <c r="B238" s="10"/>
      <c r="C238" s="10"/>
      <c r="D238" s="10"/>
      <c r="E238" s="10"/>
      <c r="F238" s="10"/>
      <c r="G238" s="10"/>
      <c r="H238" s="10"/>
      <c r="I238" s="10"/>
      <c r="J238" s="15"/>
      <c r="K238" s="15"/>
      <c r="L238" s="15"/>
      <c r="M238" s="15"/>
      <c r="N238" s="15"/>
      <c r="O238" s="0" t="n">
        <v>12</v>
      </c>
      <c r="P238" s="0" t="n">
        <v>45</v>
      </c>
      <c r="Q238" s="0" t="n">
        <v>0.55</v>
      </c>
    </row>
    <row r="239" customFormat="false" ht="15.75" hidden="false" customHeight="false" outlineLevel="0" collapsed="false">
      <c r="A239" s="9"/>
      <c r="B239" s="10"/>
      <c r="C239" s="10"/>
      <c r="D239" s="10"/>
      <c r="E239" s="10"/>
      <c r="F239" s="10"/>
      <c r="G239" s="10"/>
      <c r="H239" s="10"/>
      <c r="I239" s="10"/>
      <c r="J239" s="15"/>
      <c r="K239" s="15"/>
      <c r="L239" s="15"/>
      <c r="M239" s="15"/>
      <c r="N239" s="15"/>
      <c r="O239" s="0" t="n">
        <v>12</v>
      </c>
      <c r="P239" s="0" t="n">
        <v>41</v>
      </c>
      <c r="Q239" s="0" t="n">
        <v>0.55</v>
      </c>
    </row>
    <row r="240" customFormat="false" ht="15.75" hidden="false" customHeight="false" outlineLevel="0" collapsed="false">
      <c r="A240" s="9"/>
      <c r="B240" s="10"/>
      <c r="C240" s="10"/>
      <c r="D240" s="10"/>
      <c r="E240" s="10"/>
      <c r="F240" s="10"/>
      <c r="G240" s="10"/>
      <c r="H240" s="10"/>
      <c r="I240" s="10"/>
      <c r="J240" s="15"/>
      <c r="K240" s="15"/>
      <c r="L240" s="15"/>
      <c r="M240" s="15"/>
      <c r="N240" s="15"/>
      <c r="O240" s="0" t="n">
        <v>12</v>
      </c>
      <c r="P240" s="0" t="n">
        <v>41</v>
      </c>
      <c r="Q240" s="0" t="n">
        <v>0.55</v>
      </c>
    </row>
    <row r="241" customFormat="false" ht="15.75" hidden="false" customHeight="false" outlineLevel="0" collapsed="false">
      <c r="A241" s="9"/>
      <c r="B241" s="10"/>
      <c r="C241" s="10"/>
      <c r="D241" s="10"/>
      <c r="E241" s="10"/>
      <c r="F241" s="10"/>
      <c r="G241" s="10"/>
      <c r="H241" s="10"/>
      <c r="I241" s="10"/>
      <c r="J241" s="15"/>
      <c r="K241" s="15"/>
      <c r="L241" s="15"/>
      <c r="M241" s="15"/>
      <c r="N241" s="15"/>
      <c r="O241" s="0" t="n">
        <v>12</v>
      </c>
      <c r="P241" s="0" t="n">
        <v>41</v>
      </c>
      <c r="Q241" s="0" t="n">
        <v>0.55</v>
      </c>
    </row>
    <row r="242" customFormat="false" ht="15.75" hidden="false" customHeight="false" outlineLevel="0" collapsed="false">
      <c r="A242" s="9"/>
      <c r="B242" s="10"/>
      <c r="C242" s="10"/>
      <c r="D242" s="10"/>
      <c r="E242" s="10"/>
      <c r="F242" s="10"/>
      <c r="G242" s="10"/>
      <c r="H242" s="10"/>
      <c r="I242" s="10"/>
      <c r="J242" s="15"/>
      <c r="K242" s="15"/>
      <c r="L242" s="15"/>
      <c r="M242" s="15"/>
      <c r="N242" s="15"/>
      <c r="O242" s="0" t="n">
        <v>12</v>
      </c>
      <c r="P242" s="0" t="n">
        <v>41</v>
      </c>
      <c r="Q242" s="0" t="n">
        <v>0.55</v>
      </c>
    </row>
    <row r="243" customFormat="false" ht="15.75" hidden="false" customHeight="false" outlineLevel="0" collapsed="false">
      <c r="A243" s="9"/>
      <c r="B243" s="10"/>
      <c r="C243" s="10"/>
      <c r="D243" s="10"/>
      <c r="E243" s="10"/>
      <c r="F243" s="10"/>
      <c r="G243" s="10"/>
      <c r="H243" s="10"/>
      <c r="I243" s="10"/>
      <c r="J243" s="15"/>
      <c r="K243" s="15"/>
      <c r="L243" s="15"/>
      <c r="M243" s="15"/>
      <c r="N243" s="15"/>
      <c r="O243" s="0" t="n">
        <v>8</v>
      </c>
      <c r="P243" s="0" t="n">
        <v>41</v>
      </c>
      <c r="Q243" s="0" t="n">
        <v>0.55</v>
      </c>
    </row>
    <row r="244" customFormat="false" ht="15.75" hidden="false" customHeight="false" outlineLevel="0" collapsed="false">
      <c r="A244" s="9"/>
      <c r="B244" s="10"/>
      <c r="C244" s="10"/>
      <c r="D244" s="10"/>
      <c r="E244" s="10"/>
      <c r="F244" s="10"/>
      <c r="G244" s="10"/>
      <c r="H244" s="10"/>
      <c r="I244" s="10"/>
      <c r="J244" s="15"/>
      <c r="K244" s="15"/>
      <c r="L244" s="15"/>
      <c r="M244" s="15"/>
      <c r="N244" s="15"/>
      <c r="O244" s="0" t="n">
        <v>12</v>
      </c>
      <c r="P244" s="0" t="n">
        <v>41</v>
      </c>
      <c r="Q244" s="0" t="n">
        <v>0.55</v>
      </c>
    </row>
    <row r="245" customFormat="false" ht="15.75" hidden="false" customHeight="false" outlineLevel="0" collapsed="false">
      <c r="A245" s="9"/>
      <c r="B245" s="10"/>
      <c r="C245" s="10"/>
      <c r="D245" s="10"/>
      <c r="E245" s="10"/>
      <c r="F245" s="10"/>
      <c r="G245" s="10"/>
      <c r="H245" s="10"/>
      <c r="I245" s="10"/>
      <c r="J245" s="15"/>
      <c r="K245" s="15"/>
      <c r="L245" s="15"/>
      <c r="M245" s="15"/>
      <c r="N245" s="15"/>
      <c r="O245" s="0" t="n">
        <v>12</v>
      </c>
      <c r="P245" s="0" t="n">
        <v>41</v>
      </c>
      <c r="Q245" s="0" t="n">
        <v>0.55</v>
      </c>
    </row>
    <row r="246" customFormat="false" ht="15.75" hidden="false" customHeight="false" outlineLevel="0" collapsed="false">
      <c r="A246" s="9"/>
      <c r="B246" s="10"/>
      <c r="C246" s="10"/>
      <c r="D246" s="10"/>
      <c r="E246" s="10"/>
      <c r="F246" s="10"/>
      <c r="G246" s="10"/>
      <c r="H246" s="10"/>
      <c r="I246" s="10"/>
      <c r="J246" s="15"/>
      <c r="K246" s="15"/>
      <c r="L246" s="15"/>
      <c r="M246" s="15"/>
      <c r="N246" s="15"/>
      <c r="O246" s="0" t="n">
        <v>12</v>
      </c>
      <c r="P246" s="0" t="n">
        <v>41</v>
      </c>
      <c r="Q246" s="0" t="n">
        <v>0.55</v>
      </c>
    </row>
    <row r="247" customFormat="false" ht="15.75" hidden="false" customHeight="false" outlineLevel="0" collapsed="false">
      <c r="A247" s="9"/>
      <c r="B247" s="10"/>
      <c r="C247" s="10"/>
      <c r="D247" s="10"/>
      <c r="E247" s="10"/>
      <c r="F247" s="10"/>
      <c r="G247" s="10"/>
      <c r="H247" s="10"/>
      <c r="I247" s="10"/>
      <c r="J247" s="15"/>
      <c r="K247" s="15"/>
      <c r="L247" s="15"/>
      <c r="M247" s="15"/>
      <c r="N247" s="15"/>
      <c r="O247" s="0" t="n">
        <v>8</v>
      </c>
      <c r="P247" s="0" t="n">
        <v>41</v>
      </c>
      <c r="Q247" s="0" t="n">
        <v>0.55</v>
      </c>
    </row>
    <row r="248" customFormat="false" ht="15.75" hidden="false" customHeight="false" outlineLevel="0" collapsed="false">
      <c r="A248" s="9"/>
      <c r="B248" s="10"/>
      <c r="C248" s="10"/>
      <c r="D248" s="10"/>
      <c r="E248" s="10"/>
      <c r="F248" s="10"/>
      <c r="G248" s="10"/>
      <c r="H248" s="10"/>
      <c r="I248" s="10"/>
      <c r="J248" s="15"/>
      <c r="K248" s="15"/>
      <c r="L248" s="15"/>
      <c r="M248" s="15"/>
      <c r="N248" s="15"/>
      <c r="O248" s="0" t="n">
        <v>12</v>
      </c>
      <c r="P248" s="0" t="n">
        <v>41</v>
      </c>
      <c r="Q248" s="0" t="n">
        <v>0.55</v>
      </c>
    </row>
    <row r="249" customFormat="false" ht="15.75" hidden="false" customHeight="false" outlineLevel="0" collapsed="false">
      <c r="A249" s="9"/>
      <c r="B249" s="10"/>
      <c r="C249" s="10"/>
      <c r="D249" s="10"/>
      <c r="E249" s="10"/>
      <c r="F249" s="10"/>
      <c r="G249" s="10"/>
      <c r="H249" s="10"/>
      <c r="I249" s="10"/>
      <c r="J249" s="15"/>
      <c r="K249" s="15"/>
      <c r="L249" s="15"/>
      <c r="M249" s="15"/>
      <c r="N249" s="15"/>
      <c r="O249" s="0" t="n">
        <v>8</v>
      </c>
      <c r="P249" s="0" t="n">
        <v>41</v>
      </c>
      <c r="Q249" s="0" t="n">
        <v>0.55</v>
      </c>
    </row>
    <row r="250" customFormat="false" ht="15.75" hidden="false" customHeight="false" outlineLevel="0" collapsed="false">
      <c r="A250" s="9"/>
      <c r="B250" s="10"/>
      <c r="C250" s="10"/>
      <c r="D250" s="10"/>
      <c r="E250" s="10"/>
      <c r="F250" s="10"/>
      <c r="G250" s="10"/>
      <c r="H250" s="10"/>
      <c r="I250" s="10"/>
      <c r="J250" s="15"/>
      <c r="K250" s="15"/>
      <c r="L250" s="15"/>
      <c r="M250" s="15"/>
      <c r="N250" s="15"/>
      <c r="O250" s="0" t="n">
        <v>12</v>
      </c>
      <c r="P250" s="0" t="n">
        <v>41</v>
      </c>
      <c r="Q250" s="0" t="n">
        <v>0.55</v>
      </c>
    </row>
    <row r="251" customFormat="false" ht="15.75" hidden="false" customHeight="false" outlineLevel="0" collapsed="false">
      <c r="A251" s="9"/>
      <c r="B251" s="10"/>
      <c r="C251" s="10"/>
      <c r="D251" s="10"/>
      <c r="E251" s="10"/>
      <c r="F251" s="10"/>
      <c r="G251" s="10"/>
      <c r="H251" s="10"/>
      <c r="I251" s="10"/>
      <c r="J251" s="15"/>
      <c r="K251" s="15"/>
      <c r="L251" s="15"/>
      <c r="M251" s="15"/>
      <c r="N251" s="15"/>
      <c r="O251" s="0" t="n">
        <v>12</v>
      </c>
      <c r="P251" s="0" t="n">
        <v>45</v>
      </c>
      <c r="Q251" s="0" t="n">
        <v>0.55</v>
      </c>
    </row>
    <row r="252" customFormat="false" ht="15.75" hidden="false" customHeight="false" outlineLevel="0" collapsed="false">
      <c r="A252" s="9"/>
      <c r="B252" s="10"/>
      <c r="C252" s="10"/>
      <c r="D252" s="10"/>
      <c r="E252" s="10"/>
      <c r="F252" s="10"/>
      <c r="G252" s="10"/>
      <c r="H252" s="10"/>
      <c r="I252" s="10"/>
      <c r="J252" s="15"/>
      <c r="K252" s="15"/>
      <c r="L252" s="15"/>
      <c r="M252" s="15"/>
      <c r="N252" s="15"/>
      <c r="O252" s="0" t="n">
        <v>8</v>
      </c>
      <c r="P252" s="0" t="n">
        <v>41</v>
      </c>
      <c r="Q252" s="0" t="n">
        <v>0.55</v>
      </c>
    </row>
    <row r="253" customFormat="false" ht="15.75" hidden="false" customHeight="false" outlineLevel="0" collapsed="false">
      <c r="A253" s="9"/>
      <c r="B253" s="10"/>
      <c r="C253" s="10"/>
      <c r="D253" s="10"/>
      <c r="E253" s="10"/>
      <c r="F253" s="10"/>
      <c r="G253" s="10"/>
      <c r="H253" s="10"/>
      <c r="I253" s="10"/>
      <c r="J253" s="15"/>
      <c r="K253" s="15"/>
      <c r="L253" s="15"/>
      <c r="M253" s="15"/>
      <c r="N253" s="15"/>
      <c r="O253" s="0" t="n">
        <v>12</v>
      </c>
      <c r="P253" s="0" t="n">
        <v>41</v>
      </c>
      <c r="Q253" s="0" t="n">
        <v>0.55</v>
      </c>
    </row>
    <row r="254" customFormat="false" ht="15.75" hidden="false" customHeight="false" outlineLevel="0" collapsed="false">
      <c r="A254" s="9"/>
      <c r="B254" s="10"/>
      <c r="C254" s="10"/>
      <c r="D254" s="10"/>
      <c r="E254" s="10"/>
      <c r="F254" s="10"/>
      <c r="G254" s="10"/>
      <c r="H254" s="10"/>
      <c r="I254" s="10"/>
      <c r="J254" s="15"/>
      <c r="K254" s="15"/>
      <c r="L254" s="15"/>
      <c r="M254" s="15"/>
      <c r="N254" s="15"/>
      <c r="O254" s="0" t="n">
        <v>8</v>
      </c>
      <c r="P254" s="0" t="n">
        <v>41</v>
      </c>
      <c r="Q254" s="0" t="n">
        <v>0.55</v>
      </c>
    </row>
    <row r="255" customFormat="false" ht="15.75" hidden="false" customHeight="false" outlineLevel="0" collapsed="false">
      <c r="A255" s="9"/>
      <c r="B255" s="10"/>
      <c r="C255" s="10"/>
      <c r="D255" s="10"/>
      <c r="E255" s="10"/>
      <c r="F255" s="10"/>
      <c r="G255" s="10"/>
      <c r="H255" s="10"/>
      <c r="I255" s="10"/>
      <c r="J255" s="15"/>
      <c r="K255" s="15"/>
      <c r="L255" s="15"/>
      <c r="M255" s="15"/>
      <c r="N255" s="15"/>
      <c r="O255" s="0" t="n">
        <v>8</v>
      </c>
      <c r="P255" s="0" t="n">
        <v>45</v>
      </c>
      <c r="Q255" s="0" t="n">
        <v>0.55</v>
      </c>
    </row>
    <row r="256" customFormat="false" ht="15.75" hidden="false" customHeight="false" outlineLevel="0" collapsed="false">
      <c r="A256" s="9"/>
      <c r="B256" s="10"/>
      <c r="C256" s="10"/>
      <c r="D256" s="10"/>
      <c r="E256" s="10"/>
      <c r="F256" s="10"/>
      <c r="G256" s="10"/>
      <c r="H256" s="10"/>
      <c r="I256" s="10"/>
      <c r="J256" s="15"/>
      <c r="K256" s="15"/>
      <c r="L256" s="15"/>
      <c r="M256" s="15"/>
      <c r="N256" s="15"/>
      <c r="O256" s="0" t="n">
        <v>8</v>
      </c>
      <c r="P256" s="0" t="n">
        <v>45</v>
      </c>
      <c r="Q256" s="0" t="n">
        <v>0.55</v>
      </c>
    </row>
    <row r="257" customFormat="false" ht="15.75" hidden="false" customHeight="false" outlineLevel="0" collapsed="false">
      <c r="A257" s="9"/>
      <c r="B257" s="10"/>
      <c r="C257" s="10"/>
      <c r="D257" s="10"/>
      <c r="E257" s="10"/>
      <c r="F257" s="10"/>
      <c r="G257" s="10"/>
      <c r="H257" s="10"/>
      <c r="I257" s="10"/>
      <c r="J257" s="15"/>
      <c r="K257" s="15"/>
      <c r="L257" s="15"/>
      <c r="M257" s="15"/>
      <c r="N257" s="15"/>
      <c r="O257" s="0" t="n">
        <v>8</v>
      </c>
      <c r="P257" s="0" t="n">
        <v>45</v>
      </c>
      <c r="Q257" s="0" t="n">
        <v>0.55</v>
      </c>
    </row>
    <row r="258" customFormat="false" ht="15.75" hidden="false" customHeight="false" outlineLevel="0" collapsed="false">
      <c r="A258" s="9"/>
      <c r="B258" s="10"/>
      <c r="C258" s="10"/>
      <c r="D258" s="10"/>
      <c r="E258" s="10"/>
      <c r="F258" s="10"/>
      <c r="G258" s="10"/>
      <c r="H258" s="10"/>
      <c r="I258" s="10"/>
      <c r="J258" s="15"/>
      <c r="K258" s="15"/>
      <c r="L258" s="15"/>
      <c r="M258" s="15"/>
      <c r="N258" s="15"/>
      <c r="O258" s="0" t="n">
        <v>12</v>
      </c>
      <c r="P258" s="0" t="n">
        <v>41</v>
      </c>
      <c r="Q258" s="0" t="n">
        <v>0.55</v>
      </c>
    </row>
    <row r="259" customFormat="false" ht="15.75" hidden="false" customHeight="false" outlineLevel="0" collapsed="false">
      <c r="A259" s="9"/>
      <c r="B259" s="10"/>
      <c r="C259" s="10"/>
      <c r="D259" s="10"/>
      <c r="E259" s="10"/>
      <c r="F259" s="10"/>
      <c r="G259" s="10"/>
      <c r="H259" s="10"/>
      <c r="I259" s="10"/>
      <c r="J259" s="15"/>
      <c r="K259" s="15"/>
      <c r="L259" s="15"/>
      <c r="M259" s="15"/>
      <c r="N259" s="15"/>
      <c r="O259" s="0" t="n">
        <v>8</v>
      </c>
      <c r="P259" s="0" t="n">
        <v>45</v>
      </c>
      <c r="Q259" s="0" t="n">
        <v>0.55</v>
      </c>
    </row>
    <row r="260" customFormat="false" ht="15.75" hidden="false" customHeight="false" outlineLevel="0" collapsed="false">
      <c r="A260" s="9"/>
      <c r="B260" s="10"/>
      <c r="C260" s="10"/>
      <c r="D260" s="10"/>
      <c r="E260" s="10"/>
      <c r="F260" s="10"/>
      <c r="G260" s="10"/>
      <c r="H260" s="10"/>
      <c r="I260" s="10"/>
      <c r="J260" s="15"/>
      <c r="K260" s="15"/>
      <c r="L260" s="15"/>
      <c r="M260" s="15"/>
      <c r="N260" s="15"/>
      <c r="O260" s="0" t="n">
        <v>12</v>
      </c>
      <c r="P260" s="0" t="n">
        <v>45</v>
      </c>
      <c r="Q260" s="0" t="n">
        <v>0.55</v>
      </c>
    </row>
    <row r="261" customFormat="false" ht="15.75" hidden="false" customHeight="false" outlineLevel="0" collapsed="false">
      <c r="A261" s="9"/>
      <c r="B261" s="10"/>
      <c r="C261" s="10"/>
      <c r="D261" s="10"/>
      <c r="E261" s="10"/>
      <c r="F261" s="10"/>
      <c r="G261" s="10"/>
      <c r="H261" s="10"/>
      <c r="I261" s="10"/>
      <c r="J261" s="15"/>
      <c r="K261" s="15"/>
      <c r="L261" s="15"/>
      <c r="M261" s="15"/>
      <c r="N261" s="15"/>
      <c r="O261" s="0" t="n">
        <v>12</v>
      </c>
      <c r="P261" s="0" t="n">
        <v>45</v>
      </c>
      <c r="Q261" s="0" t="n">
        <v>0.55</v>
      </c>
    </row>
    <row r="262" customFormat="false" ht="15.75" hidden="false" customHeight="false" outlineLevel="0" collapsed="false">
      <c r="A262" s="9"/>
      <c r="B262" s="10"/>
      <c r="C262" s="10"/>
      <c r="D262" s="10"/>
      <c r="E262" s="10"/>
      <c r="F262" s="10"/>
      <c r="G262" s="10"/>
      <c r="H262" s="10"/>
      <c r="I262" s="10"/>
      <c r="J262" s="15"/>
      <c r="K262" s="15"/>
      <c r="L262" s="15"/>
      <c r="M262" s="15"/>
      <c r="N262" s="15"/>
      <c r="O262" s="0" t="n">
        <v>8</v>
      </c>
      <c r="P262" s="0" t="n">
        <v>41</v>
      </c>
      <c r="Q262" s="0" t="n">
        <v>0.55</v>
      </c>
    </row>
    <row r="263" customFormat="false" ht="15.75" hidden="false" customHeight="false" outlineLevel="0" collapsed="false">
      <c r="A263" s="9"/>
      <c r="B263" s="10"/>
      <c r="C263" s="10"/>
      <c r="D263" s="10"/>
      <c r="E263" s="10"/>
      <c r="F263" s="10"/>
      <c r="G263" s="10"/>
      <c r="H263" s="10"/>
      <c r="I263" s="10"/>
      <c r="J263" s="15"/>
      <c r="K263" s="15"/>
      <c r="L263" s="15"/>
      <c r="M263" s="15"/>
      <c r="N263" s="15"/>
      <c r="O263" s="0" t="n">
        <v>12</v>
      </c>
      <c r="P263" s="0" t="n">
        <v>41</v>
      </c>
      <c r="Q263" s="0" t="n">
        <v>0.55</v>
      </c>
    </row>
    <row r="264" customFormat="false" ht="15.75" hidden="false" customHeight="false" outlineLevel="0" collapsed="false">
      <c r="A264" s="9"/>
      <c r="B264" s="10"/>
      <c r="C264" s="10"/>
      <c r="D264" s="10"/>
      <c r="E264" s="10"/>
      <c r="F264" s="10"/>
      <c r="G264" s="10"/>
      <c r="H264" s="10"/>
      <c r="I264" s="10"/>
      <c r="J264" s="15"/>
      <c r="K264" s="15"/>
      <c r="L264" s="15"/>
      <c r="M264" s="15"/>
      <c r="N264" s="15"/>
      <c r="O264" s="0" t="n">
        <v>12</v>
      </c>
      <c r="P264" s="0" t="n">
        <v>45</v>
      </c>
      <c r="Q264" s="0" t="n">
        <v>0.55</v>
      </c>
    </row>
    <row r="265" customFormat="false" ht="15.75" hidden="false" customHeight="false" outlineLevel="0" collapsed="false">
      <c r="A265" s="9"/>
      <c r="B265" s="10"/>
      <c r="C265" s="10"/>
      <c r="D265" s="10"/>
      <c r="E265" s="10"/>
      <c r="F265" s="10"/>
      <c r="G265" s="10"/>
      <c r="H265" s="10"/>
      <c r="I265" s="10"/>
      <c r="J265" s="15"/>
      <c r="K265" s="15"/>
      <c r="L265" s="15"/>
      <c r="M265" s="15"/>
      <c r="N265" s="15"/>
      <c r="O265" s="0" t="n">
        <v>12</v>
      </c>
      <c r="P265" s="0" t="n">
        <v>41</v>
      </c>
      <c r="Q265" s="0" t="n">
        <v>0.55</v>
      </c>
    </row>
    <row r="266" customFormat="false" ht="15.75" hidden="false" customHeight="false" outlineLevel="0" collapsed="false">
      <c r="A266" s="9"/>
      <c r="B266" s="10"/>
      <c r="C266" s="10"/>
      <c r="D266" s="10"/>
      <c r="E266" s="10"/>
      <c r="F266" s="10"/>
      <c r="G266" s="10"/>
      <c r="H266" s="10"/>
      <c r="I266" s="10"/>
      <c r="J266" s="15"/>
      <c r="K266" s="15"/>
      <c r="L266" s="15"/>
      <c r="M266" s="15"/>
      <c r="N266" s="15"/>
      <c r="O266" s="0" t="n">
        <v>8</v>
      </c>
      <c r="P266" s="0" t="n">
        <v>45</v>
      </c>
      <c r="Q266" s="0" t="n">
        <v>0.55</v>
      </c>
    </row>
    <row r="267" customFormat="false" ht="15.75" hidden="false" customHeight="false" outlineLevel="0" collapsed="false">
      <c r="A267" s="9"/>
      <c r="B267" s="10"/>
      <c r="C267" s="10"/>
      <c r="D267" s="10"/>
      <c r="E267" s="10"/>
      <c r="F267" s="10"/>
      <c r="G267" s="10"/>
      <c r="H267" s="10"/>
      <c r="I267" s="10"/>
      <c r="J267" s="15"/>
      <c r="K267" s="15"/>
      <c r="L267" s="15"/>
      <c r="M267" s="15"/>
      <c r="N267" s="15"/>
      <c r="O267" s="0" t="n">
        <v>12</v>
      </c>
      <c r="P267" s="0" t="n">
        <v>45</v>
      </c>
      <c r="Q267" s="0" t="n">
        <v>0.55</v>
      </c>
    </row>
    <row r="268" customFormat="false" ht="15.75" hidden="false" customHeight="false" outlineLevel="0" collapsed="false">
      <c r="A268" s="9"/>
      <c r="B268" s="10"/>
      <c r="C268" s="10"/>
      <c r="D268" s="10"/>
      <c r="E268" s="10"/>
      <c r="F268" s="10"/>
      <c r="G268" s="10"/>
      <c r="H268" s="10"/>
      <c r="I268" s="10"/>
      <c r="J268" s="15"/>
      <c r="K268" s="15"/>
      <c r="L268" s="15"/>
      <c r="M268" s="15"/>
      <c r="N268" s="15"/>
      <c r="O268" s="0" t="n">
        <v>12</v>
      </c>
      <c r="P268" s="0" t="n">
        <v>45</v>
      </c>
      <c r="Q268" s="0" t="n">
        <v>0.55</v>
      </c>
    </row>
    <row r="269" customFormat="false" ht="15.75" hidden="false" customHeight="false" outlineLevel="0" collapsed="false">
      <c r="A269" s="9"/>
      <c r="B269" s="10"/>
      <c r="C269" s="10"/>
      <c r="D269" s="10"/>
      <c r="E269" s="10"/>
      <c r="F269" s="10"/>
      <c r="G269" s="10"/>
      <c r="H269" s="10"/>
      <c r="I269" s="10"/>
      <c r="J269" s="15"/>
      <c r="K269" s="15"/>
      <c r="L269" s="15"/>
      <c r="M269" s="15"/>
      <c r="N269" s="15"/>
      <c r="O269" s="0" t="n">
        <v>8</v>
      </c>
      <c r="P269" s="0" t="n">
        <v>45</v>
      </c>
      <c r="Q269" s="0" t="n">
        <v>0.55</v>
      </c>
    </row>
    <row r="270" customFormat="false" ht="15.75" hidden="false" customHeight="false" outlineLevel="0" collapsed="false">
      <c r="A270" s="9"/>
      <c r="B270" s="10"/>
      <c r="C270" s="10"/>
      <c r="D270" s="10"/>
      <c r="E270" s="10"/>
      <c r="F270" s="10"/>
      <c r="G270" s="10"/>
      <c r="H270" s="10"/>
      <c r="I270" s="10"/>
      <c r="J270" s="15"/>
      <c r="K270" s="15"/>
      <c r="L270" s="15"/>
      <c r="M270" s="15"/>
      <c r="N270" s="15"/>
      <c r="O270" s="0" t="n">
        <v>12</v>
      </c>
      <c r="P270" s="0" t="n">
        <v>41</v>
      </c>
      <c r="Q270" s="0" t="n">
        <v>0.55</v>
      </c>
    </row>
    <row r="271" customFormat="false" ht="15.75" hidden="false" customHeight="false" outlineLevel="0" collapsed="false">
      <c r="A271" s="9"/>
      <c r="B271" s="10"/>
      <c r="C271" s="10"/>
      <c r="D271" s="10"/>
      <c r="E271" s="10"/>
      <c r="F271" s="10"/>
      <c r="G271" s="10"/>
      <c r="H271" s="10"/>
      <c r="I271" s="10"/>
      <c r="J271" s="15"/>
      <c r="K271" s="15"/>
      <c r="L271" s="15"/>
      <c r="M271" s="15"/>
      <c r="N271" s="15"/>
      <c r="O271" s="0" t="n">
        <v>8</v>
      </c>
      <c r="P271" s="0" t="n">
        <v>41</v>
      </c>
      <c r="Q271" s="0" t="n">
        <v>0.55</v>
      </c>
    </row>
    <row r="272" customFormat="false" ht="15.75" hidden="false" customHeight="false" outlineLevel="0" collapsed="false">
      <c r="A272" s="9"/>
      <c r="B272" s="10"/>
      <c r="C272" s="10"/>
      <c r="D272" s="10"/>
      <c r="E272" s="10"/>
      <c r="F272" s="10"/>
      <c r="G272" s="10"/>
      <c r="H272" s="10"/>
      <c r="I272" s="10"/>
      <c r="J272" s="15"/>
      <c r="K272" s="15"/>
      <c r="L272" s="15"/>
      <c r="M272" s="15"/>
      <c r="N272" s="15"/>
      <c r="O272" s="0" t="n">
        <v>12</v>
      </c>
      <c r="P272" s="0" t="n">
        <v>41</v>
      </c>
      <c r="Q272" s="0" t="n">
        <v>0.55</v>
      </c>
    </row>
    <row r="273" customFormat="false" ht="15.75" hidden="false" customHeight="false" outlineLevel="0" collapsed="false">
      <c r="A273" s="9"/>
      <c r="B273" s="10"/>
      <c r="C273" s="10"/>
      <c r="D273" s="10"/>
      <c r="E273" s="10"/>
      <c r="F273" s="10"/>
      <c r="G273" s="10"/>
      <c r="H273" s="10"/>
      <c r="I273" s="10"/>
      <c r="J273" s="15"/>
      <c r="K273" s="15"/>
      <c r="L273" s="15"/>
      <c r="M273" s="15"/>
      <c r="N273" s="15"/>
      <c r="O273" s="0" t="n">
        <v>8</v>
      </c>
      <c r="P273" s="0" t="n">
        <v>41</v>
      </c>
      <c r="Q273" s="0" t="n">
        <v>0.55</v>
      </c>
    </row>
    <row r="274" customFormat="false" ht="15.75" hidden="false" customHeight="false" outlineLevel="0" collapsed="false">
      <c r="A274" s="9"/>
      <c r="B274" s="10"/>
      <c r="C274" s="10"/>
      <c r="D274" s="10"/>
      <c r="E274" s="10"/>
      <c r="F274" s="10"/>
      <c r="G274" s="10"/>
      <c r="H274" s="10"/>
      <c r="I274" s="10"/>
      <c r="J274" s="15"/>
      <c r="K274" s="15"/>
      <c r="L274" s="15"/>
      <c r="M274" s="15"/>
      <c r="N274" s="15"/>
      <c r="O274" s="0" t="n">
        <v>8</v>
      </c>
      <c r="P274" s="0" t="n">
        <v>45</v>
      </c>
      <c r="Q274" s="0" t="n">
        <v>0.55</v>
      </c>
    </row>
    <row r="275" customFormat="false" ht="15.75" hidden="false" customHeight="false" outlineLevel="0" collapsed="false">
      <c r="A275" s="9"/>
      <c r="B275" s="10"/>
      <c r="C275" s="10"/>
      <c r="D275" s="10"/>
      <c r="E275" s="10"/>
      <c r="F275" s="10"/>
      <c r="G275" s="10"/>
      <c r="H275" s="10"/>
      <c r="I275" s="10"/>
      <c r="J275" s="15"/>
      <c r="K275" s="15"/>
      <c r="L275" s="15"/>
      <c r="M275" s="15"/>
      <c r="N275" s="15"/>
      <c r="O275" s="0" t="n">
        <v>12</v>
      </c>
      <c r="P275" s="0" t="n">
        <v>45</v>
      </c>
      <c r="Q275" s="0" t="n">
        <v>0.55</v>
      </c>
    </row>
    <row r="276" customFormat="false" ht="15.75" hidden="false" customHeight="false" outlineLevel="0" collapsed="false">
      <c r="A276" s="9"/>
      <c r="B276" s="10"/>
      <c r="C276" s="10"/>
      <c r="D276" s="10"/>
      <c r="E276" s="10"/>
      <c r="F276" s="10"/>
      <c r="G276" s="10"/>
      <c r="H276" s="10"/>
      <c r="I276" s="10"/>
      <c r="J276" s="15"/>
      <c r="K276" s="15"/>
      <c r="L276" s="15"/>
      <c r="M276" s="15"/>
      <c r="N276" s="15"/>
      <c r="O276" s="0" t="n">
        <v>12</v>
      </c>
      <c r="P276" s="0" t="n">
        <v>41</v>
      </c>
      <c r="Q276" s="0" t="n">
        <v>0.55</v>
      </c>
    </row>
    <row r="277" customFormat="false" ht="15.75" hidden="false" customHeight="false" outlineLevel="0" collapsed="false">
      <c r="A277" s="9"/>
      <c r="B277" s="10"/>
      <c r="C277" s="10"/>
      <c r="D277" s="10"/>
      <c r="E277" s="10"/>
      <c r="F277" s="10"/>
      <c r="G277" s="10"/>
      <c r="H277" s="10"/>
      <c r="I277" s="10"/>
      <c r="J277" s="15"/>
      <c r="K277" s="15"/>
      <c r="L277" s="15"/>
      <c r="M277" s="15"/>
      <c r="N277" s="15"/>
      <c r="O277" s="0" t="n">
        <v>12</v>
      </c>
      <c r="P277" s="0" t="n">
        <v>41</v>
      </c>
      <c r="Q277" s="0" t="n">
        <v>0.45</v>
      </c>
    </row>
    <row r="278" customFormat="false" ht="15.75" hidden="false" customHeight="false" outlineLevel="0" collapsed="false">
      <c r="A278" s="9"/>
      <c r="B278" s="10"/>
      <c r="C278" s="10"/>
      <c r="D278" s="10"/>
      <c r="E278" s="10"/>
      <c r="F278" s="10"/>
      <c r="G278" s="10"/>
      <c r="H278" s="10"/>
      <c r="I278" s="10"/>
      <c r="J278" s="15"/>
      <c r="K278" s="15"/>
      <c r="L278" s="15"/>
      <c r="M278" s="15"/>
      <c r="N278" s="15"/>
      <c r="O278" s="0" t="n">
        <v>8</v>
      </c>
      <c r="P278" s="0" t="n">
        <v>41</v>
      </c>
      <c r="Q278" s="0" t="n">
        <v>0.55</v>
      </c>
    </row>
    <row r="279" customFormat="false" ht="15.75" hidden="false" customHeight="false" outlineLevel="0" collapsed="false">
      <c r="A279" s="9"/>
      <c r="B279" s="10"/>
      <c r="C279" s="10"/>
      <c r="D279" s="10"/>
      <c r="E279" s="10"/>
      <c r="F279" s="10"/>
      <c r="G279" s="10"/>
      <c r="H279" s="10"/>
      <c r="I279" s="10"/>
      <c r="J279" s="15"/>
      <c r="K279" s="15"/>
      <c r="L279" s="15"/>
      <c r="M279" s="15"/>
      <c r="N279" s="15"/>
      <c r="O279" s="0" t="n">
        <v>12</v>
      </c>
      <c r="P279" s="0" t="n">
        <v>45</v>
      </c>
      <c r="Q279" s="0" t="n">
        <v>0.55</v>
      </c>
    </row>
    <row r="280" customFormat="false" ht="15.75" hidden="false" customHeight="false" outlineLevel="0" collapsed="false">
      <c r="A280" s="9"/>
      <c r="B280" s="10"/>
      <c r="C280" s="10"/>
      <c r="D280" s="10"/>
      <c r="E280" s="10"/>
      <c r="F280" s="10"/>
      <c r="G280" s="10"/>
      <c r="H280" s="10"/>
      <c r="I280" s="10"/>
      <c r="J280" s="15"/>
      <c r="K280" s="15"/>
      <c r="L280" s="15"/>
      <c r="M280" s="15"/>
      <c r="N280" s="15"/>
      <c r="O280" s="0" t="n">
        <v>12</v>
      </c>
      <c r="P280" s="0" t="n">
        <v>41</v>
      </c>
      <c r="Q280" s="0" t="n">
        <v>0.55</v>
      </c>
    </row>
    <row r="281" customFormat="false" ht="15.75" hidden="false" customHeight="false" outlineLevel="0" collapsed="false">
      <c r="A281" s="9"/>
      <c r="B281" s="10"/>
      <c r="C281" s="10"/>
      <c r="D281" s="10"/>
      <c r="E281" s="10"/>
      <c r="F281" s="10"/>
      <c r="G281" s="10"/>
      <c r="H281" s="10"/>
      <c r="I281" s="10"/>
      <c r="J281" s="15"/>
      <c r="K281" s="15"/>
      <c r="L281" s="15"/>
      <c r="M281" s="15"/>
      <c r="N281" s="15"/>
      <c r="O281" s="0" t="n">
        <v>12</v>
      </c>
      <c r="P281" s="0" t="n">
        <v>41</v>
      </c>
      <c r="Q281" s="0" t="n">
        <v>0.55</v>
      </c>
    </row>
    <row r="282" customFormat="false" ht="15.75" hidden="false" customHeight="false" outlineLevel="0" collapsed="false">
      <c r="A282" s="9"/>
      <c r="B282" s="10"/>
      <c r="C282" s="10"/>
      <c r="D282" s="10"/>
      <c r="E282" s="10"/>
      <c r="F282" s="10"/>
      <c r="G282" s="10"/>
      <c r="H282" s="10"/>
      <c r="I282" s="10"/>
      <c r="J282" s="15"/>
      <c r="K282" s="15"/>
      <c r="L282" s="15"/>
      <c r="M282" s="15"/>
      <c r="N282" s="15"/>
      <c r="O282" s="0" t="n">
        <v>12</v>
      </c>
      <c r="P282" s="0" t="n">
        <v>41</v>
      </c>
      <c r="Q282" s="0" t="n">
        <v>0.55</v>
      </c>
    </row>
    <row r="283" customFormat="false" ht="15.75" hidden="false" customHeight="false" outlineLevel="0" collapsed="false">
      <c r="A283" s="9"/>
      <c r="B283" s="10"/>
      <c r="C283" s="10"/>
      <c r="D283" s="10"/>
      <c r="E283" s="10"/>
      <c r="F283" s="10"/>
      <c r="G283" s="10"/>
      <c r="H283" s="10"/>
      <c r="I283" s="10"/>
      <c r="J283" s="15"/>
      <c r="K283" s="15"/>
      <c r="L283" s="15"/>
      <c r="M283" s="15"/>
      <c r="N283" s="15"/>
      <c r="O283" s="0" t="n">
        <v>12</v>
      </c>
      <c r="P283" s="0" t="n">
        <v>41</v>
      </c>
      <c r="Q283" s="0" t="n">
        <v>0.55</v>
      </c>
    </row>
    <row r="284" customFormat="false" ht="15.75" hidden="false" customHeight="false" outlineLevel="0" collapsed="false">
      <c r="A284" s="9"/>
      <c r="B284" s="10"/>
      <c r="C284" s="10"/>
      <c r="D284" s="10"/>
      <c r="E284" s="10"/>
      <c r="F284" s="10"/>
      <c r="G284" s="10"/>
      <c r="H284" s="10"/>
      <c r="I284" s="10"/>
      <c r="J284" s="15"/>
      <c r="K284" s="15"/>
      <c r="L284" s="15"/>
      <c r="M284" s="15"/>
      <c r="N284" s="15"/>
      <c r="O284" s="0" t="n">
        <v>8</v>
      </c>
      <c r="P284" s="0" t="n">
        <v>41</v>
      </c>
      <c r="Q284" s="0" t="n">
        <v>0.55</v>
      </c>
    </row>
    <row r="285" customFormat="false" ht="15.75" hidden="false" customHeight="false" outlineLevel="0" collapsed="false">
      <c r="A285" s="9"/>
      <c r="B285" s="10"/>
      <c r="C285" s="10"/>
      <c r="D285" s="10"/>
      <c r="E285" s="10"/>
      <c r="F285" s="10"/>
      <c r="G285" s="10"/>
      <c r="H285" s="10"/>
      <c r="I285" s="10"/>
      <c r="J285" s="15"/>
      <c r="K285" s="15"/>
      <c r="L285" s="15"/>
      <c r="M285" s="15"/>
      <c r="N285" s="15"/>
      <c r="O285" s="0" t="n">
        <v>8</v>
      </c>
      <c r="P285" s="0" t="n">
        <v>45</v>
      </c>
      <c r="Q285" s="0" t="n">
        <v>0.55</v>
      </c>
    </row>
    <row r="286" customFormat="false" ht="15.75" hidden="false" customHeight="false" outlineLevel="0" collapsed="false">
      <c r="A286" s="9"/>
      <c r="B286" s="10"/>
      <c r="C286" s="10"/>
      <c r="D286" s="10"/>
      <c r="E286" s="10"/>
      <c r="F286" s="10"/>
      <c r="G286" s="10"/>
      <c r="H286" s="10"/>
      <c r="I286" s="10"/>
      <c r="J286" s="15"/>
      <c r="K286" s="15"/>
      <c r="L286" s="15"/>
      <c r="M286" s="15"/>
      <c r="N286" s="15"/>
      <c r="O286" s="0" t="n">
        <v>12</v>
      </c>
      <c r="P286" s="0" t="n">
        <v>45</v>
      </c>
      <c r="Q286" s="0" t="n">
        <v>0.55</v>
      </c>
    </row>
    <row r="287" customFormat="false" ht="15.75" hidden="false" customHeight="false" outlineLevel="0" collapsed="false">
      <c r="A287" s="9"/>
      <c r="B287" s="10"/>
      <c r="C287" s="10"/>
      <c r="D287" s="10"/>
      <c r="E287" s="10"/>
      <c r="F287" s="10"/>
      <c r="G287" s="10"/>
      <c r="H287" s="10"/>
      <c r="I287" s="10"/>
      <c r="J287" s="15"/>
      <c r="K287" s="15"/>
      <c r="L287" s="15"/>
      <c r="M287" s="15"/>
      <c r="N287" s="15"/>
      <c r="O287" s="0" t="n">
        <v>8</v>
      </c>
      <c r="P287" s="0" t="n">
        <v>41</v>
      </c>
      <c r="Q287" s="0" t="n">
        <v>0.55</v>
      </c>
    </row>
    <row r="288" customFormat="false" ht="15.75" hidden="false" customHeight="false" outlineLevel="0" collapsed="false">
      <c r="A288" s="9"/>
      <c r="B288" s="10"/>
      <c r="C288" s="10"/>
      <c r="D288" s="10"/>
      <c r="E288" s="10"/>
      <c r="F288" s="10"/>
      <c r="G288" s="10"/>
      <c r="H288" s="10"/>
      <c r="I288" s="10"/>
      <c r="J288" s="15"/>
      <c r="K288" s="15"/>
      <c r="L288" s="15"/>
      <c r="M288" s="15"/>
      <c r="N288" s="15"/>
      <c r="O288" s="0" t="n">
        <v>8</v>
      </c>
      <c r="P288" s="0" t="n">
        <v>41</v>
      </c>
      <c r="Q288" s="0" t="n">
        <v>0.55</v>
      </c>
    </row>
    <row r="289" customFormat="false" ht="15.75" hidden="false" customHeight="false" outlineLevel="0" collapsed="false">
      <c r="A289" s="9"/>
      <c r="B289" s="10"/>
      <c r="C289" s="10"/>
      <c r="D289" s="10"/>
      <c r="E289" s="10"/>
      <c r="F289" s="10"/>
      <c r="G289" s="10"/>
      <c r="H289" s="10"/>
      <c r="I289" s="10"/>
      <c r="J289" s="15"/>
      <c r="K289" s="15"/>
      <c r="L289" s="15"/>
      <c r="M289" s="15"/>
      <c r="N289" s="15"/>
      <c r="O289" s="0" t="n">
        <v>12</v>
      </c>
      <c r="P289" s="0" t="n">
        <v>41</v>
      </c>
      <c r="Q289" s="0" t="n">
        <v>0.55</v>
      </c>
    </row>
    <row r="290" customFormat="false" ht="15.75" hidden="false" customHeight="false" outlineLevel="0" collapsed="false">
      <c r="A290" s="9"/>
      <c r="B290" s="10"/>
      <c r="C290" s="10"/>
      <c r="D290" s="10"/>
      <c r="E290" s="10"/>
      <c r="F290" s="10"/>
      <c r="G290" s="10"/>
      <c r="H290" s="10"/>
      <c r="I290" s="10"/>
      <c r="J290" s="15"/>
      <c r="K290" s="15"/>
      <c r="L290" s="15"/>
      <c r="M290" s="15"/>
      <c r="N290" s="15"/>
      <c r="O290" s="0" t="n">
        <v>12</v>
      </c>
      <c r="P290" s="0" t="n">
        <v>41</v>
      </c>
      <c r="Q290" s="0" t="n">
        <v>0.55</v>
      </c>
    </row>
    <row r="291" customFormat="false" ht="15.75" hidden="false" customHeight="false" outlineLevel="0" collapsed="false">
      <c r="A291" s="9"/>
      <c r="B291" s="10"/>
      <c r="C291" s="10"/>
      <c r="D291" s="10"/>
      <c r="E291" s="10"/>
      <c r="F291" s="10"/>
      <c r="G291" s="10"/>
      <c r="H291" s="10"/>
      <c r="I291" s="10"/>
      <c r="J291" s="15"/>
      <c r="K291" s="15"/>
      <c r="L291" s="15"/>
      <c r="M291" s="15"/>
      <c r="N291" s="15"/>
      <c r="O291" s="0" t="n">
        <v>12</v>
      </c>
      <c r="P291" s="0" t="n">
        <v>45</v>
      </c>
      <c r="Q291" s="0" t="n">
        <v>0.55</v>
      </c>
    </row>
    <row r="292" customFormat="false" ht="15.75" hidden="false" customHeight="false" outlineLevel="0" collapsed="false">
      <c r="A292" s="9"/>
      <c r="B292" s="10"/>
      <c r="C292" s="10"/>
      <c r="D292" s="10"/>
      <c r="E292" s="10"/>
      <c r="F292" s="10"/>
      <c r="G292" s="10"/>
      <c r="H292" s="10"/>
      <c r="I292" s="10"/>
      <c r="J292" s="15"/>
      <c r="K292" s="15"/>
      <c r="L292" s="15"/>
      <c r="M292" s="15"/>
      <c r="N292" s="15"/>
      <c r="O292" s="0" t="n">
        <v>12</v>
      </c>
      <c r="P292" s="0" t="n">
        <v>41</v>
      </c>
      <c r="Q292" s="0" t="n">
        <v>0.55</v>
      </c>
    </row>
    <row r="293" customFormat="false" ht="15.75" hidden="false" customHeight="false" outlineLevel="0" collapsed="false">
      <c r="A293" s="9"/>
      <c r="B293" s="10"/>
      <c r="C293" s="10"/>
      <c r="D293" s="10"/>
      <c r="E293" s="10"/>
      <c r="F293" s="10"/>
      <c r="G293" s="10"/>
      <c r="H293" s="10"/>
      <c r="I293" s="10"/>
      <c r="J293" s="15"/>
      <c r="K293" s="15"/>
      <c r="L293" s="15"/>
      <c r="M293" s="15"/>
      <c r="N293" s="15"/>
      <c r="O293" s="0" t="n">
        <v>12</v>
      </c>
      <c r="P293" s="0" t="n">
        <v>45</v>
      </c>
      <c r="Q293" s="0" t="n">
        <v>0.55</v>
      </c>
    </row>
    <row r="294" customFormat="false" ht="15.75" hidden="false" customHeight="false" outlineLevel="0" collapsed="false">
      <c r="A294" s="9"/>
      <c r="B294" s="10"/>
      <c r="C294" s="10"/>
      <c r="D294" s="10"/>
      <c r="E294" s="10"/>
      <c r="F294" s="10"/>
      <c r="G294" s="10"/>
      <c r="H294" s="10"/>
      <c r="I294" s="10"/>
      <c r="J294" s="15"/>
      <c r="K294" s="15"/>
      <c r="L294" s="15"/>
      <c r="M294" s="15"/>
      <c r="N294" s="15"/>
      <c r="O294" s="0" t="n">
        <v>12</v>
      </c>
      <c r="P294" s="0" t="n">
        <v>41</v>
      </c>
      <c r="Q294" s="0" t="n">
        <v>0.55</v>
      </c>
    </row>
    <row r="295" customFormat="false" ht="15.75" hidden="false" customHeight="false" outlineLevel="0" collapsed="false">
      <c r="A295" s="9"/>
      <c r="B295" s="10"/>
      <c r="C295" s="10"/>
      <c r="D295" s="10"/>
      <c r="E295" s="10"/>
      <c r="F295" s="10"/>
      <c r="G295" s="10"/>
      <c r="H295" s="10"/>
      <c r="I295" s="10"/>
      <c r="J295" s="15"/>
      <c r="K295" s="15"/>
      <c r="L295" s="15"/>
      <c r="M295" s="15"/>
      <c r="N295" s="15"/>
      <c r="O295" s="0" t="n">
        <v>12</v>
      </c>
      <c r="P295" s="0" t="n">
        <v>41</v>
      </c>
      <c r="Q295" s="0" t="n">
        <v>0.55</v>
      </c>
    </row>
    <row r="296" customFormat="false" ht="15.75" hidden="false" customHeight="false" outlineLevel="0" collapsed="false">
      <c r="A296" s="9"/>
      <c r="B296" s="10"/>
      <c r="C296" s="10"/>
      <c r="D296" s="10"/>
      <c r="E296" s="10"/>
      <c r="F296" s="10"/>
      <c r="G296" s="10"/>
      <c r="H296" s="10"/>
      <c r="I296" s="10"/>
      <c r="J296" s="15"/>
      <c r="K296" s="15"/>
      <c r="L296" s="15"/>
      <c r="M296" s="15"/>
      <c r="N296" s="15"/>
      <c r="O296" s="0" t="n">
        <v>12</v>
      </c>
      <c r="P296" s="0" t="n">
        <v>41</v>
      </c>
      <c r="Q296" s="0" t="n">
        <v>0.55</v>
      </c>
    </row>
    <row r="297" customFormat="false" ht="15.75" hidden="false" customHeight="false" outlineLevel="0" collapsed="false">
      <c r="A297" s="9"/>
      <c r="B297" s="10"/>
      <c r="C297" s="10"/>
      <c r="D297" s="10"/>
      <c r="E297" s="10"/>
      <c r="F297" s="10"/>
      <c r="G297" s="10"/>
      <c r="H297" s="10"/>
      <c r="I297" s="10"/>
      <c r="J297" s="15"/>
      <c r="K297" s="15"/>
      <c r="L297" s="15"/>
      <c r="M297" s="15"/>
      <c r="N297" s="15"/>
      <c r="O297" s="0" t="n">
        <v>12</v>
      </c>
      <c r="P297" s="0" t="n">
        <v>45</v>
      </c>
      <c r="Q297" s="0" t="n">
        <v>0.55</v>
      </c>
    </row>
    <row r="298" customFormat="false" ht="15.75" hidden="false" customHeight="false" outlineLevel="0" collapsed="false">
      <c r="A298" s="9"/>
      <c r="B298" s="10"/>
      <c r="C298" s="10"/>
      <c r="D298" s="10"/>
      <c r="E298" s="10"/>
      <c r="F298" s="10"/>
      <c r="G298" s="10"/>
      <c r="H298" s="10"/>
      <c r="I298" s="10"/>
      <c r="J298" s="15"/>
      <c r="K298" s="15"/>
      <c r="L298" s="15"/>
      <c r="M298" s="15"/>
      <c r="N298" s="15"/>
      <c r="O298" s="0" t="n">
        <v>12</v>
      </c>
      <c r="P298" s="0" t="n">
        <v>41</v>
      </c>
      <c r="Q298" s="0" t="n">
        <v>0.55</v>
      </c>
    </row>
    <row r="299" customFormat="false" ht="15.75" hidden="false" customHeight="false" outlineLevel="0" collapsed="false">
      <c r="A299" s="9"/>
      <c r="B299" s="10"/>
      <c r="C299" s="10"/>
      <c r="D299" s="10"/>
      <c r="E299" s="10"/>
      <c r="F299" s="10"/>
      <c r="G299" s="10"/>
      <c r="H299" s="10"/>
      <c r="I299" s="10"/>
      <c r="J299" s="15"/>
      <c r="K299" s="15"/>
      <c r="L299" s="15"/>
      <c r="M299" s="15"/>
      <c r="N299" s="15"/>
      <c r="O299" s="0" t="n">
        <v>12</v>
      </c>
      <c r="P299" s="0" t="n">
        <v>41</v>
      </c>
      <c r="Q299" s="0" t="n">
        <v>0.55</v>
      </c>
    </row>
    <row r="300" customFormat="false" ht="15.75" hidden="false" customHeight="false" outlineLevel="0" collapsed="false">
      <c r="A300" s="9"/>
      <c r="B300" s="10"/>
      <c r="C300" s="10"/>
      <c r="D300" s="10"/>
      <c r="E300" s="10"/>
      <c r="F300" s="10"/>
      <c r="G300" s="10"/>
      <c r="H300" s="10"/>
      <c r="I300" s="10"/>
      <c r="J300" s="15"/>
      <c r="K300" s="15"/>
      <c r="L300" s="15"/>
      <c r="M300" s="15"/>
      <c r="N300" s="15"/>
      <c r="O300" s="0" t="n">
        <v>8</v>
      </c>
      <c r="P300" s="0" t="n">
        <v>45</v>
      </c>
      <c r="Q300" s="0" t="n">
        <v>0.55</v>
      </c>
    </row>
    <row r="301" customFormat="false" ht="15.75" hidden="false" customHeight="false" outlineLevel="0" collapsed="false">
      <c r="A301" s="9"/>
      <c r="B301" s="10"/>
      <c r="C301" s="10"/>
      <c r="D301" s="10"/>
      <c r="E301" s="10"/>
      <c r="F301" s="10"/>
      <c r="G301" s="10"/>
      <c r="H301" s="10"/>
      <c r="I301" s="10"/>
      <c r="J301" s="15"/>
      <c r="K301" s="15"/>
      <c r="L301" s="15"/>
      <c r="M301" s="15"/>
      <c r="N301" s="15"/>
      <c r="O301" s="0" t="n">
        <v>12</v>
      </c>
      <c r="P301" s="0" t="n">
        <v>41</v>
      </c>
      <c r="Q301" s="0" t="n">
        <v>0.55</v>
      </c>
    </row>
    <row r="302" customFormat="false" ht="15.75" hidden="false" customHeight="false" outlineLevel="0" collapsed="false">
      <c r="A302" s="9"/>
      <c r="B302" s="10"/>
      <c r="C302" s="10"/>
      <c r="D302" s="10"/>
      <c r="E302" s="10"/>
      <c r="F302" s="10"/>
      <c r="G302" s="10"/>
      <c r="H302" s="10"/>
      <c r="I302" s="10"/>
      <c r="J302" s="15"/>
      <c r="K302" s="15"/>
      <c r="L302" s="15"/>
      <c r="M302" s="15"/>
      <c r="N302" s="15"/>
      <c r="O302" s="0" t="n">
        <v>12</v>
      </c>
      <c r="P302" s="0" t="n">
        <v>41</v>
      </c>
      <c r="Q302" s="0" t="n">
        <v>0.55</v>
      </c>
    </row>
    <row r="303" customFormat="false" ht="15.75" hidden="false" customHeight="false" outlineLevel="0" collapsed="false">
      <c r="A303" s="9"/>
      <c r="B303" s="10"/>
      <c r="C303" s="10"/>
      <c r="D303" s="10"/>
      <c r="E303" s="10"/>
      <c r="F303" s="10"/>
      <c r="G303" s="10"/>
      <c r="H303" s="10"/>
      <c r="I303" s="10"/>
      <c r="J303" s="15"/>
      <c r="K303" s="15"/>
      <c r="L303" s="15"/>
      <c r="M303" s="15"/>
      <c r="N303" s="15"/>
      <c r="O303" s="0" t="n">
        <v>12</v>
      </c>
      <c r="P303" s="0" t="n">
        <v>41</v>
      </c>
      <c r="Q303" s="0" t="n">
        <v>0.55</v>
      </c>
    </row>
    <row r="304" customFormat="false" ht="15.75" hidden="false" customHeight="false" outlineLevel="0" collapsed="false">
      <c r="A304" s="9"/>
      <c r="B304" s="10"/>
      <c r="C304" s="10"/>
      <c r="D304" s="10"/>
      <c r="E304" s="10"/>
      <c r="F304" s="10"/>
      <c r="G304" s="10"/>
      <c r="H304" s="10"/>
      <c r="I304" s="10"/>
      <c r="J304" s="15"/>
      <c r="K304" s="15"/>
      <c r="L304" s="15"/>
      <c r="M304" s="15"/>
      <c r="N304" s="15"/>
      <c r="O304" s="0" t="n">
        <v>12</v>
      </c>
      <c r="P304" s="0" t="n">
        <v>41</v>
      </c>
      <c r="Q304" s="0" t="n">
        <v>0.55</v>
      </c>
    </row>
    <row r="305" customFormat="false" ht="15.75" hidden="false" customHeight="false" outlineLevel="0" collapsed="false">
      <c r="A305" s="9"/>
      <c r="B305" s="10"/>
      <c r="C305" s="10"/>
      <c r="D305" s="10"/>
      <c r="E305" s="10"/>
      <c r="F305" s="10"/>
      <c r="G305" s="10"/>
      <c r="H305" s="10"/>
      <c r="I305" s="10"/>
      <c r="J305" s="15"/>
      <c r="K305" s="15"/>
      <c r="L305" s="15"/>
      <c r="M305" s="15"/>
      <c r="N305" s="15"/>
      <c r="O305" s="0" t="n">
        <v>12</v>
      </c>
      <c r="P305" s="0" t="n">
        <v>41</v>
      </c>
      <c r="Q305" s="0" t="n">
        <v>0.55</v>
      </c>
    </row>
    <row r="306" customFormat="false" ht="15.75" hidden="false" customHeight="false" outlineLevel="0" collapsed="false">
      <c r="A306" s="9"/>
      <c r="B306" s="10"/>
      <c r="C306" s="10"/>
      <c r="D306" s="10"/>
      <c r="E306" s="10"/>
      <c r="F306" s="10"/>
      <c r="G306" s="10"/>
      <c r="H306" s="10"/>
      <c r="I306" s="10"/>
      <c r="J306" s="15"/>
      <c r="K306" s="15"/>
      <c r="L306" s="15"/>
      <c r="M306" s="15"/>
      <c r="N306" s="15"/>
      <c r="O306" s="0" t="n">
        <v>12</v>
      </c>
      <c r="P306" s="0" t="n">
        <v>41</v>
      </c>
      <c r="Q306" s="0" t="n">
        <v>0.55</v>
      </c>
    </row>
    <row r="307" customFormat="false" ht="15.75" hidden="false" customHeight="false" outlineLevel="0" collapsed="false">
      <c r="A307" s="9"/>
      <c r="B307" s="10"/>
      <c r="C307" s="10"/>
      <c r="D307" s="10"/>
      <c r="E307" s="10"/>
      <c r="F307" s="10"/>
      <c r="G307" s="10"/>
      <c r="H307" s="10"/>
      <c r="I307" s="10"/>
      <c r="J307" s="15"/>
      <c r="K307" s="15"/>
      <c r="L307" s="15"/>
      <c r="M307" s="15"/>
      <c r="N307" s="15"/>
      <c r="O307" s="0" t="n">
        <v>12</v>
      </c>
      <c r="P307" s="0" t="n">
        <v>41</v>
      </c>
      <c r="Q307" s="0" t="n">
        <v>0.55</v>
      </c>
    </row>
    <row r="308" customFormat="false" ht="15.75" hidden="false" customHeight="false" outlineLevel="0" collapsed="false">
      <c r="A308" s="9"/>
      <c r="B308" s="10"/>
      <c r="C308" s="10"/>
      <c r="D308" s="10"/>
      <c r="E308" s="10"/>
      <c r="F308" s="10"/>
      <c r="G308" s="10"/>
      <c r="H308" s="10"/>
      <c r="I308" s="10"/>
      <c r="J308" s="15"/>
      <c r="K308" s="15"/>
      <c r="L308" s="15"/>
      <c r="M308" s="15"/>
      <c r="N308" s="15"/>
      <c r="O308" s="0" t="n">
        <v>8</v>
      </c>
      <c r="P308" s="0" t="n">
        <v>41</v>
      </c>
      <c r="Q308" s="0" t="n">
        <v>0.55</v>
      </c>
    </row>
    <row r="309" customFormat="false" ht="15.75" hidden="false" customHeight="false" outlineLevel="0" collapsed="false">
      <c r="A309" s="9"/>
      <c r="B309" s="10"/>
      <c r="C309" s="10"/>
      <c r="D309" s="10"/>
      <c r="E309" s="10"/>
      <c r="F309" s="10"/>
      <c r="G309" s="10"/>
      <c r="H309" s="10"/>
      <c r="I309" s="10"/>
      <c r="J309" s="15"/>
      <c r="K309" s="15"/>
      <c r="L309" s="15"/>
      <c r="M309" s="15"/>
      <c r="N309" s="15"/>
      <c r="O309" s="0" t="n">
        <v>12</v>
      </c>
      <c r="P309" s="0" t="n">
        <v>41</v>
      </c>
      <c r="Q309" s="0" t="n">
        <v>0.55</v>
      </c>
    </row>
    <row r="310" customFormat="false" ht="15.75" hidden="false" customHeight="false" outlineLevel="0" collapsed="false">
      <c r="A310" s="9"/>
      <c r="B310" s="10"/>
      <c r="C310" s="10"/>
      <c r="D310" s="10"/>
      <c r="E310" s="10"/>
      <c r="F310" s="10"/>
      <c r="G310" s="10"/>
      <c r="H310" s="10"/>
      <c r="I310" s="10"/>
      <c r="J310" s="15"/>
      <c r="K310" s="15"/>
      <c r="L310" s="15"/>
      <c r="M310" s="15"/>
      <c r="N310" s="15"/>
      <c r="O310" s="0" t="n">
        <v>12</v>
      </c>
      <c r="P310" s="0" t="n">
        <v>41</v>
      </c>
      <c r="Q310" s="0" t="n">
        <v>0.55</v>
      </c>
    </row>
    <row r="311" customFormat="false" ht="15" hidden="false" customHeight="false" outlineLevel="0" collapsed="false">
      <c r="O311" s="0" t="n">
        <v>12</v>
      </c>
      <c r="P311" s="0" t="n">
        <v>41</v>
      </c>
      <c r="Q311" s="0" t="n">
        <v>0.55</v>
      </c>
    </row>
    <row r="312" customFormat="false" ht="15" hidden="false" customHeight="false" outlineLevel="0" collapsed="false">
      <c r="O312" s="0" t="n">
        <v>12</v>
      </c>
      <c r="P312" s="0" t="n">
        <v>41</v>
      </c>
      <c r="Q312" s="0" t="n">
        <v>0.55</v>
      </c>
    </row>
    <row r="313" customFormat="false" ht="15" hidden="false" customHeight="false" outlineLevel="0" collapsed="false">
      <c r="O313" s="0" t="n">
        <v>12</v>
      </c>
      <c r="P313" s="0" t="n">
        <v>41</v>
      </c>
      <c r="Q313" s="0" t="n">
        <v>0.55</v>
      </c>
    </row>
    <row r="314" customFormat="false" ht="15" hidden="false" customHeight="false" outlineLevel="0" collapsed="false">
      <c r="O314" s="0" t="n">
        <v>12</v>
      </c>
      <c r="P314" s="0" t="n">
        <v>41</v>
      </c>
      <c r="Q314" s="0" t="n">
        <v>0.55</v>
      </c>
    </row>
    <row r="315" customFormat="false" ht="15" hidden="false" customHeight="false" outlineLevel="0" collapsed="false">
      <c r="O315" s="0" t="n">
        <v>12</v>
      </c>
      <c r="P315" s="0" t="n">
        <v>41</v>
      </c>
      <c r="Q315" s="0" t="n">
        <v>0.55</v>
      </c>
    </row>
    <row r="316" customFormat="false" ht="15" hidden="false" customHeight="false" outlineLevel="0" collapsed="false">
      <c r="O316" s="0" t="n">
        <v>12</v>
      </c>
      <c r="P316" s="0" t="n">
        <v>41</v>
      </c>
      <c r="Q316" s="0" t="n">
        <v>0.55</v>
      </c>
    </row>
    <row r="317" customFormat="false" ht="15" hidden="false" customHeight="false" outlineLevel="0" collapsed="false">
      <c r="O317" s="0" t="n">
        <v>12</v>
      </c>
      <c r="P317" s="0" t="n">
        <v>41</v>
      </c>
      <c r="Q317" s="0" t="n">
        <v>0.55</v>
      </c>
    </row>
    <row r="318" customFormat="false" ht="15" hidden="false" customHeight="false" outlineLevel="0" collapsed="false">
      <c r="O318" s="0" t="n">
        <v>8</v>
      </c>
      <c r="P318" s="0" t="n">
        <v>45</v>
      </c>
      <c r="Q318" s="0" t="n">
        <v>0.55</v>
      </c>
    </row>
    <row r="319" customFormat="false" ht="15" hidden="false" customHeight="false" outlineLevel="0" collapsed="false">
      <c r="O319" s="0" t="n">
        <v>12</v>
      </c>
      <c r="P319" s="0" t="n">
        <v>41</v>
      </c>
      <c r="Q319" s="0" t="n">
        <v>0.55</v>
      </c>
    </row>
    <row r="320" customFormat="false" ht="15" hidden="false" customHeight="false" outlineLevel="0" collapsed="false">
      <c r="O320" s="0" t="n">
        <v>12</v>
      </c>
      <c r="P320" s="0" t="n">
        <v>41</v>
      </c>
      <c r="Q320" s="0" t="n">
        <v>0.55</v>
      </c>
    </row>
    <row r="321" customFormat="false" ht="15" hidden="false" customHeight="false" outlineLevel="0" collapsed="false">
      <c r="O321" s="0" t="n">
        <v>12</v>
      </c>
      <c r="P321" s="0" t="n">
        <v>41</v>
      </c>
      <c r="Q321" s="0" t="n">
        <v>0.55</v>
      </c>
    </row>
    <row r="322" customFormat="false" ht="15" hidden="false" customHeight="false" outlineLevel="0" collapsed="false">
      <c r="O322" s="0" t="n">
        <v>8</v>
      </c>
      <c r="P322" s="0" t="n">
        <v>45</v>
      </c>
      <c r="Q322" s="0" t="n">
        <v>0.55</v>
      </c>
    </row>
    <row r="323" customFormat="false" ht="15" hidden="false" customHeight="false" outlineLevel="0" collapsed="false">
      <c r="O323" s="0" t="n">
        <v>12</v>
      </c>
      <c r="P323" s="0" t="n">
        <v>41</v>
      </c>
      <c r="Q323" s="0" t="n">
        <v>0.55</v>
      </c>
    </row>
    <row r="324" customFormat="false" ht="15" hidden="false" customHeight="false" outlineLevel="0" collapsed="false">
      <c r="O324" s="0" t="n">
        <v>12</v>
      </c>
      <c r="P324" s="0" t="n">
        <v>41</v>
      </c>
      <c r="Q324" s="0" t="n">
        <v>0.55</v>
      </c>
    </row>
    <row r="325" customFormat="false" ht="15" hidden="false" customHeight="false" outlineLevel="0" collapsed="false">
      <c r="O325" s="0" t="n">
        <v>12</v>
      </c>
      <c r="P325" s="0" t="n">
        <v>41</v>
      </c>
      <c r="Q325" s="0" t="n">
        <v>0.45</v>
      </c>
    </row>
    <row r="326" customFormat="false" ht="15" hidden="false" customHeight="false" outlineLevel="0" collapsed="false">
      <c r="O326" s="0" t="n">
        <v>12</v>
      </c>
      <c r="P326" s="0" t="n">
        <v>45</v>
      </c>
      <c r="Q326" s="0" t="n">
        <v>0.55</v>
      </c>
    </row>
    <row r="327" customFormat="false" ht="15" hidden="false" customHeight="false" outlineLevel="0" collapsed="false">
      <c r="O327" s="0" t="n">
        <v>12</v>
      </c>
      <c r="P327" s="0" t="n">
        <v>41</v>
      </c>
      <c r="Q327" s="0" t="n">
        <v>0.55</v>
      </c>
    </row>
    <row r="328" customFormat="false" ht="15" hidden="false" customHeight="false" outlineLevel="0" collapsed="false">
      <c r="O328" s="0" t="n">
        <v>12</v>
      </c>
      <c r="P328" s="0" t="n">
        <v>41</v>
      </c>
      <c r="Q328" s="0" t="n">
        <v>0.55</v>
      </c>
    </row>
    <row r="329" customFormat="false" ht="15" hidden="false" customHeight="false" outlineLevel="0" collapsed="false">
      <c r="O329" s="0" t="n">
        <v>12</v>
      </c>
      <c r="P329" s="0" t="n">
        <v>41</v>
      </c>
      <c r="Q329" s="0" t="n">
        <v>0.55</v>
      </c>
    </row>
    <row r="330" customFormat="false" ht="15" hidden="false" customHeight="false" outlineLevel="0" collapsed="false">
      <c r="O330" s="0" t="n">
        <v>12</v>
      </c>
      <c r="P330" s="0" t="n">
        <v>41</v>
      </c>
      <c r="Q330" s="0" t="n">
        <v>0.55</v>
      </c>
    </row>
    <row r="331" customFormat="false" ht="15" hidden="false" customHeight="false" outlineLevel="0" collapsed="false">
      <c r="O331" s="0" t="n">
        <v>12</v>
      </c>
      <c r="P331" s="0" t="n">
        <v>41</v>
      </c>
      <c r="Q331" s="0" t="n">
        <v>0.55</v>
      </c>
    </row>
    <row r="332" customFormat="false" ht="15" hidden="false" customHeight="false" outlineLevel="0" collapsed="false">
      <c r="O332" s="0" t="n">
        <v>12</v>
      </c>
      <c r="P332" s="0" t="n">
        <v>41</v>
      </c>
      <c r="Q332" s="0" t="n">
        <v>0.55</v>
      </c>
    </row>
    <row r="333" customFormat="false" ht="15" hidden="false" customHeight="false" outlineLevel="0" collapsed="false">
      <c r="O333" s="0" t="n">
        <v>8</v>
      </c>
      <c r="P333" s="0" t="n">
        <v>45</v>
      </c>
      <c r="Q333" s="0" t="n">
        <v>0.55</v>
      </c>
    </row>
    <row r="334" customFormat="false" ht="15" hidden="false" customHeight="false" outlineLevel="0" collapsed="false">
      <c r="O334" s="0" t="n">
        <v>8</v>
      </c>
      <c r="P334" s="0" t="n">
        <v>45</v>
      </c>
      <c r="Q334" s="0" t="n">
        <v>0.55</v>
      </c>
    </row>
    <row r="335" customFormat="false" ht="15" hidden="false" customHeight="false" outlineLevel="0" collapsed="false">
      <c r="O335" s="0" t="n">
        <v>12</v>
      </c>
      <c r="P335" s="0" t="n">
        <v>41</v>
      </c>
      <c r="Q335" s="0" t="n">
        <v>0.55</v>
      </c>
    </row>
    <row r="336" customFormat="false" ht="15" hidden="false" customHeight="false" outlineLevel="0" collapsed="false">
      <c r="O336" s="0" t="n">
        <v>12</v>
      </c>
      <c r="P336" s="0" t="n">
        <v>41</v>
      </c>
      <c r="Q336" s="0" t="n">
        <v>0.55</v>
      </c>
    </row>
    <row r="337" customFormat="false" ht="15" hidden="false" customHeight="false" outlineLevel="0" collapsed="false">
      <c r="O337" s="0" t="n">
        <v>12</v>
      </c>
      <c r="P337" s="0" t="n">
        <v>41</v>
      </c>
      <c r="Q337" s="0" t="n">
        <v>0.55</v>
      </c>
    </row>
    <row r="338" customFormat="false" ht="15" hidden="false" customHeight="false" outlineLevel="0" collapsed="false">
      <c r="O338" s="0" t="n">
        <v>12</v>
      </c>
      <c r="P338" s="0" t="n">
        <v>41</v>
      </c>
      <c r="Q338" s="0" t="n">
        <v>0.55</v>
      </c>
    </row>
    <row r="339" customFormat="false" ht="15" hidden="false" customHeight="false" outlineLevel="0" collapsed="false">
      <c r="O339" s="0" t="n">
        <v>12</v>
      </c>
      <c r="P339" s="0" t="n">
        <v>41</v>
      </c>
      <c r="Q339" s="0" t="n">
        <v>0.55</v>
      </c>
    </row>
    <row r="340" customFormat="false" ht="15" hidden="false" customHeight="false" outlineLevel="0" collapsed="false">
      <c r="O340" s="0" t="n">
        <v>12</v>
      </c>
      <c r="P340" s="0" t="n">
        <v>41</v>
      </c>
      <c r="Q340" s="0" t="n">
        <v>0.55</v>
      </c>
    </row>
    <row r="341" customFormat="false" ht="15" hidden="false" customHeight="false" outlineLevel="0" collapsed="false">
      <c r="O341" s="0" t="n">
        <v>12</v>
      </c>
      <c r="P341" s="0" t="n">
        <v>41</v>
      </c>
      <c r="Q341" s="0" t="n">
        <v>0.55</v>
      </c>
    </row>
    <row r="342" customFormat="false" ht="15" hidden="false" customHeight="false" outlineLevel="0" collapsed="false">
      <c r="O342" s="0" t="n">
        <v>12</v>
      </c>
      <c r="P342" s="0" t="n">
        <v>41</v>
      </c>
      <c r="Q342" s="0" t="n">
        <v>0.55</v>
      </c>
    </row>
    <row r="343" customFormat="false" ht="15" hidden="false" customHeight="false" outlineLevel="0" collapsed="false">
      <c r="O343" s="0" t="n">
        <v>8</v>
      </c>
      <c r="P343" s="0" t="n">
        <v>41</v>
      </c>
      <c r="Q343" s="0" t="n">
        <v>0.55</v>
      </c>
    </row>
    <row r="344" customFormat="false" ht="15" hidden="false" customHeight="false" outlineLevel="0" collapsed="false">
      <c r="O344" s="0" t="n">
        <v>12</v>
      </c>
      <c r="P344" s="0" t="n">
        <v>41</v>
      </c>
      <c r="Q344" s="0" t="n">
        <v>0.55</v>
      </c>
    </row>
    <row r="345" customFormat="false" ht="15" hidden="false" customHeight="false" outlineLevel="0" collapsed="false">
      <c r="O345" s="0" t="n">
        <v>12</v>
      </c>
      <c r="P345" s="0" t="n">
        <v>41</v>
      </c>
      <c r="Q345" s="0" t="n">
        <v>0.55</v>
      </c>
    </row>
    <row r="346" customFormat="false" ht="15" hidden="false" customHeight="false" outlineLevel="0" collapsed="false">
      <c r="O346" s="0" t="n">
        <v>12</v>
      </c>
      <c r="P346" s="0" t="n">
        <v>41</v>
      </c>
      <c r="Q346" s="0" t="n">
        <v>0.55</v>
      </c>
    </row>
    <row r="347" customFormat="false" ht="15" hidden="false" customHeight="false" outlineLevel="0" collapsed="false">
      <c r="O347" s="0" t="n">
        <v>12</v>
      </c>
      <c r="P347" s="0" t="n">
        <v>41</v>
      </c>
      <c r="Q347" s="0" t="n">
        <v>0.55</v>
      </c>
    </row>
    <row r="348" customFormat="false" ht="15" hidden="false" customHeight="false" outlineLevel="0" collapsed="false">
      <c r="O348" s="0" t="n">
        <v>12</v>
      </c>
      <c r="P348" s="0" t="n">
        <v>41</v>
      </c>
      <c r="Q348" s="0" t="n">
        <v>0.55</v>
      </c>
    </row>
    <row r="349" customFormat="false" ht="15" hidden="false" customHeight="false" outlineLevel="0" collapsed="false">
      <c r="O349" s="0" t="n">
        <v>8</v>
      </c>
      <c r="P349" s="0" t="n">
        <v>41</v>
      </c>
      <c r="Q349" s="0" t="n">
        <v>0.55</v>
      </c>
    </row>
    <row r="350" customFormat="false" ht="15" hidden="false" customHeight="false" outlineLevel="0" collapsed="false">
      <c r="O350" s="0" t="n">
        <v>12</v>
      </c>
      <c r="P350" s="0" t="n">
        <v>41</v>
      </c>
      <c r="Q350" s="0" t="n">
        <v>0.55</v>
      </c>
    </row>
    <row r="351" customFormat="false" ht="15" hidden="false" customHeight="false" outlineLevel="0" collapsed="false">
      <c r="O351" s="0" t="n">
        <v>12</v>
      </c>
      <c r="P351" s="0" t="n">
        <v>41</v>
      </c>
      <c r="Q351" s="0" t="n">
        <v>0.55</v>
      </c>
    </row>
    <row r="352" customFormat="false" ht="15" hidden="false" customHeight="false" outlineLevel="0" collapsed="false">
      <c r="O352" s="0" t="n">
        <v>12</v>
      </c>
      <c r="P352" s="0" t="n">
        <v>41</v>
      </c>
      <c r="Q352" s="0" t="n">
        <v>0.45</v>
      </c>
    </row>
    <row r="353" customFormat="false" ht="15" hidden="false" customHeight="false" outlineLevel="0" collapsed="false">
      <c r="O353" s="0" t="n">
        <v>12</v>
      </c>
      <c r="P353" s="0" t="n">
        <v>41</v>
      </c>
      <c r="Q353" s="0" t="n">
        <v>0.55</v>
      </c>
    </row>
    <row r="354" customFormat="false" ht="15" hidden="false" customHeight="false" outlineLevel="0" collapsed="false">
      <c r="O354" s="0" t="n">
        <v>12</v>
      </c>
      <c r="P354" s="0" t="n">
        <v>41</v>
      </c>
      <c r="Q354" s="0" t="n">
        <v>0.55</v>
      </c>
    </row>
    <row r="355" customFormat="false" ht="15" hidden="false" customHeight="false" outlineLevel="0" collapsed="false">
      <c r="O355" s="0" t="n">
        <v>12</v>
      </c>
      <c r="P355" s="0" t="n">
        <v>45</v>
      </c>
      <c r="Q355" s="0" t="n">
        <v>0.55</v>
      </c>
    </row>
    <row r="356" customFormat="false" ht="15" hidden="false" customHeight="false" outlineLevel="0" collapsed="false">
      <c r="O356" s="0" t="n">
        <v>8</v>
      </c>
      <c r="P356" s="0" t="n">
        <v>41</v>
      </c>
      <c r="Q356" s="0" t="n">
        <v>0.55</v>
      </c>
    </row>
    <row r="357" customFormat="false" ht="15" hidden="false" customHeight="false" outlineLevel="0" collapsed="false">
      <c r="O357" s="0" t="n">
        <v>12</v>
      </c>
      <c r="P357" s="0" t="n">
        <v>41</v>
      </c>
      <c r="Q357" s="0" t="n">
        <v>0.55</v>
      </c>
    </row>
    <row r="358" customFormat="false" ht="15" hidden="false" customHeight="false" outlineLevel="0" collapsed="false">
      <c r="O358" s="0" t="n">
        <v>8</v>
      </c>
      <c r="P358" s="0" t="n">
        <v>45</v>
      </c>
      <c r="Q358" s="0" t="n">
        <v>0.55</v>
      </c>
    </row>
    <row r="359" customFormat="false" ht="15" hidden="false" customHeight="false" outlineLevel="0" collapsed="false">
      <c r="O359" s="0" t="n">
        <v>12</v>
      </c>
      <c r="P359" s="0" t="n">
        <v>41</v>
      </c>
      <c r="Q359" s="0" t="n">
        <v>0.55</v>
      </c>
    </row>
    <row r="360" customFormat="false" ht="15" hidden="false" customHeight="false" outlineLevel="0" collapsed="false">
      <c r="O360" s="0" t="n">
        <v>12</v>
      </c>
      <c r="P360" s="0" t="n">
        <v>41</v>
      </c>
      <c r="Q360" s="0" t="n">
        <v>0.55</v>
      </c>
    </row>
    <row r="361" customFormat="false" ht="15" hidden="false" customHeight="false" outlineLevel="0" collapsed="false">
      <c r="O361" s="0" t="n">
        <v>12</v>
      </c>
      <c r="P361" s="0" t="n">
        <v>41</v>
      </c>
      <c r="Q361" s="0" t="n">
        <v>0.45</v>
      </c>
    </row>
    <row r="362" customFormat="false" ht="15" hidden="false" customHeight="false" outlineLevel="0" collapsed="false">
      <c r="O362" s="0" t="n">
        <v>12</v>
      </c>
      <c r="P362" s="0" t="n">
        <v>41</v>
      </c>
      <c r="Q362" s="0" t="n">
        <v>0.55</v>
      </c>
    </row>
    <row r="363" customFormat="false" ht="15" hidden="false" customHeight="false" outlineLevel="0" collapsed="false">
      <c r="O363" s="0" t="n">
        <v>12</v>
      </c>
      <c r="P363" s="0" t="n">
        <v>41</v>
      </c>
      <c r="Q363" s="0" t="n">
        <v>0.55</v>
      </c>
    </row>
    <row r="364" customFormat="false" ht="15" hidden="false" customHeight="false" outlineLevel="0" collapsed="false">
      <c r="O364" s="0" t="n">
        <v>12</v>
      </c>
      <c r="P364" s="0" t="n">
        <v>45</v>
      </c>
      <c r="Q364" s="0" t="n">
        <v>0.55</v>
      </c>
    </row>
    <row r="365" customFormat="false" ht="15" hidden="false" customHeight="false" outlineLevel="0" collapsed="false">
      <c r="O365" s="0" t="n">
        <v>12</v>
      </c>
      <c r="P365" s="0" t="n">
        <v>41</v>
      </c>
      <c r="Q365" s="0" t="n">
        <v>0.55</v>
      </c>
    </row>
    <row r="366" customFormat="false" ht="15" hidden="false" customHeight="false" outlineLevel="0" collapsed="false">
      <c r="O366" s="0" t="n">
        <v>12</v>
      </c>
      <c r="P366" s="0" t="n">
        <v>41</v>
      </c>
      <c r="Q366" s="0" t="n">
        <v>0.55</v>
      </c>
    </row>
    <row r="367" customFormat="false" ht="15" hidden="false" customHeight="false" outlineLevel="0" collapsed="false">
      <c r="O367" s="0" t="n">
        <v>8</v>
      </c>
      <c r="P367" s="0" t="n">
        <v>41</v>
      </c>
      <c r="Q367" s="0" t="n">
        <v>0.55</v>
      </c>
    </row>
    <row r="368" customFormat="false" ht="15" hidden="false" customHeight="false" outlineLevel="0" collapsed="false">
      <c r="O368" s="0" t="n">
        <v>12</v>
      </c>
      <c r="P368" s="0" t="n">
        <v>41</v>
      </c>
      <c r="Q368" s="0" t="n">
        <v>0.55</v>
      </c>
    </row>
    <row r="369" customFormat="false" ht="15" hidden="false" customHeight="false" outlineLevel="0" collapsed="false">
      <c r="O369" s="0" t="n">
        <v>12</v>
      </c>
      <c r="P369" s="0" t="n">
        <v>41</v>
      </c>
      <c r="Q369" s="0" t="n">
        <v>0.55</v>
      </c>
    </row>
    <row r="370" customFormat="false" ht="15" hidden="false" customHeight="false" outlineLevel="0" collapsed="false">
      <c r="O370" s="0" t="n">
        <v>12</v>
      </c>
      <c r="P370" s="0" t="n">
        <v>41</v>
      </c>
      <c r="Q370" s="0" t="n">
        <v>0.55</v>
      </c>
    </row>
    <row r="371" customFormat="false" ht="15" hidden="false" customHeight="false" outlineLevel="0" collapsed="false">
      <c r="O371" s="0" t="n">
        <v>12</v>
      </c>
      <c r="P371" s="0" t="n">
        <v>41</v>
      </c>
      <c r="Q371" s="0" t="n">
        <v>0.55</v>
      </c>
    </row>
    <row r="372" customFormat="false" ht="15" hidden="false" customHeight="false" outlineLevel="0" collapsed="false">
      <c r="O372" s="0" t="n">
        <v>12</v>
      </c>
      <c r="P372" s="0" t="n">
        <v>41</v>
      </c>
      <c r="Q372" s="0" t="n">
        <v>0.55</v>
      </c>
    </row>
    <row r="373" customFormat="false" ht="15" hidden="false" customHeight="false" outlineLevel="0" collapsed="false">
      <c r="O373" s="0" t="n">
        <v>12</v>
      </c>
      <c r="P373" s="0" t="n">
        <v>41</v>
      </c>
      <c r="Q373" s="0" t="n">
        <v>0.55</v>
      </c>
    </row>
    <row r="374" customFormat="false" ht="15" hidden="false" customHeight="false" outlineLevel="0" collapsed="false">
      <c r="O374" s="0" t="n">
        <v>12</v>
      </c>
      <c r="P374" s="0" t="n">
        <v>41</v>
      </c>
      <c r="Q374" s="0" t="n">
        <v>0.55</v>
      </c>
    </row>
    <row r="375" customFormat="false" ht="15" hidden="false" customHeight="false" outlineLevel="0" collapsed="false">
      <c r="O375" s="0" t="n">
        <v>12</v>
      </c>
      <c r="P375" s="0" t="n">
        <v>41</v>
      </c>
      <c r="Q375" s="0" t="n">
        <v>0.55</v>
      </c>
    </row>
    <row r="376" customFormat="false" ht="15" hidden="false" customHeight="false" outlineLevel="0" collapsed="false">
      <c r="O376" s="0" t="n">
        <v>12</v>
      </c>
      <c r="P376" s="0" t="n">
        <v>41</v>
      </c>
      <c r="Q376" s="0" t="n">
        <v>0.55</v>
      </c>
    </row>
    <row r="377" customFormat="false" ht="15" hidden="false" customHeight="false" outlineLevel="0" collapsed="false">
      <c r="O377" s="0" t="n">
        <v>12</v>
      </c>
      <c r="P377" s="0" t="n">
        <v>41</v>
      </c>
      <c r="Q377" s="0" t="n">
        <v>0.55</v>
      </c>
    </row>
    <row r="378" customFormat="false" ht="15" hidden="false" customHeight="false" outlineLevel="0" collapsed="false">
      <c r="O378" s="0" t="n">
        <v>12</v>
      </c>
      <c r="P378" s="0" t="n">
        <v>41</v>
      </c>
      <c r="Q378" s="0" t="n">
        <v>0.55</v>
      </c>
    </row>
    <row r="379" customFormat="false" ht="15" hidden="false" customHeight="false" outlineLevel="0" collapsed="false">
      <c r="O379" s="0" t="n">
        <v>12</v>
      </c>
      <c r="P379" s="0" t="n">
        <v>41</v>
      </c>
      <c r="Q379" s="0" t="n">
        <v>0.55</v>
      </c>
    </row>
    <row r="380" customFormat="false" ht="15" hidden="false" customHeight="false" outlineLevel="0" collapsed="false">
      <c r="O380" s="0" t="n">
        <v>12</v>
      </c>
      <c r="P380" s="0" t="n">
        <v>41</v>
      </c>
      <c r="Q380" s="0" t="n">
        <v>0.55</v>
      </c>
    </row>
    <row r="381" customFormat="false" ht="15" hidden="false" customHeight="false" outlineLevel="0" collapsed="false">
      <c r="O381" s="0" t="n">
        <v>8</v>
      </c>
      <c r="P381" s="0" t="n">
        <v>45</v>
      </c>
      <c r="Q381" s="0" t="n">
        <v>0.55</v>
      </c>
    </row>
    <row r="382" customFormat="false" ht="15" hidden="false" customHeight="false" outlineLevel="0" collapsed="false">
      <c r="O382" s="0" t="n">
        <v>12</v>
      </c>
      <c r="P382" s="0" t="n">
        <v>45</v>
      </c>
      <c r="Q382" s="0" t="n">
        <v>0.55</v>
      </c>
    </row>
    <row r="383" customFormat="false" ht="15" hidden="false" customHeight="false" outlineLevel="0" collapsed="false">
      <c r="O383" s="0" t="n">
        <v>12</v>
      </c>
      <c r="P383" s="0" t="n">
        <v>41</v>
      </c>
      <c r="Q383" s="0" t="n">
        <v>0.55</v>
      </c>
    </row>
    <row r="384" customFormat="false" ht="15" hidden="false" customHeight="false" outlineLevel="0" collapsed="false">
      <c r="O384" s="0" t="n">
        <v>12</v>
      </c>
      <c r="P384" s="0" t="n">
        <v>41</v>
      </c>
      <c r="Q384" s="0" t="n">
        <v>0.55</v>
      </c>
    </row>
    <row r="385" customFormat="false" ht="15" hidden="false" customHeight="false" outlineLevel="0" collapsed="false">
      <c r="O385" s="0" t="n">
        <v>12</v>
      </c>
      <c r="P385" s="0" t="n">
        <v>41</v>
      </c>
      <c r="Q385" s="0" t="n">
        <v>0.55</v>
      </c>
    </row>
    <row r="386" customFormat="false" ht="15" hidden="false" customHeight="false" outlineLevel="0" collapsed="false">
      <c r="O386" s="0" t="n">
        <v>8</v>
      </c>
      <c r="P386" s="0" t="n">
        <v>41</v>
      </c>
      <c r="Q386" s="0" t="n">
        <v>0.55</v>
      </c>
    </row>
    <row r="387" customFormat="false" ht="15" hidden="false" customHeight="false" outlineLevel="0" collapsed="false">
      <c r="O387" s="0" t="n">
        <v>12</v>
      </c>
      <c r="P387" s="0" t="n">
        <v>45</v>
      </c>
      <c r="Q387" s="0" t="n">
        <v>0.55</v>
      </c>
    </row>
    <row r="388" customFormat="false" ht="15" hidden="false" customHeight="false" outlineLevel="0" collapsed="false">
      <c r="O388" s="0" t="n">
        <v>12</v>
      </c>
      <c r="P388" s="0" t="n">
        <v>41</v>
      </c>
      <c r="Q388" s="0" t="n">
        <v>0.55</v>
      </c>
    </row>
    <row r="389" customFormat="false" ht="15" hidden="false" customHeight="false" outlineLevel="0" collapsed="false">
      <c r="O389" s="0" t="n">
        <v>8</v>
      </c>
      <c r="P389" s="0" t="n">
        <v>41</v>
      </c>
      <c r="Q389" s="0" t="n">
        <v>0.55</v>
      </c>
    </row>
    <row r="390" customFormat="false" ht="15" hidden="false" customHeight="false" outlineLevel="0" collapsed="false">
      <c r="O390" s="0" t="n">
        <v>12</v>
      </c>
      <c r="P390" s="0" t="n">
        <v>41</v>
      </c>
      <c r="Q390" s="0" t="n">
        <v>0.55</v>
      </c>
    </row>
    <row r="391" customFormat="false" ht="15" hidden="false" customHeight="false" outlineLevel="0" collapsed="false">
      <c r="O391" s="0" t="n">
        <v>12</v>
      </c>
      <c r="P391" s="0" t="n">
        <v>41</v>
      </c>
      <c r="Q391" s="0" t="n">
        <v>0.55</v>
      </c>
    </row>
    <row r="392" customFormat="false" ht="15" hidden="false" customHeight="false" outlineLevel="0" collapsed="false">
      <c r="O392" s="0" t="n">
        <v>12</v>
      </c>
      <c r="P392" s="0" t="n">
        <v>41</v>
      </c>
      <c r="Q392" s="0" t="n">
        <v>0.55</v>
      </c>
    </row>
    <row r="393" customFormat="false" ht="15" hidden="false" customHeight="false" outlineLevel="0" collapsed="false">
      <c r="O393" s="0" t="n">
        <v>12</v>
      </c>
      <c r="P393" s="0" t="n">
        <v>41</v>
      </c>
      <c r="Q393" s="0" t="n">
        <v>0.55</v>
      </c>
    </row>
    <row r="394" customFormat="false" ht="15" hidden="false" customHeight="false" outlineLevel="0" collapsed="false">
      <c r="O394" s="0" t="n">
        <v>12</v>
      </c>
      <c r="P394" s="0" t="n">
        <v>41</v>
      </c>
      <c r="Q394" s="0" t="n">
        <v>0.55</v>
      </c>
    </row>
    <row r="395" customFormat="false" ht="15" hidden="false" customHeight="false" outlineLevel="0" collapsed="false">
      <c r="O395" s="0" t="n">
        <v>12</v>
      </c>
      <c r="P395" s="0" t="n">
        <v>41</v>
      </c>
      <c r="Q395" s="0" t="n">
        <v>0.55</v>
      </c>
    </row>
    <row r="396" customFormat="false" ht="15" hidden="false" customHeight="false" outlineLevel="0" collapsed="false">
      <c r="O396" s="0" t="n">
        <v>12</v>
      </c>
      <c r="P396" s="0" t="n">
        <v>41</v>
      </c>
      <c r="Q396" s="0" t="n">
        <v>0.55</v>
      </c>
    </row>
    <row r="397" customFormat="false" ht="15" hidden="false" customHeight="false" outlineLevel="0" collapsed="false">
      <c r="O397" s="0" t="n">
        <v>12</v>
      </c>
      <c r="P397" s="0" t="n">
        <v>41</v>
      </c>
      <c r="Q397" s="0" t="n">
        <v>0.55</v>
      </c>
    </row>
    <row r="398" customFormat="false" ht="15" hidden="false" customHeight="false" outlineLevel="0" collapsed="false">
      <c r="O398" s="0" t="n">
        <v>12</v>
      </c>
      <c r="P398" s="0" t="n">
        <v>41</v>
      </c>
      <c r="Q398" s="0" t="n">
        <v>0.55</v>
      </c>
    </row>
    <row r="399" customFormat="false" ht="15" hidden="false" customHeight="false" outlineLevel="0" collapsed="false">
      <c r="O399" s="0" t="n">
        <v>12</v>
      </c>
      <c r="P399" s="0" t="n">
        <v>41</v>
      </c>
      <c r="Q399" s="0" t="n">
        <v>0.55</v>
      </c>
    </row>
    <row r="400" customFormat="false" ht="15" hidden="false" customHeight="false" outlineLevel="0" collapsed="false">
      <c r="O400" s="0" t="n">
        <v>12</v>
      </c>
      <c r="P400" s="0" t="n">
        <v>45</v>
      </c>
      <c r="Q400" s="0" t="n">
        <v>0.55</v>
      </c>
    </row>
    <row r="401" customFormat="false" ht="15" hidden="false" customHeight="false" outlineLevel="0" collapsed="false">
      <c r="O401" s="0" t="n">
        <v>12</v>
      </c>
      <c r="P401" s="0" t="n">
        <v>41</v>
      </c>
      <c r="Q401" s="0" t="n">
        <v>0.55</v>
      </c>
    </row>
    <row r="402" customFormat="false" ht="15" hidden="false" customHeight="false" outlineLevel="0" collapsed="false">
      <c r="O402" s="0" t="n">
        <v>12</v>
      </c>
      <c r="P402" s="0" t="n">
        <v>41</v>
      </c>
      <c r="Q402" s="0" t="n">
        <v>0.55</v>
      </c>
    </row>
    <row r="403" customFormat="false" ht="15" hidden="false" customHeight="false" outlineLevel="0" collapsed="false">
      <c r="O403" s="0" t="n">
        <v>12</v>
      </c>
      <c r="P403" s="0" t="n">
        <v>41</v>
      </c>
      <c r="Q403" s="0" t="n">
        <v>0.55</v>
      </c>
    </row>
    <row r="404" customFormat="false" ht="15" hidden="false" customHeight="false" outlineLevel="0" collapsed="false">
      <c r="O404" s="0" t="n">
        <v>12</v>
      </c>
      <c r="P404" s="0" t="n">
        <v>41</v>
      </c>
      <c r="Q404" s="0" t="n">
        <v>0.55</v>
      </c>
    </row>
    <row r="405" customFormat="false" ht="15" hidden="false" customHeight="false" outlineLevel="0" collapsed="false">
      <c r="O405" s="0" t="n">
        <v>12</v>
      </c>
      <c r="P405" s="0" t="n">
        <v>45</v>
      </c>
      <c r="Q405" s="0" t="n">
        <v>0.55</v>
      </c>
    </row>
    <row r="406" customFormat="false" ht="15" hidden="false" customHeight="false" outlineLevel="0" collapsed="false">
      <c r="O406" s="0" t="n">
        <v>12</v>
      </c>
      <c r="P406" s="0" t="n">
        <v>41</v>
      </c>
      <c r="Q406" s="0" t="n">
        <v>0.55</v>
      </c>
    </row>
    <row r="407" customFormat="false" ht="15" hidden="false" customHeight="false" outlineLevel="0" collapsed="false">
      <c r="O407" s="0" t="n">
        <v>12</v>
      </c>
      <c r="P407" s="0" t="n">
        <v>41</v>
      </c>
      <c r="Q407" s="0" t="n">
        <v>0.55</v>
      </c>
    </row>
    <row r="408" customFormat="false" ht="15" hidden="false" customHeight="false" outlineLevel="0" collapsed="false">
      <c r="O408" s="0" t="n">
        <v>12</v>
      </c>
      <c r="P408" s="0" t="n">
        <v>41</v>
      </c>
      <c r="Q408" s="0" t="n">
        <v>0.55</v>
      </c>
    </row>
    <row r="409" customFormat="false" ht="15" hidden="false" customHeight="false" outlineLevel="0" collapsed="false">
      <c r="O409" s="0" t="n">
        <v>12</v>
      </c>
      <c r="P409" s="0" t="n">
        <v>41</v>
      </c>
      <c r="Q409" s="0" t="n">
        <v>0.55</v>
      </c>
    </row>
    <row r="410" customFormat="false" ht="15" hidden="false" customHeight="false" outlineLevel="0" collapsed="false">
      <c r="O410" s="0" t="n">
        <v>12</v>
      </c>
      <c r="P410" s="0" t="n">
        <v>41</v>
      </c>
      <c r="Q410" s="0" t="n">
        <v>0.55</v>
      </c>
    </row>
    <row r="411" customFormat="false" ht="15" hidden="false" customHeight="false" outlineLevel="0" collapsed="false">
      <c r="O411" s="0" t="n">
        <v>12</v>
      </c>
      <c r="P411" s="0" t="n">
        <v>41</v>
      </c>
      <c r="Q411" s="0" t="n">
        <v>0.55</v>
      </c>
    </row>
    <row r="412" customFormat="false" ht="15" hidden="false" customHeight="false" outlineLevel="0" collapsed="false">
      <c r="O412" s="0" t="n">
        <v>12</v>
      </c>
      <c r="P412" s="0" t="n">
        <v>41</v>
      </c>
      <c r="Q412" s="0" t="n">
        <v>0.55</v>
      </c>
    </row>
    <row r="413" customFormat="false" ht="15" hidden="false" customHeight="false" outlineLevel="0" collapsed="false">
      <c r="O413" s="0" t="n">
        <v>12</v>
      </c>
      <c r="P413" s="0" t="n">
        <v>41</v>
      </c>
      <c r="Q413" s="0" t="n">
        <v>0.55</v>
      </c>
    </row>
    <row r="414" customFormat="false" ht="15" hidden="false" customHeight="false" outlineLevel="0" collapsed="false">
      <c r="O414" s="0" t="n">
        <v>12</v>
      </c>
      <c r="P414" s="0" t="n">
        <v>41</v>
      </c>
      <c r="Q414" s="0" t="n">
        <v>0.55</v>
      </c>
    </row>
    <row r="415" customFormat="false" ht="15" hidden="false" customHeight="false" outlineLevel="0" collapsed="false">
      <c r="O415" s="0" t="n">
        <v>12</v>
      </c>
      <c r="P415" s="0" t="n">
        <v>41</v>
      </c>
      <c r="Q415" s="0" t="n">
        <v>0.55</v>
      </c>
    </row>
    <row r="416" customFormat="false" ht="15" hidden="false" customHeight="false" outlineLevel="0" collapsed="false">
      <c r="O416" s="0" t="n">
        <v>12</v>
      </c>
      <c r="P416" s="0" t="n">
        <v>41</v>
      </c>
      <c r="Q416" s="0" t="n">
        <v>0.55</v>
      </c>
    </row>
    <row r="417" customFormat="false" ht="15" hidden="false" customHeight="false" outlineLevel="0" collapsed="false">
      <c r="O417" s="0" t="n">
        <v>12</v>
      </c>
      <c r="P417" s="0" t="n">
        <v>41</v>
      </c>
      <c r="Q417" s="0" t="n">
        <v>0.55</v>
      </c>
    </row>
    <row r="418" customFormat="false" ht="15" hidden="false" customHeight="false" outlineLevel="0" collapsed="false">
      <c r="O418" s="0" t="n">
        <v>12</v>
      </c>
      <c r="P418" s="0" t="n">
        <v>41</v>
      </c>
      <c r="Q418" s="0" t="n">
        <v>0.55</v>
      </c>
    </row>
    <row r="419" customFormat="false" ht="15" hidden="false" customHeight="false" outlineLevel="0" collapsed="false">
      <c r="O419" s="0" t="n">
        <v>8</v>
      </c>
      <c r="P419" s="0" t="n">
        <v>41</v>
      </c>
      <c r="Q419" s="0" t="n">
        <v>0.55</v>
      </c>
    </row>
    <row r="420" customFormat="false" ht="15" hidden="false" customHeight="false" outlineLevel="0" collapsed="false">
      <c r="O420" s="0" t="n">
        <v>12</v>
      </c>
      <c r="P420" s="0" t="n">
        <v>41</v>
      </c>
      <c r="Q420" s="0" t="n">
        <v>0.45</v>
      </c>
    </row>
    <row r="421" customFormat="false" ht="15" hidden="false" customHeight="false" outlineLevel="0" collapsed="false">
      <c r="O421" s="0" t="n">
        <v>12</v>
      </c>
      <c r="P421" s="0" t="n">
        <v>41</v>
      </c>
      <c r="Q421" s="0" t="n">
        <v>0.55</v>
      </c>
    </row>
    <row r="422" customFormat="false" ht="15" hidden="false" customHeight="false" outlineLevel="0" collapsed="false">
      <c r="O422" s="0" t="n">
        <v>12</v>
      </c>
      <c r="P422" s="0" t="n">
        <v>41</v>
      </c>
      <c r="Q422" s="0" t="n">
        <v>0.55</v>
      </c>
    </row>
    <row r="423" customFormat="false" ht="15" hidden="false" customHeight="false" outlineLevel="0" collapsed="false">
      <c r="O423" s="0" t="n">
        <v>12</v>
      </c>
      <c r="P423" s="0" t="n">
        <v>41</v>
      </c>
      <c r="Q423" s="0" t="n">
        <v>0.55</v>
      </c>
    </row>
    <row r="424" customFormat="false" ht="15" hidden="false" customHeight="false" outlineLevel="0" collapsed="false">
      <c r="O424" s="0" t="n">
        <v>12</v>
      </c>
      <c r="P424" s="0" t="n">
        <v>41</v>
      </c>
      <c r="Q424" s="0" t="n">
        <v>0.55</v>
      </c>
    </row>
    <row r="425" customFormat="false" ht="15" hidden="false" customHeight="false" outlineLevel="0" collapsed="false">
      <c r="O425" s="0" t="n">
        <v>12</v>
      </c>
      <c r="P425" s="0" t="n">
        <v>41</v>
      </c>
      <c r="Q425" s="0" t="n">
        <v>0.55</v>
      </c>
    </row>
    <row r="426" customFormat="false" ht="15" hidden="false" customHeight="false" outlineLevel="0" collapsed="false">
      <c r="O426" s="0" t="n">
        <v>12</v>
      </c>
      <c r="P426" s="0" t="n">
        <v>41</v>
      </c>
      <c r="Q426" s="0" t="n">
        <v>0.55</v>
      </c>
    </row>
    <row r="427" customFormat="false" ht="15" hidden="false" customHeight="false" outlineLevel="0" collapsed="false">
      <c r="O427" s="0" t="n">
        <v>12</v>
      </c>
      <c r="P427" s="0" t="n">
        <v>41</v>
      </c>
      <c r="Q427" s="0" t="n">
        <v>0.55</v>
      </c>
    </row>
    <row r="428" customFormat="false" ht="15" hidden="false" customHeight="false" outlineLevel="0" collapsed="false">
      <c r="O428" s="0" t="n">
        <v>12</v>
      </c>
      <c r="P428" s="0" t="n">
        <v>41</v>
      </c>
      <c r="Q428" s="0" t="n">
        <v>0.55</v>
      </c>
    </row>
    <row r="429" customFormat="false" ht="15" hidden="false" customHeight="false" outlineLevel="0" collapsed="false">
      <c r="O429" s="0" t="n">
        <v>12</v>
      </c>
      <c r="P429" s="0" t="n">
        <v>41</v>
      </c>
      <c r="Q429" s="0" t="n">
        <v>0.55</v>
      </c>
    </row>
    <row r="430" customFormat="false" ht="15" hidden="false" customHeight="false" outlineLevel="0" collapsed="false">
      <c r="O430" s="0" t="n">
        <v>12</v>
      </c>
      <c r="P430" s="0" t="n">
        <v>41</v>
      </c>
      <c r="Q430" s="0" t="n">
        <v>0.55</v>
      </c>
    </row>
    <row r="431" customFormat="false" ht="15" hidden="false" customHeight="false" outlineLevel="0" collapsed="false">
      <c r="O431" s="0" t="n">
        <v>12</v>
      </c>
      <c r="P431" s="0" t="n">
        <v>41</v>
      </c>
      <c r="Q431" s="0" t="n">
        <v>0.55</v>
      </c>
    </row>
    <row r="432" customFormat="false" ht="15" hidden="false" customHeight="false" outlineLevel="0" collapsed="false">
      <c r="O432" s="0" t="n">
        <v>12</v>
      </c>
      <c r="P432" s="0" t="n">
        <v>41</v>
      </c>
      <c r="Q432" s="0" t="n">
        <v>0.55</v>
      </c>
    </row>
    <row r="433" customFormat="false" ht="15" hidden="false" customHeight="false" outlineLevel="0" collapsed="false">
      <c r="O433" s="0" t="n">
        <v>12</v>
      </c>
      <c r="P433" s="0" t="n">
        <v>45</v>
      </c>
      <c r="Q433" s="0" t="n">
        <v>0.55</v>
      </c>
    </row>
    <row r="434" customFormat="false" ht="15" hidden="false" customHeight="false" outlineLevel="0" collapsed="false">
      <c r="O434" s="0" t="n">
        <v>12</v>
      </c>
      <c r="P434" s="0" t="n">
        <v>41</v>
      </c>
      <c r="Q434" s="0" t="n">
        <v>0.55</v>
      </c>
    </row>
    <row r="435" customFormat="false" ht="15" hidden="false" customHeight="false" outlineLevel="0" collapsed="false">
      <c r="O435" s="0" t="n">
        <v>12</v>
      </c>
      <c r="P435" s="0" t="n">
        <v>41</v>
      </c>
      <c r="Q435" s="0" t="n">
        <v>0.55</v>
      </c>
    </row>
    <row r="436" customFormat="false" ht="15" hidden="false" customHeight="false" outlineLevel="0" collapsed="false">
      <c r="O436" s="0" t="n">
        <v>12</v>
      </c>
      <c r="P436" s="0" t="n">
        <v>41</v>
      </c>
      <c r="Q436" s="0" t="n">
        <v>0.55</v>
      </c>
    </row>
    <row r="437" customFormat="false" ht="15" hidden="false" customHeight="false" outlineLevel="0" collapsed="false">
      <c r="O437" s="0" t="n">
        <v>12</v>
      </c>
      <c r="P437" s="0" t="n">
        <v>41</v>
      </c>
      <c r="Q437" s="0" t="n">
        <v>0.55</v>
      </c>
    </row>
    <row r="438" customFormat="false" ht="15" hidden="false" customHeight="false" outlineLevel="0" collapsed="false">
      <c r="O438" s="0" t="n">
        <v>12</v>
      </c>
      <c r="P438" s="0" t="n">
        <v>41</v>
      </c>
      <c r="Q438" s="0" t="n">
        <v>0.55</v>
      </c>
    </row>
    <row r="439" customFormat="false" ht="15" hidden="false" customHeight="false" outlineLevel="0" collapsed="false">
      <c r="O439" s="0" t="n">
        <v>12</v>
      </c>
      <c r="P439" s="0" t="n">
        <v>41</v>
      </c>
      <c r="Q439" s="0" t="n">
        <v>0.55</v>
      </c>
    </row>
    <row r="440" customFormat="false" ht="15" hidden="false" customHeight="false" outlineLevel="0" collapsed="false">
      <c r="O440" s="0" t="n">
        <v>12</v>
      </c>
      <c r="P440" s="0" t="n">
        <v>41</v>
      </c>
      <c r="Q440" s="0" t="n">
        <v>0.55</v>
      </c>
    </row>
    <row r="441" customFormat="false" ht="15" hidden="false" customHeight="false" outlineLevel="0" collapsed="false">
      <c r="O441" s="0" t="n">
        <v>12</v>
      </c>
      <c r="P441" s="0" t="n">
        <v>41</v>
      </c>
      <c r="Q441" s="0" t="n">
        <v>0.55</v>
      </c>
    </row>
    <row r="442" customFormat="false" ht="15" hidden="false" customHeight="false" outlineLevel="0" collapsed="false">
      <c r="O442" s="0" t="n">
        <v>12</v>
      </c>
      <c r="P442" s="0" t="n">
        <v>41</v>
      </c>
      <c r="Q442" s="0" t="n">
        <v>0.55</v>
      </c>
    </row>
    <row r="443" customFormat="false" ht="15" hidden="false" customHeight="false" outlineLevel="0" collapsed="false">
      <c r="O443" s="0" t="n">
        <v>12</v>
      </c>
      <c r="P443" s="0" t="n">
        <v>41</v>
      </c>
      <c r="Q443" s="0" t="n">
        <v>0.55</v>
      </c>
    </row>
    <row r="444" customFormat="false" ht="15" hidden="false" customHeight="false" outlineLevel="0" collapsed="false">
      <c r="O444" s="0" t="n">
        <v>12</v>
      </c>
      <c r="P444" s="0" t="n">
        <v>41</v>
      </c>
      <c r="Q444" s="0" t="n">
        <v>0.55</v>
      </c>
    </row>
    <row r="445" customFormat="false" ht="15" hidden="false" customHeight="false" outlineLevel="0" collapsed="false">
      <c r="O445" s="0" t="n">
        <v>12</v>
      </c>
      <c r="P445" s="0" t="n">
        <v>41</v>
      </c>
      <c r="Q445" s="0" t="n">
        <v>0.55</v>
      </c>
    </row>
    <row r="446" customFormat="false" ht="15" hidden="false" customHeight="false" outlineLevel="0" collapsed="false">
      <c r="O446" s="0" t="n">
        <v>12</v>
      </c>
      <c r="P446" s="0" t="n">
        <v>41</v>
      </c>
      <c r="Q446" s="0" t="n">
        <v>0.55</v>
      </c>
    </row>
    <row r="447" customFormat="false" ht="15" hidden="false" customHeight="false" outlineLevel="0" collapsed="false">
      <c r="O447" s="0" t="n">
        <v>12</v>
      </c>
      <c r="P447" s="0" t="n">
        <v>41</v>
      </c>
      <c r="Q447" s="0" t="n">
        <v>0.55</v>
      </c>
    </row>
    <row r="448" customFormat="false" ht="15" hidden="false" customHeight="false" outlineLevel="0" collapsed="false">
      <c r="O448" s="0" t="n">
        <v>12</v>
      </c>
      <c r="P448" s="0" t="n">
        <v>41</v>
      </c>
      <c r="Q448" s="0" t="n">
        <v>0.55</v>
      </c>
    </row>
    <row r="449" customFormat="false" ht="15" hidden="false" customHeight="false" outlineLevel="0" collapsed="false">
      <c r="O449" s="0" t="n">
        <v>12</v>
      </c>
      <c r="P449" s="0" t="n">
        <v>41</v>
      </c>
      <c r="Q449" s="0" t="n">
        <v>0.55</v>
      </c>
    </row>
    <row r="450" customFormat="false" ht="15" hidden="false" customHeight="false" outlineLevel="0" collapsed="false">
      <c r="O450" s="0" t="n">
        <v>12</v>
      </c>
      <c r="P450" s="0" t="n">
        <v>41</v>
      </c>
      <c r="Q450" s="0" t="n">
        <v>0.55</v>
      </c>
    </row>
    <row r="451" customFormat="false" ht="15" hidden="false" customHeight="false" outlineLevel="0" collapsed="false">
      <c r="O451" s="0" t="n">
        <v>12</v>
      </c>
      <c r="P451" s="0" t="n">
        <v>41</v>
      </c>
      <c r="Q451" s="0" t="n">
        <v>0.55</v>
      </c>
    </row>
    <row r="452" customFormat="false" ht="15" hidden="false" customHeight="false" outlineLevel="0" collapsed="false">
      <c r="O452" s="0" t="n">
        <v>12</v>
      </c>
      <c r="P452" s="0" t="n">
        <v>41</v>
      </c>
      <c r="Q452" s="0" t="n">
        <v>0.45</v>
      </c>
    </row>
    <row r="453" customFormat="false" ht="15" hidden="false" customHeight="false" outlineLevel="0" collapsed="false">
      <c r="O453" s="0" t="n">
        <v>12</v>
      </c>
      <c r="P453" s="0" t="n">
        <v>41</v>
      </c>
      <c r="Q453" s="0" t="n">
        <v>0.55</v>
      </c>
    </row>
    <row r="454" customFormat="false" ht="15" hidden="false" customHeight="false" outlineLevel="0" collapsed="false">
      <c r="O454" s="0" t="n">
        <v>12</v>
      </c>
      <c r="P454" s="0" t="n">
        <v>41</v>
      </c>
      <c r="Q454" s="0" t="n">
        <v>0.55</v>
      </c>
    </row>
    <row r="455" customFormat="false" ht="15" hidden="false" customHeight="false" outlineLevel="0" collapsed="false">
      <c r="O455" s="0" t="n">
        <v>12</v>
      </c>
      <c r="P455" s="0" t="n">
        <v>41</v>
      </c>
      <c r="Q455" s="0" t="n">
        <v>0.55</v>
      </c>
    </row>
    <row r="456" customFormat="false" ht="15" hidden="false" customHeight="false" outlineLevel="0" collapsed="false">
      <c r="O456" s="0" t="n">
        <v>12</v>
      </c>
      <c r="P456" s="0" t="n">
        <v>41</v>
      </c>
      <c r="Q456" s="0" t="n">
        <v>0.55</v>
      </c>
    </row>
    <row r="457" customFormat="false" ht="15" hidden="false" customHeight="false" outlineLevel="0" collapsed="false">
      <c r="O457" s="0" t="n">
        <v>12</v>
      </c>
      <c r="P457" s="0" t="n">
        <v>41</v>
      </c>
      <c r="Q457" s="0" t="n">
        <v>0.55</v>
      </c>
    </row>
    <row r="458" customFormat="false" ht="15" hidden="false" customHeight="false" outlineLevel="0" collapsed="false">
      <c r="O458" s="0" t="n">
        <v>12</v>
      </c>
      <c r="P458" s="0" t="n">
        <v>41</v>
      </c>
      <c r="Q458" s="0" t="n">
        <v>0.55</v>
      </c>
    </row>
    <row r="459" customFormat="false" ht="15" hidden="false" customHeight="false" outlineLevel="0" collapsed="false">
      <c r="O459" s="0" t="n">
        <v>12</v>
      </c>
      <c r="P459" s="0" t="n">
        <v>41</v>
      </c>
      <c r="Q459" s="0" t="n">
        <v>0.55</v>
      </c>
    </row>
    <row r="460" customFormat="false" ht="15" hidden="false" customHeight="false" outlineLevel="0" collapsed="false">
      <c r="O460" s="0" t="n">
        <v>12</v>
      </c>
      <c r="P460" s="0" t="n">
        <v>41</v>
      </c>
      <c r="Q460" s="0" t="n">
        <v>0.55</v>
      </c>
    </row>
    <row r="461" customFormat="false" ht="15" hidden="false" customHeight="false" outlineLevel="0" collapsed="false">
      <c r="O461" s="0" t="n">
        <v>12</v>
      </c>
      <c r="P461" s="0" t="n">
        <v>41</v>
      </c>
      <c r="Q461" s="0" t="n">
        <v>0.55</v>
      </c>
    </row>
    <row r="462" customFormat="false" ht="15" hidden="false" customHeight="false" outlineLevel="0" collapsed="false">
      <c r="O462" s="0" t="n">
        <v>12</v>
      </c>
      <c r="P462" s="0" t="n">
        <v>41</v>
      </c>
      <c r="Q462" s="0" t="n">
        <v>0.55</v>
      </c>
    </row>
    <row r="463" customFormat="false" ht="15" hidden="false" customHeight="false" outlineLevel="0" collapsed="false">
      <c r="O463" s="0" t="n">
        <v>12</v>
      </c>
      <c r="P463" s="0" t="n">
        <v>41</v>
      </c>
      <c r="Q463" s="0" t="n">
        <v>0.55</v>
      </c>
    </row>
    <row r="464" customFormat="false" ht="15" hidden="false" customHeight="false" outlineLevel="0" collapsed="false">
      <c r="O464" s="0" t="n">
        <v>12</v>
      </c>
      <c r="P464" s="0" t="n">
        <v>41</v>
      </c>
      <c r="Q464" s="0" t="n">
        <v>0.55</v>
      </c>
    </row>
    <row r="465" customFormat="false" ht="15" hidden="false" customHeight="false" outlineLevel="0" collapsed="false">
      <c r="O465" s="0" t="n">
        <v>12</v>
      </c>
      <c r="P465" s="0" t="n">
        <v>41</v>
      </c>
      <c r="Q465" s="0" t="n">
        <v>0.55</v>
      </c>
    </row>
    <row r="466" customFormat="false" ht="15" hidden="false" customHeight="false" outlineLevel="0" collapsed="false">
      <c r="O466" s="0" t="n">
        <v>12</v>
      </c>
      <c r="P466" s="0" t="n">
        <v>41</v>
      </c>
      <c r="Q466" s="0" t="n">
        <v>0.55</v>
      </c>
    </row>
    <row r="467" customFormat="false" ht="15" hidden="false" customHeight="false" outlineLevel="0" collapsed="false">
      <c r="O467" s="0" t="n">
        <v>12</v>
      </c>
      <c r="P467" s="0" t="n">
        <v>41</v>
      </c>
      <c r="Q467" s="0" t="n">
        <v>0.55</v>
      </c>
    </row>
    <row r="468" customFormat="false" ht="15" hidden="false" customHeight="false" outlineLevel="0" collapsed="false">
      <c r="O468" s="0" t="n">
        <v>12</v>
      </c>
      <c r="P468" s="0" t="n">
        <v>41</v>
      </c>
      <c r="Q468" s="0" t="n">
        <v>0.55</v>
      </c>
    </row>
    <row r="469" customFormat="false" ht="15" hidden="false" customHeight="false" outlineLevel="0" collapsed="false">
      <c r="O469" s="0" t="n">
        <v>12</v>
      </c>
      <c r="P469" s="0" t="n">
        <v>41</v>
      </c>
      <c r="Q469" s="0" t="n">
        <v>0.55</v>
      </c>
    </row>
    <row r="470" customFormat="false" ht="15" hidden="false" customHeight="false" outlineLevel="0" collapsed="false">
      <c r="O470" s="0" t="n">
        <v>12</v>
      </c>
      <c r="P470" s="0" t="n">
        <v>41</v>
      </c>
      <c r="Q470" s="0" t="n">
        <v>0.55</v>
      </c>
    </row>
    <row r="471" customFormat="false" ht="15" hidden="false" customHeight="false" outlineLevel="0" collapsed="false">
      <c r="O471" s="0" t="n">
        <v>12</v>
      </c>
      <c r="P471" s="0" t="n">
        <v>41</v>
      </c>
      <c r="Q471" s="0" t="n">
        <v>0.55</v>
      </c>
    </row>
    <row r="472" customFormat="false" ht="15" hidden="false" customHeight="false" outlineLevel="0" collapsed="false">
      <c r="O472" s="0" t="n">
        <v>12</v>
      </c>
      <c r="P472" s="0" t="n">
        <v>41</v>
      </c>
      <c r="Q472" s="0" t="n">
        <v>0.55</v>
      </c>
    </row>
    <row r="473" customFormat="false" ht="15" hidden="false" customHeight="false" outlineLevel="0" collapsed="false">
      <c r="O473" s="0" t="n">
        <v>12</v>
      </c>
      <c r="P473" s="0" t="n">
        <v>41</v>
      </c>
      <c r="Q473" s="0" t="n">
        <v>0.55</v>
      </c>
    </row>
    <row r="474" customFormat="false" ht="15" hidden="false" cust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se" ht="15" hidden="false" customHeight="false" outlineLevel="0" collapsed="false">
      <c r="O475" s="0" t="n">
        <v>12</v>
      </c>
      <c r="P475" s="0" t="n">
        <v>41</v>
      </c>
      <c r="Q475" s="0" t="n">
        <v>0.55</v>
      </c>
    </row>
    <row r="476" customFormat="false" ht="15" hidden="false" customHeight="false" outlineLevel="0" collapsed="false">
      <c r="O476" s="0" t="n">
        <v>12</v>
      </c>
      <c r="P476" s="0" t="n">
        <v>41</v>
      </c>
      <c r="Q476" s="0" t="n">
        <v>0.55</v>
      </c>
    </row>
    <row r="477" customFormat="false" ht="15" hidden="false" customHeight="false" outlineLevel="0" collapsed="false">
      <c r="O477" s="0" t="n">
        <v>12</v>
      </c>
      <c r="P477" s="0" t="n">
        <v>41</v>
      </c>
      <c r="Q477" s="0" t="n">
        <v>0.55</v>
      </c>
    </row>
    <row r="478" customFormat="false" ht="15" hidden="false" customHeight="false" outlineLevel="0" collapsed="false">
      <c r="O478" s="0" t="n">
        <v>12</v>
      </c>
      <c r="P478" s="0" t="n">
        <v>41</v>
      </c>
      <c r="Q478" s="0" t="n">
        <v>0.55</v>
      </c>
    </row>
    <row r="479" customFormat="false" ht="15" hidden="false" customHeight="false" outlineLevel="0" collapsed="false">
      <c r="O479" s="0" t="n">
        <v>12</v>
      </c>
      <c r="P479" s="0" t="n">
        <v>41</v>
      </c>
      <c r="Q479" s="0" t="n">
        <v>0.55</v>
      </c>
    </row>
    <row r="480" customFormat="false" ht="15" hidden="false" customHeight="false" outlineLevel="0" collapsed="false">
      <c r="O480" s="0" t="n">
        <v>12</v>
      </c>
      <c r="P480" s="0" t="n">
        <v>41</v>
      </c>
      <c r="Q480" s="0" t="n">
        <v>0.55</v>
      </c>
    </row>
    <row r="481" customFormat="false" ht="15" hidden="false" customHeight="false" outlineLevel="0" collapsed="false">
      <c r="O481" s="0" t="n">
        <v>12</v>
      </c>
      <c r="P481" s="0" t="n">
        <v>41</v>
      </c>
      <c r="Q481" s="0" t="n">
        <v>0.55</v>
      </c>
    </row>
    <row r="482" customFormat="false" ht="15" hidden="false" customHeight="false" outlineLevel="0" collapsed="false">
      <c r="O482" s="0" t="n">
        <v>12</v>
      </c>
      <c r="P482" s="0" t="n">
        <v>41</v>
      </c>
      <c r="Q482" s="0" t="n">
        <v>0.55</v>
      </c>
    </row>
    <row r="483" customFormat="false" ht="15" hidden="false" customHeight="false" outlineLevel="0" collapsed="false">
      <c r="O483" s="0" t="n">
        <v>12</v>
      </c>
      <c r="P483" s="0" t="n">
        <v>41</v>
      </c>
      <c r="Q483" s="0" t="n">
        <v>0.55</v>
      </c>
    </row>
    <row r="484" customFormat="false" ht="15" hidden="false" customHeight="false" outlineLevel="0" collapsed="false">
      <c r="O484" s="0" t="n">
        <v>12</v>
      </c>
      <c r="P484" s="0" t="n">
        <v>41</v>
      </c>
      <c r="Q484" s="0" t="n">
        <v>0.55</v>
      </c>
    </row>
    <row r="485" customFormat="false" ht="15" hidden="false" customHeight="false" outlineLevel="0" collapsed="false">
      <c r="O485" s="0" t="n">
        <v>12</v>
      </c>
      <c r="P485" s="0" t="n">
        <v>41</v>
      </c>
      <c r="Q485" s="0" t="n">
        <v>0.45</v>
      </c>
    </row>
    <row r="486" customFormat="false" ht="15" hidden="false" customHeight="false" outlineLevel="0" collapsed="false">
      <c r="O486" s="0" t="n">
        <v>12</v>
      </c>
      <c r="P486" s="0" t="n">
        <v>41</v>
      </c>
      <c r="Q486" s="0" t="n">
        <v>0.55</v>
      </c>
    </row>
    <row r="487" customFormat="false" ht="15" hidden="false" customHeight="false" outlineLevel="0" collapsed="false">
      <c r="O487" s="0" t="n">
        <v>12</v>
      </c>
      <c r="P487" s="0" t="n">
        <v>41</v>
      </c>
      <c r="Q487" s="0" t="n">
        <v>0.55</v>
      </c>
    </row>
    <row r="488" customFormat="false" ht="15" hidden="false" customHeight="false" outlineLevel="0" collapsed="false">
      <c r="O488" s="0" t="n">
        <v>12</v>
      </c>
      <c r="P488" s="0" t="n">
        <v>41</v>
      </c>
      <c r="Q488" s="0" t="n">
        <v>0.55</v>
      </c>
    </row>
    <row r="489" customFormat="false" ht="15" hidden="false" customHeight="false" outlineLevel="0" collapsed="false">
      <c r="O489" s="0" t="n">
        <v>12</v>
      </c>
      <c r="P489" s="0" t="n">
        <v>41</v>
      </c>
      <c r="Q489" s="0" t="n">
        <v>0.55</v>
      </c>
    </row>
    <row r="490" customFormat="false" ht="15" hidden="false" customHeight="false" outlineLevel="0" collapsed="false">
      <c r="O490" s="0" t="n">
        <v>12</v>
      </c>
      <c r="P490" s="0" t="n">
        <v>41</v>
      </c>
      <c r="Q490" s="0" t="n">
        <v>0.55</v>
      </c>
    </row>
    <row r="491" customFormat="false" ht="15" hidden="false" customHeight="false" outlineLevel="0" collapsed="false">
      <c r="O491" s="0" t="n">
        <v>12</v>
      </c>
      <c r="P491" s="0" t="n">
        <v>41</v>
      </c>
      <c r="Q491" s="0" t="n">
        <v>0.55</v>
      </c>
    </row>
    <row r="492" customFormat="false" ht="15" hidden="false" customHeight="false" outlineLevel="0" collapsed="false">
      <c r="O492" s="0" t="n">
        <v>12</v>
      </c>
      <c r="P492" s="0" t="n">
        <v>41</v>
      </c>
      <c r="Q492" s="0" t="n">
        <v>0.55</v>
      </c>
    </row>
    <row r="493" customFormat="false" ht="15" hidden="false" customHeight="false" outlineLevel="0" collapsed="false">
      <c r="O493" s="0" t="n">
        <v>12</v>
      </c>
      <c r="P493" s="0" t="n">
        <v>41</v>
      </c>
      <c r="Q493" s="0" t="n">
        <v>0.55</v>
      </c>
    </row>
    <row r="494" customFormat="false" ht="15" hidden="false" customHeight="false" outlineLevel="0" collapsed="false">
      <c r="O494" s="0" t="n">
        <v>12</v>
      </c>
      <c r="P494" s="0" t="n">
        <v>41</v>
      </c>
      <c r="Q494" s="0" t="n">
        <v>0.55</v>
      </c>
    </row>
    <row r="495" customFormat="false" ht="15" hidden="false" customHeight="false" outlineLevel="0" collapsed="false">
      <c r="O495" s="0" t="n">
        <v>12</v>
      </c>
      <c r="P495" s="0" t="n">
        <v>41</v>
      </c>
      <c r="Q495" s="0" t="n">
        <v>0.55</v>
      </c>
    </row>
    <row r="496" customFormat="false" ht="15" hidden="false" customHeight="false" outlineLevel="0" collapsed="false">
      <c r="O496" s="0" t="n">
        <v>12</v>
      </c>
      <c r="P496" s="0" t="n">
        <v>41</v>
      </c>
      <c r="Q496" s="0" t="n">
        <v>0.55</v>
      </c>
    </row>
    <row r="497" customFormat="false" ht="15" hidden="false" customHeight="false" outlineLevel="0" collapsed="false">
      <c r="O497" s="0" t="n">
        <v>12</v>
      </c>
      <c r="P497" s="0" t="n">
        <v>41</v>
      </c>
      <c r="Q497" s="0" t="n">
        <v>0.45</v>
      </c>
    </row>
    <row r="498" customFormat="false" ht="15" hidden="false" customHeight="false" outlineLevel="0" collapsed="false">
      <c r="O498" s="0" t="n">
        <v>12</v>
      </c>
      <c r="P498" s="0" t="n">
        <v>41</v>
      </c>
      <c r="Q498" s="0" t="n">
        <v>0.55</v>
      </c>
    </row>
    <row r="499" customFormat="false" ht="15" hidden="false" customHeight="false" outlineLevel="0" collapsed="false">
      <c r="O499" s="0" t="n">
        <v>12</v>
      </c>
      <c r="P499" s="0" t="n">
        <v>41</v>
      </c>
      <c r="Q499" s="0" t="n">
        <v>0.55</v>
      </c>
    </row>
    <row r="500" customFormat="false" ht="15" hidden="false" customHeight="false" outlineLevel="0" collapsed="false">
      <c r="O500" s="0" t="n">
        <v>12</v>
      </c>
      <c r="P500" s="0" t="n">
        <v>41</v>
      </c>
      <c r="Q500" s="0" t="n">
        <v>0.55</v>
      </c>
    </row>
    <row r="501" customFormat="false" ht="15" hidden="false" customHeight="false" outlineLevel="0" collapsed="false">
      <c r="O501" s="0" t="n">
        <v>12</v>
      </c>
      <c r="P501" s="0" t="n">
        <v>41</v>
      </c>
      <c r="Q501" s="0" t="n">
        <v>0.55</v>
      </c>
    </row>
    <row r="502" customFormat="false" ht="15" hidden="false" customHeight="false" outlineLevel="0" collapsed="false">
      <c r="O502" s="0" t="n">
        <v>12</v>
      </c>
      <c r="P502" s="0" t="n">
        <v>41</v>
      </c>
      <c r="Q502" s="0" t="n">
        <v>0.55</v>
      </c>
    </row>
    <row r="503" customFormat="false" ht="15" hidden="false" customHeight="false" outlineLevel="0" collapsed="false">
      <c r="O503" s="0" t="n">
        <v>12</v>
      </c>
      <c r="P503" s="0" t="n">
        <v>41</v>
      </c>
      <c r="Q503" s="0" t="n">
        <v>0.55</v>
      </c>
    </row>
    <row r="504" customFormat="false" ht="15" hidden="false" customHeight="false" outlineLevel="0" collapsed="false">
      <c r="O504" s="0" t="n">
        <v>12</v>
      </c>
      <c r="P504" s="0" t="n">
        <v>41</v>
      </c>
      <c r="Q504" s="0" t="n">
        <v>0.55</v>
      </c>
    </row>
    <row r="505" customFormat="false" ht="15" hidden="false" customHeight="false" outlineLevel="0" collapsed="false">
      <c r="O505" s="0" t="n">
        <v>12</v>
      </c>
      <c r="P505" s="0" t="n">
        <v>41</v>
      </c>
      <c r="Q505" s="0" t="n">
        <v>0.55</v>
      </c>
    </row>
    <row r="506" customFormat="false" ht="15" hidden="false" customHeight="false" outlineLevel="0" collapsed="false">
      <c r="O506" s="0" t="n">
        <v>12</v>
      </c>
      <c r="P506" s="0" t="n">
        <v>41</v>
      </c>
      <c r="Q506" s="0" t="n">
        <v>0.55</v>
      </c>
    </row>
    <row r="507" customFormat="false" ht="15" hidden="false" customHeight="false" outlineLevel="0" collapsed="false">
      <c r="O507" s="0" t="n">
        <v>12</v>
      </c>
      <c r="P507" s="0" t="n">
        <v>41</v>
      </c>
      <c r="Q507" s="0" t="n">
        <v>0.55</v>
      </c>
    </row>
    <row r="508" customFormat="false" ht="15" hidden="false" customHeight="false" outlineLevel="0" collapsed="false">
      <c r="O508" s="0" t="n">
        <v>12</v>
      </c>
      <c r="P508" s="0" t="n">
        <v>41</v>
      </c>
      <c r="Q508" s="0" t="n">
        <v>0.55</v>
      </c>
    </row>
    <row r="509" customFormat="false" ht="15" hidden="false" customHeight="false" outlineLevel="0" collapsed="false">
      <c r="O509" s="0" t="n">
        <v>12</v>
      </c>
      <c r="P509" s="0" t="n">
        <v>41</v>
      </c>
      <c r="Q509" s="0" t="n">
        <v>0.55</v>
      </c>
    </row>
    <row r="510" customFormat="false" ht="15" hidden="false" customHeight="false" outlineLevel="0" collapsed="false">
      <c r="O510" s="0" t="n">
        <v>12</v>
      </c>
      <c r="P510" s="0" t="n">
        <v>41</v>
      </c>
      <c r="Q510" s="0" t="n">
        <v>0.55</v>
      </c>
    </row>
    <row r="511" customFormat="false" ht="15" hidden="false" customHeight="false" outlineLevel="0" collapsed="false">
      <c r="O511" s="0" t="n">
        <v>12</v>
      </c>
      <c r="P511" s="0" t="n">
        <v>41</v>
      </c>
      <c r="Q511" s="0" t="n">
        <v>0.55</v>
      </c>
    </row>
    <row r="512" customFormat="false" ht="15" hidden="false" customHeight="false" outlineLevel="0" collapsed="false">
      <c r="O512" s="0" t="n">
        <v>12</v>
      </c>
      <c r="P512" s="0" t="n">
        <v>41</v>
      </c>
      <c r="Q512" s="0" t="n">
        <v>0.55</v>
      </c>
    </row>
    <row r="513" customFormat="false" ht="15" hidden="false" customHeight="false" outlineLevel="0" collapsed="false">
      <c r="O513" s="0" t="n">
        <v>12</v>
      </c>
      <c r="P513" s="0" t="n">
        <v>41</v>
      </c>
      <c r="Q513" s="0" t="n">
        <v>0.55</v>
      </c>
    </row>
    <row r="514" customFormat="false" ht="15" hidden="false" customHeight="false" outlineLevel="0" collapsed="false">
      <c r="O514" s="0" t="n">
        <v>12</v>
      </c>
      <c r="P514" s="0" t="n">
        <v>41</v>
      </c>
      <c r="Q514" s="0" t="n">
        <v>0.55</v>
      </c>
    </row>
    <row r="515" customFormat="false" ht="15" hidden="false" customHeight="false" outlineLevel="0" collapsed="false">
      <c r="O515" s="0" t="n">
        <v>12</v>
      </c>
      <c r="P515" s="0" t="n">
        <v>41</v>
      </c>
      <c r="Q515" s="0" t="n">
        <v>0.55</v>
      </c>
    </row>
    <row r="516" customFormat="false" ht="15" hidden="false" customHeight="false" outlineLevel="0" collapsed="false">
      <c r="O516" s="0" t="n">
        <v>12</v>
      </c>
      <c r="P516" s="0" t="n">
        <v>41</v>
      </c>
      <c r="Q516" s="0" t="n">
        <v>0.55</v>
      </c>
    </row>
    <row r="517" customFormat="false" ht="15" hidden="false" customHeight="false" outlineLevel="0" collapsed="false">
      <c r="O517" s="0" t="n">
        <v>12</v>
      </c>
      <c r="P517" s="0" t="n">
        <v>41</v>
      </c>
      <c r="Q517" s="0" t="n">
        <v>0.55</v>
      </c>
    </row>
    <row r="518" customFormat="false" ht="15" hidden="false" customHeight="false" outlineLevel="0" collapsed="false">
      <c r="O518" s="0" t="n">
        <v>12</v>
      </c>
      <c r="P518" s="0" t="n">
        <v>41</v>
      </c>
      <c r="Q518" s="0" t="n">
        <v>0.55</v>
      </c>
    </row>
    <row r="519" customFormat="false" ht="15" hidden="false" customHeight="false" outlineLevel="0" collapsed="false">
      <c r="O519" s="0" t="n">
        <v>12</v>
      </c>
      <c r="P519" s="0" t="n">
        <v>41</v>
      </c>
      <c r="Q519" s="0" t="n">
        <v>0.55</v>
      </c>
    </row>
    <row r="520" customFormat="false" ht="15" hidden="false" customHeight="false" outlineLevel="0" collapsed="false">
      <c r="O520" s="0" t="n">
        <v>12</v>
      </c>
      <c r="P520" s="0" t="n">
        <v>41</v>
      </c>
      <c r="Q520" s="0" t="n">
        <v>0.55</v>
      </c>
    </row>
    <row r="521" customFormat="false" ht="15" hidden="false" customHeight="false" outlineLevel="0" collapsed="false">
      <c r="O521" s="0" t="n">
        <v>12</v>
      </c>
      <c r="P521" s="0" t="n">
        <v>41</v>
      </c>
      <c r="Q521" s="0" t="n">
        <v>0.55</v>
      </c>
    </row>
    <row r="522" customFormat="false" ht="15" hidden="false" customHeight="false" outlineLevel="0" collapsed="false">
      <c r="O522" s="0" t="n">
        <v>12</v>
      </c>
      <c r="P522" s="0" t="n">
        <v>41</v>
      </c>
      <c r="Q522" s="0" t="n">
        <v>0.55</v>
      </c>
    </row>
    <row r="523" customFormat="false" ht="15" hidden="false" customHeight="false" outlineLevel="0" collapsed="false">
      <c r="O523" s="0" t="n">
        <v>12</v>
      </c>
      <c r="P523" s="0" t="n">
        <v>41</v>
      </c>
      <c r="Q523" s="0" t="n">
        <v>0.55</v>
      </c>
    </row>
    <row r="524" customFormat="false" ht="15" hidden="false" customHeight="false" outlineLevel="0" collapsed="false">
      <c r="O524" s="0" t="n">
        <v>12</v>
      </c>
      <c r="P524" s="0" t="n">
        <v>41</v>
      </c>
      <c r="Q524" s="0" t="n">
        <v>0.55</v>
      </c>
    </row>
    <row r="525" customFormat="false" ht="15" hidden="false" customHeight="false" outlineLevel="0" collapsed="false">
      <c r="O525" s="0" t="n">
        <v>12</v>
      </c>
      <c r="P525" s="0" t="n">
        <v>41</v>
      </c>
      <c r="Q525" s="0" t="n">
        <v>0.55</v>
      </c>
    </row>
    <row r="526" customFormat="false" ht="15" hidden="false" customHeight="false" outlineLevel="0" collapsed="false">
      <c r="O526" s="0" t="n">
        <v>8</v>
      </c>
      <c r="P526" s="0" t="n">
        <v>41</v>
      </c>
      <c r="Q526" s="0" t="n">
        <v>0.55</v>
      </c>
    </row>
    <row r="527" customFormat="false" ht="15" hidden="false" customHeight="false" outlineLevel="0" collapsed="false">
      <c r="O527" s="0" t="n">
        <v>12</v>
      </c>
      <c r="P527" s="0" t="n">
        <v>41</v>
      </c>
      <c r="Q527" s="0" t="n">
        <v>0.55</v>
      </c>
    </row>
    <row r="528" customFormat="false" ht="15" hidden="false" customHeight="false" outlineLevel="0" collapsed="false">
      <c r="O528" s="0" t="n">
        <v>12</v>
      </c>
      <c r="P528" s="0" t="n">
        <v>41</v>
      </c>
      <c r="Q528" s="0" t="n">
        <v>0.55</v>
      </c>
    </row>
    <row r="529" customFormat="false" ht="15" hidden="false" customHeight="false" outlineLevel="0" collapsed="false">
      <c r="O529" s="0" t="n">
        <v>12</v>
      </c>
      <c r="P529" s="0" t="n">
        <v>41</v>
      </c>
      <c r="Q529" s="0" t="n">
        <v>0.55</v>
      </c>
    </row>
    <row r="530" customFormat="false" ht="15" hidden="false" customHeight="false" outlineLevel="0" collapsed="false">
      <c r="O530" s="0" t="n">
        <v>12</v>
      </c>
      <c r="P530" s="0" t="n">
        <v>41</v>
      </c>
      <c r="Q530" s="0" t="n">
        <v>0.55</v>
      </c>
    </row>
    <row r="531" customFormat="false" ht="15" hidden="false" customHeight="false" outlineLevel="0" collapsed="false">
      <c r="O531" s="0" t="n">
        <v>12</v>
      </c>
      <c r="P531" s="0" t="n">
        <v>41</v>
      </c>
      <c r="Q531" s="0" t="n">
        <v>0.55</v>
      </c>
    </row>
    <row r="532" customFormat="false" ht="15" hidden="false" customHeight="false" outlineLevel="0" collapsed="false">
      <c r="O532" s="0" t="n">
        <v>12</v>
      </c>
      <c r="P532" s="0" t="n">
        <v>41</v>
      </c>
      <c r="Q532" s="0" t="n">
        <v>0.55</v>
      </c>
    </row>
    <row r="533" customFormat="false" ht="15" hidden="false" customHeight="false" outlineLevel="0" collapsed="false">
      <c r="O533" s="0" t="n">
        <v>12</v>
      </c>
      <c r="P533" s="0" t="n">
        <v>41</v>
      </c>
      <c r="Q533" s="0" t="n">
        <v>0.55</v>
      </c>
    </row>
    <row r="534" customFormat="false" ht="15" hidden="false" customHeight="false" outlineLevel="0" collapsed="false">
      <c r="O534" s="0" t="n">
        <v>12</v>
      </c>
      <c r="P534" s="0" t="n">
        <v>41</v>
      </c>
      <c r="Q534" s="0" t="n">
        <v>0.55</v>
      </c>
    </row>
    <row r="535" customFormat="false" ht="15" hidden="false" customHeight="false" outlineLevel="0" collapsed="false">
      <c r="O535" s="0" t="n">
        <v>12</v>
      </c>
      <c r="P535" s="0" t="n">
        <v>41</v>
      </c>
      <c r="Q535" s="0" t="n">
        <v>0.55</v>
      </c>
    </row>
    <row r="536" customFormat="false" ht="15" hidden="false" customHeight="false" outlineLevel="0" collapsed="false">
      <c r="O536" s="0" t="n">
        <v>12</v>
      </c>
      <c r="P536" s="0" t="n">
        <v>41</v>
      </c>
      <c r="Q536" s="0" t="n">
        <v>0.55</v>
      </c>
    </row>
    <row r="537" customFormat="false" ht="15" hidden="false" customHeight="false" outlineLevel="0" collapsed="false">
      <c r="O537" s="0" t="n">
        <v>12</v>
      </c>
      <c r="P537" s="0" t="n">
        <v>41</v>
      </c>
      <c r="Q537" s="0" t="n">
        <v>0.55</v>
      </c>
    </row>
    <row r="538" customFormat="false" ht="15" hidden="false" customHeight="false" outlineLevel="0" collapsed="false">
      <c r="O538" s="0" t="n">
        <v>12</v>
      </c>
      <c r="P538" s="0" t="n">
        <v>41</v>
      </c>
      <c r="Q538" s="0" t="n">
        <v>0.55</v>
      </c>
    </row>
    <row r="539" customFormat="false" ht="15" hidden="false" customHeight="false" outlineLevel="0" collapsed="false">
      <c r="O539" s="0" t="n">
        <v>8</v>
      </c>
      <c r="P539" s="0" t="n">
        <v>45</v>
      </c>
      <c r="Q539" s="0" t="n">
        <v>0.55</v>
      </c>
    </row>
    <row r="540" customFormat="false" ht="15" hidden="false" customHeight="false" outlineLevel="0" collapsed="false">
      <c r="O540" s="0" t="n">
        <v>12</v>
      </c>
      <c r="P540" s="0" t="n">
        <v>41</v>
      </c>
      <c r="Q540" s="0" t="n">
        <v>0.55</v>
      </c>
    </row>
    <row r="541" customFormat="false" ht="15" hidden="false" customHeight="false" outlineLevel="0" collapsed="false">
      <c r="O541" s="0" t="n">
        <v>12</v>
      </c>
      <c r="P541" s="0" t="n">
        <v>41</v>
      </c>
      <c r="Q541" s="0" t="n">
        <v>0.55</v>
      </c>
    </row>
    <row r="542" customFormat="false" ht="15" hidden="false" customHeight="false" outlineLevel="0" collapsed="false">
      <c r="O542" s="0" t="n">
        <v>12</v>
      </c>
      <c r="P542" s="0" t="n">
        <v>41</v>
      </c>
      <c r="Q542" s="0" t="n">
        <v>0.55</v>
      </c>
    </row>
    <row r="543" customFormat="false" ht="15" hidden="false" customHeight="false" outlineLevel="0" collapsed="false">
      <c r="O543" s="0" t="n">
        <v>12</v>
      </c>
      <c r="P543" s="0" t="n">
        <v>41</v>
      </c>
      <c r="Q543" s="0" t="n">
        <v>0.55</v>
      </c>
    </row>
    <row r="544" customFormat="false" ht="15" hidden="false" customHeight="false" outlineLevel="0" collapsed="false">
      <c r="O544" s="0" t="n">
        <v>12</v>
      </c>
      <c r="P544" s="0" t="n">
        <v>41</v>
      </c>
      <c r="Q544" s="0" t="n">
        <v>0.55</v>
      </c>
    </row>
    <row r="545" customFormat="false" ht="15" hidden="false" customHeight="false" outlineLevel="0" collapsed="false">
      <c r="O545" s="0" t="n">
        <v>12</v>
      </c>
      <c r="P545" s="0" t="n">
        <v>41</v>
      </c>
      <c r="Q545" s="0" t="n">
        <v>0.55</v>
      </c>
    </row>
    <row r="546" customFormat="false" ht="15" hidden="false" customHeight="false" outlineLevel="0" collapsed="false">
      <c r="O546" s="0" t="n">
        <v>12</v>
      </c>
      <c r="P546" s="0" t="n">
        <v>41</v>
      </c>
      <c r="Q546" s="0" t="n">
        <v>0.55</v>
      </c>
    </row>
    <row r="547" customFormat="false" ht="15" hidden="false" customHeight="false" outlineLevel="0" collapsed="false">
      <c r="O547" s="0" t="n">
        <v>12</v>
      </c>
      <c r="P547" s="0" t="n">
        <v>41</v>
      </c>
      <c r="Q547" s="0" t="n">
        <v>0.55</v>
      </c>
    </row>
    <row r="548" customFormat="false" ht="15" hidden="false" customHeight="false" outlineLevel="0" collapsed="false">
      <c r="O548" s="0" t="n">
        <v>12</v>
      </c>
      <c r="P548" s="0" t="n">
        <v>41</v>
      </c>
      <c r="Q548" s="0" t="n">
        <v>0.45</v>
      </c>
    </row>
    <row r="549" customFormat="false" ht="15" hidden="false" customHeight="false" outlineLevel="0" collapsed="false">
      <c r="O549" s="0" t="n">
        <v>12</v>
      </c>
      <c r="P549" s="0" t="n">
        <v>41</v>
      </c>
      <c r="Q549" s="0" t="n">
        <v>0.55</v>
      </c>
    </row>
    <row r="550" customFormat="false" ht="15" hidden="false" customHeight="false" outlineLevel="0" collapsed="false">
      <c r="O550" s="0" t="n">
        <v>12</v>
      </c>
      <c r="P550" s="0" t="n">
        <v>41</v>
      </c>
      <c r="Q550" s="0" t="n">
        <v>0.55</v>
      </c>
    </row>
    <row r="551" customFormat="false" ht="15" hidden="false" customHeight="false" outlineLevel="0" collapsed="false">
      <c r="O551" s="0" t="n">
        <v>12</v>
      </c>
      <c r="P551" s="0" t="n">
        <v>41</v>
      </c>
      <c r="Q551" s="0" t="n">
        <v>0.55</v>
      </c>
    </row>
    <row r="552" customFormat="false" ht="15" hidden="false" customHeight="false" outlineLevel="0" collapsed="false">
      <c r="O552" s="0" t="n">
        <v>12</v>
      </c>
      <c r="P552" s="0" t="n">
        <v>41</v>
      </c>
      <c r="Q552" s="0" t="n">
        <v>0.45</v>
      </c>
    </row>
    <row r="553" customFormat="false" ht="15" hidden="false" customHeight="false" outlineLevel="0" collapsed="false">
      <c r="O553" s="0" t="n">
        <v>12</v>
      </c>
      <c r="P553" s="0" t="n">
        <v>45</v>
      </c>
      <c r="Q553" s="0" t="n">
        <v>0.55</v>
      </c>
    </row>
    <row r="554" customFormat="false" ht="15" hidden="false" customHeight="false" outlineLevel="0" collapsed="false">
      <c r="O554" s="0" t="n">
        <v>12</v>
      </c>
      <c r="P554" s="0" t="n">
        <v>41</v>
      </c>
      <c r="Q554" s="0" t="n">
        <v>0.55</v>
      </c>
    </row>
    <row r="555" customFormat="false" ht="15" hidden="false" customHeight="false" outlineLevel="0" collapsed="false">
      <c r="O555" s="0" t="n">
        <v>12</v>
      </c>
      <c r="P555" s="0" t="n">
        <v>41</v>
      </c>
      <c r="Q555" s="0" t="n">
        <v>0.55</v>
      </c>
    </row>
    <row r="556" customFormat="false" ht="15" hidden="false" customHeight="false" outlineLevel="0" collapsed="false">
      <c r="O556" s="0" t="n">
        <v>12</v>
      </c>
      <c r="P556" s="0" t="n">
        <v>41</v>
      </c>
      <c r="Q556" s="0" t="n">
        <v>0.55</v>
      </c>
    </row>
    <row r="557" customFormat="false" ht="15" hidden="false" customHeight="false" outlineLevel="0" collapsed="false">
      <c r="O557" s="0" t="n">
        <v>12</v>
      </c>
      <c r="P557" s="0" t="n">
        <v>41</v>
      </c>
      <c r="Q557" s="0" t="n">
        <v>0.45</v>
      </c>
    </row>
    <row r="558" customFormat="false" ht="15" hidden="false" customHeight="false" outlineLevel="0" collapsed="false">
      <c r="O558" s="0" t="n">
        <v>12</v>
      </c>
      <c r="P558" s="0" t="n">
        <v>41</v>
      </c>
      <c r="Q558" s="0" t="n">
        <v>0.55</v>
      </c>
    </row>
    <row r="559" customFormat="false" ht="15" hidden="false" customHeight="false" outlineLevel="0" collapsed="false">
      <c r="O559" s="0" t="n">
        <v>12</v>
      </c>
      <c r="P559" s="0" t="n">
        <v>41</v>
      </c>
      <c r="Q559" s="0" t="n">
        <v>0.55</v>
      </c>
    </row>
    <row r="560" customFormat="false" ht="15" hidden="false" customHeight="false" outlineLevel="0" collapsed="false">
      <c r="O560" s="0" t="n">
        <v>12</v>
      </c>
      <c r="P560" s="0" t="n">
        <v>41</v>
      </c>
      <c r="Q560" s="0" t="n">
        <v>0.55</v>
      </c>
    </row>
    <row r="561" customFormat="false" ht="15" hidden="false" customHeight="false" outlineLevel="0" collapsed="false">
      <c r="O561" s="0" t="n">
        <v>12</v>
      </c>
      <c r="P561" s="0" t="n">
        <v>41</v>
      </c>
      <c r="Q561" s="0" t="n">
        <v>0.55</v>
      </c>
    </row>
    <row r="562" customFormat="false" ht="15" hidden="false" customHeight="false" outlineLevel="0" collapsed="false">
      <c r="O562" s="0" t="n">
        <v>12</v>
      </c>
      <c r="P562" s="0" t="n">
        <v>41</v>
      </c>
      <c r="Q562" s="0" t="n">
        <v>0.55</v>
      </c>
    </row>
    <row r="563" customFormat="false" ht="15" hidden="false" customHeight="false" outlineLevel="0" collapsed="false">
      <c r="O563" s="0" t="n">
        <v>12</v>
      </c>
      <c r="P563" s="0" t="n">
        <v>41</v>
      </c>
      <c r="Q563" s="0" t="n">
        <v>0.55</v>
      </c>
    </row>
    <row r="564" customFormat="false" ht="15" hidden="false" customHeight="false" outlineLevel="0" collapsed="false">
      <c r="O564" s="0" t="n">
        <v>12</v>
      </c>
      <c r="P564" s="0" t="n">
        <v>41</v>
      </c>
      <c r="Q564" s="0" t="n">
        <v>0.55</v>
      </c>
    </row>
    <row r="565" customFormat="false" ht="15" hidden="false" customHeight="false" outlineLevel="0" collapsed="false">
      <c r="O565" s="0" t="n">
        <v>12</v>
      </c>
      <c r="P565" s="0" t="n">
        <v>41</v>
      </c>
      <c r="Q565" s="0" t="n">
        <v>0.55</v>
      </c>
    </row>
    <row r="566" customFormat="false" ht="15" hidden="false" customHeight="false" outlineLevel="0" collapsed="false">
      <c r="O566" s="0" t="n">
        <v>12</v>
      </c>
      <c r="P566" s="0" t="n">
        <v>41</v>
      </c>
      <c r="Q566" s="0" t="n">
        <v>0.55</v>
      </c>
    </row>
    <row r="567" customFormat="false" ht="15" hidden="false" customHeight="false" outlineLevel="0" collapsed="false">
      <c r="O567" s="0" t="n">
        <v>12</v>
      </c>
      <c r="P567" s="0" t="n">
        <v>41</v>
      </c>
      <c r="Q567" s="0" t="n">
        <v>0.55</v>
      </c>
    </row>
    <row r="568" customFormat="false" ht="15" hidden="false" customHeight="false" outlineLevel="0" collapsed="false">
      <c r="O568" s="0" t="n">
        <v>12</v>
      </c>
      <c r="P568" s="0" t="n">
        <v>41</v>
      </c>
      <c r="Q568" s="0" t="n">
        <v>0.55</v>
      </c>
    </row>
    <row r="569" customFormat="false" ht="15" hidden="false" customHeight="false" outlineLevel="0" collapsed="false">
      <c r="O569" s="0" t="n">
        <v>12</v>
      </c>
      <c r="P569" s="0" t="n">
        <v>41</v>
      </c>
      <c r="Q569" s="0" t="n">
        <v>0.55</v>
      </c>
    </row>
    <row r="570" customFormat="false" ht="15" hidden="false" customHeight="false" outlineLevel="0" collapsed="false">
      <c r="O570" s="0" t="n">
        <v>12</v>
      </c>
      <c r="P570" s="0" t="n">
        <v>41</v>
      </c>
      <c r="Q570" s="0" t="n">
        <v>0.45</v>
      </c>
    </row>
    <row r="571" customFormat="false" ht="15" hidden="false" customHeight="false" outlineLevel="0" collapsed="false">
      <c r="O571" s="0" t="n">
        <v>12</v>
      </c>
      <c r="P571" s="0" t="n">
        <v>41</v>
      </c>
      <c r="Q571" s="0" t="n">
        <v>0.55</v>
      </c>
    </row>
    <row r="572" customFormat="false" ht="15" hidden="false" customHeight="false" outlineLevel="0" collapsed="false">
      <c r="O572" s="0" t="n">
        <v>12</v>
      </c>
      <c r="P572" s="0" t="n">
        <v>41</v>
      </c>
      <c r="Q572" s="0" t="n">
        <v>0.55</v>
      </c>
    </row>
    <row r="573" customFormat="false" ht="15" hidden="false" customHeight="false" outlineLevel="0" collapsed="false">
      <c r="O573" s="0" t="n">
        <v>12</v>
      </c>
      <c r="P573" s="0" t="n">
        <v>41</v>
      </c>
      <c r="Q573" s="0" t="n">
        <v>0.55</v>
      </c>
    </row>
    <row r="574" customFormat="false" ht="15" hidden="false" customHeight="false" outlineLevel="0" collapsed="false">
      <c r="O574" s="0" t="n">
        <v>12</v>
      </c>
      <c r="P574" s="0" t="n">
        <v>41</v>
      </c>
      <c r="Q574" s="0" t="n">
        <v>0.55</v>
      </c>
    </row>
    <row r="575" customFormat="false" ht="15" hidden="false" customHeight="false" outlineLevel="0" collapsed="false">
      <c r="O575" s="0" t="n">
        <v>12</v>
      </c>
      <c r="P575" s="0" t="n">
        <v>41</v>
      </c>
      <c r="Q575" s="0" t="n">
        <v>0.55</v>
      </c>
    </row>
    <row r="576" customFormat="false" ht="15" hidden="false" customHeight="false" outlineLevel="0" collapsed="false">
      <c r="O576" s="0" t="n">
        <v>12</v>
      </c>
      <c r="P576" s="0" t="n">
        <v>41</v>
      </c>
      <c r="Q576" s="0" t="n">
        <v>0.55</v>
      </c>
    </row>
    <row r="577" customFormat="false" ht="15" hidden="false" customHeight="false" outlineLevel="0" collapsed="false">
      <c r="O577" s="0" t="n">
        <v>12</v>
      </c>
      <c r="P577" s="0" t="n">
        <v>41</v>
      </c>
      <c r="Q577" s="0" t="n">
        <v>0.45</v>
      </c>
    </row>
    <row r="578" customFormat="false" ht="15" hidden="false" customHeight="false" outlineLevel="0" collapsed="false">
      <c r="O578" s="0" t="n">
        <v>12</v>
      </c>
      <c r="P578" s="0" t="n">
        <v>41</v>
      </c>
      <c r="Q578" s="0" t="n">
        <v>0.55</v>
      </c>
    </row>
    <row r="579" customFormat="false" ht="15" hidden="false" customHeight="false" outlineLevel="0" collapsed="false">
      <c r="O579" s="0" t="n">
        <v>12</v>
      </c>
      <c r="P579" s="0" t="n">
        <v>41</v>
      </c>
      <c r="Q579" s="0" t="n">
        <v>0.55</v>
      </c>
    </row>
    <row r="580" customFormat="false" ht="15" hidden="false" customHeight="false" outlineLevel="0" collapsed="false">
      <c r="O580" s="0" t="n">
        <v>12</v>
      </c>
      <c r="P580" s="0" t="n">
        <v>41</v>
      </c>
      <c r="Q580" s="0" t="n">
        <v>0.55</v>
      </c>
    </row>
    <row r="581" customFormat="false" ht="15" hidden="false" customHeight="false" outlineLevel="0" collapsed="false">
      <c r="O581" s="0" t="n">
        <v>12</v>
      </c>
      <c r="P581" s="0" t="n">
        <v>41</v>
      </c>
      <c r="Q581" s="0" t="n">
        <v>0.55</v>
      </c>
    </row>
    <row r="582" customFormat="false" ht="15" hidden="false" customHeight="false" outlineLevel="0" collapsed="false">
      <c r="O582" s="0" t="n">
        <v>12</v>
      </c>
      <c r="P582" s="0" t="n">
        <v>41</v>
      </c>
      <c r="Q582" s="0" t="n">
        <v>0.55</v>
      </c>
    </row>
    <row r="583" customFormat="false" ht="15" hidden="false" customHeight="false" outlineLevel="0" collapsed="false">
      <c r="O583" s="0" t="n">
        <v>12</v>
      </c>
      <c r="P583" s="0" t="n">
        <v>41</v>
      </c>
      <c r="Q583" s="0" t="n">
        <v>0.55</v>
      </c>
    </row>
    <row r="584" customFormat="false" ht="15" hidden="false" customHeight="false" outlineLevel="0" collapsed="false">
      <c r="O584" s="0" t="n">
        <v>12</v>
      </c>
      <c r="P584" s="0" t="n">
        <v>41</v>
      </c>
      <c r="Q584" s="0" t="n">
        <v>0.55</v>
      </c>
    </row>
    <row r="585" customFormat="false" ht="15" hidden="false" customHeight="false" outlineLevel="0" collapsed="false">
      <c r="O585" s="0" t="n">
        <v>12</v>
      </c>
      <c r="P585" s="0" t="n">
        <v>41</v>
      </c>
      <c r="Q585" s="0" t="n">
        <v>0.45</v>
      </c>
    </row>
    <row r="586" customFormat="false" ht="15" hidden="false" customHeight="false" outlineLevel="0" collapsed="false">
      <c r="O586" s="0" t="n">
        <v>12</v>
      </c>
      <c r="P586" s="0" t="n">
        <v>41</v>
      </c>
      <c r="Q586" s="0" t="n">
        <v>0.55</v>
      </c>
    </row>
    <row r="587" customFormat="false" ht="15" hidden="false" customHeight="false" outlineLevel="0" collapsed="false">
      <c r="O587" s="0" t="n">
        <v>12</v>
      </c>
      <c r="P587" s="0" t="n">
        <v>41</v>
      </c>
      <c r="Q587" s="0" t="n">
        <v>0.55</v>
      </c>
    </row>
    <row r="588" customFormat="false" ht="15" hidden="false" customHeight="false" outlineLevel="0" collapsed="false">
      <c r="O588" s="0" t="n">
        <v>12</v>
      </c>
      <c r="P588" s="0" t="n">
        <v>41</v>
      </c>
      <c r="Q588" s="0" t="n">
        <v>0.55</v>
      </c>
    </row>
    <row r="589" customFormat="false" ht="15" hidden="false" customHeight="false" outlineLevel="0" collapsed="false">
      <c r="O589" s="0" t="n">
        <v>12</v>
      </c>
      <c r="P589" s="0" t="n">
        <v>41</v>
      </c>
      <c r="Q589" s="0" t="n">
        <v>0.55</v>
      </c>
    </row>
    <row r="590" customFormat="false" ht="15" hidden="false" customHeight="false" outlineLevel="0" collapsed="false">
      <c r="O590" s="0" t="n">
        <v>12</v>
      </c>
      <c r="P590" s="0" t="n">
        <v>41</v>
      </c>
      <c r="Q590" s="0" t="n">
        <v>0.55</v>
      </c>
    </row>
    <row r="591" customFormat="false" ht="15" hidden="false" customHeight="false" outlineLevel="0" collapsed="false">
      <c r="O591" s="0" t="n">
        <v>12</v>
      </c>
      <c r="P591" s="0" t="n">
        <v>41</v>
      </c>
      <c r="Q591" s="0" t="n">
        <v>0.55</v>
      </c>
    </row>
    <row r="592" customFormat="false" ht="15" hidden="false" customHeight="false" outlineLevel="0" collapsed="false">
      <c r="O592" s="0" t="n">
        <v>12</v>
      </c>
      <c r="P592" s="0" t="n">
        <v>41</v>
      </c>
      <c r="Q592" s="0" t="n">
        <v>0.55</v>
      </c>
    </row>
    <row r="593" customFormat="false" ht="15" hidden="false" customHeight="false" outlineLevel="0" collapsed="false">
      <c r="O593" s="0" t="n">
        <v>12</v>
      </c>
      <c r="P593" s="0" t="n">
        <v>41</v>
      </c>
      <c r="Q593" s="0" t="n">
        <v>0.55</v>
      </c>
    </row>
    <row r="594" customFormat="false" ht="15" hidden="false" customHeight="false" outlineLevel="0" collapsed="false">
      <c r="O594" s="0" t="n">
        <v>12</v>
      </c>
      <c r="P594" s="0" t="n">
        <v>41</v>
      </c>
      <c r="Q594" s="0" t="n">
        <v>0.55</v>
      </c>
    </row>
    <row r="595" customFormat="false" ht="15" hidden="false" customHeight="false" outlineLevel="0" collapsed="false">
      <c r="O595" s="0" t="n">
        <v>12</v>
      </c>
      <c r="P595" s="0" t="n">
        <v>41</v>
      </c>
      <c r="Q595" s="0" t="n">
        <v>0.45</v>
      </c>
    </row>
    <row r="596" customFormat="false" ht="15" hidden="false" customHeight="false" outlineLevel="0" collapsed="false">
      <c r="O596" s="0" t="n">
        <v>12</v>
      </c>
      <c r="P596" s="0" t="n">
        <v>41</v>
      </c>
      <c r="Q596" s="0" t="n">
        <v>0.55</v>
      </c>
    </row>
    <row r="597" customFormat="false" ht="15" hidden="false" customHeight="false" outlineLevel="0" collapsed="false">
      <c r="O597" s="0" t="n">
        <v>12</v>
      </c>
      <c r="P597" s="0" t="n">
        <v>41</v>
      </c>
      <c r="Q597" s="0" t="n">
        <v>0.55</v>
      </c>
    </row>
    <row r="598" customFormat="false" ht="15" hidden="false" customHeight="false" outlineLevel="0" collapsed="false">
      <c r="O598" s="0" t="n">
        <v>12</v>
      </c>
      <c r="P598" s="0" t="n">
        <v>41</v>
      </c>
      <c r="Q598" s="0" t="n">
        <v>0.55</v>
      </c>
    </row>
    <row r="599" customFormat="false" ht="15" hidden="false" customHeight="false" outlineLevel="0" collapsed="false">
      <c r="O599" s="0" t="n">
        <v>12</v>
      </c>
      <c r="P599" s="0" t="n">
        <v>41</v>
      </c>
      <c r="Q599" s="0" t="n">
        <v>0.55</v>
      </c>
    </row>
    <row r="600" customFormat="false" ht="15" hidden="false" customHeight="false" outlineLevel="0" collapsed="false">
      <c r="O600" s="0" t="n">
        <v>12</v>
      </c>
      <c r="P600" s="0" t="n">
        <v>41</v>
      </c>
      <c r="Q600" s="0" t="n">
        <v>0.55</v>
      </c>
    </row>
    <row r="601" customFormat="false" ht="15" hidden="false" customHeight="false" outlineLevel="0" collapsed="false">
      <c r="O601" s="0" t="n">
        <v>12</v>
      </c>
      <c r="P601" s="0" t="n">
        <v>41</v>
      </c>
      <c r="Q601" s="0" t="n">
        <v>0.55</v>
      </c>
    </row>
    <row r="602" customFormat="false" ht="15" hidden="false" customHeight="false" outlineLevel="0" collapsed="false">
      <c r="O602" s="0" t="n">
        <v>12</v>
      </c>
      <c r="P602" s="0" t="n">
        <v>41</v>
      </c>
      <c r="Q602" s="0" t="n">
        <v>0.55</v>
      </c>
    </row>
    <row r="603" customFormat="false" ht="15" hidden="false" customHeight="false" outlineLevel="0" collapsed="false">
      <c r="O603" s="0" t="n">
        <v>12</v>
      </c>
      <c r="P603" s="0" t="n">
        <v>41</v>
      </c>
      <c r="Q603" s="0" t="n">
        <v>0.55</v>
      </c>
    </row>
    <row r="604" customFormat="false" ht="15" hidden="false" customHeight="false" outlineLevel="0" collapsed="false">
      <c r="O604" s="0" t="n">
        <v>12</v>
      </c>
      <c r="P604" s="0" t="n">
        <v>41</v>
      </c>
      <c r="Q604" s="0" t="n">
        <v>0.55</v>
      </c>
    </row>
    <row r="605" customFormat="false" ht="15" hidden="false" customHeight="false" outlineLevel="0" collapsed="false">
      <c r="O605" s="0" t="n">
        <v>12</v>
      </c>
      <c r="P605" s="0" t="n">
        <v>41</v>
      </c>
      <c r="Q605" s="0" t="n">
        <v>0.55</v>
      </c>
    </row>
    <row r="606" customFormat="false" ht="15" hidden="false" customHeight="false" outlineLevel="0" collapsed="false">
      <c r="O606" s="0" t="n">
        <v>8</v>
      </c>
      <c r="P606" s="0" t="n">
        <v>45</v>
      </c>
      <c r="Q606" s="0" t="n">
        <v>0.55</v>
      </c>
    </row>
    <row r="607" customFormat="false" ht="15" hidden="false" customHeight="false" outlineLevel="0" collapsed="false">
      <c r="O607" s="0" t="n">
        <v>12</v>
      </c>
      <c r="P607" s="0" t="n">
        <v>41</v>
      </c>
      <c r="Q607" s="0" t="n">
        <v>0.55</v>
      </c>
    </row>
    <row r="608" customFormat="false" ht="15" hidden="false" customHeight="false" outlineLevel="0" collapsed="false">
      <c r="O608" s="0" t="n">
        <v>12</v>
      </c>
      <c r="P608" s="0" t="n">
        <v>41</v>
      </c>
      <c r="Q608" s="0" t="n">
        <v>0.55</v>
      </c>
    </row>
    <row r="609" customFormat="false" ht="15" hidden="false" customHeight="false" outlineLevel="0" collapsed="false">
      <c r="O609" s="0" t="n">
        <v>12</v>
      </c>
      <c r="P609" s="0" t="n">
        <v>41</v>
      </c>
      <c r="Q609" s="0" t="n">
        <v>0.55</v>
      </c>
    </row>
    <row r="610" customFormat="false" ht="15" hidden="false" customHeight="false" outlineLevel="0" collapsed="false">
      <c r="O610" s="0" t="n">
        <v>12</v>
      </c>
      <c r="P610" s="0" t="n">
        <v>41</v>
      </c>
      <c r="Q610" s="0" t="n">
        <v>0.55</v>
      </c>
    </row>
    <row r="611" customFormat="false" ht="15" hidden="false" customHeight="false" outlineLevel="0" collapsed="false">
      <c r="O611" s="0" t="n">
        <v>12</v>
      </c>
      <c r="P611" s="0" t="n">
        <v>41</v>
      </c>
      <c r="Q611" s="0" t="n">
        <v>0.55</v>
      </c>
    </row>
    <row r="612" customFormat="false" ht="15" hidden="false" customHeight="false" outlineLevel="0" collapsed="false">
      <c r="O612" s="0" t="n">
        <v>12</v>
      </c>
      <c r="P612" s="0" t="n">
        <v>41</v>
      </c>
      <c r="Q612" s="0" t="n">
        <v>0.55</v>
      </c>
    </row>
    <row r="613" customFormat="false" ht="15" hidden="false" customHeight="false" outlineLevel="0" collapsed="false">
      <c r="O613" s="0" t="n">
        <v>12</v>
      </c>
      <c r="P613" s="0" t="n">
        <v>41</v>
      </c>
      <c r="Q613" s="0" t="n">
        <v>0.55</v>
      </c>
    </row>
    <row r="614" customFormat="false" ht="15" hidden="false" customHeight="false" outlineLevel="0" collapsed="false">
      <c r="O614" s="0" t="n">
        <v>12</v>
      </c>
      <c r="P614" s="0" t="n">
        <v>41</v>
      </c>
      <c r="Q614" s="0" t="n">
        <v>0.45</v>
      </c>
    </row>
    <row r="615" customFormat="false" ht="15" hidden="false" customHeight="false" outlineLevel="0" collapsed="false">
      <c r="O615" s="0" t="n">
        <v>8</v>
      </c>
      <c r="P615" s="0" t="n">
        <v>41</v>
      </c>
      <c r="Q615" s="0" t="n">
        <v>0.55</v>
      </c>
    </row>
    <row r="616" customFormat="false" ht="15" hidden="false" customHeight="false" outlineLevel="0" collapsed="false">
      <c r="O616" s="0" t="n">
        <v>12</v>
      </c>
      <c r="P616" s="0" t="n">
        <v>41</v>
      </c>
      <c r="Q616" s="0" t="n">
        <v>0.55</v>
      </c>
    </row>
    <row r="617" customFormat="false" ht="15" hidden="false" customHeight="false" outlineLevel="0" collapsed="false">
      <c r="O617" s="0" t="n">
        <v>12</v>
      </c>
      <c r="P617" s="0" t="n">
        <v>41</v>
      </c>
      <c r="Q617" s="0" t="n">
        <v>0.55</v>
      </c>
    </row>
    <row r="618" customFormat="false" ht="15" hidden="false" customHeight="false" outlineLevel="0" collapsed="false">
      <c r="O618" s="0" t="n">
        <v>12</v>
      </c>
      <c r="P618" s="0" t="n">
        <v>41</v>
      </c>
      <c r="Q618" s="0" t="n">
        <v>0.55</v>
      </c>
    </row>
    <row r="619" customFormat="false" ht="15" hidden="false" customHeight="false" outlineLevel="0" collapsed="false">
      <c r="O619" s="0" t="n">
        <v>8</v>
      </c>
      <c r="P619" s="0" t="n">
        <v>45</v>
      </c>
      <c r="Q619" s="0" t="n">
        <v>0.55</v>
      </c>
    </row>
    <row r="620" customFormat="false" ht="15" hidden="false" customHeight="false" outlineLevel="0" collapsed="false">
      <c r="O620" s="0" t="n">
        <v>12</v>
      </c>
      <c r="P620" s="0" t="n">
        <v>41</v>
      </c>
      <c r="Q620" s="0" t="n">
        <v>0.55</v>
      </c>
    </row>
    <row r="621" customFormat="false" ht="15" hidden="false" customHeight="false" outlineLevel="0" collapsed="false">
      <c r="O621" s="0" t="n">
        <v>12</v>
      </c>
      <c r="P621" s="0" t="n">
        <v>41</v>
      </c>
      <c r="Q621" s="0" t="n">
        <v>0.55</v>
      </c>
    </row>
    <row r="622" customFormat="false" ht="15" hidden="false" customHeight="false" outlineLevel="0" collapsed="false">
      <c r="O622" s="0" t="n">
        <v>12</v>
      </c>
      <c r="P622" s="0" t="n">
        <v>41</v>
      </c>
      <c r="Q622" s="0" t="n">
        <v>0.55</v>
      </c>
    </row>
    <row r="623" customFormat="false" ht="15" hidden="false" customHeight="false" outlineLevel="0" collapsed="false">
      <c r="O623" s="0" t="n">
        <v>12</v>
      </c>
      <c r="P623" s="0" t="n">
        <v>41</v>
      </c>
      <c r="Q623" s="0" t="n">
        <v>0.55</v>
      </c>
    </row>
    <row r="624" customFormat="false" ht="15" hidden="false" customHeight="false" outlineLevel="0" collapsed="false">
      <c r="O624" s="0" t="n">
        <v>12</v>
      </c>
      <c r="P624" s="0" t="n">
        <v>41</v>
      </c>
      <c r="Q624" s="0" t="n">
        <v>0.55</v>
      </c>
    </row>
    <row r="625" customFormat="false" ht="15" hidden="false" customHeight="false" outlineLevel="0" collapsed="false">
      <c r="O625" s="0" t="n">
        <v>12</v>
      </c>
      <c r="P625" s="0" t="n">
        <v>41</v>
      </c>
      <c r="Q625" s="0" t="n">
        <v>0.55</v>
      </c>
    </row>
    <row r="626" customFormat="false" ht="15" hidden="false" customHeight="false" outlineLevel="0" collapsed="false">
      <c r="O626" s="0" t="n">
        <v>12</v>
      </c>
      <c r="P626" s="0" t="n">
        <v>41</v>
      </c>
      <c r="Q626" s="0" t="n">
        <v>0.55</v>
      </c>
    </row>
    <row r="627" customFormat="false" ht="15" hidden="false" customHeight="false" outlineLevel="0" collapsed="false">
      <c r="O627" s="0" t="n">
        <v>12</v>
      </c>
      <c r="P627" s="0" t="n">
        <v>41</v>
      </c>
      <c r="Q627" s="0" t="n">
        <v>0.55</v>
      </c>
    </row>
    <row r="628" customFormat="false" ht="15" hidden="false" customHeight="false" outlineLevel="0" collapsed="false">
      <c r="O628" s="0" t="n">
        <v>12</v>
      </c>
      <c r="P628" s="0" t="n">
        <v>41</v>
      </c>
      <c r="Q628" s="0" t="n">
        <v>0.55</v>
      </c>
    </row>
    <row r="629" customFormat="false" ht="15" hidden="false" customHeight="false" outlineLevel="0" collapsed="false">
      <c r="O629" s="0" t="n">
        <v>12</v>
      </c>
      <c r="P629" s="0" t="n">
        <v>41</v>
      </c>
      <c r="Q629" s="0" t="n">
        <v>0.55</v>
      </c>
    </row>
    <row r="630" customFormat="false" ht="15" hidden="false" customHeight="false" outlineLevel="0" collapsed="false">
      <c r="O630" s="0" t="n">
        <v>12</v>
      </c>
      <c r="P630" s="0" t="n">
        <v>41</v>
      </c>
      <c r="Q630" s="0" t="n">
        <v>0.55</v>
      </c>
    </row>
    <row r="631" customFormat="false" ht="15" hidden="false" customHeight="false" outlineLevel="0" collapsed="false">
      <c r="O631" s="0" t="n">
        <v>12</v>
      </c>
      <c r="P631" s="0" t="n">
        <v>41</v>
      </c>
      <c r="Q631" s="0" t="n">
        <v>0.55</v>
      </c>
    </row>
    <row r="632" customFormat="false" ht="15" hidden="false" customHeight="false" outlineLevel="0" collapsed="false">
      <c r="O632" s="0" t="n">
        <v>12</v>
      </c>
      <c r="P632" s="0" t="n">
        <v>41</v>
      </c>
      <c r="Q632" s="0" t="n">
        <v>0.55</v>
      </c>
    </row>
    <row r="633" customFormat="false" ht="15" hidden="false" customHeight="false" outlineLevel="0" collapsed="false">
      <c r="O633" s="0" t="n">
        <v>12</v>
      </c>
      <c r="P633" s="0" t="n">
        <v>41</v>
      </c>
      <c r="Q633" s="0" t="n">
        <v>0.55</v>
      </c>
    </row>
    <row r="634" customFormat="false" ht="15" hidden="false" customHeight="false" outlineLevel="0" collapsed="false">
      <c r="O634" s="0" t="n">
        <v>12</v>
      </c>
      <c r="P634" s="0" t="n">
        <v>41</v>
      </c>
      <c r="Q634" s="0" t="n">
        <v>0.55</v>
      </c>
    </row>
    <row r="635" customFormat="false" ht="15" hidden="false" customHeight="false" outlineLevel="0" collapsed="false">
      <c r="O635" s="0" t="n">
        <v>12</v>
      </c>
      <c r="P635" s="0" t="n">
        <v>41</v>
      </c>
      <c r="Q635" s="0" t="n">
        <v>0.55</v>
      </c>
    </row>
    <row r="636" customFormat="false" ht="15" hidden="false" customHeight="false" outlineLevel="0" collapsed="false">
      <c r="O636" s="0" t="n">
        <v>12</v>
      </c>
      <c r="P636" s="0" t="n">
        <v>41</v>
      </c>
      <c r="Q636" s="0" t="n">
        <v>0.45</v>
      </c>
    </row>
    <row r="637" customFormat="false" ht="15" hidden="false" customHeight="false" outlineLevel="0" collapsed="false">
      <c r="O637" s="0" t="n">
        <v>12</v>
      </c>
      <c r="P637" s="0" t="n">
        <v>41</v>
      </c>
      <c r="Q637" s="0" t="n">
        <v>0.55</v>
      </c>
    </row>
    <row r="638" customFormat="false" ht="15" hidden="false" customHeight="false" outlineLevel="0" collapsed="false">
      <c r="O638" s="0" t="n">
        <v>12</v>
      </c>
      <c r="P638" s="0" t="n">
        <v>41</v>
      </c>
      <c r="Q638" s="0" t="n">
        <v>0.55</v>
      </c>
    </row>
    <row r="639" customFormat="false" ht="15" hidden="false" customHeight="false" outlineLevel="0" collapsed="false">
      <c r="O639" s="0" t="n">
        <v>12</v>
      </c>
      <c r="P639" s="0" t="n">
        <v>41</v>
      </c>
      <c r="Q639" s="0" t="n">
        <v>0.55</v>
      </c>
    </row>
    <row r="640" customFormat="false" ht="15" hidden="false" customHeight="false" outlineLevel="0" collapsed="false">
      <c r="O640" s="0" t="n">
        <v>12</v>
      </c>
      <c r="P640" s="0" t="n">
        <v>41</v>
      </c>
      <c r="Q640" s="0" t="n">
        <v>0.55</v>
      </c>
    </row>
    <row r="641" customFormat="false" ht="15" hidden="false" customHeight="false" outlineLevel="0" collapsed="false">
      <c r="O641" s="0" t="n">
        <v>12</v>
      </c>
      <c r="P641" s="0" t="n">
        <v>41</v>
      </c>
      <c r="Q641" s="0" t="n">
        <v>0.55</v>
      </c>
    </row>
    <row r="642" customFormat="false" ht="15" hidden="false" customHeight="false" outlineLevel="0" collapsed="false">
      <c r="O642" s="0" t="n">
        <v>12</v>
      </c>
      <c r="P642" s="0" t="n">
        <v>41</v>
      </c>
      <c r="Q642" s="0" t="n">
        <v>0.55</v>
      </c>
    </row>
    <row r="643" customFormat="false" ht="15" hidden="false" customHeight="false" outlineLevel="0" collapsed="false">
      <c r="O643" s="0" t="n">
        <v>12</v>
      </c>
      <c r="P643" s="0" t="n">
        <v>41</v>
      </c>
      <c r="Q643" s="0" t="n">
        <v>0.55</v>
      </c>
    </row>
    <row r="644" customFormat="false" ht="15" hidden="false" customHeight="false" outlineLevel="0" collapsed="false">
      <c r="O644" s="0" t="n">
        <v>12</v>
      </c>
      <c r="P644" s="0" t="n">
        <v>41</v>
      </c>
      <c r="Q644" s="0" t="n">
        <v>0.55</v>
      </c>
    </row>
    <row r="645" customFormat="false" ht="15" hidden="false" customHeight="false" outlineLevel="0" collapsed="false">
      <c r="O645" s="0" t="n">
        <v>12</v>
      </c>
      <c r="P645" s="0" t="n">
        <v>41</v>
      </c>
      <c r="Q645" s="0" t="n">
        <v>0.55</v>
      </c>
    </row>
    <row r="646" customFormat="false" ht="15" hidden="false" customHeight="false" outlineLevel="0" collapsed="false">
      <c r="O646" s="0" t="n">
        <v>12</v>
      </c>
      <c r="P646" s="0" t="n">
        <v>41</v>
      </c>
      <c r="Q646" s="0" t="n">
        <v>0.55</v>
      </c>
    </row>
    <row r="647" customFormat="false" ht="15" hidden="false" customHeight="false" outlineLevel="0" collapsed="false">
      <c r="O647" s="0" t="n">
        <v>12</v>
      </c>
      <c r="P647" s="0" t="n">
        <v>41</v>
      </c>
      <c r="Q647" s="0" t="n">
        <v>0.55</v>
      </c>
    </row>
    <row r="648" customFormat="false" ht="15" hidden="false" customHeight="false" outlineLevel="0" collapsed="false">
      <c r="O648" s="0" t="n">
        <v>12</v>
      </c>
      <c r="P648" s="0" t="n">
        <v>41</v>
      </c>
      <c r="Q648" s="0" t="n">
        <v>0.45</v>
      </c>
    </row>
    <row r="649" customFormat="false" ht="15" hidden="false" customHeight="false" outlineLevel="0" collapsed="false">
      <c r="O649" s="0" t="n">
        <v>12</v>
      </c>
      <c r="P649" s="0" t="n">
        <v>41</v>
      </c>
      <c r="Q649" s="0" t="n">
        <v>0.55</v>
      </c>
    </row>
    <row r="650" customFormat="false" ht="15" hidden="false" customHeight="false" outlineLevel="0" collapsed="false">
      <c r="O650" s="0" t="n">
        <v>12</v>
      </c>
      <c r="P650" s="0" t="n">
        <v>41</v>
      </c>
      <c r="Q650" s="0" t="n">
        <v>0.55</v>
      </c>
    </row>
    <row r="651" customFormat="false" ht="15" hidden="false" customHeight="false" outlineLevel="0" collapsed="false">
      <c r="O651" s="0" t="n">
        <v>12</v>
      </c>
      <c r="P651" s="0" t="n">
        <v>41</v>
      </c>
      <c r="Q651" s="0" t="n">
        <v>0.55</v>
      </c>
    </row>
    <row r="652" customFormat="false" ht="15" hidden="false" customHeight="false" outlineLevel="0" collapsed="false">
      <c r="O652" s="0" t="n">
        <v>12</v>
      </c>
      <c r="P652" s="0" t="n">
        <v>41</v>
      </c>
      <c r="Q652" s="0" t="n">
        <v>0.55</v>
      </c>
    </row>
    <row r="653" customFormat="false" ht="15" hidden="false" customHeight="false" outlineLevel="0" collapsed="false">
      <c r="O653" s="0" t="n">
        <v>12</v>
      </c>
      <c r="P653" s="0" t="n">
        <v>41</v>
      </c>
      <c r="Q653" s="0" t="n">
        <v>0.55</v>
      </c>
    </row>
    <row r="654" customFormat="false" ht="15" hidden="false" customHeight="false" outlineLevel="0" collapsed="false">
      <c r="O654" s="0" t="n">
        <v>12</v>
      </c>
      <c r="P654" s="0" t="n">
        <v>41</v>
      </c>
      <c r="Q654" s="0" t="n">
        <v>0.55</v>
      </c>
    </row>
    <row r="655" customFormat="false" ht="15" hidden="false" customHeight="false" outlineLevel="0" collapsed="false">
      <c r="O655" s="0" t="n">
        <v>12</v>
      </c>
      <c r="P655" s="0" t="n">
        <v>41</v>
      </c>
      <c r="Q655" s="0" t="n">
        <v>0.55</v>
      </c>
    </row>
    <row r="656" customFormat="false" ht="15" hidden="false" customHeight="false" outlineLevel="0" collapsed="false">
      <c r="O656" s="0" t="n">
        <v>12</v>
      </c>
      <c r="P656" s="0" t="n">
        <v>41</v>
      </c>
      <c r="Q656" s="0" t="n">
        <v>0.55</v>
      </c>
    </row>
    <row r="657" customFormat="false" ht="15" hidden="false" customHeight="false" outlineLevel="0" collapsed="false">
      <c r="O657" s="0" t="n">
        <v>12</v>
      </c>
      <c r="P657" s="0" t="n">
        <v>41</v>
      </c>
      <c r="Q657" s="0" t="n">
        <v>0.55</v>
      </c>
    </row>
    <row r="658" customFormat="false" ht="15" hidden="false" customHeight="false" outlineLevel="0" collapsed="false">
      <c r="O658" s="0" t="n">
        <v>12</v>
      </c>
      <c r="P658" s="0" t="n">
        <v>41</v>
      </c>
      <c r="Q658" s="0" t="n">
        <v>0.55</v>
      </c>
    </row>
    <row r="659" customFormat="false" ht="15" hidden="false" customHeight="false" outlineLevel="0" collapsed="false">
      <c r="O659" s="0" t="n">
        <v>12</v>
      </c>
      <c r="P659" s="0" t="n">
        <v>41</v>
      </c>
      <c r="Q659" s="0" t="n">
        <v>0.55</v>
      </c>
    </row>
    <row r="660" customFormat="false" ht="15" hidden="false" customHeight="false" outlineLevel="0" collapsed="false">
      <c r="O660" s="0" t="n">
        <v>12</v>
      </c>
      <c r="P660" s="0" t="n">
        <v>41</v>
      </c>
      <c r="Q660" s="0" t="n">
        <v>0.55</v>
      </c>
    </row>
    <row r="661" customFormat="false" ht="15" hidden="false" customHeight="false" outlineLevel="0" collapsed="false">
      <c r="O661" s="0" t="n">
        <v>12</v>
      </c>
      <c r="P661" s="0" t="n">
        <v>41</v>
      </c>
      <c r="Q661" s="0" t="n">
        <v>0.55</v>
      </c>
    </row>
    <row r="662" customFormat="false" ht="15" hidden="false" customHeight="false" outlineLevel="0" collapsed="false">
      <c r="O662" s="0" t="n">
        <v>12</v>
      </c>
      <c r="P662" s="0" t="n">
        <v>41</v>
      </c>
      <c r="Q662" s="0" t="n">
        <v>0.55</v>
      </c>
    </row>
    <row r="663" customFormat="false" ht="15" hidden="false" customHeight="false" outlineLevel="0" collapsed="false">
      <c r="O663" s="0" t="n">
        <v>12</v>
      </c>
      <c r="P663" s="0" t="n">
        <v>41</v>
      </c>
      <c r="Q663" s="0" t="n">
        <v>0.55</v>
      </c>
    </row>
    <row r="664" customFormat="false" ht="15" hidden="false" customHeight="false" outlineLevel="0" collapsed="false">
      <c r="O664" s="0" t="n">
        <v>12</v>
      </c>
      <c r="P664" s="0" t="n">
        <v>41</v>
      </c>
      <c r="Q664" s="0" t="n">
        <v>0.55</v>
      </c>
    </row>
    <row r="665" customFormat="false" ht="15" hidden="false" customHeight="false" outlineLevel="0" collapsed="false">
      <c r="O665" s="0" t="n">
        <v>12</v>
      </c>
      <c r="P665" s="0" t="n">
        <v>41</v>
      </c>
      <c r="Q665" s="0" t="n">
        <v>0.55</v>
      </c>
    </row>
    <row r="666" customFormat="false" ht="15" hidden="false" customHeight="false" outlineLevel="0" collapsed="false">
      <c r="O666" s="0" t="n">
        <v>12</v>
      </c>
      <c r="P666" s="0" t="n">
        <v>41</v>
      </c>
      <c r="Q666" s="0" t="n">
        <v>0.55</v>
      </c>
    </row>
    <row r="667" customFormat="false" ht="15" hidden="false" customHeight="false" outlineLevel="0" collapsed="false">
      <c r="O667" s="0" t="n">
        <v>12</v>
      </c>
      <c r="P667" s="0" t="n">
        <v>41</v>
      </c>
      <c r="Q667" s="0" t="n">
        <v>0.55</v>
      </c>
    </row>
    <row r="668" customFormat="false" ht="15" hidden="false" customHeight="false" outlineLevel="0" collapsed="false">
      <c r="O668" s="0" t="n">
        <v>12</v>
      </c>
      <c r="P668" s="0" t="n">
        <v>41</v>
      </c>
      <c r="Q668" s="0" t="n">
        <v>0.55</v>
      </c>
    </row>
    <row r="669" customFormat="false" ht="15" hidden="false" customHeight="false" outlineLevel="0" collapsed="false">
      <c r="O669" s="0" t="n">
        <v>12</v>
      </c>
      <c r="P669" s="0" t="n">
        <v>41</v>
      </c>
      <c r="Q669" s="0" t="n">
        <v>0.55</v>
      </c>
    </row>
    <row r="670" customFormat="false" ht="15" hidden="false" customHeight="false" outlineLevel="0" collapsed="false">
      <c r="O670" s="0" t="n">
        <v>12</v>
      </c>
      <c r="P670" s="0" t="n">
        <v>41</v>
      </c>
      <c r="Q670" s="0" t="n">
        <v>0.45</v>
      </c>
    </row>
    <row r="671" customFormat="false" ht="15" hidden="false" customHeight="false" outlineLevel="0" collapsed="false">
      <c r="O671" s="0" t="n">
        <v>12</v>
      </c>
      <c r="P671" s="0" t="n">
        <v>41</v>
      </c>
      <c r="Q671" s="0" t="n">
        <v>0.55</v>
      </c>
    </row>
    <row r="672" customFormat="false" ht="15" hidden="false" customHeight="false" outlineLevel="0" collapsed="false">
      <c r="O672" s="0" t="n">
        <v>12</v>
      </c>
      <c r="P672" s="0" t="n">
        <v>41</v>
      </c>
      <c r="Q672" s="0" t="n">
        <v>0.55</v>
      </c>
    </row>
    <row r="673" customFormat="false" ht="15" hidden="false" customHeight="false" outlineLevel="0" collapsed="false">
      <c r="O673" s="0" t="n">
        <v>12</v>
      </c>
      <c r="P673" s="0" t="n">
        <v>41</v>
      </c>
      <c r="Q673" s="0" t="n">
        <v>0.55</v>
      </c>
    </row>
    <row r="674" customFormat="false" ht="15" hidden="false" customHeight="false" outlineLevel="0" collapsed="false">
      <c r="O674" s="0" t="n">
        <v>12</v>
      </c>
      <c r="P674" s="0" t="n">
        <v>41</v>
      </c>
      <c r="Q674" s="0" t="n">
        <v>0.55</v>
      </c>
    </row>
    <row r="675" customFormat="false" ht="15" hidden="false" customHeight="false" outlineLevel="0" collapsed="false">
      <c r="O675" s="0" t="n">
        <v>12</v>
      </c>
      <c r="P675" s="0" t="n">
        <v>41</v>
      </c>
      <c r="Q675" s="0" t="n">
        <v>0.55</v>
      </c>
    </row>
    <row r="676" customFormat="false" ht="15" hidden="false" customHeight="false" outlineLevel="0" collapsed="false">
      <c r="O676" s="0" t="n">
        <v>12</v>
      </c>
      <c r="P676" s="0" t="n">
        <v>41</v>
      </c>
      <c r="Q676" s="0" t="n">
        <v>0.55</v>
      </c>
    </row>
    <row r="677" customFormat="false" ht="15" hidden="false" customHeight="false" outlineLevel="0" collapsed="false">
      <c r="O677" s="0" t="n">
        <v>12</v>
      </c>
      <c r="P677" s="0" t="n">
        <v>41</v>
      </c>
      <c r="Q677" s="0" t="n">
        <v>0.55</v>
      </c>
    </row>
    <row r="678" customFormat="false" ht="15" hidden="false" customHeight="false" outlineLevel="0" collapsed="false">
      <c r="O678" s="0" t="n">
        <v>12</v>
      </c>
      <c r="P678" s="0" t="n">
        <v>41</v>
      </c>
      <c r="Q678" s="0" t="n">
        <v>0.45</v>
      </c>
    </row>
    <row r="679" customFormat="false" ht="15" hidden="false" customHeight="false" outlineLevel="0" collapsed="false">
      <c r="O679" s="0" t="n">
        <v>12</v>
      </c>
      <c r="P679" s="0" t="n">
        <v>41</v>
      </c>
      <c r="Q679" s="0" t="n">
        <v>0.55</v>
      </c>
    </row>
    <row r="680" customFormat="false" ht="15" hidden="false" customHeight="false" outlineLevel="0" collapsed="false">
      <c r="O680" s="0" t="n">
        <v>12</v>
      </c>
      <c r="P680" s="0" t="n">
        <v>41</v>
      </c>
      <c r="Q680" s="0" t="n">
        <v>0.55</v>
      </c>
    </row>
    <row r="681" customFormat="false" ht="15" hidden="false" customHeight="false" outlineLevel="0" collapsed="false">
      <c r="O681" s="0" t="n">
        <v>12</v>
      </c>
      <c r="P681" s="0" t="n">
        <v>41</v>
      </c>
      <c r="Q681" s="0" t="n">
        <v>0.55</v>
      </c>
    </row>
    <row r="682" customFormat="false" ht="15" hidden="false" customHeight="false" outlineLevel="0" collapsed="false">
      <c r="O682" s="0" t="n">
        <v>12</v>
      </c>
      <c r="P682" s="0" t="n">
        <v>41</v>
      </c>
      <c r="Q682" s="0" t="n">
        <v>0.55</v>
      </c>
    </row>
    <row r="683" customFormat="false" ht="15" hidden="false" customHeight="false" outlineLevel="0" collapsed="false">
      <c r="O683" s="0" t="n">
        <v>12</v>
      </c>
      <c r="P683" s="0" t="n">
        <v>45</v>
      </c>
      <c r="Q683" s="0" t="n">
        <v>0.55</v>
      </c>
    </row>
    <row r="684" customFormat="false" ht="15" hidden="false" customHeight="false" outlineLevel="0" collapsed="false">
      <c r="O684" s="0" t="n">
        <v>12</v>
      </c>
      <c r="P684" s="0" t="n">
        <v>41</v>
      </c>
      <c r="Q684" s="0" t="n">
        <v>0.55</v>
      </c>
    </row>
    <row r="685" customFormat="false" ht="15" hidden="false" customHeight="false" outlineLevel="0" collapsed="false">
      <c r="O685" s="0" t="n">
        <v>12</v>
      </c>
      <c r="P685" s="0" t="n">
        <v>41</v>
      </c>
      <c r="Q685" s="0" t="n">
        <v>0.55</v>
      </c>
    </row>
    <row r="686" customFormat="false" ht="15" hidden="false" customHeight="false" outlineLevel="0" collapsed="false">
      <c r="O686" s="0" t="n">
        <v>12</v>
      </c>
      <c r="P686" s="0" t="n">
        <v>41</v>
      </c>
      <c r="Q686" s="0" t="n">
        <v>0.55</v>
      </c>
    </row>
    <row r="687" customFormat="false" ht="15" hidden="false" customHeight="false" outlineLevel="0" collapsed="false">
      <c r="O687" s="0" t="n">
        <v>12</v>
      </c>
      <c r="P687" s="0" t="n">
        <v>41</v>
      </c>
      <c r="Q687" s="0" t="n">
        <v>0.45</v>
      </c>
    </row>
    <row r="688" customFormat="false" ht="15" hidden="false" customHeight="false" outlineLevel="0" collapsed="false">
      <c r="O688" s="0" t="n">
        <v>12</v>
      </c>
      <c r="P688" s="0" t="n">
        <v>41</v>
      </c>
      <c r="Q688" s="0" t="n">
        <v>0.45</v>
      </c>
    </row>
    <row r="689" customFormat="false" ht="15" hidden="false" customHeight="false" outlineLevel="0" collapsed="false">
      <c r="O689" s="0" t="n">
        <v>12</v>
      </c>
      <c r="P689" s="0" t="n">
        <v>41</v>
      </c>
      <c r="Q689" s="0" t="n">
        <v>0.55</v>
      </c>
    </row>
    <row r="690" customFormat="false" ht="15" hidden="false" customHeight="false" outlineLevel="0" collapsed="false">
      <c r="O690" s="0" t="n">
        <v>12</v>
      </c>
      <c r="P690" s="0" t="n">
        <v>41</v>
      </c>
      <c r="Q690" s="0" t="n">
        <v>0.55</v>
      </c>
    </row>
    <row r="691" customFormat="false" ht="15" hidden="false" customHeight="false" outlineLevel="0" collapsed="false">
      <c r="O691" s="0" t="n">
        <v>12</v>
      </c>
      <c r="P691" s="0" t="n">
        <v>41</v>
      </c>
      <c r="Q691" s="0" t="n">
        <v>0.55</v>
      </c>
    </row>
    <row r="692" customFormat="false" ht="15" hidden="false" customHeight="false" outlineLevel="0" collapsed="false">
      <c r="O692" s="0" t="n">
        <v>12</v>
      </c>
      <c r="P692" s="0" t="n">
        <v>41</v>
      </c>
      <c r="Q692" s="0" t="n">
        <v>0.55</v>
      </c>
    </row>
    <row r="693" customFormat="false" ht="15" hidden="false" customHeight="false" outlineLevel="0" collapsed="false">
      <c r="O693" s="0" t="n">
        <v>12</v>
      </c>
      <c r="P693" s="0" t="n">
        <v>41</v>
      </c>
      <c r="Q693" s="0" t="n">
        <v>0.55</v>
      </c>
    </row>
    <row r="694" customFormat="false" ht="15" hidden="false" customHeight="false" outlineLevel="0" collapsed="false">
      <c r="O694" s="0" t="n">
        <v>12</v>
      </c>
      <c r="P694" s="0" t="n">
        <v>41</v>
      </c>
      <c r="Q694" s="0" t="n">
        <v>0.55</v>
      </c>
    </row>
    <row r="695" customFormat="false" ht="15" hidden="false" customHeight="false" outlineLevel="0" collapsed="false">
      <c r="O695" s="0" t="n">
        <v>12</v>
      </c>
      <c r="P695" s="0" t="n">
        <v>41</v>
      </c>
      <c r="Q695" s="0" t="n">
        <v>0.55</v>
      </c>
    </row>
    <row r="696" customFormat="false" ht="15" hidden="false" customHeight="false" outlineLevel="0" collapsed="false">
      <c r="O696" s="0" t="n">
        <v>12</v>
      </c>
      <c r="P696" s="0" t="n">
        <v>41</v>
      </c>
      <c r="Q696" s="0" t="n">
        <v>0.55</v>
      </c>
    </row>
    <row r="697" customFormat="false" ht="15" hidden="false" customHeight="false" outlineLevel="0" collapsed="false">
      <c r="O697" s="0" t="n">
        <v>12</v>
      </c>
      <c r="P697" s="0" t="n">
        <v>41</v>
      </c>
      <c r="Q697" s="0" t="n">
        <v>0.55</v>
      </c>
    </row>
    <row r="698" customFormat="false" ht="15" hidden="false" customHeight="false" outlineLevel="0" collapsed="false">
      <c r="O698" s="0" t="n">
        <v>12</v>
      </c>
      <c r="P698" s="0" t="n">
        <v>41</v>
      </c>
      <c r="Q698" s="0" t="n">
        <v>0.55</v>
      </c>
    </row>
    <row r="699" customFormat="false" ht="15" hidden="false" customHeight="false" outlineLevel="0" collapsed="false">
      <c r="O699" s="0" t="n">
        <v>12</v>
      </c>
      <c r="P699" s="0" t="n">
        <v>41</v>
      </c>
      <c r="Q699" s="0" t="n">
        <v>0.55</v>
      </c>
    </row>
    <row r="700" customFormat="false" ht="15" hidden="false" customHeight="false" outlineLevel="0" collapsed="false">
      <c r="O700" s="0" t="n">
        <v>12</v>
      </c>
      <c r="P700" s="0" t="n">
        <v>41</v>
      </c>
      <c r="Q700" s="0" t="n">
        <v>0.55</v>
      </c>
    </row>
    <row r="701" customFormat="false" ht="15" hidden="false" customHeight="false" outlineLevel="0" collapsed="false">
      <c r="O701" s="0" t="n">
        <v>12</v>
      </c>
      <c r="P701" s="0" t="n">
        <v>41</v>
      </c>
      <c r="Q701" s="0" t="n">
        <v>0.55</v>
      </c>
    </row>
    <row r="702" customFormat="false" ht="15" hidden="false" customHeight="false" outlineLevel="0" collapsed="false">
      <c r="O702" s="0" t="n">
        <v>12</v>
      </c>
      <c r="P702" s="0" t="n">
        <v>41</v>
      </c>
      <c r="Q702" s="0" t="n">
        <v>0.55</v>
      </c>
    </row>
    <row r="703" customFormat="false" ht="15" hidden="false" customHeight="false" outlineLevel="0" collapsed="false">
      <c r="O703" s="0" t="n">
        <v>12</v>
      </c>
      <c r="P703" s="0" t="n">
        <v>41</v>
      </c>
      <c r="Q703" s="0" t="n">
        <v>0.45</v>
      </c>
    </row>
    <row r="704" customFormat="false" ht="15" hidden="false" customHeight="false" outlineLevel="0" collapsed="false">
      <c r="O704" s="0" t="n">
        <v>12</v>
      </c>
      <c r="P704" s="0" t="n">
        <v>41</v>
      </c>
      <c r="Q704" s="0" t="n">
        <v>0.45</v>
      </c>
    </row>
    <row r="705" customFormat="false" ht="15" hidden="false" customHeight="false" outlineLevel="0" collapsed="false">
      <c r="O705" s="0" t="n">
        <v>12</v>
      </c>
      <c r="P705" s="0" t="n">
        <v>41</v>
      </c>
      <c r="Q705" s="0" t="n">
        <v>0.55</v>
      </c>
    </row>
    <row r="706" customFormat="false" ht="15" hidden="false" customHeight="false" outlineLevel="0" collapsed="false">
      <c r="O706" s="0" t="n">
        <v>12</v>
      </c>
      <c r="P706" s="0" t="n">
        <v>41</v>
      </c>
      <c r="Q706" s="0" t="n">
        <v>0.55</v>
      </c>
    </row>
    <row r="707" customFormat="false" ht="15" hidden="false" customHeight="false" outlineLevel="0" collapsed="false">
      <c r="O707" s="0" t="n">
        <v>12</v>
      </c>
      <c r="P707" s="0" t="n">
        <v>41</v>
      </c>
      <c r="Q707" s="0" t="n">
        <v>0.55</v>
      </c>
    </row>
    <row r="708" customFormat="false" ht="15" hidden="false" customHeight="false" outlineLevel="0" collapsed="false">
      <c r="O708" s="0" t="n">
        <v>12</v>
      </c>
      <c r="P708" s="0" t="n">
        <v>41</v>
      </c>
      <c r="Q708" s="0" t="n">
        <v>0.45</v>
      </c>
    </row>
    <row r="709" customFormat="false" ht="15" hidden="false" customHeight="false" outlineLevel="0" collapsed="false">
      <c r="O709" s="0" t="n">
        <v>12</v>
      </c>
      <c r="P709" s="0" t="n">
        <v>41</v>
      </c>
      <c r="Q709" s="0" t="n">
        <v>0.55</v>
      </c>
    </row>
    <row r="710" customFormat="false" ht="15" hidden="false" customHeight="false" outlineLevel="0" collapsed="false">
      <c r="O710" s="0" t="n">
        <v>12</v>
      </c>
      <c r="P710" s="0" t="n">
        <v>41</v>
      </c>
      <c r="Q710" s="0" t="n">
        <v>0.55</v>
      </c>
    </row>
    <row r="711" customFormat="false" ht="15" hidden="false" customHeight="false" outlineLevel="0" collapsed="false">
      <c r="O711" s="0" t="n">
        <v>12</v>
      </c>
      <c r="P711" s="0" t="n">
        <v>41</v>
      </c>
      <c r="Q711" s="0" t="n">
        <v>0.55</v>
      </c>
    </row>
    <row r="712" customFormat="false" ht="15" hidden="false" customHeight="false" outlineLevel="0" collapsed="false">
      <c r="O712" s="0" t="n">
        <v>12</v>
      </c>
      <c r="P712" s="0" t="n">
        <v>41</v>
      </c>
      <c r="Q712" s="0" t="n">
        <v>0.45</v>
      </c>
    </row>
    <row r="713" customFormat="false" ht="15" hidden="false" customHeight="false" outlineLevel="0" collapsed="false">
      <c r="O713" s="0" t="n">
        <v>12</v>
      </c>
      <c r="P713" s="0" t="n">
        <v>41</v>
      </c>
      <c r="Q713" s="0" t="n">
        <v>0.55</v>
      </c>
    </row>
    <row r="714" customFormat="false" ht="15" hidden="false" customHeight="false" outlineLevel="0" collapsed="false">
      <c r="O714" s="0" t="n">
        <v>12</v>
      </c>
      <c r="P714" s="0" t="n">
        <v>41</v>
      </c>
      <c r="Q714" s="0" t="n">
        <v>0.55</v>
      </c>
    </row>
    <row r="715" customFormat="false" ht="15" hidden="false" customHeight="false" outlineLevel="0" collapsed="false">
      <c r="O715" s="0" t="n">
        <v>12</v>
      </c>
      <c r="P715" s="0" t="n">
        <v>41</v>
      </c>
      <c r="Q715" s="0" t="n">
        <v>0.55</v>
      </c>
    </row>
    <row r="716" customFormat="false" ht="15" hidden="false" customHeight="false" outlineLevel="0" collapsed="false">
      <c r="O716" s="0" t="n">
        <v>12</v>
      </c>
      <c r="P716" s="0" t="n">
        <v>41</v>
      </c>
      <c r="Q716" s="0" t="n">
        <v>0.55</v>
      </c>
    </row>
    <row r="717" customFormat="false" ht="15" hidden="false" customHeight="false" outlineLevel="0" collapsed="false">
      <c r="O717" s="0" t="n">
        <v>12</v>
      </c>
      <c r="P717" s="0" t="n">
        <v>41</v>
      </c>
      <c r="Q717" s="0" t="n">
        <v>0.55</v>
      </c>
    </row>
    <row r="718" customFormat="false" ht="15" hidden="false" customHeight="false" outlineLevel="0" collapsed="false">
      <c r="O718" s="0" t="n">
        <v>12</v>
      </c>
      <c r="P718" s="0" t="n">
        <v>41</v>
      </c>
      <c r="Q718" s="0" t="n">
        <v>0.55</v>
      </c>
    </row>
    <row r="719" customFormat="false" ht="15" hidden="false" customHeight="false" outlineLevel="0" collapsed="false">
      <c r="O719" s="0" t="n">
        <v>12</v>
      </c>
      <c r="P719" s="0" t="n">
        <v>41</v>
      </c>
      <c r="Q719" s="0" t="n">
        <v>0.55</v>
      </c>
    </row>
    <row r="720" customFormat="false" ht="15" hidden="false" customHeight="false" outlineLevel="0" collapsed="false">
      <c r="O720" s="0" t="n">
        <v>12</v>
      </c>
      <c r="P720" s="0" t="n">
        <v>41</v>
      </c>
      <c r="Q720" s="0" t="n">
        <v>0.55</v>
      </c>
    </row>
    <row r="721" customFormat="false" ht="15" hidden="false" customHeight="false" outlineLevel="0" collapsed="false">
      <c r="O721" s="0" t="n">
        <v>12</v>
      </c>
      <c r="P721" s="0" t="n">
        <v>41</v>
      </c>
      <c r="Q721" s="0" t="n">
        <v>0.55</v>
      </c>
    </row>
    <row r="722" customFormat="false" ht="15" hidden="false" customHeight="false" outlineLevel="0" collapsed="false">
      <c r="O722" s="0" t="n">
        <v>12</v>
      </c>
      <c r="P722" s="0" t="n">
        <v>41</v>
      </c>
      <c r="Q722" s="0" t="n">
        <v>0.45</v>
      </c>
    </row>
    <row r="723" customFormat="false" ht="15" hidden="false" customHeight="false" outlineLevel="0" collapsed="false">
      <c r="O723" s="0" t="n">
        <v>12</v>
      </c>
      <c r="P723" s="0" t="n">
        <v>41</v>
      </c>
      <c r="Q723" s="0" t="n">
        <v>0.55</v>
      </c>
    </row>
    <row r="724" customFormat="false" ht="15" hidden="false" customHeight="false" outlineLevel="0" collapsed="false">
      <c r="O724" s="0" t="n">
        <v>12</v>
      </c>
      <c r="P724" s="0" t="n">
        <v>41</v>
      </c>
      <c r="Q724" s="0" t="n">
        <v>0.45</v>
      </c>
    </row>
    <row r="725" customFormat="false" ht="15" hidden="false" customHeight="false" outlineLevel="0" collapsed="false">
      <c r="O725" s="0" t="n">
        <v>12</v>
      </c>
      <c r="P725" s="0" t="n">
        <v>41</v>
      </c>
      <c r="Q725" s="0" t="n">
        <v>0.55</v>
      </c>
    </row>
    <row r="726" customFormat="false" ht="15" hidden="false" customHeight="false" outlineLevel="0" collapsed="false">
      <c r="O726" s="0" t="n">
        <v>12</v>
      </c>
      <c r="P726" s="0" t="n">
        <v>41</v>
      </c>
      <c r="Q726" s="0" t="n">
        <v>0.55</v>
      </c>
    </row>
    <row r="727" customFormat="false" ht="15" hidden="false" customHeight="false" outlineLevel="0" collapsed="false">
      <c r="O727" s="0" t="n">
        <v>12</v>
      </c>
      <c r="P727" s="0" t="n">
        <v>41</v>
      </c>
      <c r="Q727" s="0" t="n">
        <v>0.45</v>
      </c>
    </row>
    <row r="728" customFormat="false" ht="15" hidden="false" customHeight="false" outlineLevel="0" collapsed="false">
      <c r="O728" s="0" t="n">
        <v>12</v>
      </c>
      <c r="P728" s="0" t="n">
        <v>41</v>
      </c>
      <c r="Q728" s="0" t="n">
        <v>0.55</v>
      </c>
    </row>
    <row r="729" customFormat="false" ht="15" hidden="false" customHeight="false" outlineLevel="0" collapsed="false">
      <c r="O729" s="0" t="n">
        <v>8</v>
      </c>
      <c r="P729" s="0" t="n">
        <v>41</v>
      </c>
      <c r="Q729" s="0" t="n">
        <v>0.55</v>
      </c>
    </row>
    <row r="730" customFormat="false" ht="15" hidden="false" customHeight="false" outlineLevel="0" collapsed="false">
      <c r="O730" s="0" t="n">
        <v>12</v>
      </c>
      <c r="P730" s="0" t="n">
        <v>41</v>
      </c>
      <c r="Q730" s="0" t="n">
        <v>0.55</v>
      </c>
    </row>
    <row r="731" customFormat="false" ht="15" hidden="false" customHeight="false" outlineLevel="0" collapsed="false">
      <c r="O731" s="0" t="n">
        <v>12</v>
      </c>
      <c r="P731" s="0" t="n">
        <v>41</v>
      </c>
      <c r="Q731" s="0" t="n">
        <v>0.55</v>
      </c>
    </row>
    <row r="732" customFormat="false" ht="15" hidden="false" customHeight="false" outlineLevel="0" collapsed="false">
      <c r="O732" s="0" t="n">
        <v>12</v>
      </c>
      <c r="P732" s="0" t="n">
        <v>41</v>
      </c>
      <c r="Q732" s="0" t="n">
        <v>0.55</v>
      </c>
    </row>
    <row r="733" customFormat="false" ht="15" hidden="false" customHeight="false" outlineLevel="0" collapsed="false">
      <c r="O733" s="0" t="n">
        <v>12</v>
      </c>
      <c r="P733" s="0" t="n">
        <v>41</v>
      </c>
      <c r="Q733" s="0" t="n">
        <v>0.55</v>
      </c>
    </row>
    <row r="734" customFormat="false" ht="15" hidden="false" customHeight="false" outlineLevel="0" collapsed="false">
      <c r="O734" s="0" t="n">
        <v>12</v>
      </c>
      <c r="P734" s="0" t="n">
        <v>41</v>
      </c>
      <c r="Q734" s="0" t="n">
        <v>0.55</v>
      </c>
    </row>
    <row r="735" customFormat="false" ht="15" hidden="false" customHeight="false" outlineLevel="0" collapsed="false">
      <c r="O735" s="0" t="n">
        <v>12</v>
      </c>
      <c r="P735" s="0" t="n">
        <v>41</v>
      </c>
      <c r="Q735" s="0" t="n">
        <v>0.55</v>
      </c>
    </row>
    <row r="736" customFormat="false" ht="15" hidden="false" customHeight="false" outlineLevel="0" collapsed="false">
      <c r="O736" s="0" t="n">
        <v>12</v>
      </c>
      <c r="P736" s="0" t="n">
        <v>41</v>
      </c>
      <c r="Q736" s="0" t="n">
        <v>0.55</v>
      </c>
    </row>
    <row r="737" customFormat="false" ht="15" hidden="false" customHeight="false" outlineLevel="0" collapsed="false">
      <c r="O737" s="0" t="n">
        <v>12</v>
      </c>
      <c r="P737" s="0" t="n">
        <v>41</v>
      </c>
      <c r="Q737" s="0" t="n">
        <v>0.55</v>
      </c>
    </row>
    <row r="738" customFormat="false" ht="15" hidden="false" customHeight="false" outlineLevel="0" collapsed="false">
      <c r="O738" s="0" t="n">
        <v>12</v>
      </c>
      <c r="P738" s="0" t="n">
        <v>41</v>
      </c>
      <c r="Q738" s="0" t="n">
        <v>0.55</v>
      </c>
    </row>
    <row r="739" customFormat="false" ht="15" hidden="false" customHeight="false" outlineLevel="0" collapsed="false">
      <c r="O739" s="0" t="n">
        <v>12</v>
      </c>
      <c r="P739" s="0" t="n">
        <v>41</v>
      </c>
      <c r="Q739" s="0" t="n">
        <v>0.55</v>
      </c>
    </row>
    <row r="740" customFormat="false" ht="15" hidden="false" customHeight="false" outlineLevel="0" collapsed="false">
      <c r="O740" s="0" t="n">
        <v>12</v>
      </c>
      <c r="P740" s="0" t="n">
        <v>41</v>
      </c>
      <c r="Q740" s="0" t="n">
        <v>0.45</v>
      </c>
    </row>
    <row r="741" customFormat="false" ht="15" hidden="false" customHeight="false" outlineLevel="0" collapsed="false">
      <c r="O741" s="0" t="n">
        <v>12</v>
      </c>
      <c r="P741" s="0" t="n">
        <v>41</v>
      </c>
      <c r="Q741" s="0" t="n">
        <v>0.55</v>
      </c>
    </row>
    <row r="742" customFormat="false" ht="15" hidden="false" customHeight="false" outlineLevel="0" collapsed="false">
      <c r="O742" s="0" t="n">
        <v>12</v>
      </c>
      <c r="P742" s="0" t="n">
        <v>41</v>
      </c>
      <c r="Q742" s="0" t="n">
        <v>0.55</v>
      </c>
    </row>
    <row r="743" customFormat="false" ht="15" hidden="false" customHeight="false" outlineLevel="0" collapsed="false">
      <c r="O743" s="0" t="n">
        <v>12</v>
      </c>
      <c r="P743" s="0" t="n">
        <v>41</v>
      </c>
      <c r="Q743" s="0" t="n">
        <v>0.55</v>
      </c>
    </row>
    <row r="744" customFormat="false" ht="15" hidden="false" customHeight="false" outlineLevel="0" collapsed="false">
      <c r="O744" s="0" t="n">
        <v>8</v>
      </c>
      <c r="P744" s="0" t="n">
        <v>45</v>
      </c>
      <c r="Q744" s="0" t="n">
        <v>0.55</v>
      </c>
    </row>
    <row r="745" customFormat="false" ht="15" hidden="false" customHeight="false" outlineLevel="0" collapsed="false">
      <c r="O745" s="0" t="n">
        <v>12</v>
      </c>
      <c r="P745" s="0" t="n">
        <v>41</v>
      </c>
      <c r="Q745" s="0" t="n">
        <v>0.45</v>
      </c>
    </row>
    <row r="746" customFormat="false" ht="15" hidden="false" customHeight="false" outlineLevel="0" collapsed="false">
      <c r="O746" s="0" t="n">
        <v>12</v>
      </c>
      <c r="P746" s="0" t="n">
        <v>41</v>
      </c>
      <c r="Q746" s="0" t="n">
        <v>0.55</v>
      </c>
    </row>
    <row r="747" customFormat="false" ht="15" hidden="false" customHeight="false" outlineLevel="0" collapsed="false">
      <c r="O747" s="0" t="n">
        <v>12</v>
      </c>
      <c r="P747" s="0" t="n">
        <v>41</v>
      </c>
      <c r="Q747" s="0" t="n">
        <v>0.55</v>
      </c>
    </row>
    <row r="748" customFormat="false" ht="15" hidden="false" customHeight="false" outlineLevel="0" collapsed="false">
      <c r="O748" s="0" t="n">
        <v>12</v>
      </c>
      <c r="P748" s="0" t="n">
        <v>41</v>
      </c>
      <c r="Q748" s="0" t="n">
        <v>0.55</v>
      </c>
    </row>
    <row r="749" customFormat="false" ht="15" hidden="false" customHeight="false" outlineLevel="0" collapsed="false">
      <c r="O749" s="0" t="n">
        <v>12</v>
      </c>
      <c r="P749" s="0" t="n">
        <v>41</v>
      </c>
      <c r="Q749" s="0" t="n">
        <v>0.55</v>
      </c>
    </row>
    <row r="750" customFormat="false" ht="15" hidden="false" customHeight="false" outlineLevel="0" collapsed="false">
      <c r="O750" s="0" t="n">
        <v>12</v>
      </c>
      <c r="P750" s="0" t="n">
        <v>41</v>
      </c>
      <c r="Q750" s="0" t="n">
        <v>0.55</v>
      </c>
    </row>
    <row r="751" customFormat="false" ht="15" hidden="false" customHeight="false" outlineLevel="0" collapsed="false">
      <c r="O751" s="0" t="n">
        <v>12</v>
      </c>
      <c r="P751" s="0" t="n">
        <v>41</v>
      </c>
      <c r="Q751" s="0" t="n">
        <v>0.55</v>
      </c>
    </row>
    <row r="752" customFormat="false" ht="15" hidden="false" customHeight="false" outlineLevel="0" collapsed="false">
      <c r="O752" s="0" t="n">
        <v>12</v>
      </c>
      <c r="P752" s="0" t="n">
        <v>41</v>
      </c>
      <c r="Q752" s="0" t="n">
        <v>0.55</v>
      </c>
    </row>
    <row r="753" customFormat="false" ht="15" hidden="false" customHeight="false" outlineLevel="0" collapsed="false">
      <c r="O753" s="0" t="n">
        <v>12</v>
      </c>
      <c r="P753" s="0" t="n">
        <v>41</v>
      </c>
      <c r="Q753" s="0" t="n">
        <v>0.55</v>
      </c>
    </row>
    <row r="754" customFormat="false" ht="15" hidden="false" customHeight="false" outlineLevel="0" collapsed="false">
      <c r="O754" s="0" t="n">
        <v>12</v>
      </c>
      <c r="P754" s="0" t="n">
        <v>41</v>
      </c>
      <c r="Q754" s="0" t="n">
        <v>0.55</v>
      </c>
    </row>
    <row r="755" customFormat="false" ht="15" hidden="false" customHeight="false" outlineLevel="0" collapsed="false">
      <c r="O755" s="0" t="n">
        <v>12</v>
      </c>
      <c r="P755" s="0" t="n">
        <v>45</v>
      </c>
      <c r="Q755" s="0" t="n">
        <v>0.55</v>
      </c>
    </row>
    <row r="756" customFormat="false" ht="15" hidden="false" customHeight="false" outlineLevel="0" collapsed="false">
      <c r="O756" s="0" t="n">
        <v>12</v>
      </c>
      <c r="P756" s="0" t="n">
        <v>41</v>
      </c>
      <c r="Q756" s="0" t="n">
        <v>0.55</v>
      </c>
    </row>
    <row r="757" customFormat="false" ht="15" hidden="false" customHeight="false" outlineLevel="0" collapsed="false">
      <c r="O757" s="0" t="n">
        <v>12</v>
      </c>
      <c r="P757" s="0" t="n">
        <v>41</v>
      </c>
      <c r="Q757" s="0" t="n">
        <v>0.55</v>
      </c>
    </row>
    <row r="758" customFormat="false" ht="15" hidden="false" customHeight="false" outlineLevel="0" collapsed="false">
      <c r="O758" s="0" t="n">
        <v>12</v>
      </c>
      <c r="P758" s="0" t="n">
        <v>41</v>
      </c>
      <c r="Q758" s="0" t="n">
        <v>0.55</v>
      </c>
    </row>
    <row r="759" customFormat="false" ht="15" hidden="false" customHeight="false" outlineLevel="0" collapsed="false">
      <c r="O759" s="0" t="n">
        <v>12</v>
      </c>
      <c r="P759" s="0" t="n">
        <v>41</v>
      </c>
      <c r="Q759" s="0" t="n">
        <v>0.55</v>
      </c>
    </row>
    <row r="760" customFormat="false" ht="15" hidden="false" customHeight="false" outlineLevel="0" collapsed="false">
      <c r="O760" s="0" t="n">
        <v>12</v>
      </c>
      <c r="P760" s="0" t="n">
        <v>41</v>
      </c>
      <c r="Q760" s="0" t="n">
        <v>0.55</v>
      </c>
    </row>
    <row r="761" customFormat="false" ht="15" hidden="false" customHeight="false" outlineLevel="0" collapsed="false">
      <c r="O761" s="0" t="n">
        <v>12</v>
      </c>
      <c r="P761" s="0" t="n">
        <v>41</v>
      </c>
      <c r="Q761" s="0" t="n">
        <v>0.55</v>
      </c>
    </row>
    <row r="762" customFormat="false" ht="15" hidden="false" customHeight="false" outlineLevel="0" collapsed="false">
      <c r="O762" s="0" t="n">
        <v>12</v>
      </c>
      <c r="P762" s="0" t="n">
        <v>41</v>
      </c>
      <c r="Q762" s="0" t="n">
        <v>0.55</v>
      </c>
    </row>
    <row r="763" customFormat="false" ht="15" hidden="false" customHeight="false" outlineLevel="0" collapsed="false">
      <c r="O763" s="0" t="n">
        <v>12</v>
      </c>
      <c r="P763" s="0" t="n">
        <v>41</v>
      </c>
      <c r="Q763" s="0" t="n">
        <v>0.55</v>
      </c>
    </row>
    <row r="764" customFormat="false" ht="15" hidden="false" customHeight="false" outlineLevel="0" collapsed="false">
      <c r="O764" s="0" t="n">
        <v>12</v>
      </c>
      <c r="P764" s="0" t="n">
        <v>41</v>
      </c>
      <c r="Q764" s="0" t="n">
        <v>0.55</v>
      </c>
    </row>
    <row r="765" customFormat="false" ht="15" hidden="false" customHeight="false" outlineLevel="0" collapsed="false">
      <c r="O765" s="0" t="n">
        <v>12</v>
      </c>
      <c r="P765" s="0" t="n">
        <v>41</v>
      </c>
      <c r="Q765" s="0" t="n">
        <v>0.45</v>
      </c>
    </row>
    <row r="766" customFormat="false" ht="15" hidden="false" customHeight="false" outlineLevel="0" collapsed="false">
      <c r="O766" s="0" t="n">
        <v>12</v>
      </c>
      <c r="P766" s="0" t="n">
        <v>41</v>
      </c>
      <c r="Q766" s="0" t="n">
        <v>0.55</v>
      </c>
    </row>
    <row r="767" customFormat="false" ht="15" hidden="false" customHeight="false" outlineLevel="0" collapsed="false">
      <c r="O767" s="0" t="n">
        <v>12</v>
      </c>
      <c r="P767" s="0" t="n">
        <v>41</v>
      </c>
      <c r="Q767" s="0" t="n">
        <v>0.55</v>
      </c>
    </row>
    <row r="768" customFormat="false" ht="15" hidden="false" customHeight="false" outlineLevel="0" collapsed="false">
      <c r="O768" s="0" t="n">
        <v>12</v>
      </c>
      <c r="P768" s="0" t="n">
        <v>41</v>
      </c>
      <c r="Q768" s="0" t="n">
        <v>0.55</v>
      </c>
    </row>
    <row r="769" customFormat="false" ht="15" hidden="false" customHeight="false" outlineLevel="0" collapsed="false">
      <c r="O769" s="0" t="n">
        <v>12</v>
      </c>
      <c r="P769" s="0" t="n">
        <v>41</v>
      </c>
      <c r="Q769" s="0" t="n">
        <v>0.55</v>
      </c>
    </row>
    <row r="770" customFormat="false" ht="15" hidden="false" customHeight="false" outlineLevel="0" collapsed="false">
      <c r="O770" s="0" t="n">
        <v>12</v>
      </c>
      <c r="P770" s="0" t="n">
        <v>41</v>
      </c>
      <c r="Q770" s="0" t="n">
        <v>0.45</v>
      </c>
    </row>
    <row r="771" customFormat="false" ht="15" hidden="false" customHeight="false" outlineLevel="0" collapsed="false">
      <c r="O771" s="0" t="n">
        <v>12</v>
      </c>
      <c r="P771" s="0" t="n">
        <v>41</v>
      </c>
      <c r="Q771" s="0" t="n">
        <v>0.55</v>
      </c>
    </row>
    <row r="772" customFormat="false" ht="15" hidden="false" customHeight="false" outlineLevel="0" collapsed="false">
      <c r="O772" s="0" t="n">
        <v>12</v>
      </c>
      <c r="P772" s="0" t="n">
        <v>41</v>
      </c>
      <c r="Q772" s="0" t="n">
        <v>0.55</v>
      </c>
    </row>
    <row r="773" customFormat="false" ht="15" hidden="false" customHeight="false" outlineLevel="0" collapsed="false">
      <c r="O773" s="0" t="n">
        <v>12</v>
      </c>
      <c r="P773" s="0" t="n">
        <v>41</v>
      </c>
      <c r="Q773" s="0" t="n">
        <v>0.55</v>
      </c>
    </row>
    <row r="774" customFormat="false" ht="15" hidden="false" customHeight="false" outlineLevel="0" collapsed="false">
      <c r="O774" s="0" t="n">
        <v>12</v>
      </c>
      <c r="P774" s="0" t="n">
        <v>41</v>
      </c>
      <c r="Q774" s="0" t="n">
        <v>0.45</v>
      </c>
    </row>
    <row r="775" customFormat="false" ht="15" hidden="false" customHeight="false" outlineLevel="0" collapsed="false">
      <c r="O775" s="0" t="n">
        <v>12</v>
      </c>
      <c r="P775" s="0" t="n">
        <v>41</v>
      </c>
      <c r="Q775" s="0" t="n">
        <v>0.55</v>
      </c>
    </row>
    <row r="776" customFormat="false" ht="15" hidden="false" customHeight="false" outlineLevel="0" collapsed="false">
      <c r="O776" s="0" t="n">
        <v>12</v>
      </c>
      <c r="P776" s="0" t="n">
        <v>41</v>
      </c>
      <c r="Q776" s="0" t="n">
        <v>0.55</v>
      </c>
    </row>
    <row r="777" customFormat="false" ht="15" hidden="false" customHeight="false" outlineLevel="0" collapsed="false">
      <c r="O777" s="0" t="n">
        <v>12</v>
      </c>
      <c r="P777" s="0" t="n">
        <v>41</v>
      </c>
      <c r="Q777" s="0" t="n">
        <v>0.55</v>
      </c>
    </row>
    <row r="778" customFormat="false" ht="15" hidden="false" customHeight="false" outlineLevel="0" collapsed="false">
      <c r="O778" s="0" t="n">
        <v>12</v>
      </c>
      <c r="P778" s="0" t="n">
        <v>41</v>
      </c>
      <c r="Q778" s="0" t="n">
        <v>0.55</v>
      </c>
    </row>
    <row r="779" customFormat="false" ht="15" hidden="false" customHeight="false" outlineLevel="0" collapsed="false">
      <c r="O779" s="0" t="n">
        <v>8</v>
      </c>
      <c r="P779" s="0" t="n">
        <v>41</v>
      </c>
      <c r="Q779" s="0" t="n">
        <v>0.55</v>
      </c>
    </row>
    <row r="780" customFormat="false" ht="15" hidden="false" customHeight="false" outlineLevel="0" collapsed="false">
      <c r="O780" s="0" t="n">
        <v>12</v>
      </c>
      <c r="P780" s="0" t="n">
        <v>41</v>
      </c>
      <c r="Q780" s="0" t="n">
        <v>0.55</v>
      </c>
    </row>
    <row r="781" customFormat="false" ht="15" hidden="false" customHeight="false" outlineLevel="0" collapsed="false">
      <c r="O781" s="0" t="n">
        <v>12</v>
      </c>
      <c r="P781" s="0" t="n">
        <v>41</v>
      </c>
      <c r="Q781" s="0" t="n">
        <v>0.55</v>
      </c>
    </row>
    <row r="782" customFormat="false" ht="15" hidden="false" customHeight="false" outlineLevel="0" collapsed="false">
      <c r="O782" s="0" t="n">
        <v>12</v>
      </c>
      <c r="P782" s="0" t="n">
        <v>41</v>
      </c>
      <c r="Q782" s="0" t="n">
        <v>0.55</v>
      </c>
    </row>
    <row r="783" customFormat="false" ht="15" hidden="false" customHeight="false" outlineLevel="0" collapsed="false">
      <c r="O783" s="0" t="n">
        <v>12</v>
      </c>
      <c r="P783" s="0" t="n">
        <v>41</v>
      </c>
      <c r="Q783" s="0" t="n">
        <v>0.45</v>
      </c>
    </row>
    <row r="784" customFormat="false" ht="15" hidden="false" customHeight="false" outlineLevel="0" collapsed="false">
      <c r="O784" s="0" t="n">
        <v>12</v>
      </c>
      <c r="P784" s="0" t="n">
        <v>41</v>
      </c>
      <c r="Q784" s="0" t="n">
        <v>0.45</v>
      </c>
    </row>
    <row r="785" customFormat="false" ht="15" hidden="false" customHeight="false" outlineLevel="0" collapsed="false">
      <c r="O785" s="0" t="n">
        <v>12</v>
      </c>
      <c r="P785" s="0" t="n">
        <v>41</v>
      </c>
      <c r="Q785" s="0" t="n">
        <v>0.55</v>
      </c>
    </row>
    <row r="786" customFormat="false" ht="15" hidden="false" customHeight="false" outlineLevel="0" collapsed="false">
      <c r="O786" s="0" t="n">
        <v>12</v>
      </c>
      <c r="P786" s="0" t="n">
        <v>41</v>
      </c>
      <c r="Q786" s="0" t="n">
        <v>0.45</v>
      </c>
    </row>
    <row r="787" customFormat="false" ht="15" hidden="false" customHeight="false" outlineLevel="0" collapsed="false">
      <c r="O787" s="0" t="n">
        <v>12</v>
      </c>
      <c r="P787" s="0" t="n">
        <v>41</v>
      </c>
      <c r="Q787" s="0" t="n">
        <v>0.45</v>
      </c>
    </row>
    <row r="788" customFormat="false" ht="15" hidden="false" customHeight="false" outlineLevel="0" collapsed="false">
      <c r="O788" s="0" t="n">
        <v>12</v>
      </c>
      <c r="P788" s="0" t="n">
        <v>41</v>
      </c>
      <c r="Q788" s="0" t="n">
        <v>0.55</v>
      </c>
    </row>
    <row r="789" customFormat="false" ht="15" hidden="false" customHeight="false" outlineLevel="0" collapsed="false">
      <c r="O789" s="0" t="n">
        <v>12</v>
      </c>
      <c r="P789" s="0" t="n">
        <v>41</v>
      </c>
      <c r="Q789" s="0" t="n">
        <v>0.45</v>
      </c>
    </row>
    <row r="790" customFormat="false" ht="15" hidden="false" customHeight="false" outlineLevel="0" collapsed="false">
      <c r="O790" s="0" t="n">
        <v>12</v>
      </c>
      <c r="P790" s="0" t="n">
        <v>41</v>
      </c>
      <c r="Q790" s="0" t="n">
        <v>0.45</v>
      </c>
    </row>
    <row r="791" customFormat="false" ht="15" hidden="false" customHeight="false" outlineLevel="0" collapsed="false">
      <c r="O791" s="0" t="n">
        <v>12</v>
      </c>
      <c r="P791" s="0" t="n">
        <v>41</v>
      </c>
      <c r="Q791" s="0" t="n">
        <v>0.55</v>
      </c>
    </row>
    <row r="792" customFormat="false" ht="15" hidden="false" customHeight="false" outlineLevel="0" collapsed="false">
      <c r="O792" s="0" t="n">
        <v>12</v>
      </c>
      <c r="P792" s="0" t="n">
        <v>41</v>
      </c>
      <c r="Q792" s="0" t="n">
        <v>0.55</v>
      </c>
    </row>
    <row r="793" customFormat="false" ht="15" hidden="false" customHeight="false" outlineLevel="0" collapsed="false">
      <c r="O793" s="0" t="n">
        <v>12</v>
      </c>
      <c r="P793" s="0" t="n">
        <v>41</v>
      </c>
      <c r="Q793" s="0" t="n">
        <v>0.55</v>
      </c>
    </row>
    <row r="794" customFormat="false" ht="15" hidden="false" customHeight="false" outlineLevel="0" collapsed="false">
      <c r="O794" s="0" t="n">
        <v>12</v>
      </c>
      <c r="P794" s="0" t="n">
        <v>41</v>
      </c>
      <c r="Q794" s="0" t="n">
        <v>0.55</v>
      </c>
    </row>
    <row r="795" customFormat="false" ht="15" hidden="false" customHeight="false" outlineLevel="0" collapsed="false">
      <c r="O795" s="0" t="n">
        <v>8</v>
      </c>
      <c r="P795" s="0" t="n">
        <v>45</v>
      </c>
      <c r="Q795" s="0" t="n">
        <v>0.55</v>
      </c>
    </row>
    <row r="796" customFormat="false" ht="15" hidden="false" customHeight="false" outlineLevel="0" collapsed="false">
      <c r="O796" s="0" t="n">
        <v>12</v>
      </c>
      <c r="P796" s="0" t="n">
        <v>45</v>
      </c>
      <c r="Q796" s="0" t="n">
        <v>0.55</v>
      </c>
    </row>
    <row r="797" customFormat="false" ht="15" hidden="false" customHeight="false" outlineLevel="0" collapsed="false">
      <c r="O797" s="0" t="n">
        <v>12</v>
      </c>
      <c r="P797" s="0" t="n">
        <v>41</v>
      </c>
      <c r="Q797" s="0" t="n">
        <v>0.55</v>
      </c>
    </row>
    <row r="798" customFormat="false" ht="15" hidden="false" customHeight="false" outlineLevel="0" collapsed="false">
      <c r="O798" s="0" t="n">
        <v>12</v>
      </c>
      <c r="P798" s="0" t="n">
        <v>41</v>
      </c>
      <c r="Q798" s="0" t="n">
        <v>0.45</v>
      </c>
    </row>
    <row r="799" customFormat="false" ht="15" hidden="false" customHeight="false" outlineLevel="0" collapsed="false">
      <c r="O799" s="0" t="n">
        <v>12</v>
      </c>
      <c r="P799" s="0" t="n">
        <v>41</v>
      </c>
      <c r="Q799" s="0" t="n">
        <v>0.55</v>
      </c>
    </row>
    <row r="800" customFormat="false" ht="15" hidden="false" customHeight="false" outlineLevel="0" collapsed="false">
      <c r="O800" s="0" t="n">
        <v>12</v>
      </c>
      <c r="P800" s="0" t="n">
        <v>41</v>
      </c>
      <c r="Q800" s="0" t="n">
        <v>0.45</v>
      </c>
    </row>
    <row r="801" customFormat="false" ht="15" hidden="false" customHeight="false" outlineLevel="0" collapsed="false">
      <c r="O801" s="0" t="n">
        <v>8</v>
      </c>
      <c r="P801" s="0" t="n">
        <v>41</v>
      </c>
      <c r="Q801" s="0" t="n">
        <v>0.55</v>
      </c>
    </row>
    <row r="802" customFormat="false" ht="15" hidden="false" customHeight="false" outlineLevel="0" collapsed="false">
      <c r="O802" s="0" t="n">
        <v>12</v>
      </c>
      <c r="P802" s="0" t="n">
        <v>41</v>
      </c>
      <c r="Q802" s="0" t="n">
        <v>0.55</v>
      </c>
    </row>
    <row r="803" customFormat="false" ht="15" hidden="false" customHeight="false" outlineLevel="0" collapsed="false">
      <c r="O803" s="0" t="n">
        <v>12</v>
      </c>
      <c r="P803" s="0" t="n">
        <v>41</v>
      </c>
      <c r="Q803" s="0" t="n">
        <v>0.55</v>
      </c>
    </row>
    <row r="804" customFormat="false" ht="15" hidden="false" customHeight="false" outlineLevel="0" collapsed="false">
      <c r="O804" s="0" t="n">
        <v>12</v>
      </c>
      <c r="P804" s="0" t="n">
        <v>41</v>
      </c>
      <c r="Q804" s="0" t="n">
        <v>0.55</v>
      </c>
    </row>
    <row r="805" customFormat="false" ht="15" hidden="false" customHeight="false" outlineLevel="0" collapsed="false">
      <c r="O805" s="0" t="n">
        <v>12</v>
      </c>
      <c r="P805" s="0" t="n">
        <v>41</v>
      </c>
      <c r="Q805" s="0" t="n">
        <v>0.45</v>
      </c>
    </row>
    <row r="806" customFormat="false" ht="15" hidden="false" customHeight="false" outlineLevel="0" collapsed="false">
      <c r="O806" s="0" t="n">
        <v>12</v>
      </c>
      <c r="P806" s="0" t="n">
        <v>41</v>
      </c>
      <c r="Q806" s="0" t="n">
        <v>0.45</v>
      </c>
    </row>
    <row r="807" customFormat="false" ht="15" hidden="false" customHeight="false" outlineLevel="0" collapsed="false">
      <c r="O807" s="0" t="n">
        <v>12</v>
      </c>
      <c r="P807" s="0" t="n">
        <v>41</v>
      </c>
      <c r="Q807" s="0" t="n">
        <v>0.45</v>
      </c>
    </row>
    <row r="808" customFormat="false" ht="15" hidden="false" customHeight="false" outlineLevel="0" collapsed="false">
      <c r="O808" s="0" t="n">
        <v>12</v>
      </c>
      <c r="P808" s="0" t="n">
        <v>41</v>
      </c>
      <c r="Q808" s="0" t="n">
        <v>0.55</v>
      </c>
    </row>
    <row r="809" customFormat="false" ht="15" hidden="false" customHeight="false" outlineLevel="0" collapsed="false">
      <c r="O809" s="0" t="n">
        <v>12</v>
      </c>
      <c r="P809" s="0" t="n">
        <v>41</v>
      </c>
      <c r="Q809" s="0" t="n">
        <v>0.45</v>
      </c>
    </row>
    <row r="810" customFormat="false" ht="15" hidden="false" customHeight="false" outlineLevel="0" collapsed="false">
      <c r="O810" s="0" t="n">
        <v>12</v>
      </c>
      <c r="P810" s="0" t="n">
        <v>41</v>
      </c>
      <c r="Q810" s="0" t="n">
        <v>0.45</v>
      </c>
    </row>
    <row r="811" customFormat="false" ht="15" hidden="false" customHeight="false" outlineLevel="0" collapsed="false">
      <c r="O811" s="0" t="n">
        <v>12</v>
      </c>
      <c r="P811" s="0" t="n">
        <v>41</v>
      </c>
      <c r="Q811" s="0" t="n">
        <v>0.45</v>
      </c>
    </row>
    <row r="812" customFormat="false" ht="15" hidden="false" customHeight="false" outlineLevel="0" collapsed="false">
      <c r="O812" s="0" t="n">
        <v>12</v>
      </c>
      <c r="P812" s="0" t="n">
        <v>41</v>
      </c>
      <c r="Q812" s="0" t="n">
        <v>0.45</v>
      </c>
    </row>
    <row r="813" customFormat="false" ht="15" hidden="false" customHeight="false" outlineLevel="0" collapsed="false">
      <c r="O813" s="0" t="n">
        <v>12</v>
      </c>
      <c r="P813" s="0" t="n">
        <v>41</v>
      </c>
      <c r="Q813" s="0" t="n">
        <v>0.45</v>
      </c>
    </row>
    <row r="814" customFormat="false" ht="15" hidden="false" customHeight="false" outlineLevel="0" collapsed="false">
      <c r="O814" s="0" t="n">
        <v>12</v>
      </c>
      <c r="P814" s="0" t="n">
        <v>41</v>
      </c>
      <c r="Q814" s="0" t="n">
        <v>0.45</v>
      </c>
    </row>
    <row r="815" customFormat="false" ht="15" hidden="false" customHeight="false" outlineLevel="0" collapsed="false">
      <c r="O815" s="0" t="n">
        <v>12</v>
      </c>
      <c r="P815" s="0" t="n">
        <v>41</v>
      </c>
      <c r="Q815" s="0" t="n">
        <v>0.45</v>
      </c>
    </row>
    <row r="816" customFormat="false" ht="15" hidden="false" customHeight="false" outlineLevel="0" collapsed="false">
      <c r="O816" s="0" t="n">
        <v>12</v>
      </c>
      <c r="P816" s="0" t="n">
        <v>41</v>
      </c>
      <c r="Q816" s="0" t="n">
        <v>0.55</v>
      </c>
    </row>
    <row r="817" customFormat="false" ht="15" hidden="false" customHeight="false" outlineLevel="0" collapsed="false">
      <c r="O817" s="0" t="n">
        <v>12</v>
      </c>
      <c r="P817" s="0" t="n">
        <v>41</v>
      </c>
      <c r="Q817" s="0" t="n">
        <v>0.55</v>
      </c>
    </row>
    <row r="818" customFormat="false" ht="15" hidden="false" customHeight="false" outlineLevel="0" collapsed="false">
      <c r="O818" s="0" t="n">
        <v>12</v>
      </c>
      <c r="P818" s="0" t="n">
        <v>41</v>
      </c>
      <c r="Q818" s="0" t="n">
        <v>0.45</v>
      </c>
    </row>
    <row r="819" customFormat="false" ht="15" hidden="false" customHeight="false" outlineLevel="0" collapsed="false">
      <c r="O819" s="0" t="n">
        <v>12</v>
      </c>
      <c r="P819" s="0" t="n">
        <v>41</v>
      </c>
      <c r="Q819" s="0" t="n">
        <v>0.45</v>
      </c>
    </row>
    <row r="820" customFormat="false" ht="15" hidden="false" customHeight="false" outlineLevel="0" collapsed="false">
      <c r="O820" s="0" t="n">
        <v>12</v>
      </c>
      <c r="P820" s="0" t="n">
        <v>41</v>
      </c>
      <c r="Q820" s="0" t="n">
        <v>0.55</v>
      </c>
    </row>
    <row r="821" customFormat="false" ht="15" hidden="false" customHeight="false" outlineLevel="0" collapsed="false">
      <c r="O821" s="0" t="n">
        <v>12</v>
      </c>
      <c r="P821" s="0" t="n">
        <v>41</v>
      </c>
      <c r="Q821" s="0" t="n">
        <v>0.55</v>
      </c>
    </row>
    <row r="822" customFormat="false" ht="15" hidden="false" customHeight="false" outlineLevel="0" collapsed="false">
      <c r="O822" s="0" t="n">
        <v>12</v>
      </c>
      <c r="P822" s="0" t="n">
        <v>41</v>
      </c>
      <c r="Q822" s="0" t="n">
        <v>0.45</v>
      </c>
    </row>
    <row r="823" customFormat="false" ht="15" hidden="false" customHeight="false" outlineLevel="0" collapsed="false">
      <c r="O823" s="0" t="n">
        <v>12</v>
      </c>
      <c r="P823" s="0" t="n">
        <v>41</v>
      </c>
      <c r="Q823" s="0" t="n">
        <v>0.45</v>
      </c>
    </row>
    <row r="824" customFormat="false" ht="15" hidden="false" customHeight="false" outlineLevel="0" collapsed="false">
      <c r="O824" s="0" t="n">
        <v>12</v>
      </c>
      <c r="P824" s="0" t="n">
        <v>45</v>
      </c>
      <c r="Q824" s="0" t="n">
        <v>0.55</v>
      </c>
    </row>
    <row r="825" customFormat="false" ht="15" hidden="false" customHeight="false" outlineLevel="0" collapsed="false">
      <c r="O825" s="0" t="n">
        <v>12</v>
      </c>
      <c r="P825" s="0" t="n">
        <v>41</v>
      </c>
      <c r="Q825" s="0" t="n">
        <v>0.55</v>
      </c>
    </row>
    <row r="826" customFormat="false" ht="15" hidden="false" customHeight="false" outlineLevel="0" collapsed="false">
      <c r="O826" s="0" t="n">
        <v>12</v>
      </c>
      <c r="P826" s="0" t="n">
        <v>41</v>
      </c>
      <c r="Q826" s="0" t="n">
        <v>0.55</v>
      </c>
    </row>
    <row r="827" customFormat="false" ht="15" hidden="false" customHeight="false" outlineLevel="0" collapsed="false">
      <c r="O827" s="0" t="n">
        <v>12</v>
      </c>
      <c r="P827" s="0" t="n">
        <v>41</v>
      </c>
      <c r="Q827" s="0" t="n">
        <v>0.45</v>
      </c>
    </row>
    <row r="828" customFormat="false" ht="15" hidden="false" customHeight="false" outlineLevel="0" collapsed="false">
      <c r="O828" s="0" t="n">
        <v>12</v>
      </c>
      <c r="P828" s="0" t="n">
        <v>41</v>
      </c>
      <c r="Q828" s="0" t="n">
        <v>0.55</v>
      </c>
    </row>
    <row r="829" customFormat="false" ht="15" hidden="false" customHeight="false" outlineLevel="0" collapsed="false">
      <c r="O829" s="0" t="n">
        <v>12</v>
      </c>
      <c r="P829" s="0" t="n">
        <v>41</v>
      </c>
      <c r="Q829" s="0" t="n">
        <v>0.55</v>
      </c>
    </row>
    <row r="830" customFormat="false" ht="15" hidden="false" customHeight="false" outlineLevel="0" collapsed="false">
      <c r="O830" s="0" t="n">
        <v>12</v>
      </c>
      <c r="P830" s="0" t="n">
        <v>41</v>
      </c>
      <c r="Q830" s="0" t="n">
        <v>0.45</v>
      </c>
    </row>
    <row r="831" customFormat="false" ht="15" hidden="false" customHeight="false" outlineLevel="0" collapsed="false">
      <c r="O831" s="0" t="n">
        <v>12</v>
      </c>
      <c r="P831" s="0" t="n">
        <v>41</v>
      </c>
      <c r="Q831" s="0" t="n">
        <v>0.45</v>
      </c>
    </row>
    <row r="832" customFormat="false" ht="15" hidden="false" customHeight="false" outlineLevel="0" collapsed="false">
      <c r="O832" s="0" t="n">
        <v>12</v>
      </c>
      <c r="P832" s="0" t="n">
        <v>41</v>
      </c>
      <c r="Q832" s="0" t="n">
        <v>0.45</v>
      </c>
    </row>
    <row r="833" customFormat="false" ht="15" hidden="false" customHeight="false" outlineLevel="0" collapsed="false">
      <c r="O833" s="0" t="n">
        <v>8</v>
      </c>
      <c r="P833" s="0" t="n">
        <v>41</v>
      </c>
      <c r="Q833" s="0" t="n">
        <v>0.55</v>
      </c>
    </row>
    <row r="834" customFormat="false" ht="15" hidden="false" customHeight="false" outlineLevel="0" collapsed="false">
      <c r="O834" s="0" t="n">
        <v>12</v>
      </c>
      <c r="P834" s="0" t="n">
        <v>41</v>
      </c>
      <c r="Q834" s="0" t="n">
        <v>0.45</v>
      </c>
    </row>
    <row r="835" customFormat="false" ht="15" hidden="false" customHeight="false" outlineLevel="0" collapsed="false">
      <c r="O835" s="0" t="n">
        <v>12</v>
      </c>
      <c r="P835" s="0" t="n">
        <v>41</v>
      </c>
      <c r="Q835" s="0" t="n">
        <v>0.45</v>
      </c>
    </row>
    <row r="836" customFormat="false" ht="15" hidden="false" customHeight="false" outlineLevel="0" collapsed="false">
      <c r="O836" s="0" t="n">
        <v>12</v>
      </c>
      <c r="P836" s="0" t="n">
        <v>41</v>
      </c>
      <c r="Q836" s="0" t="n">
        <v>0.45</v>
      </c>
    </row>
    <row r="837" customFormat="false" ht="15" hidden="false" customHeight="false" outlineLevel="0" collapsed="false">
      <c r="O837" s="0" t="n">
        <v>12</v>
      </c>
      <c r="P837" s="0" t="n">
        <v>41</v>
      </c>
      <c r="Q837" s="0" t="n">
        <v>0.55</v>
      </c>
    </row>
    <row r="838" customFormat="false" ht="15" hidden="false" customHeight="false" outlineLevel="0" collapsed="false">
      <c r="O838" s="0" t="n">
        <v>12</v>
      </c>
      <c r="P838" s="0" t="n">
        <v>41</v>
      </c>
      <c r="Q838" s="0" t="n">
        <v>0.45</v>
      </c>
    </row>
    <row r="839" customFormat="false" ht="15" hidden="false" customHeight="false" outlineLevel="0" collapsed="false">
      <c r="O839" s="0" t="n">
        <v>12</v>
      </c>
      <c r="P839" s="0" t="n">
        <v>41</v>
      </c>
      <c r="Q839" s="0" t="n">
        <v>0.45</v>
      </c>
    </row>
    <row r="840" customFormat="false" ht="15" hidden="false" customHeight="false" outlineLevel="0" collapsed="false">
      <c r="O840" s="0" t="n">
        <v>12</v>
      </c>
      <c r="P840" s="0" t="n">
        <v>41</v>
      </c>
      <c r="Q840" s="0" t="n">
        <v>0.45</v>
      </c>
    </row>
    <row r="841" customFormat="false" ht="15" hidden="false" customHeight="false" outlineLevel="0" collapsed="false">
      <c r="O841" s="0" t="n">
        <v>12</v>
      </c>
      <c r="P841" s="0" t="n">
        <v>41</v>
      </c>
      <c r="Q841" s="0" t="n">
        <v>0.45</v>
      </c>
    </row>
    <row r="842" customFormat="false" ht="15" hidden="false" customHeight="false" outlineLevel="0" collapsed="false">
      <c r="O842" s="0" t="n">
        <v>12</v>
      </c>
      <c r="P842" s="0" t="n">
        <v>41</v>
      </c>
      <c r="Q842" s="0" t="n">
        <v>0.45</v>
      </c>
    </row>
    <row r="843" customFormat="false" ht="15" hidden="false" customHeight="false" outlineLevel="0" collapsed="false">
      <c r="O843" s="0" t="n">
        <v>12</v>
      </c>
      <c r="P843" s="0" t="n">
        <v>41</v>
      </c>
      <c r="Q843" s="0" t="n">
        <v>0.45</v>
      </c>
    </row>
    <row r="844" customFormat="false" ht="15" hidden="false" customHeight="false" outlineLevel="0" collapsed="false">
      <c r="O844" s="0" t="n">
        <v>12</v>
      </c>
      <c r="P844" s="0" t="n">
        <v>41</v>
      </c>
      <c r="Q844" s="0" t="n">
        <v>0.45</v>
      </c>
    </row>
    <row r="845" customFormat="false" ht="15" hidden="false" customHeight="false" outlineLevel="0" collapsed="false">
      <c r="O845" s="0" t="n">
        <v>12</v>
      </c>
      <c r="P845" s="0" t="n">
        <v>41</v>
      </c>
      <c r="Q845" s="0" t="n">
        <v>0.45</v>
      </c>
    </row>
    <row r="846" customFormat="false" ht="15" hidden="false" customHeight="false" outlineLevel="0" collapsed="false">
      <c r="O846" s="0" t="n">
        <v>12</v>
      </c>
      <c r="P846" s="0" t="n">
        <v>41</v>
      </c>
      <c r="Q846" s="0" t="n">
        <v>0.45</v>
      </c>
    </row>
    <row r="847" customFormat="false" ht="15" hidden="false" customHeight="false" outlineLevel="0" collapsed="false">
      <c r="O847" s="0" t="n">
        <v>12</v>
      </c>
      <c r="P847" s="0" t="n">
        <v>41</v>
      </c>
      <c r="Q847" s="0" t="n">
        <v>0.55</v>
      </c>
    </row>
    <row r="848" customFormat="false" ht="15" hidden="false" customHeight="false" outlineLevel="0" collapsed="false">
      <c r="O848" s="0" t="n">
        <v>12</v>
      </c>
      <c r="P848" s="0" t="n">
        <v>41</v>
      </c>
      <c r="Q848" s="0" t="n">
        <v>0.45</v>
      </c>
    </row>
    <row r="849" customFormat="false" ht="15" hidden="false" customHeight="false" outlineLevel="0" collapsed="false">
      <c r="O849" s="0" t="n">
        <v>12</v>
      </c>
      <c r="P849" s="0" t="n">
        <v>41</v>
      </c>
      <c r="Q849" s="0" t="n">
        <v>0.55</v>
      </c>
    </row>
    <row r="850" customFormat="false" ht="15" hidden="false" customHeight="false" outlineLevel="0" collapsed="false">
      <c r="O850" s="0" t="n">
        <v>12</v>
      </c>
      <c r="P850" s="0" t="n">
        <v>41</v>
      </c>
      <c r="Q850" s="0" t="n">
        <v>0.45</v>
      </c>
    </row>
    <row r="851" customFormat="false" ht="15" hidden="false" customHeight="false" outlineLevel="0" collapsed="false">
      <c r="O851" s="0" t="n">
        <v>12</v>
      </c>
      <c r="P851" s="0" t="n">
        <v>41</v>
      </c>
      <c r="Q851" s="0" t="n">
        <v>0.55</v>
      </c>
    </row>
    <row r="852" customFormat="false" ht="15" hidden="false" customHeight="false" outlineLevel="0" collapsed="false">
      <c r="O852" s="0" t="n">
        <v>12</v>
      </c>
      <c r="P852" s="0" t="n">
        <v>41</v>
      </c>
      <c r="Q852" s="0" t="n">
        <v>0.55</v>
      </c>
    </row>
    <row r="853" customFormat="false" ht="15" hidden="false" customHeight="false" outlineLevel="0" collapsed="false">
      <c r="O853" s="0" t="n">
        <v>12</v>
      </c>
      <c r="P853" s="0" t="n">
        <v>41</v>
      </c>
      <c r="Q853" s="0" t="n">
        <v>0.55</v>
      </c>
    </row>
    <row r="854" customFormat="false" ht="15" hidden="false" customHeight="false" outlineLevel="0" collapsed="false">
      <c r="O854" s="0" t="n">
        <v>12</v>
      </c>
      <c r="P854" s="0" t="n">
        <v>41</v>
      </c>
      <c r="Q854" s="0" t="n">
        <v>0.45</v>
      </c>
    </row>
    <row r="855" customFormat="false" ht="15" hidden="false" customHeight="false" outlineLevel="0" collapsed="false">
      <c r="O855" s="0" t="n">
        <v>12</v>
      </c>
      <c r="P855" s="0" t="n">
        <v>41</v>
      </c>
      <c r="Q855" s="0" t="n">
        <v>0.45</v>
      </c>
    </row>
    <row r="856" customFormat="false" ht="15" hidden="false" customHeight="false" outlineLevel="0" collapsed="false">
      <c r="O856" s="0" t="n">
        <v>12</v>
      </c>
      <c r="P856" s="0" t="n">
        <v>45</v>
      </c>
      <c r="Q856" s="0" t="n">
        <v>0.55</v>
      </c>
    </row>
    <row r="857" customFormat="false" ht="15" hidden="false" customHeight="false" outlineLevel="0" collapsed="false">
      <c r="O857" s="0" t="n">
        <v>12</v>
      </c>
      <c r="P857" s="0" t="n">
        <v>41</v>
      </c>
      <c r="Q857" s="0" t="n">
        <v>0.45</v>
      </c>
    </row>
    <row r="858" customFormat="false" ht="15" hidden="false" customHeight="false" outlineLevel="0" collapsed="false">
      <c r="O858" s="0" t="n">
        <v>12</v>
      </c>
      <c r="P858" s="0" t="n">
        <v>41</v>
      </c>
      <c r="Q858" s="0" t="n">
        <v>0.55</v>
      </c>
    </row>
    <row r="859" customFormat="false" ht="15" hidden="false" customHeight="false" outlineLevel="0" collapsed="false">
      <c r="O859" s="0" t="n">
        <v>12</v>
      </c>
      <c r="P859" s="0" t="n">
        <v>41</v>
      </c>
      <c r="Q859" s="0" t="n">
        <v>0.55</v>
      </c>
    </row>
    <row r="860" customFormat="false" ht="15" hidden="false" customHeight="false" outlineLevel="0" collapsed="false">
      <c r="O860" s="0" t="n">
        <v>12</v>
      </c>
      <c r="P860" s="0" t="n">
        <v>41</v>
      </c>
      <c r="Q860" s="0" t="n">
        <v>0.55</v>
      </c>
    </row>
    <row r="861" customFormat="false" ht="15" hidden="false" customHeight="false" outlineLevel="0" collapsed="false">
      <c r="O861" s="0" t="n">
        <v>12</v>
      </c>
      <c r="P861" s="0" t="n">
        <v>41</v>
      </c>
      <c r="Q861" s="0" t="n">
        <v>0.45</v>
      </c>
    </row>
    <row r="862" customFormat="false" ht="15" hidden="false" customHeight="false" outlineLevel="0" collapsed="false">
      <c r="O862" s="0" t="n">
        <v>12</v>
      </c>
      <c r="P862" s="0" t="n">
        <v>41</v>
      </c>
      <c r="Q862" s="0" t="n">
        <v>0.55</v>
      </c>
    </row>
    <row r="863" customFormat="false" ht="15" hidden="false" customHeight="false" outlineLevel="0" collapsed="false">
      <c r="O863" s="0" t="n">
        <v>12</v>
      </c>
      <c r="P863" s="0" t="n">
        <v>41</v>
      </c>
      <c r="Q863" s="0" t="n">
        <v>0.45</v>
      </c>
    </row>
    <row r="864" customFormat="false" ht="15" hidden="false" customHeight="false" outlineLevel="0" collapsed="false">
      <c r="O864" s="0" t="n">
        <v>12</v>
      </c>
      <c r="P864" s="0" t="n">
        <v>41</v>
      </c>
      <c r="Q864" s="0" t="n">
        <v>0.45</v>
      </c>
    </row>
    <row r="865" customFormat="false" ht="15" hidden="false" customHeight="false" outlineLevel="0" collapsed="false">
      <c r="O865" s="0" t="n">
        <v>12</v>
      </c>
      <c r="P865" s="0" t="n">
        <v>41</v>
      </c>
      <c r="Q865" s="0" t="n">
        <v>0.55</v>
      </c>
    </row>
    <row r="866" customFormat="false" ht="15" hidden="false" customHeight="false" outlineLevel="0" collapsed="false">
      <c r="O866" s="0" t="n">
        <v>12</v>
      </c>
      <c r="P866" s="0" t="n">
        <v>41</v>
      </c>
      <c r="Q866" s="0" t="n">
        <v>0.45</v>
      </c>
    </row>
    <row r="867" customFormat="false" ht="15" hidden="false" customHeight="false" outlineLevel="0" collapsed="false">
      <c r="O867" s="0" t="n">
        <v>12</v>
      </c>
      <c r="P867" s="0" t="n">
        <v>41</v>
      </c>
      <c r="Q867" s="0" t="n">
        <v>0.55</v>
      </c>
    </row>
    <row r="868" customFormat="false" ht="15" hidden="false" customHeight="false" outlineLevel="0" collapsed="false">
      <c r="O868" s="0" t="n">
        <v>12</v>
      </c>
      <c r="P868" s="0" t="n">
        <v>41</v>
      </c>
      <c r="Q868" s="0" t="n">
        <v>0.45</v>
      </c>
    </row>
    <row r="869" customFormat="false" ht="15" hidden="false" customHeight="false" outlineLevel="0" collapsed="false">
      <c r="O869" s="0" t="n">
        <v>12</v>
      </c>
      <c r="P869" s="0" t="n">
        <v>41</v>
      </c>
      <c r="Q869" s="0" t="n">
        <v>0.45</v>
      </c>
    </row>
    <row r="870" customFormat="false" ht="15" hidden="false" customHeight="false" outlineLevel="0" collapsed="false">
      <c r="O870" s="0" t="n">
        <v>12</v>
      </c>
      <c r="P870" s="0" t="n">
        <v>41</v>
      </c>
      <c r="Q870" s="0" t="n">
        <v>0.45</v>
      </c>
    </row>
    <row r="871" customFormat="false" ht="15" hidden="false" customHeight="false" outlineLevel="0" collapsed="false">
      <c r="O871" s="0" t="n">
        <v>12</v>
      </c>
      <c r="P871" s="0" t="n">
        <v>41</v>
      </c>
      <c r="Q871" s="0" t="n">
        <v>0.55</v>
      </c>
    </row>
    <row r="872" customFormat="false" ht="15" hidden="false" customHeight="false" outlineLevel="0" collapsed="false">
      <c r="O872" s="0" t="n">
        <v>12</v>
      </c>
      <c r="P872" s="0" t="n">
        <v>41</v>
      </c>
      <c r="Q872" s="0" t="n">
        <v>0.55</v>
      </c>
    </row>
    <row r="873" customFormat="false" ht="15" hidden="false" customHeight="false" outlineLevel="0" collapsed="false">
      <c r="O873" s="0" t="n">
        <v>12</v>
      </c>
      <c r="P873" s="0" t="n">
        <v>41</v>
      </c>
      <c r="Q873" s="0" t="n">
        <v>0.55</v>
      </c>
    </row>
    <row r="874" customFormat="false" ht="15" hidden="false" customHeight="false" outlineLevel="0" collapsed="false">
      <c r="O874" s="0" t="n">
        <v>12</v>
      </c>
      <c r="P874" s="0" t="n">
        <v>41</v>
      </c>
      <c r="Q874" s="0" t="n">
        <v>0.55</v>
      </c>
    </row>
    <row r="875" customFormat="false" ht="15" hidden="false" customHeight="false" outlineLevel="0" collapsed="false">
      <c r="O875" s="0" t="n">
        <v>12</v>
      </c>
      <c r="P875" s="0" t="n">
        <v>41</v>
      </c>
      <c r="Q875" s="0" t="n">
        <v>0.55</v>
      </c>
    </row>
    <row r="876" customFormat="false" ht="15" hidden="false" customHeight="false" outlineLevel="0" collapsed="false">
      <c r="O876" s="0" t="n">
        <v>12</v>
      </c>
      <c r="P876" s="0" t="n">
        <v>41</v>
      </c>
      <c r="Q876" s="0" t="n">
        <v>0.55</v>
      </c>
    </row>
    <row r="877" customFormat="false" ht="15" hidden="false" customHeight="false" outlineLevel="0" collapsed="false">
      <c r="O877" s="0" t="n">
        <v>12</v>
      </c>
      <c r="P877" s="0" t="n">
        <v>41</v>
      </c>
      <c r="Q877" s="0" t="n">
        <v>0.55</v>
      </c>
    </row>
    <row r="878" customFormat="false" ht="15" hidden="false" customHeight="false" outlineLevel="0" collapsed="false">
      <c r="O878" s="0" t="n">
        <v>12</v>
      </c>
      <c r="P878" s="0" t="n">
        <v>41</v>
      </c>
      <c r="Q878" s="0" t="n">
        <v>0.55</v>
      </c>
    </row>
    <row r="879" customFormat="false" ht="15" hidden="false" customHeight="false" outlineLevel="0" collapsed="false">
      <c r="O879" s="0" t="n">
        <v>12</v>
      </c>
      <c r="P879" s="0" t="n">
        <v>41</v>
      </c>
      <c r="Q879" s="0" t="n">
        <v>0.55</v>
      </c>
    </row>
    <row r="880" customFormat="false" ht="15" hidden="false" customHeight="false" outlineLevel="0" collapsed="false">
      <c r="O880" s="0" t="n">
        <v>12</v>
      </c>
      <c r="P880" s="0" t="n">
        <v>41</v>
      </c>
      <c r="Q880" s="0" t="n">
        <v>0.45</v>
      </c>
    </row>
    <row r="881" customFormat="false" ht="15" hidden="false" customHeight="false" outlineLevel="0" collapsed="false">
      <c r="O881" s="0" t="n">
        <v>12</v>
      </c>
      <c r="P881" s="0" t="n">
        <v>41</v>
      </c>
      <c r="Q881" s="0" t="n">
        <v>0.45</v>
      </c>
    </row>
    <row r="882" customFormat="false" ht="15" hidden="false" customHeight="false" outlineLevel="0" collapsed="false">
      <c r="O882" s="0" t="n">
        <v>12</v>
      </c>
      <c r="P882" s="0" t="n">
        <v>41</v>
      </c>
      <c r="Q882" s="0" t="n">
        <v>0.45</v>
      </c>
    </row>
    <row r="883" customFormat="false" ht="15" hidden="false" customHeight="false" outlineLevel="0" collapsed="false">
      <c r="O883" s="0" t="n">
        <v>12</v>
      </c>
      <c r="P883" s="0" t="n">
        <v>41</v>
      </c>
      <c r="Q883" s="0" t="n">
        <v>0.45</v>
      </c>
    </row>
    <row r="884" customFormat="false" ht="15" hidden="false" customHeight="false" outlineLevel="0" collapsed="false">
      <c r="O884" s="0" t="n">
        <v>12</v>
      </c>
      <c r="P884" s="0" t="n">
        <v>41</v>
      </c>
      <c r="Q884" s="0" t="n">
        <v>0.45</v>
      </c>
    </row>
    <row r="885" customFormat="false" ht="15" hidden="false" customHeight="false" outlineLevel="0" collapsed="false">
      <c r="O885" s="0" t="n">
        <v>12</v>
      </c>
      <c r="P885" s="0" t="n">
        <v>41</v>
      </c>
      <c r="Q885" s="0" t="n">
        <v>0.45</v>
      </c>
    </row>
    <row r="886" customFormat="false" ht="15" hidden="false" customHeight="false" outlineLevel="0" collapsed="false">
      <c r="O886" s="0" t="n">
        <v>12</v>
      </c>
      <c r="P886" s="0" t="n">
        <v>41</v>
      </c>
      <c r="Q886" s="0" t="n">
        <v>0.45</v>
      </c>
    </row>
    <row r="887" customFormat="false" ht="15" hidden="false" customHeight="false" outlineLevel="0" collapsed="false">
      <c r="O887" s="0" t="n">
        <v>12</v>
      </c>
      <c r="P887" s="0" t="n">
        <v>41</v>
      </c>
      <c r="Q887" s="0" t="n">
        <v>0.45</v>
      </c>
    </row>
    <row r="888" customFormat="false" ht="15" hidden="false" customHeight="false" outlineLevel="0" collapsed="false">
      <c r="O888" s="0" t="n">
        <v>12</v>
      </c>
      <c r="P888" s="0" t="n">
        <v>41</v>
      </c>
      <c r="Q888" s="0" t="n">
        <v>0.45</v>
      </c>
    </row>
    <row r="889" customFormat="false" ht="15" hidden="false" customHeight="false" outlineLevel="0" collapsed="false">
      <c r="O889" s="0" t="n">
        <v>12</v>
      </c>
      <c r="P889" s="0" t="n">
        <v>41</v>
      </c>
      <c r="Q889" s="0" t="n">
        <v>0.45</v>
      </c>
    </row>
    <row r="890" customFormat="false" ht="15" hidden="false" customHeight="false" outlineLevel="0" collapsed="false">
      <c r="O890" s="0" t="n">
        <v>12</v>
      </c>
      <c r="P890" s="0" t="n">
        <v>41</v>
      </c>
      <c r="Q890" s="0" t="n">
        <v>0.45</v>
      </c>
    </row>
    <row r="891" customFormat="false" ht="15" hidden="false" customHeight="false" outlineLevel="0" collapsed="false">
      <c r="O891" s="0" t="n">
        <v>12</v>
      </c>
      <c r="P891" s="0" t="n">
        <v>41</v>
      </c>
      <c r="Q891" s="0" t="n">
        <v>0.45</v>
      </c>
    </row>
    <row r="892" customFormat="false" ht="15" hidden="false" customHeight="false" outlineLevel="0" collapsed="false">
      <c r="O892" s="0" t="n">
        <v>12</v>
      </c>
      <c r="P892" s="0" t="n">
        <v>41</v>
      </c>
      <c r="Q892" s="0" t="n">
        <v>0.55</v>
      </c>
    </row>
    <row r="893" customFormat="false" ht="15" hidden="false" customHeight="false" outlineLevel="0" collapsed="false">
      <c r="O893" s="0" t="n">
        <v>12</v>
      </c>
      <c r="P893" s="0" t="n">
        <v>41</v>
      </c>
      <c r="Q893" s="0" t="n">
        <v>0.45</v>
      </c>
    </row>
    <row r="894" customFormat="false" ht="15" hidden="false" customHeight="false" outlineLevel="0" collapsed="false">
      <c r="O894" s="0" t="n">
        <v>12</v>
      </c>
      <c r="P894" s="0" t="n">
        <v>41</v>
      </c>
      <c r="Q894" s="0" t="n">
        <v>0.45</v>
      </c>
    </row>
    <row r="895" customFormat="false" ht="15" hidden="false" customHeight="false" outlineLevel="0" collapsed="false">
      <c r="O895" s="0" t="n">
        <v>12</v>
      </c>
      <c r="P895" s="0" t="n">
        <v>41</v>
      </c>
      <c r="Q895" s="0" t="n">
        <v>0.55</v>
      </c>
    </row>
    <row r="896" customFormat="false" ht="15" hidden="false" customHeight="false" outlineLevel="0" collapsed="false">
      <c r="O896" s="0" t="n">
        <v>12</v>
      </c>
      <c r="P896" s="0" t="n">
        <v>41</v>
      </c>
      <c r="Q896" s="0" t="n">
        <v>0.45</v>
      </c>
    </row>
    <row r="897" customFormat="false" ht="15" hidden="false" customHeight="false" outlineLevel="0" collapsed="false">
      <c r="O897" s="0" t="n">
        <v>12</v>
      </c>
      <c r="P897" s="0" t="n">
        <v>41</v>
      </c>
      <c r="Q897" s="0" t="n">
        <v>0.45</v>
      </c>
    </row>
    <row r="898" customFormat="false" ht="15" hidden="false" customHeight="false" outlineLevel="0" collapsed="false">
      <c r="O898" s="0" t="n">
        <v>12</v>
      </c>
      <c r="P898" s="0" t="n">
        <v>41</v>
      </c>
      <c r="Q898" s="0" t="n">
        <v>0.45</v>
      </c>
    </row>
    <row r="899" customFormat="false" ht="15" hidden="false" customHeight="false" outlineLevel="0" collapsed="false">
      <c r="O899" s="0" t="n">
        <v>12</v>
      </c>
      <c r="P899" s="0" t="n">
        <v>41</v>
      </c>
      <c r="Q899" s="0" t="n">
        <v>0.45</v>
      </c>
    </row>
    <row r="900" customFormat="false" ht="15" hidden="false" customHeight="false" outlineLevel="0" collapsed="false">
      <c r="O900" s="0" t="n">
        <v>12</v>
      </c>
      <c r="P900" s="0" t="n">
        <v>41</v>
      </c>
      <c r="Q900" s="0" t="n">
        <v>0.45</v>
      </c>
    </row>
    <row r="901" customFormat="false" ht="15" hidden="false" customHeight="false" outlineLevel="0" collapsed="false">
      <c r="O901" s="0" t="n">
        <v>12</v>
      </c>
      <c r="P901" s="0" t="n">
        <v>41</v>
      </c>
      <c r="Q901" s="0" t="n">
        <v>0.55</v>
      </c>
    </row>
    <row r="902" customFormat="false" ht="15" hidden="false" customHeight="false" outlineLevel="0" collapsed="false">
      <c r="O902" s="0" t="n">
        <v>12</v>
      </c>
      <c r="P902" s="0" t="n">
        <v>41</v>
      </c>
      <c r="Q902" s="0" t="n">
        <v>0.55</v>
      </c>
    </row>
    <row r="903" customFormat="false" ht="15" hidden="false" customHeight="false" outlineLevel="0" collapsed="false">
      <c r="O903" s="0" t="n">
        <v>12</v>
      </c>
      <c r="P903" s="0" t="n">
        <v>41</v>
      </c>
      <c r="Q903" s="0" t="n">
        <v>0.55</v>
      </c>
    </row>
    <row r="904" customFormat="false" ht="15" hidden="false" customHeight="false" outlineLevel="0" collapsed="false">
      <c r="O904" s="0" t="n">
        <v>12</v>
      </c>
      <c r="P904" s="0" t="n">
        <v>41</v>
      </c>
      <c r="Q904" s="0" t="n">
        <v>0.55</v>
      </c>
    </row>
    <row r="905" customFormat="false" ht="15" hidden="false" customHeight="false" outlineLevel="0" collapsed="false">
      <c r="O905" s="0" t="n">
        <v>12</v>
      </c>
      <c r="P905" s="0" t="n">
        <v>41</v>
      </c>
      <c r="Q905" s="0" t="n">
        <v>0.45</v>
      </c>
    </row>
    <row r="906" customFormat="false" ht="15" hidden="false" customHeight="false" outlineLevel="0" collapsed="false">
      <c r="O906" s="0" t="n">
        <v>12</v>
      </c>
      <c r="P906" s="0" t="n">
        <v>41</v>
      </c>
      <c r="Q906" s="0" t="n">
        <v>0.45</v>
      </c>
    </row>
    <row r="907" customFormat="false" ht="15" hidden="false" customHeight="false" outlineLevel="0" collapsed="false">
      <c r="O907" s="0" t="n">
        <v>12</v>
      </c>
      <c r="P907" s="0" t="n">
        <v>41</v>
      </c>
      <c r="Q907" s="0" t="n">
        <v>0.45</v>
      </c>
    </row>
    <row r="908" customFormat="false" ht="15" hidden="false" customHeight="false" outlineLevel="0" collapsed="false">
      <c r="O908" s="0" t="n">
        <v>12</v>
      </c>
      <c r="P908" s="0" t="n">
        <v>41</v>
      </c>
      <c r="Q908" s="0" t="n">
        <v>0.45</v>
      </c>
    </row>
    <row r="909" customFormat="false" ht="15" hidden="false" customHeight="false" outlineLevel="0" collapsed="false">
      <c r="O909" s="0" t="n">
        <v>12</v>
      </c>
      <c r="P909" s="0" t="n">
        <v>41</v>
      </c>
      <c r="Q909" s="0" t="n">
        <v>0.45</v>
      </c>
    </row>
    <row r="910" customFormat="false" ht="15" hidden="false" customHeight="false" outlineLevel="0" collapsed="false">
      <c r="O910" s="0" t="n">
        <v>12</v>
      </c>
      <c r="P910" s="0" t="n">
        <v>41</v>
      </c>
      <c r="Q910" s="0" t="n">
        <v>0.45</v>
      </c>
    </row>
    <row r="911" customFormat="false" ht="15" hidden="false" customHeight="false" outlineLevel="0" collapsed="false">
      <c r="O911" s="0" t="n">
        <v>12</v>
      </c>
      <c r="P911" s="0" t="n">
        <v>41</v>
      </c>
      <c r="Q911" s="0" t="n">
        <v>0.45</v>
      </c>
    </row>
    <row r="912" customFormat="false" ht="15" hidden="false" customHeight="false" outlineLevel="0" collapsed="false">
      <c r="O912" s="0" t="n">
        <v>12</v>
      </c>
      <c r="P912" s="0" t="n">
        <v>41</v>
      </c>
      <c r="Q912" s="0" t="n">
        <v>0.45</v>
      </c>
    </row>
    <row r="913" customFormat="false" ht="15" hidden="false" customHeight="false" outlineLevel="0" collapsed="false">
      <c r="O913" s="0" t="n">
        <v>12</v>
      </c>
      <c r="P913" s="0" t="n">
        <v>41</v>
      </c>
      <c r="Q913" s="0" t="n">
        <v>0.45</v>
      </c>
    </row>
    <row r="914" customFormat="false" ht="15" hidden="false" customHeight="false" outlineLevel="0" collapsed="false">
      <c r="O914" s="0" t="n">
        <v>12</v>
      </c>
      <c r="P914" s="0" t="n">
        <v>41</v>
      </c>
      <c r="Q914" s="0" t="n">
        <v>0.45</v>
      </c>
    </row>
    <row r="915" customFormat="false" ht="15" hidden="false" customHeight="false" outlineLevel="0" collapsed="false">
      <c r="O915" s="0" t="n">
        <v>12</v>
      </c>
      <c r="P915" s="0" t="n">
        <v>41</v>
      </c>
      <c r="Q915" s="0" t="n">
        <v>0.45</v>
      </c>
    </row>
    <row r="916" customFormat="false" ht="15" hidden="false" customHeight="false" outlineLevel="0" collapsed="false">
      <c r="O916" s="0" t="n">
        <v>12</v>
      </c>
      <c r="P916" s="0" t="n">
        <v>41</v>
      </c>
      <c r="Q916" s="0" t="n">
        <v>0.45</v>
      </c>
    </row>
    <row r="917" customFormat="false" ht="15" hidden="false" customHeight="false" outlineLevel="0" collapsed="false">
      <c r="O917" s="0" t="n">
        <v>12</v>
      </c>
      <c r="P917" s="0" t="n">
        <v>41</v>
      </c>
      <c r="Q917" s="0" t="n">
        <v>0.45</v>
      </c>
    </row>
    <row r="918" customFormat="false" ht="15" hidden="false" customHeight="false" outlineLevel="0" collapsed="false">
      <c r="O918" s="0" t="n">
        <v>12</v>
      </c>
      <c r="P918" s="0" t="n">
        <v>41</v>
      </c>
      <c r="Q918" s="0" t="n">
        <v>0.45</v>
      </c>
    </row>
    <row r="919" customFormat="false" ht="15" hidden="false" customHeight="false" outlineLevel="0" collapsed="false">
      <c r="O919" s="0" t="n">
        <v>12</v>
      </c>
      <c r="P919" s="0" t="n">
        <v>41</v>
      </c>
      <c r="Q919" s="0" t="n">
        <v>0.45</v>
      </c>
    </row>
    <row r="920" customFormat="false" ht="15" hidden="false" customHeight="false" outlineLevel="0" collapsed="false">
      <c r="O920" s="0" t="n">
        <v>12</v>
      </c>
      <c r="P920" s="0" t="n">
        <v>41</v>
      </c>
      <c r="Q920" s="0" t="n">
        <v>0.45</v>
      </c>
    </row>
    <row r="921" customFormat="false" ht="15" hidden="false" customHeight="false" outlineLevel="0" collapsed="false">
      <c r="O921" s="0" t="n">
        <v>12</v>
      </c>
      <c r="P921" s="0" t="n">
        <v>41</v>
      </c>
      <c r="Q921" s="0" t="n">
        <v>0.45</v>
      </c>
    </row>
    <row r="922" customFormat="false" ht="15" hidden="false" customHeight="false" outlineLevel="0" collapsed="false">
      <c r="O922" s="0" t="n">
        <v>12</v>
      </c>
      <c r="P922" s="0" t="n">
        <v>41</v>
      </c>
      <c r="Q922" s="0" t="n">
        <v>0.45</v>
      </c>
    </row>
    <row r="923" customFormat="false" ht="15" hidden="false" customHeight="false" outlineLevel="0" collapsed="false">
      <c r="O923" s="0" t="n">
        <v>12</v>
      </c>
      <c r="P923" s="0" t="n">
        <v>41</v>
      </c>
      <c r="Q923" s="0" t="n">
        <v>0.45</v>
      </c>
    </row>
    <row r="924" customFormat="false" ht="15" hidden="false" customHeight="false" outlineLevel="0" collapsed="false">
      <c r="O924" s="0" t="n">
        <v>12</v>
      </c>
      <c r="P924" s="0" t="n">
        <v>41</v>
      </c>
      <c r="Q924" s="0" t="n">
        <v>0.45</v>
      </c>
    </row>
    <row r="925" customFormat="false" ht="15" hidden="false" customHeight="false" outlineLevel="0" collapsed="false">
      <c r="O925" s="0" t="n">
        <v>12</v>
      </c>
      <c r="P925" s="0" t="n">
        <v>41</v>
      </c>
      <c r="Q925" s="0" t="n">
        <v>0.55</v>
      </c>
    </row>
    <row r="926" customFormat="false" ht="15" hidden="false" customHeight="false" outlineLevel="0" collapsed="false">
      <c r="O926" s="0" t="n">
        <v>12</v>
      </c>
      <c r="P926" s="0" t="n">
        <v>41</v>
      </c>
      <c r="Q926" s="0" t="n">
        <v>0.45</v>
      </c>
    </row>
    <row r="927" customFormat="false" ht="15" hidden="false" customHeight="false" outlineLevel="0" collapsed="false">
      <c r="O927" s="0" t="n">
        <v>12</v>
      </c>
      <c r="P927" s="0" t="n">
        <v>41</v>
      </c>
      <c r="Q927" s="0" t="n">
        <v>0.45</v>
      </c>
    </row>
    <row r="928" customFormat="false" ht="15" hidden="false" customHeight="false" outlineLevel="0" collapsed="false">
      <c r="O928" s="0" t="n">
        <v>12</v>
      </c>
      <c r="P928" s="0" t="n">
        <v>41</v>
      </c>
      <c r="Q928" s="0" t="n">
        <v>0.45</v>
      </c>
    </row>
    <row r="929" customFormat="false" ht="15" hidden="false" customHeight="false" outlineLevel="0" collapsed="false">
      <c r="O929" s="0" t="n">
        <v>12</v>
      </c>
      <c r="P929" s="0" t="n">
        <v>41</v>
      </c>
      <c r="Q929" s="0" t="n">
        <v>0.45</v>
      </c>
    </row>
    <row r="930" customFormat="false" ht="15" hidden="false" customHeight="false" outlineLevel="0" collapsed="false">
      <c r="O930" s="0" t="n">
        <v>12</v>
      </c>
      <c r="P930" s="0" t="n">
        <v>41</v>
      </c>
      <c r="Q930" s="0" t="n">
        <v>0.45</v>
      </c>
    </row>
    <row r="931" customFormat="false" ht="15" hidden="false" customHeight="false" outlineLevel="0" collapsed="false">
      <c r="O931" s="0" t="n">
        <v>12</v>
      </c>
      <c r="P931" s="0" t="n">
        <v>41</v>
      </c>
      <c r="Q931" s="0" t="n">
        <v>0.45</v>
      </c>
    </row>
    <row r="932" customFormat="false" ht="15" hidden="false" customHeight="false" outlineLevel="0" collapsed="false">
      <c r="O932" s="0" t="n">
        <v>12</v>
      </c>
      <c r="P932" s="0" t="n">
        <v>41</v>
      </c>
      <c r="Q932" s="0" t="n">
        <v>0.55</v>
      </c>
    </row>
    <row r="933" customFormat="false" ht="15" hidden="false" customHeight="false" outlineLevel="0" collapsed="false">
      <c r="O933" s="0" t="n">
        <v>12</v>
      </c>
      <c r="P933" s="0" t="n">
        <v>41</v>
      </c>
      <c r="Q933" s="0" t="n">
        <v>0.45</v>
      </c>
    </row>
    <row r="934" customFormat="false" ht="15" hidden="false" customHeight="false" outlineLevel="0" collapsed="false">
      <c r="O934" s="0" t="n">
        <v>12</v>
      </c>
      <c r="P934" s="0" t="n">
        <v>41</v>
      </c>
      <c r="Q934" s="0" t="n">
        <v>0.45</v>
      </c>
    </row>
    <row r="935" customFormat="false" ht="15" hidden="false" customHeight="false" outlineLevel="0" collapsed="false">
      <c r="O935" s="0" t="n">
        <v>12</v>
      </c>
      <c r="P935" s="0" t="n">
        <v>41</v>
      </c>
      <c r="Q935" s="0" t="n">
        <v>0.45</v>
      </c>
    </row>
    <row r="936" customFormat="false" ht="15" hidden="false" customHeight="false" outlineLevel="0" collapsed="false">
      <c r="O936" s="0" t="n">
        <v>12</v>
      </c>
      <c r="P936" s="0" t="n">
        <v>41</v>
      </c>
      <c r="Q936" s="0" t="n">
        <v>0.45</v>
      </c>
    </row>
    <row r="937" customFormat="false" ht="15" hidden="false" customHeight="false" outlineLevel="0" collapsed="false">
      <c r="O937" s="0" t="n">
        <v>12</v>
      </c>
      <c r="P937" s="0" t="n">
        <v>41</v>
      </c>
      <c r="Q937" s="0" t="n">
        <v>0.45</v>
      </c>
    </row>
    <row r="938" customFormat="false" ht="15" hidden="false" customHeight="false" outlineLevel="0" collapsed="false">
      <c r="O938" s="0" t="n">
        <v>12</v>
      </c>
      <c r="P938" s="0" t="n">
        <v>41</v>
      </c>
      <c r="Q938" s="0" t="n">
        <v>0.55</v>
      </c>
    </row>
    <row r="939" customFormat="false" ht="15" hidden="false" customHeight="false" outlineLevel="0" collapsed="false">
      <c r="O939" s="0" t="n">
        <v>12</v>
      </c>
      <c r="P939" s="0" t="n">
        <v>41</v>
      </c>
      <c r="Q939" s="0" t="n">
        <v>0.45</v>
      </c>
    </row>
    <row r="940" customFormat="false" ht="15" hidden="false" customHeight="false" outlineLevel="0" collapsed="false">
      <c r="O940" s="0" t="n">
        <v>12</v>
      </c>
      <c r="P940" s="0" t="n">
        <v>41</v>
      </c>
      <c r="Q940" s="0" t="n">
        <v>0.45</v>
      </c>
    </row>
    <row r="941" customFormat="false" ht="15" hidden="false" customHeight="false" outlineLevel="0" collapsed="false">
      <c r="O941" s="0" t="n">
        <v>12</v>
      </c>
      <c r="P941" s="0" t="n">
        <v>41</v>
      </c>
      <c r="Q941" s="0" t="n">
        <v>0.45</v>
      </c>
    </row>
    <row r="942" customFormat="false" ht="15" hidden="false" customHeight="false" outlineLevel="0" collapsed="false">
      <c r="O942" s="0" t="n">
        <v>12</v>
      </c>
      <c r="P942" s="0" t="n">
        <v>41</v>
      </c>
      <c r="Q942" s="0" t="n">
        <v>0.45</v>
      </c>
    </row>
    <row r="943" customFormat="false" ht="15" hidden="false" customHeight="false" outlineLevel="0" collapsed="false">
      <c r="O943" s="0" t="n">
        <v>12</v>
      </c>
      <c r="P943" s="0" t="n">
        <v>41</v>
      </c>
      <c r="Q943" s="0" t="n">
        <v>0.45</v>
      </c>
    </row>
    <row r="944" customFormat="false" ht="15" hidden="false" customHeight="false" outlineLevel="0" collapsed="false">
      <c r="O944" s="0" t="n">
        <v>12</v>
      </c>
      <c r="P944" s="0" t="n">
        <v>41</v>
      </c>
      <c r="Q944" s="0" t="n">
        <v>0.45</v>
      </c>
    </row>
    <row r="945" customFormat="false" ht="15" hidden="false" customHeight="false" outlineLevel="0" collapsed="false">
      <c r="O945" s="0" t="n">
        <v>12</v>
      </c>
      <c r="P945" s="0" t="n">
        <v>41</v>
      </c>
      <c r="Q945" s="0" t="n">
        <v>0.55</v>
      </c>
    </row>
    <row r="946" customFormat="false" ht="15" hidden="false" customHeight="false" outlineLevel="0" collapsed="false">
      <c r="O946" s="0" t="n">
        <v>12</v>
      </c>
      <c r="P946" s="0" t="n">
        <v>41</v>
      </c>
      <c r="Q946" s="0" t="n">
        <v>0.45</v>
      </c>
    </row>
    <row r="947" customFormat="false" ht="15" hidden="false" customHeight="false" outlineLevel="0" collapsed="false">
      <c r="O947" s="0" t="n">
        <v>12</v>
      </c>
      <c r="P947" s="0" t="n">
        <v>41</v>
      </c>
      <c r="Q947" s="0" t="n">
        <v>0.45</v>
      </c>
    </row>
    <row r="948" customFormat="false" ht="15" hidden="false" customHeight="false" outlineLevel="0" collapsed="false">
      <c r="O948" s="0" t="n">
        <v>12</v>
      </c>
      <c r="P948" s="0" t="n">
        <v>41</v>
      </c>
      <c r="Q948" s="0" t="n">
        <v>0.45</v>
      </c>
    </row>
    <row r="949" customFormat="false" ht="15" hidden="false" customHeight="false" outlineLevel="0" collapsed="false">
      <c r="O949" s="0" t="n">
        <v>12</v>
      </c>
      <c r="P949" s="0" t="n">
        <v>41</v>
      </c>
      <c r="Q949" s="0" t="n">
        <v>0.55</v>
      </c>
    </row>
    <row r="950" customFormat="false" ht="15" hidden="false" customHeight="false" outlineLevel="0" collapsed="false">
      <c r="O950" s="0" t="n">
        <v>12</v>
      </c>
      <c r="P950" s="0" t="n">
        <v>41</v>
      </c>
      <c r="Q950" s="0" t="n">
        <v>0.55</v>
      </c>
    </row>
    <row r="951" customFormat="false" ht="15" hidden="false" customHeight="false" outlineLevel="0" collapsed="false">
      <c r="O951" s="0" t="n">
        <v>12</v>
      </c>
      <c r="P951" s="0" t="n">
        <v>41</v>
      </c>
      <c r="Q951" s="0" t="n">
        <v>0.45</v>
      </c>
    </row>
    <row r="952" customFormat="false" ht="15" hidden="false" customHeight="false" outlineLevel="0" collapsed="false">
      <c r="O952" s="0" t="n">
        <v>12</v>
      </c>
      <c r="P952" s="0" t="n">
        <v>41</v>
      </c>
      <c r="Q952" s="0" t="n">
        <v>0.55</v>
      </c>
    </row>
    <row r="953" customFormat="false" ht="15" hidden="false" customHeight="false" outlineLevel="0" collapsed="false">
      <c r="O953" s="0" t="n">
        <v>12</v>
      </c>
      <c r="P953" s="0" t="n">
        <v>41</v>
      </c>
      <c r="Q953" s="0" t="n">
        <v>0.45</v>
      </c>
    </row>
    <row r="954" customFormat="false" ht="15" hidden="false" customHeight="false" outlineLevel="0" collapsed="false">
      <c r="O954" s="0" t="n">
        <v>12</v>
      </c>
      <c r="P954" s="0" t="n">
        <v>41</v>
      </c>
      <c r="Q954" s="0" t="n">
        <v>0.45</v>
      </c>
    </row>
    <row r="955" customFormat="false" ht="15" hidden="false" customHeight="false" outlineLevel="0" collapsed="false">
      <c r="O955" s="0" t="n">
        <v>12</v>
      </c>
      <c r="P955" s="0" t="n">
        <v>41</v>
      </c>
      <c r="Q955" s="0" t="n">
        <v>0.45</v>
      </c>
    </row>
    <row r="956" customFormat="false" ht="15" hidden="false" customHeight="false" outlineLevel="0" collapsed="false">
      <c r="O956" s="0" t="n">
        <v>12</v>
      </c>
      <c r="P956" s="0" t="n">
        <v>41</v>
      </c>
      <c r="Q956" s="0" t="n">
        <v>0.45</v>
      </c>
    </row>
    <row r="957" customFormat="false" ht="15" hidden="false" customHeight="false" outlineLevel="0" collapsed="false">
      <c r="O957" s="0" t="n">
        <v>12</v>
      </c>
      <c r="P957" s="0" t="n">
        <v>41</v>
      </c>
      <c r="Q957" s="0" t="n">
        <v>0.45</v>
      </c>
    </row>
    <row r="958" customFormat="false" ht="15" hidden="false" customHeight="false" outlineLevel="0" collapsed="false">
      <c r="O958" s="0" t="n">
        <v>12</v>
      </c>
      <c r="P958" s="0" t="n">
        <v>41</v>
      </c>
      <c r="Q958" s="0" t="n">
        <v>0.45</v>
      </c>
    </row>
    <row r="959" customFormat="false" ht="15" hidden="false" customHeight="false" outlineLevel="0" collapsed="false">
      <c r="O959" s="0" t="n">
        <v>12</v>
      </c>
      <c r="P959" s="0" t="n">
        <v>41</v>
      </c>
      <c r="Q959" s="0" t="n">
        <v>0.45</v>
      </c>
    </row>
    <row r="960" customFormat="false" ht="15" hidden="false" customHeight="false" outlineLevel="0" collapsed="false">
      <c r="O960" s="0" t="n">
        <v>12</v>
      </c>
      <c r="P960" s="0" t="n">
        <v>41</v>
      </c>
      <c r="Q960" s="0" t="n">
        <v>0.45</v>
      </c>
    </row>
    <row r="961" customFormat="false" ht="15" hidden="false" customHeight="false" outlineLevel="0" collapsed="false">
      <c r="O961" s="0" t="n">
        <v>12</v>
      </c>
      <c r="P961" s="0" t="n">
        <v>41</v>
      </c>
      <c r="Q961" s="0" t="n">
        <v>0.45</v>
      </c>
    </row>
    <row r="962" customFormat="false" ht="15" hidden="false" customHeight="false" outlineLevel="0" collapsed="false">
      <c r="O962" s="0" t="n">
        <v>12</v>
      </c>
      <c r="P962" s="0" t="n">
        <v>41</v>
      </c>
      <c r="Q962" s="0" t="n">
        <v>0.45</v>
      </c>
    </row>
    <row r="963" customFormat="false" ht="15" hidden="false" customHeight="false" outlineLevel="0" collapsed="false">
      <c r="O963" s="0" t="n">
        <v>12</v>
      </c>
      <c r="P963" s="0" t="n">
        <v>41</v>
      </c>
      <c r="Q963" s="0" t="n">
        <v>0.45</v>
      </c>
    </row>
    <row r="964" customFormat="false" ht="15" hidden="false" customHeight="false" outlineLevel="0" collapsed="false">
      <c r="O964" s="0" t="n">
        <v>12</v>
      </c>
      <c r="P964" s="0" t="n">
        <v>41</v>
      </c>
      <c r="Q964" s="0" t="n">
        <v>0.45</v>
      </c>
    </row>
    <row r="965" customFormat="false" ht="15" hidden="false" customHeight="false" outlineLevel="0" collapsed="false">
      <c r="O965" s="0" t="n">
        <v>12</v>
      </c>
      <c r="P965" s="0" t="n">
        <v>41</v>
      </c>
      <c r="Q965" s="0" t="n">
        <v>0.45</v>
      </c>
    </row>
    <row r="966" customFormat="false" ht="15" hidden="false" customHeight="false" outlineLevel="0" collapsed="false">
      <c r="O966" s="0" t="n">
        <v>12</v>
      </c>
      <c r="P966" s="0" t="n">
        <v>41</v>
      </c>
      <c r="Q966" s="0" t="n">
        <v>0.45</v>
      </c>
    </row>
    <row r="967" customFormat="false" ht="15" hidden="false" customHeight="false" outlineLevel="0" collapsed="false">
      <c r="O967" s="0" t="n">
        <v>12</v>
      </c>
      <c r="P967" s="0" t="n">
        <v>41</v>
      </c>
      <c r="Q967" s="0" t="n">
        <v>0.45</v>
      </c>
    </row>
    <row r="968" customFormat="false" ht="15" hidden="false" customHeight="false" outlineLevel="0" collapsed="false">
      <c r="O968" s="0" t="n">
        <v>12</v>
      </c>
      <c r="P968" s="0" t="n">
        <v>41</v>
      </c>
      <c r="Q968" s="0" t="n">
        <v>0.45</v>
      </c>
    </row>
    <row r="969" customFormat="false" ht="15" hidden="false" customHeight="false" outlineLevel="0" collapsed="false">
      <c r="O969" s="0" t="n">
        <v>12</v>
      </c>
      <c r="P969" s="0" t="n">
        <v>41</v>
      </c>
      <c r="Q969" s="0" t="n">
        <v>0.45</v>
      </c>
    </row>
    <row r="970" customFormat="false" ht="15" hidden="false" customHeight="false" outlineLevel="0" collapsed="false">
      <c r="O970" s="0" t="n">
        <v>12</v>
      </c>
      <c r="P970" s="0" t="n">
        <v>41</v>
      </c>
      <c r="Q970" s="0" t="n">
        <v>0.45</v>
      </c>
    </row>
    <row r="971" customFormat="false" ht="15" hidden="false" customHeight="false" outlineLevel="0" collapsed="false">
      <c r="O971" s="0" t="n">
        <v>12</v>
      </c>
      <c r="P971" s="0" t="n">
        <v>41</v>
      </c>
      <c r="Q971" s="0" t="n">
        <v>0.45</v>
      </c>
    </row>
    <row r="972" customFormat="false" ht="15" hidden="false" customHeight="false" outlineLevel="0" collapsed="false">
      <c r="O972" s="0" t="n">
        <v>12</v>
      </c>
      <c r="P972" s="0" t="n">
        <v>41</v>
      </c>
      <c r="Q972" s="0" t="n">
        <v>0.45</v>
      </c>
    </row>
    <row r="973" customFormat="false" ht="15" hidden="false" customHeight="false" outlineLevel="0" collapsed="false">
      <c r="O973" s="0" t="n">
        <v>12</v>
      </c>
      <c r="P973" s="0" t="n">
        <v>41</v>
      </c>
      <c r="Q973" s="0" t="n">
        <v>0.45</v>
      </c>
    </row>
    <row r="974" customFormat="false" ht="15" hidden="false" customHeight="false" outlineLevel="0" collapsed="false">
      <c r="O974" s="0" t="n">
        <v>12</v>
      </c>
      <c r="P974" s="0" t="n">
        <v>41</v>
      </c>
      <c r="Q974" s="0" t="n">
        <v>0.45</v>
      </c>
    </row>
    <row r="975" customFormat="false" ht="15" hidden="false" customHeight="false" outlineLevel="0" collapsed="false">
      <c r="O975" s="0" t="n">
        <v>12</v>
      </c>
      <c r="P975" s="0" t="n">
        <v>41</v>
      </c>
      <c r="Q975" s="0" t="n">
        <v>0.45</v>
      </c>
    </row>
    <row r="976" customFormat="false" ht="15" hidden="false" customHeight="false" outlineLevel="0" collapsed="false">
      <c r="O976" s="0" t="n">
        <v>12</v>
      </c>
      <c r="P976" s="0" t="n">
        <v>41</v>
      </c>
      <c r="Q976" s="0" t="n">
        <v>0.45</v>
      </c>
    </row>
    <row r="977" customFormat="false" ht="15" hidden="false" customHeight="false" outlineLevel="0" collapsed="false">
      <c r="O977" s="0" t="n">
        <v>12</v>
      </c>
      <c r="P977" s="0" t="n">
        <v>41</v>
      </c>
      <c r="Q977" s="0" t="n">
        <v>0.45</v>
      </c>
    </row>
    <row r="978" customFormat="false" ht="15" hidden="false" customHeight="false" outlineLevel="0" collapsed="false">
      <c r="O978" s="0" t="n">
        <v>8</v>
      </c>
      <c r="P978" s="0" t="n">
        <v>41</v>
      </c>
      <c r="Q978" s="0" t="n">
        <v>0.55</v>
      </c>
    </row>
    <row r="979" customFormat="false" ht="15" hidden="false" customHeight="false" outlineLevel="0" collapsed="false">
      <c r="O979" s="0" t="n">
        <v>12</v>
      </c>
      <c r="P979" s="0" t="n">
        <v>41</v>
      </c>
      <c r="Q979" s="0" t="n">
        <v>0.45</v>
      </c>
    </row>
    <row r="980" customFormat="false" ht="15" hidden="false" customHeight="false" outlineLevel="0" collapsed="false">
      <c r="O980" s="0" t="n">
        <v>12</v>
      </c>
      <c r="P980" s="0" t="n">
        <v>41</v>
      </c>
      <c r="Q980" s="0" t="n">
        <v>0.45</v>
      </c>
    </row>
    <row r="981" customFormat="false" ht="15" hidden="false" customHeight="false" outlineLevel="0" collapsed="false">
      <c r="O981" s="0" t="n">
        <v>12</v>
      </c>
      <c r="P981" s="0" t="n">
        <v>41</v>
      </c>
      <c r="Q981" s="0" t="n">
        <v>0.45</v>
      </c>
    </row>
    <row r="982" customFormat="false" ht="15" hidden="false" customHeight="false" outlineLevel="0" collapsed="false">
      <c r="O982" s="0" t="n">
        <v>12</v>
      </c>
      <c r="P982" s="0" t="n">
        <v>41</v>
      </c>
      <c r="Q982" s="0" t="n">
        <v>0.45</v>
      </c>
    </row>
    <row r="983" customFormat="false" ht="15" hidden="false" customHeight="false" outlineLevel="0" collapsed="false">
      <c r="O983" s="0" t="n">
        <v>12</v>
      </c>
      <c r="P983" s="0" t="n">
        <v>41</v>
      </c>
      <c r="Q983" s="0" t="n">
        <v>0.45</v>
      </c>
    </row>
    <row r="984" customFormat="false" ht="15" hidden="false" customHeight="false" outlineLevel="0" collapsed="false">
      <c r="O984" s="0" t="n">
        <v>12</v>
      </c>
      <c r="P984" s="0" t="n">
        <v>41</v>
      </c>
      <c r="Q984" s="0" t="n">
        <v>0.45</v>
      </c>
    </row>
    <row r="985" customFormat="false" ht="15" hidden="false" customHeight="false" outlineLevel="0" collapsed="false">
      <c r="O985" s="0" t="n">
        <v>8</v>
      </c>
      <c r="P985" s="0" t="n">
        <v>45</v>
      </c>
      <c r="Q985" s="0" t="n">
        <v>0.55</v>
      </c>
    </row>
    <row r="986" customFormat="false" ht="15" hidden="false" customHeight="false" outlineLevel="0" collapsed="false">
      <c r="O986" s="0" t="n">
        <v>12</v>
      </c>
      <c r="P986" s="0" t="n">
        <v>41</v>
      </c>
      <c r="Q986" s="0" t="n">
        <v>0.45</v>
      </c>
    </row>
    <row r="987" customFormat="false" ht="15" hidden="false" customHeight="false" outlineLevel="0" collapsed="false">
      <c r="O987" s="0" t="n">
        <v>12</v>
      </c>
      <c r="P987" s="0" t="n">
        <v>41</v>
      </c>
      <c r="Q987" s="0" t="n">
        <v>0.45</v>
      </c>
    </row>
    <row r="988" customFormat="false" ht="15" hidden="false" customHeight="false" outlineLevel="0" collapsed="false">
      <c r="O988" s="0" t="n">
        <v>12</v>
      </c>
      <c r="P988" s="0" t="n">
        <v>41</v>
      </c>
      <c r="Q988" s="0" t="n">
        <v>0.45</v>
      </c>
    </row>
    <row r="989" customFormat="false" ht="15" hidden="false" customHeight="false" outlineLevel="0" collapsed="false">
      <c r="O989" s="0" t="n">
        <v>12</v>
      </c>
      <c r="P989" s="0" t="n">
        <v>41</v>
      </c>
      <c r="Q989" s="0" t="n">
        <v>0.55</v>
      </c>
    </row>
    <row r="990" customFormat="false" ht="15" hidden="false" customHeight="false" outlineLevel="0" collapsed="false">
      <c r="O990" s="0" t="n">
        <v>12</v>
      </c>
      <c r="P990" s="0" t="n">
        <v>41</v>
      </c>
      <c r="Q990" s="0" t="n">
        <v>0.45</v>
      </c>
    </row>
    <row r="991" customFormat="false" ht="15" hidden="false" customHeight="false" outlineLevel="0" collapsed="false">
      <c r="O991" s="0" t="n">
        <v>12</v>
      </c>
      <c r="P991" s="0" t="n">
        <v>41</v>
      </c>
      <c r="Q991" s="0" t="n">
        <v>0.55</v>
      </c>
    </row>
    <row r="992" customFormat="false" ht="15" hidden="false" customHeight="false" outlineLevel="0" collapsed="false">
      <c r="O992" s="0" t="n">
        <v>12</v>
      </c>
      <c r="P992" s="0" t="n">
        <v>41</v>
      </c>
      <c r="Q992" s="0" t="n">
        <v>0.45</v>
      </c>
    </row>
    <row r="993" customFormat="false" ht="15" hidden="false" customHeight="false" outlineLevel="0" collapsed="false">
      <c r="O993" s="0" t="n">
        <v>12</v>
      </c>
      <c r="P993" s="0" t="n">
        <v>41</v>
      </c>
      <c r="Q993" s="0" t="n">
        <v>0.45</v>
      </c>
    </row>
    <row r="994" customFormat="false" ht="15" hidden="false" customHeight="false" outlineLevel="0" collapsed="false">
      <c r="O994" s="0" t="n">
        <v>12</v>
      </c>
      <c r="P994" s="0" t="n">
        <v>41</v>
      </c>
      <c r="Q994" s="0" t="n">
        <v>0.45</v>
      </c>
    </row>
    <row r="995" customFormat="false" ht="15" hidden="false" customHeight="false" outlineLevel="0" collapsed="false">
      <c r="O995" s="0" t="n">
        <v>12</v>
      </c>
      <c r="P995" s="0" t="n">
        <v>41</v>
      </c>
      <c r="Q995" s="0" t="n">
        <v>0.45</v>
      </c>
    </row>
    <row r="996" customFormat="false" ht="15" hidden="false" customHeight="false" outlineLevel="0" collapsed="false">
      <c r="O996" s="0" t="n">
        <v>12</v>
      </c>
      <c r="P996" s="0" t="n">
        <v>41</v>
      </c>
      <c r="Q996" s="0" t="n">
        <v>0.45</v>
      </c>
    </row>
    <row r="997" customFormat="false" ht="15" hidden="false" customHeight="false" outlineLevel="0" collapsed="false">
      <c r="O997" s="0" t="n">
        <v>12</v>
      </c>
      <c r="P997" s="0" t="n">
        <v>41</v>
      </c>
      <c r="Q997" s="0" t="n">
        <v>0.45</v>
      </c>
    </row>
    <row r="998" customFormat="false" ht="15" hidden="false" customHeight="false" outlineLevel="0" collapsed="false">
      <c r="O998" s="0" t="n">
        <v>12</v>
      </c>
      <c r="P998" s="0" t="n">
        <v>41</v>
      </c>
      <c r="Q998" s="0" t="n">
        <v>0.45</v>
      </c>
    </row>
    <row r="999" customFormat="false" ht="15" hidden="false" customHeight="false" outlineLevel="0" collapsed="false">
      <c r="O999" s="0" t="n">
        <v>12</v>
      </c>
      <c r="P999" s="0" t="n">
        <v>41</v>
      </c>
      <c r="Q999" s="0" t="n">
        <v>0.45</v>
      </c>
    </row>
    <row r="1000" customFormat="false" ht="15" hidden="false" customHeight="false" outlineLevel="0" collapsed="false">
      <c r="O1000" s="0" t="n">
        <v>12</v>
      </c>
      <c r="P1000" s="0" t="n">
        <v>41</v>
      </c>
      <c r="Q1000" s="0" t="n">
        <v>0.45</v>
      </c>
    </row>
    <row r="1001" customFormat="false" ht="15" hidden="false" customHeight="false" outlineLevel="0" collapsed="false">
      <c r="O1001" s="0" t="n">
        <v>12</v>
      </c>
      <c r="P1001" s="0" t="n">
        <v>41</v>
      </c>
      <c r="Q1001" s="0" t="n">
        <v>0.45</v>
      </c>
    </row>
    <row r="1002" customFormat="false" ht="15" hidden="false" customHeight="false" outlineLevel="0" collapsed="false">
      <c r="O1002" s="0" t="n">
        <v>12</v>
      </c>
      <c r="P1002" s="0" t="n">
        <v>41</v>
      </c>
      <c r="Q1002" s="0" t="n">
        <v>0.45</v>
      </c>
    </row>
    <row r="1003" customFormat="false" ht="15" hidden="false" customHeight="false" outlineLevel="0" collapsed="false">
      <c r="O1003" s="0" t="n">
        <v>12</v>
      </c>
      <c r="P1003" s="0" t="n">
        <v>41</v>
      </c>
      <c r="Q1003" s="0" t="n">
        <v>0.55</v>
      </c>
    </row>
    <row r="1004" customFormat="false" ht="15" hidden="false" customHeight="false" outlineLevel="0" collapsed="false">
      <c r="O1004" s="0" t="n">
        <v>12</v>
      </c>
      <c r="P1004" s="0" t="n">
        <v>41</v>
      </c>
      <c r="Q1004" s="0" t="n">
        <v>0.45</v>
      </c>
    </row>
    <row r="1005" customFormat="false" ht="15" hidden="false" customHeight="false" outlineLevel="0" collapsed="false">
      <c r="O1005" s="0" t="n">
        <v>12</v>
      </c>
      <c r="P1005" s="0" t="n">
        <v>41</v>
      </c>
      <c r="Q1005" s="0" t="n">
        <v>0.45</v>
      </c>
    </row>
    <row r="1006" customFormat="false" ht="15" hidden="false" customHeight="false" outlineLevel="0" collapsed="false">
      <c r="O1006" s="0" t="n">
        <v>12</v>
      </c>
      <c r="P1006" s="0" t="n">
        <v>41</v>
      </c>
      <c r="Q1006" s="0" t="n">
        <v>0.45</v>
      </c>
    </row>
    <row r="1007" customFormat="false" ht="15" hidden="false" customHeight="false" outlineLevel="0" collapsed="false">
      <c r="O1007" s="0" t="n">
        <v>12</v>
      </c>
      <c r="P1007" s="0" t="n">
        <v>41</v>
      </c>
      <c r="Q1007" s="0" t="n">
        <v>0.45</v>
      </c>
    </row>
    <row r="1008" customFormat="false" ht="15" hidden="false" customHeight="false" outlineLevel="0" collapsed="false">
      <c r="O1008" s="0" t="n">
        <v>12</v>
      </c>
      <c r="P1008" s="0" t="n">
        <v>41</v>
      </c>
      <c r="Q1008" s="0" t="n">
        <v>0.55</v>
      </c>
    </row>
    <row r="1009" customFormat="false" ht="15" hidden="false" customHeight="false" outlineLevel="0" collapsed="false">
      <c r="O1009" s="0" t="n">
        <v>12</v>
      </c>
      <c r="P1009" s="0" t="n">
        <v>41</v>
      </c>
      <c r="Q1009" s="0" t="n">
        <v>0.45</v>
      </c>
    </row>
    <row r="1010" customFormat="false" ht="15" hidden="false" customHeight="false" outlineLevel="0" collapsed="false">
      <c r="O1010" s="0" t="n">
        <v>12</v>
      </c>
      <c r="P1010" s="0" t="n">
        <v>41</v>
      </c>
      <c r="Q1010" s="0" t="n">
        <v>0.45</v>
      </c>
    </row>
    <row r="1011" customFormat="false" ht="15" hidden="false" customHeight="false" outlineLevel="0" collapsed="false">
      <c r="O1011" s="0" t="n">
        <v>12</v>
      </c>
      <c r="P1011" s="0" t="n">
        <v>41</v>
      </c>
      <c r="Q1011" s="0" t="n">
        <v>0.45</v>
      </c>
    </row>
    <row r="1012" customFormat="false" ht="15" hidden="false" customHeight="false" outlineLevel="0" collapsed="false">
      <c r="O1012" s="0" t="n">
        <v>12</v>
      </c>
      <c r="P1012" s="0" t="n">
        <v>41</v>
      </c>
      <c r="Q1012" s="0" t="n">
        <v>0.45</v>
      </c>
    </row>
    <row r="1013" customFormat="false" ht="15" hidden="false" customHeight="false" outlineLevel="0" collapsed="false">
      <c r="O1013" s="0" t="n">
        <v>12</v>
      </c>
      <c r="P1013" s="0" t="n">
        <v>41</v>
      </c>
      <c r="Q1013" s="0" t="n">
        <v>0.45</v>
      </c>
    </row>
    <row r="1014" customFormat="false" ht="15" hidden="false" customHeight="false" outlineLevel="0" collapsed="false">
      <c r="O1014" s="0" t="n">
        <v>12</v>
      </c>
      <c r="P1014" s="0" t="n">
        <v>41</v>
      </c>
      <c r="Q1014" s="0" t="n">
        <v>0.45</v>
      </c>
    </row>
    <row r="1015" customFormat="false" ht="15" hidden="false" customHeight="false" outlineLevel="0" collapsed="false">
      <c r="O1015" s="0" t="n">
        <v>12</v>
      </c>
      <c r="P1015" s="0" t="n">
        <v>41</v>
      </c>
      <c r="Q1015" s="0" t="n">
        <v>0.45</v>
      </c>
    </row>
    <row r="1016" customFormat="false" ht="15" hidden="false" customHeight="false" outlineLevel="0" collapsed="false">
      <c r="O1016" s="0" t="n">
        <v>12</v>
      </c>
      <c r="P1016" s="0" t="n">
        <v>41</v>
      </c>
      <c r="Q1016" s="0" t="n">
        <v>0.45</v>
      </c>
    </row>
    <row r="1017" customFormat="false" ht="15" hidden="false" customHeight="false" outlineLevel="0" collapsed="false">
      <c r="O1017" s="0" t="n">
        <v>12</v>
      </c>
      <c r="P1017" s="0" t="n">
        <v>41</v>
      </c>
      <c r="Q1017" s="0" t="n">
        <v>0.45</v>
      </c>
    </row>
    <row r="1018" customFormat="false" ht="15" hidden="false" customHeight="false" outlineLevel="0" collapsed="false">
      <c r="O1018" s="0" t="n">
        <v>12</v>
      </c>
      <c r="P1018" s="0" t="n">
        <v>41</v>
      </c>
      <c r="Q1018" s="0" t="n">
        <v>0.45</v>
      </c>
    </row>
    <row r="1019" customFormat="false" ht="15" hidden="false" customHeight="false" outlineLevel="0" collapsed="false">
      <c r="O1019" s="0" t="n">
        <v>12</v>
      </c>
      <c r="P1019" s="0" t="n">
        <v>41</v>
      </c>
      <c r="Q1019" s="0" t="n">
        <v>0.45</v>
      </c>
    </row>
    <row r="1020" customFormat="false" ht="15" hidden="false" customHeight="false" outlineLevel="0" collapsed="false">
      <c r="O1020" s="0" t="n">
        <v>12</v>
      </c>
      <c r="P1020" s="0" t="n">
        <v>45</v>
      </c>
      <c r="Q1020" s="0" t="n">
        <v>0.55</v>
      </c>
    </row>
    <row r="1021" customFormat="false" ht="15" hidden="false" customHeight="false" outlineLevel="0" collapsed="false">
      <c r="O1021" s="0" t="n">
        <v>12</v>
      </c>
      <c r="P1021" s="0" t="n">
        <v>41</v>
      </c>
      <c r="Q1021" s="0" t="n">
        <v>0.45</v>
      </c>
    </row>
    <row r="1022" customFormat="false" ht="15" hidden="false" customHeight="false" outlineLevel="0" collapsed="false">
      <c r="O1022" s="0" t="n">
        <v>12</v>
      </c>
      <c r="P1022" s="0" t="n">
        <v>41</v>
      </c>
      <c r="Q1022" s="0" t="n">
        <v>0.45</v>
      </c>
    </row>
    <row r="1023" customFormat="false" ht="15" hidden="false" customHeight="false" outlineLevel="0" collapsed="false">
      <c r="O1023" s="0" t="n">
        <v>12</v>
      </c>
      <c r="P1023" s="0" t="n">
        <v>41</v>
      </c>
      <c r="Q1023" s="0" t="n">
        <v>0.45</v>
      </c>
    </row>
    <row r="1024" customFormat="false" ht="15" hidden="false" customHeight="false" outlineLevel="0" collapsed="false">
      <c r="O1024" s="0" t="n">
        <v>12</v>
      </c>
      <c r="P1024" s="0" t="n">
        <v>41</v>
      </c>
      <c r="Q1024" s="0" t="n">
        <v>0.45</v>
      </c>
    </row>
    <row r="1025" customFormat="false" ht="15" hidden="false" customHeight="false" outlineLevel="0" collapsed="false">
      <c r="O1025" s="0" t="n">
        <v>12</v>
      </c>
      <c r="P1025" s="0" t="n">
        <v>41</v>
      </c>
      <c r="Q1025" s="0" t="n">
        <v>0.45</v>
      </c>
    </row>
    <row r="1026" customFormat="false" ht="15" hidden="false" customHeight="false" outlineLevel="0" collapsed="false">
      <c r="O1026" s="0" t="n">
        <v>12</v>
      </c>
      <c r="P1026" s="0" t="n">
        <v>41</v>
      </c>
      <c r="Q1026" s="0" t="n">
        <v>0.55</v>
      </c>
    </row>
    <row r="1027" customFormat="false" ht="15" hidden="false" customHeight="false" outlineLevel="0" collapsed="false">
      <c r="O1027" s="0" t="n">
        <v>12</v>
      </c>
      <c r="P1027" s="0" t="n">
        <v>41</v>
      </c>
      <c r="Q1027" s="0" t="n">
        <v>0.45</v>
      </c>
    </row>
    <row r="1028" customFormat="false" ht="15" hidden="false" customHeight="false" outlineLevel="0" collapsed="false">
      <c r="O1028" s="0" t="n">
        <v>12</v>
      </c>
      <c r="P1028" s="0" t="n">
        <v>41</v>
      </c>
      <c r="Q1028" s="0" t="n">
        <v>0.45</v>
      </c>
    </row>
    <row r="1029" customFormat="false" ht="15" hidden="false" customHeight="false" outlineLevel="0" collapsed="false">
      <c r="O1029" s="0" t="n">
        <v>12</v>
      </c>
      <c r="P1029" s="0" t="n">
        <v>41</v>
      </c>
      <c r="Q1029" s="0" t="n">
        <v>0.45</v>
      </c>
    </row>
    <row r="1030" customFormat="false" ht="15" hidden="false" customHeight="false" outlineLevel="0" collapsed="false">
      <c r="O1030" s="0" t="n">
        <v>12</v>
      </c>
      <c r="P1030" s="0" t="n">
        <v>41</v>
      </c>
      <c r="Q1030" s="0" t="n">
        <v>0.45</v>
      </c>
    </row>
    <row r="1031" customFormat="false" ht="15" hidden="false" customHeight="false" outlineLevel="0" collapsed="false">
      <c r="O1031" s="0" t="n">
        <v>12</v>
      </c>
      <c r="P1031" s="0" t="n">
        <v>41</v>
      </c>
      <c r="Q1031" s="0" t="n">
        <v>0.45</v>
      </c>
    </row>
    <row r="1032" customFormat="false" ht="15" hidden="false" customHeight="false" outlineLevel="0" collapsed="false">
      <c r="O1032" s="0" t="n">
        <v>12</v>
      </c>
      <c r="P1032" s="0" t="n">
        <v>41</v>
      </c>
      <c r="Q1032" s="0" t="n">
        <v>0.45</v>
      </c>
    </row>
    <row r="1033" customFormat="false" ht="15" hidden="false" customHeight="false" outlineLevel="0" collapsed="false">
      <c r="O1033" s="0" t="n">
        <v>12</v>
      </c>
      <c r="P1033" s="0" t="n">
        <v>41</v>
      </c>
      <c r="Q1033" s="0" t="n">
        <v>0.45</v>
      </c>
    </row>
    <row r="1034" customFormat="false" ht="15" hidden="false" customHeight="false" outlineLevel="0" collapsed="false">
      <c r="O1034" s="0" t="n">
        <v>12</v>
      </c>
      <c r="P1034" s="0" t="n">
        <v>41</v>
      </c>
      <c r="Q1034" s="0" t="n">
        <v>0.45</v>
      </c>
    </row>
    <row r="1035" customFormat="false" ht="15" hidden="false" customHeight="false" outlineLevel="0" collapsed="false">
      <c r="O1035" s="0" t="n">
        <v>12</v>
      </c>
      <c r="P1035" s="0" t="n">
        <v>41</v>
      </c>
      <c r="Q1035" s="0" t="n">
        <v>0.45</v>
      </c>
    </row>
    <row r="1036" customFormat="false" ht="15" hidden="false" customHeight="false" outlineLevel="0" collapsed="false">
      <c r="O1036" s="0" t="n">
        <v>12</v>
      </c>
      <c r="P1036" s="0" t="n">
        <v>41</v>
      </c>
      <c r="Q1036" s="0" t="n">
        <v>0.55</v>
      </c>
    </row>
    <row r="1037" customFormat="false" ht="15" hidden="false" customHeight="false" outlineLevel="0" collapsed="false">
      <c r="O1037" s="0" t="n">
        <v>12</v>
      </c>
      <c r="P1037" s="0" t="n">
        <v>41</v>
      </c>
      <c r="Q1037" s="0" t="n">
        <v>0.45</v>
      </c>
    </row>
    <row r="1038" customFormat="false" ht="15" hidden="false" customHeight="false" outlineLevel="0" collapsed="false">
      <c r="O1038" s="0" t="n">
        <v>12</v>
      </c>
      <c r="P1038" s="0" t="n">
        <v>41</v>
      </c>
      <c r="Q1038" s="0" t="n">
        <v>0.45</v>
      </c>
    </row>
    <row r="1039" customFormat="false" ht="15" hidden="false" customHeight="false" outlineLevel="0" collapsed="false">
      <c r="O1039" s="0" t="n">
        <v>12</v>
      </c>
      <c r="P1039" s="0" t="n">
        <v>41</v>
      </c>
      <c r="Q1039" s="0" t="n">
        <v>0.45</v>
      </c>
    </row>
    <row r="1040" customFormat="false" ht="15" hidden="false" customHeight="false" outlineLevel="0" collapsed="false">
      <c r="O1040" s="0" t="n">
        <v>12</v>
      </c>
      <c r="P1040" s="0" t="n">
        <v>41</v>
      </c>
      <c r="Q1040" s="0" t="n">
        <v>0.45</v>
      </c>
    </row>
    <row r="1041" customFormat="false" ht="15" hidden="false" customHeight="false" outlineLevel="0" collapsed="false">
      <c r="O1041" s="0" t="n">
        <v>12</v>
      </c>
      <c r="P1041" s="0" t="n">
        <v>41</v>
      </c>
      <c r="Q1041" s="0" t="n">
        <v>0.45</v>
      </c>
    </row>
    <row r="1042" customFormat="false" ht="15" hidden="false" customHeight="false" outlineLevel="0" collapsed="false">
      <c r="O1042" s="0" t="n">
        <v>12</v>
      </c>
      <c r="P1042" s="0" t="n">
        <v>41</v>
      </c>
      <c r="Q1042" s="0" t="n">
        <v>0.45</v>
      </c>
    </row>
    <row r="1043" customFormat="false" ht="15" hidden="false" customHeight="false" outlineLevel="0" collapsed="false">
      <c r="O1043" s="0" t="n">
        <v>12</v>
      </c>
      <c r="P1043" s="0" t="n">
        <v>41</v>
      </c>
      <c r="Q1043" s="0" t="n">
        <v>0.55</v>
      </c>
    </row>
    <row r="1044" customFormat="false" ht="15" hidden="false" customHeight="false" outlineLevel="0" collapsed="false">
      <c r="O1044" s="0" t="n">
        <v>12</v>
      </c>
      <c r="P1044" s="0" t="n">
        <v>41</v>
      </c>
      <c r="Q1044" s="0" t="n">
        <v>0.45</v>
      </c>
    </row>
    <row r="1045" customFormat="false" ht="15" hidden="false" customHeight="false" outlineLevel="0" collapsed="false">
      <c r="O1045" s="0" t="n">
        <v>12</v>
      </c>
      <c r="P1045" s="0" t="n">
        <v>41</v>
      </c>
      <c r="Q1045" s="0" t="n">
        <v>0.45</v>
      </c>
    </row>
    <row r="1046" customFormat="false" ht="15" hidden="false" customHeight="false" outlineLevel="0" collapsed="false">
      <c r="O1046" s="0" t="n">
        <v>12</v>
      </c>
      <c r="P1046" s="0" t="n">
        <v>41</v>
      </c>
      <c r="Q1046" s="0" t="n">
        <v>0.45</v>
      </c>
    </row>
    <row r="1047" customFormat="false" ht="15" hidden="false" customHeight="false" outlineLevel="0" collapsed="false">
      <c r="O1047" s="0" t="n">
        <v>12</v>
      </c>
      <c r="P1047" s="0" t="n">
        <v>41</v>
      </c>
      <c r="Q1047" s="0" t="n">
        <v>0.45</v>
      </c>
    </row>
    <row r="1048" customFormat="false" ht="15" hidden="false" customHeight="false" outlineLevel="0" collapsed="false">
      <c r="O1048" s="0" t="n">
        <v>12</v>
      </c>
      <c r="P1048" s="0" t="n">
        <v>41</v>
      </c>
      <c r="Q1048" s="0" t="n">
        <v>0.45</v>
      </c>
    </row>
    <row r="1049" customFormat="false" ht="15" hidden="false" customHeight="false" outlineLevel="0" collapsed="false">
      <c r="O1049" s="0" t="n">
        <v>12</v>
      </c>
      <c r="P1049" s="0" t="n">
        <v>41</v>
      </c>
      <c r="Q1049" s="0" t="n">
        <v>0.45</v>
      </c>
    </row>
    <row r="1050" customFormat="false" ht="15" hidden="false" customHeight="false" outlineLevel="0" collapsed="false">
      <c r="O1050" s="0" t="n">
        <v>12</v>
      </c>
      <c r="P1050" s="0" t="n">
        <v>41</v>
      </c>
      <c r="Q1050" s="0" t="n">
        <v>0.45</v>
      </c>
    </row>
    <row r="1051" customFormat="false" ht="15" hidden="false" customHeight="false" outlineLevel="0" collapsed="false">
      <c r="O1051" s="0" t="n">
        <v>12</v>
      </c>
      <c r="P1051" s="0" t="n">
        <v>41</v>
      </c>
      <c r="Q1051" s="0" t="n">
        <v>0.45</v>
      </c>
    </row>
    <row r="1052" customFormat="false" ht="15" hidden="false" customHeight="false" outlineLevel="0" collapsed="false">
      <c r="O1052" s="0" t="n">
        <v>12</v>
      </c>
      <c r="P1052" s="0" t="n">
        <v>41</v>
      </c>
      <c r="Q1052" s="0" t="n">
        <v>0.45</v>
      </c>
    </row>
    <row r="1053" customFormat="false" ht="15" hidden="false" customHeight="false" outlineLevel="0" collapsed="false">
      <c r="O1053" s="0" t="n">
        <v>12</v>
      </c>
      <c r="P1053" s="0" t="n">
        <v>41</v>
      </c>
      <c r="Q1053" s="0" t="n">
        <v>0.45</v>
      </c>
    </row>
    <row r="1054" customFormat="false" ht="15" hidden="false" customHeight="false" outlineLevel="0" collapsed="false">
      <c r="O1054" s="0" t="n">
        <v>12</v>
      </c>
      <c r="P1054" s="0" t="n">
        <v>41</v>
      </c>
      <c r="Q1054" s="0" t="n">
        <v>0.45</v>
      </c>
    </row>
    <row r="1055" customFormat="false" ht="15" hidden="false" customHeight="false" outlineLevel="0" collapsed="false">
      <c r="O1055" s="0" t="n">
        <v>12</v>
      </c>
      <c r="P1055" s="0" t="n">
        <v>41</v>
      </c>
      <c r="Q1055" s="0" t="n">
        <v>0.45</v>
      </c>
    </row>
    <row r="1056" customFormat="false" ht="15" hidden="false" customHeight="false" outlineLevel="0" collapsed="false">
      <c r="O1056" s="0" t="n">
        <v>12</v>
      </c>
      <c r="P1056" s="0" t="n">
        <v>41</v>
      </c>
      <c r="Q1056" s="0" t="n">
        <v>0.45</v>
      </c>
    </row>
    <row r="1057" customFormat="false" ht="15" hidden="false" customHeight="false" outlineLevel="0" collapsed="false">
      <c r="O1057" s="0" t="n">
        <v>12</v>
      </c>
      <c r="P1057" s="0" t="n">
        <v>41</v>
      </c>
      <c r="Q1057" s="0" t="n">
        <v>0.45</v>
      </c>
    </row>
    <row r="1058" customFormat="false" ht="15" hidden="false" customHeight="false" outlineLevel="0" collapsed="false">
      <c r="O1058" s="0" t="n">
        <v>12</v>
      </c>
      <c r="P1058" s="0" t="n">
        <v>41</v>
      </c>
      <c r="Q1058" s="0" t="n">
        <v>0.45</v>
      </c>
    </row>
    <row r="1059" customFormat="false" ht="15" hidden="false" customHeight="false" outlineLevel="0" collapsed="false">
      <c r="O1059" s="0" t="n">
        <v>12</v>
      </c>
      <c r="P1059" s="0" t="n">
        <v>41</v>
      </c>
      <c r="Q1059" s="0" t="n">
        <v>0.45</v>
      </c>
    </row>
    <row r="1060" customFormat="false" ht="15" hidden="false" customHeight="false" outlineLevel="0" collapsed="false">
      <c r="O1060" s="0" t="n">
        <v>12</v>
      </c>
      <c r="P1060" s="0" t="n">
        <v>41</v>
      </c>
      <c r="Q1060" s="0" t="n">
        <v>0.45</v>
      </c>
    </row>
    <row r="1061" customFormat="false" ht="15" hidden="false" customHeight="false" outlineLevel="0" collapsed="false">
      <c r="O1061" s="0" t="n">
        <v>12</v>
      </c>
      <c r="P1061" s="0" t="n">
        <v>41</v>
      </c>
      <c r="Q1061" s="0" t="n">
        <v>0.45</v>
      </c>
    </row>
    <row r="1062" customFormat="false" ht="15" hidden="false" customHeight="false" outlineLevel="0" collapsed="false">
      <c r="O1062" s="0" t="n">
        <v>12</v>
      </c>
      <c r="P1062" s="0" t="n">
        <v>41</v>
      </c>
      <c r="Q1062" s="0" t="n">
        <v>0.45</v>
      </c>
    </row>
    <row r="1063" customFormat="false" ht="15" hidden="false" customHeight="false" outlineLevel="0" collapsed="false">
      <c r="O1063" s="0" t="n">
        <v>12</v>
      </c>
      <c r="P1063" s="0" t="n">
        <v>41</v>
      </c>
      <c r="Q1063" s="0" t="n">
        <v>0.45</v>
      </c>
    </row>
    <row r="1064" customFormat="false" ht="15" hidden="false" customHeight="false" outlineLevel="0" collapsed="false">
      <c r="O1064" s="0" t="n">
        <v>12</v>
      </c>
      <c r="P1064" s="0" t="n">
        <v>41</v>
      </c>
      <c r="Q1064" s="0" t="n">
        <v>0.45</v>
      </c>
    </row>
    <row r="1065" customFormat="false" ht="15" hidden="false" customHeight="false" outlineLevel="0" collapsed="false">
      <c r="O1065" s="0" t="n">
        <v>12</v>
      </c>
      <c r="P1065" s="0" t="n">
        <v>41</v>
      </c>
      <c r="Q1065" s="0" t="n">
        <v>0.45</v>
      </c>
    </row>
    <row r="1066" customFormat="false" ht="15" hidden="false" customHeight="false" outlineLevel="0" collapsed="false">
      <c r="O1066" s="0" t="n">
        <v>12</v>
      </c>
      <c r="P1066" s="0" t="n">
        <v>41</v>
      </c>
      <c r="Q1066" s="0" t="n">
        <v>0.45</v>
      </c>
    </row>
    <row r="1067" customFormat="false" ht="15" hidden="false" customHeight="false" outlineLevel="0" collapsed="false">
      <c r="O1067" s="0" t="n">
        <v>12</v>
      </c>
      <c r="P1067" s="0" t="n">
        <v>41</v>
      </c>
      <c r="Q1067" s="0" t="n">
        <v>0.45</v>
      </c>
    </row>
    <row r="1068" customFormat="false" ht="15" hidden="false" customHeight="false" outlineLevel="0" collapsed="false">
      <c r="O1068" s="0" t="n">
        <v>12</v>
      </c>
      <c r="P1068" s="0" t="n">
        <v>41</v>
      </c>
      <c r="Q1068" s="0" t="n">
        <v>0.45</v>
      </c>
    </row>
    <row r="1069" customFormat="false" ht="15" hidden="false" customHeight="false" outlineLevel="0" collapsed="false">
      <c r="O1069" s="0" t="n">
        <v>12</v>
      </c>
      <c r="P1069" s="0" t="n">
        <v>41</v>
      </c>
      <c r="Q1069" s="0" t="n">
        <v>0.45</v>
      </c>
    </row>
    <row r="1070" customFormat="false" ht="15" hidden="false" customHeight="false" outlineLevel="0" collapsed="false">
      <c r="O1070" s="0" t="n">
        <v>12</v>
      </c>
      <c r="P1070" s="0" t="n">
        <v>41</v>
      </c>
      <c r="Q1070" s="0" t="n">
        <v>0.45</v>
      </c>
    </row>
    <row r="1071" customFormat="false" ht="15" hidden="false" customHeight="false" outlineLevel="0" collapsed="false">
      <c r="O1071" s="0" t="n">
        <v>12</v>
      </c>
      <c r="P1071" s="0" t="n">
        <v>41</v>
      </c>
      <c r="Q1071" s="0" t="n">
        <v>0.45</v>
      </c>
    </row>
    <row r="1072" customFormat="false" ht="15" hidden="false" customHeight="false" outlineLevel="0" collapsed="false">
      <c r="O1072" s="0" t="n">
        <v>12</v>
      </c>
      <c r="P1072" s="0" t="n">
        <v>41</v>
      </c>
      <c r="Q1072" s="0" t="n">
        <v>0.45</v>
      </c>
    </row>
    <row r="1073" customFormat="false" ht="15" hidden="false" customHeight="false" outlineLevel="0" collapsed="false">
      <c r="O1073" s="0" t="n">
        <v>12</v>
      </c>
      <c r="P1073" s="0" t="n">
        <v>41</v>
      </c>
      <c r="Q1073" s="0" t="n">
        <v>0.45</v>
      </c>
    </row>
    <row r="1074" customFormat="false" ht="15" hidden="false" customHeight="false" outlineLevel="0" collapsed="false">
      <c r="O1074" s="0" t="n">
        <v>12</v>
      </c>
      <c r="P1074" s="0" t="n">
        <v>41</v>
      </c>
      <c r="Q1074" s="0" t="n">
        <v>0.45</v>
      </c>
    </row>
    <row r="1075" customFormat="false" ht="15" hidden="false" customHeight="false" outlineLevel="0" collapsed="false">
      <c r="O1075" s="0" t="n">
        <v>12</v>
      </c>
      <c r="P1075" s="0" t="n">
        <v>41</v>
      </c>
      <c r="Q1075" s="0" t="n">
        <v>0.45</v>
      </c>
    </row>
    <row r="1076" customFormat="false" ht="15" hidden="false" customHeight="false" outlineLevel="0" collapsed="false">
      <c r="O1076" s="0" t="n">
        <v>12</v>
      </c>
      <c r="P1076" s="0" t="n">
        <v>41</v>
      </c>
      <c r="Q1076" s="0" t="n">
        <v>0.45</v>
      </c>
    </row>
    <row r="1077" customFormat="false" ht="15" hidden="false" customHeight="false" outlineLevel="0" collapsed="false">
      <c r="O1077" s="0" t="n">
        <v>12</v>
      </c>
      <c r="P1077" s="0" t="n">
        <v>41</v>
      </c>
      <c r="Q1077" s="0" t="n">
        <v>0.45</v>
      </c>
    </row>
    <row r="1078" customFormat="false" ht="15" hidden="false" customHeight="false" outlineLevel="0" collapsed="false">
      <c r="O1078" s="0" t="n">
        <v>12</v>
      </c>
      <c r="P1078" s="0" t="n">
        <v>41</v>
      </c>
      <c r="Q1078" s="0" t="n">
        <v>0.45</v>
      </c>
    </row>
    <row r="1079" customFormat="false" ht="15" hidden="false" customHeight="false" outlineLevel="0" collapsed="false">
      <c r="O1079" s="0" t="n">
        <v>12</v>
      </c>
      <c r="P1079" s="0" t="n">
        <v>41</v>
      </c>
      <c r="Q1079" s="0" t="n">
        <v>0.45</v>
      </c>
    </row>
    <row r="1080" customFormat="false" ht="15" hidden="false" customHeight="false" outlineLevel="0" collapsed="false">
      <c r="O1080" s="0" t="n">
        <v>12</v>
      </c>
      <c r="P1080" s="0" t="n">
        <v>41</v>
      </c>
      <c r="Q1080" s="0" t="n">
        <v>0.55</v>
      </c>
    </row>
    <row r="1081" customFormat="false" ht="15" hidden="false" customHeight="false" outlineLevel="0" collapsed="false">
      <c r="O1081" s="0" t="n">
        <v>12</v>
      </c>
      <c r="P1081" s="0" t="n">
        <v>41</v>
      </c>
      <c r="Q1081" s="0" t="n">
        <v>0.45</v>
      </c>
    </row>
    <row r="1082" customFormat="false" ht="15" hidden="false" customHeight="false" outlineLevel="0" collapsed="false">
      <c r="O1082" s="0" t="n">
        <v>12</v>
      </c>
      <c r="P1082" s="0" t="n">
        <v>41</v>
      </c>
      <c r="Q1082" s="0" t="n">
        <v>0.45</v>
      </c>
    </row>
    <row r="1083" customFormat="false" ht="15" hidden="false" customHeight="false" outlineLevel="0" collapsed="false">
      <c r="O1083" s="0" t="n">
        <v>12</v>
      </c>
      <c r="P1083" s="0" t="n">
        <v>41</v>
      </c>
      <c r="Q1083" s="0" t="n">
        <v>0.45</v>
      </c>
    </row>
    <row r="1084" customFormat="false" ht="15" hidden="false" customHeight="false" outlineLevel="0" collapsed="false">
      <c r="O1084" s="0" t="n">
        <v>12</v>
      </c>
      <c r="P1084" s="0" t="n">
        <v>41</v>
      </c>
      <c r="Q1084" s="0" t="n">
        <v>0.45</v>
      </c>
    </row>
    <row r="1085" customFormat="false" ht="15" hidden="false" customHeight="false" outlineLevel="0" collapsed="false">
      <c r="O1085" s="0" t="n">
        <v>12</v>
      </c>
      <c r="P1085" s="0" t="n">
        <v>41</v>
      </c>
      <c r="Q1085" s="0" t="n">
        <v>0.45</v>
      </c>
    </row>
    <row r="1086" customFormat="false" ht="15" hidden="false" customHeight="false" outlineLevel="0" collapsed="false">
      <c r="O1086" s="0" t="n">
        <v>12</v>
      </c>
      <c r="P1086" s="0" t="n">
        <v>41</v>
      </c>
      <c r="Q1086" s="0" t="n">
        <v>0.45</v>
      </c>
    </row>
    <row r="1087" customFormat="false" ht="15" hidden="false" customHeight="false" outlineLevel="0" collapsed="false">
      <c r="O1087" s="0" t="n">
        <v>12</v>
      </c>
      <c r="P1087" s="0" t="n">
        <v>41</v>
      </c>
      <c r="Q1087" s="0" t="n">
        <v>0.45</v>
      </c>
    </row>
    <row r="1088" customFormat="false" ht="15" hidden="false" customHeight="false" outlineLevel="0" collapsed="false">
      <c r="O1088" s="0" t="n">
        <v>12</v>
      </c>
      <c r="P1088" s="0" t="n">
        <v>41</v>
      </c>
      <c r="Q1088" s="0" t="n">
        <v>0.45</v>
      </c>
    </row>
    <row r="1089" customFormat="false" ht="15" hidden="false" customHeight="false" outlineLevel="0" collapsed="false">
      <c r="O1089" s="0" t="n">
        <v>12</v>
      </c>
      <c r="P1089" s="0" t="n">
        <v>41</v>
      </c>
      <c r="Q1089" s="0" t="n">
        <v>0.45</v>
      </c>
    </row>
    <row r="1090" customFormat="false" ht="15" hidden="false" customHeight="false" outlineLevel="0" collapsed="false">
      <c r="O1090" s="0" t="n">
        <v>12</v>
      </c>
      <c r="P1090" s="0" t="n">
        <v>41</v>
      </c>
      <c r="Q1090" s="0" t="n">
        <v>0.45</v>
      </c>
    </row>
    <row r="1091" customFormat="false" ht="15" hidden="false" customHeight="false" outlineLevel="0" collapsed="false">
      <c r="O1091" s="0" t="n">
        <v>12</v>
      </c>
      <c r="P1091" s="0" t="n">
        <v>41</v>
      </c>
      <c r="Q1091" s="0" t="n">
        <v>0.45</v>
      </c>
    </row>
    <row r="1092" customFormat="false" ht="15" hidden="false" customHeight="false" outlineLevel="0" collapsed="false">
      <c r="O1092" s="0" t="n">
        <v>12</v>
      </c>
      <c r="P1092" s="0" t="n">
        <v>41</v>
      </c>
      <c r="Q1092" s="0" t="n">
        <v>0.45</v>
      </c>
    </row>
    <row r="1093" customFormat="false" ht="15" hidden="false" customHeight="false" outlineLevel="0" collapsed="false">
      <c r="O1093" s="0" t="n">
        <v>12</v>
      </c>
      <c r="P1093" s="0" t="n">
        <v>41</v>
      </c>
      <c r="Q1093" s="0" t="n">
        <v>0.45</v>
      </c>
    </row>
    <row r="1094" customFormat="false" ht="15" hidden="false" customHeight="false" outlineLevel="0" collapsed="false">
      <c r="O1094" s="0" t="n">
        <v>12</v>
      </c>
      <c r="P1094" s="0" t="n">
        <v>41</v>
      </c>
      <c r="Q1094" s="0" t="n">
        <v>0.45</v>
      </c>
    </row>
    <row r="1095" customFormat="false" ht="15" hidden="false" customHeight="false" outlineLevel="0" collapsed="false">
      <c r="O1095" s="0" t="n">
        <v>12</v>
      </c>
      <c r="P1095" s="0" t="n">
        <v>41</v>
      </c>
      <c r="Q1095" s="0" t="n">
        <v>0.45</v>
      </c>
    </row>
    <row r="1096" customFormat="false" ht="15" hidden="false" customHeight="false" outlineLevel="0" collapsed="false">
      <c r="O1096" s="0" t="n">
        <v>12</v>
      </c>
      <c r="P1096" s="0" t="n">
        <v>41</v>
      </c>
      <c r="Q1096" s="0" t="n">
        <v>0.45</v>
      </c>
    </row>
    <row r="1097" customFormat="false" ht="15" hidden="false" customHeight="false" outlineLevel="0" collapsed="false">
      <c r="O1097" s="0" t="n">
        <v>12</v>
      </c>
      <c r="P1097" s="0" t="n">
        <v>41</v>
      </c>
      <c r="Q1097" s="0" t="n">
        <v>0.45</v>
      </c>
    </row>
    <row r="1098" customFormat="false" ht="15" hidden="false" customHeight="false" outlineLevel="0" collapsed="false">
      <c r="O1098" s="0" t="n">
        <v>12</v>
      </c>
      <c r="P1098" s="0" t="n">
        <v>41</v>
      </c>
      <c r="Q1098" s="0" t="n">
        <v>0.45</v>
      </c>
    </row>
    <row r="1099" customFormat="false" ht="15" hidden="false" customHeight="false" outlineLevel="0" collapsed="false">
      <c r="O1099" s="0" t="n">
        <v>12</v>
      </c>
      <c r="P1099" s="0" t="n">
        <v>41</v>
      </c>
      <c r="Q1099" s="0" t="n">
        <v>0.45</v>
      </c>
    </row>
    <row r="1100" customFormat="false" ht="15" hidden="false" customHeight="false" outlineLevel="0" collapsed="false">
      <c r="O1100" s="0" t="n">
        <v>12</v>
      </c>
      <c r="P1100" s="0" t="n">
        <v>41</v>
      </c>
      <c r="Q1100" s="0" t="n">
        <v>0.45</v>
      </c>
    </row>
    <row r="1101" customFormat="false" ht="15" hidden="false" customHeight="false" outlineLevel="0" collapsed="false">
      <c r="O1101" s="0" t="n">
        <v>12</v>
      </c>
      <c r="P1101" s="0" t="n">
        <v>41</v>
      </c>
      <c r="Q1101" s="0" t="n">
        <v>0.45</v>
      </c>
    </row>
    <row r="1102" customFormat="false" ht="15" hidden="false" customHeight="false" outlineLevel="0" collapsed="false">
      <c r="O1102" s="0" t="n">
        <v>12</v>
      </c>
      <c r="P1102" s="0" t="n">
        <v>41</v>
      </c>
      <c r="Q1102" s="0" t="n">
        <v>0.45</v>
      </c>
    </row>
    <row r="1103" customFormat="false" ht="15" hidden="false" customHeight="false" outlineLevel="0" collapsed="false">
      <c r="O1103" s="0" t="n">
        <v>12</v>
      </c>
      <c r="P1103" s="0" t="n">
        <v>41</v>
      </c>
      <c r="Q1103" s="0" t="n">
        <v>0.45</v>
      </c>
    </row>
    <row r="1104" customFormat="false" ht="15" hidden="false" customHeight="false" outlineLevel="0" collapsed="false">
      <c r="O1104" s="0" t="n">
        <v>12</v>
      </c>
      <c r="P1104" s="0" t="n">
        <v>41</v>
      </c>
      <c r="Q1104" s="0" t="n">
        <v>0.45</v>
      </c>
    </row>
    <row r="1105" customFormat="false" ht="15" hidden="false" customHeight="false" outlineLevel="0" collapsed="false">
      <c r="O1105" s="0" t="n">
        <v>12</v>
      </c>
      <c r="P1105" s="0" t="n">
        <v>41</v>
      </c>
      <c r="Q1105" s="0" t="n">
        <v>0.45</v>
      </c>
    </row>
    <row r="1106" customFormat="false" ht="15" hidden="false" customHeight="false" outlineLevel="0" collapsed="false">
      <c r="O1106" s="0" t="n">
        <v>12</v>
      </c>
      <c r="P1106" s="0" t="n">
        <v>41</v>
      </c>
      <c r="Q1106" s="0" t="n">
        <v>0.45</v>
      </c>
    </row>
    <row r="1107" customFormat="false" ht="15" hidden="false" customHeight="false" outlineLevel="0" collapsed="false">
      <c r="O1107" s="0" t="n">
        <v>12</v>
      </c>
      <c r="P1107" s="0" t="n">
        <v>41</v>
      </c>
      <c r="Q1107" s="0" t="n">
        <v>0.45</v>
      </c>
    </row>
    <row r="1108" customFormat="false" ht="15" hidden="false" customHeight="false" outlineLevel="0" collapsed="false">
      <c r="O1108" s="0" t="n">
        <v>12</v>
      </c>
      <c r="P1108" s="0" t="n">
        <v>41</v>
      </c>
      <c r="Q1108" s="0" t="n">
        <v>0.45</v>
      </c>
    </row>
    <row r="1109" customFormat="false" ht="15" hidden="false" customHeight="false" outlineLevel="0" collapsed="false">
      <c r="O1109" s="0" t="n">
        <v>12</v>
      </c>
      <c r="P1109" s="0" t="n">
        <v>41</v>
      </c>
      <c r="Q1109" s="0" t="n">
        <v>0.55</v>
      </c>
    </row>
    <row r="1110" customFormat="false" ht="15" hidden="false" customHeight="false" outlineLevel="0" collapsed="false">
      <c r="O1110" s="0" t="n">
        <v>12</v>
      </c>
      <c r="P1110" s="0" t="n">
        <v>41</v>
      </c>
      <c r="Q1110" s="0" t="n">
        <v>0.45</v>
      </c>
    </row>
    <row r="1111" customFormat="false" ht="15" hidden="false" customHeight="false" outlineLevel="0" collapsed="false">
      <c r="O1111" s="0" t="n">
        <v>12</v>
      </c>
      <c r="P1111" s="0" t="n">
        <v>41</v>
      </c>
      <c r="Q1111" s="0" t="n">
        <v>0.45</v>
      </c>
    </row>
    <row r="1112" customFormat="false" ht="15" hidden="false" customHeight="false" outlineLevel="0" collapsed="false">
      <c r="O1112" s="0" t="n">
        <v>12</v>
      </c>
      <c r="P1112" s="0" t="n">
        <v>41</v>
      </c>
      <c r="Q1112" s="0" t="n">
        <v>0.45</v>
      </c>
    </row>
    <row r="1113" customFormat="false" ht="15" hidden="false" customHeight="false" outlineLevel="0" collapsed="false">
      <c r="O1113" s="0" t="n">
        <v>12</v>
      </c>
      <c r="P1113" s="0" t="n">
        <v>41</v>
      </c>
      <c r="Q1113" s="0" t="n">
        <v>0.45</v>
      </c>
    </row>
    <row r="1114" customFormat="false" ht="15" hidden="false" customHeight="false" outlineLevel="0" collapsed="false">
      <c r="O1114" s="0" t="n">
        <v>12</v>
      </c>
      <c r="P1114" s="0" t="n">
        <v>41</v>
      </c>
      <c r="Q1114" s="0" t="n">
        <v>0.45</v>
      </c>
    </row>
    <row r="1115" customFormat="false" ht="15" hidden="false" customHeight="false" outlineLevel="0" collapsed="false">
      <c r="O1115" s="0" t="n">
        <v>12</v>
      </c>
      <c r="P1115" s="0" t="n">
        <v>41</v>
      </c>
      <c r="Q1115" s="0" t="n">
        <v>0.45</v>
      </c>
    </row>
    <row r="1116" customFormat="false" ht="15" hidden="false" customHeight="false" outlineLevel="0" collapsed="false">
      <c r="O1116" s="0" t="n">
        <v>12</v>
      </c>
      <c r="P1116" s="0" t="n">
        <v>41</v>
      </c>
      <c r="Q1116" s="0" t="n">
        <v>0.45</v>
      </c>
    </row>
    <row r="1117" customFormat="false" ht="15" hidden="false" customHeight="false" outlineLevel="0" collapsed="false">
      <c r="O1117" s="0" t="n">
        <v>12</v>
      </c>
      <c r="P1117" s="0" t="n">
        <v>41</v>
      </c>
      <c r="Q1117" s="0" t="n">
        <v>0.45</v>
      </c>
    </row>
    <row r="1118" customFormat="false" ht="15" hidden="false" customHeight="false" outlineLevel="0" collapsed="false">
      <c r="O1118" s="0" t="n">
        <v>12</v>
      </c>
      <c r="P1118" s="0" t="n">
        <v>41</v>
      </c>
      <c r="Q1118" s="0" t="n">
        <v>0.45</v>
      </c>
    </row>
    <row r="1119" customFormat="false" ht="15" hidden="false" customHeight="false" outlineLevel="0" collapsed="false">
      <c r="O1119" s="0" t="n">
        <v>12</v>
      </c>
      <c r="P1119" s="0" t="n">
        <v>41</v>
      </c>
      <c r="Q1119" s="0" t="n">
        <v>0.45</v>
      </c>
    </row>
    <row r="1120" customFormat="false" ht="15" hidden="false" customHeight="false" outlineLevel="0" collapsed="false">
      <c r="O1120" s="0" t="n">
        <v>12</v>
      </c>
      <c r="P1120" s="0" t="n">
        <v>41</v>
      </c>
      <c r="Q1120" s="0" t="n">
        <v>0.45</v>
      </c>
    </row>
    <row r="1121" customFormat="false" ht="15" hidden="false" customHeight="false" outlineLevel="0" collapsed="false">
      <c r="O1121" s="0" t="n">
        <v>12</v>
      </c>
      <c r="P1121" s="0" t="n">
        <v>41</v>
      </c>
      <c r="Q1121" s="0" t="n">
        <v>0.45</v>
      </c>
    </row>
    <row r="1122" customFormat="false" ht="15" hidden="false" customHeight="false" outlineLevel="0" collapsed="false">
      <c r="O1122" s="0" t="n">
        <v>12</v>
      </c>
      <c r="P1122" s="0" t="n">
        <v>41</v>
      </c>
      <c r="Q1122" s="0" t="n">
        <v>0.45</v>
      </c>
    </row>
    <row r="1123" customFormat="false" ht="15" hidden="false" customHeight="false" outlineLevel="0" collapsed="false">
      <c r="O1123" s="0" t="n">
        <v>12</v>
      </c>
      <c r="P1123" s="0" t="n">
        <v>41</v>
      </c>
      <c r="Q1123" s="0" t="n">
        <v>0.45</v>
      </c>
    </row>
    <row r="1124" customFormat="false" ht="15" hidden="false" customHeight="false" outlineLevel="0" collapsed="false">
      <c r="O1124" s="0" t="n">
        <v>12</v>
      </c>
      <c r="P1124" s="0" t="n">
        <v>41</v>
      </c>
      <c r="Q1124" s="0" t="n">
        <v>0.45</v>
      </c>
    </row>
    <row r="1125" customFormat="false" ht="15" hidden="false" customHeight="false" outlineLevel="0" collapsed="false">
      <c r="O1125" s="0" t="n">
        <v>12</v>
      </c>
      <c r="P1125" s="0" t="n">
        <v>41</v>
      </c>
      <c r="Q1125" s="0" t="n">
        <v>0.45</v>
      </c>
    </row>
    <row r="1126" customFormat="false" ht="15" hidden="false" customHeight="false" outlineLevel="0" collapsed="false">
      <c r="O1126" s="0" t="n">
        <v>12</v>
      </c>
      <c r="P1126" s="0" t="n">
        <v>41</v>
      </c>
      <c r="Q1126" s="0" t="n">
        <v>0.45</v>
      </c>
    </row>
    <row r="1127" customFormat="false" ht="15" hidden="false" customHeight="false" outlineLevel="0" collapsed="false">
      <c r="O1127" s="0" t="n">
        <v>12</v>
      </c>
      <c r="P1127" s="0" t="n">
        <v>41</v>
      </c>
      <c r="Q1127" s="0" t="n">
        <v>0.45</v>
      </c>
    </row>
    <row r="1128" customFormat="false" ht="15" hidden="false" customHeight="false" outlineLevel="0" collapsed="false">
      <c r="O1128" s="0" t="n">
        <v>12</v>
      </c>
      <c r="P1128" s="0" t="n">
        <v>41</v>
      </c>
      <c r="Q1128" s="0" t="n">
        <v>0.45</v>
      </c>
    </row>
    <row r="1129" customFormat="false" ht="15" hidden="false" customHeight="false" outlineLevel="0" collapsed="false">
      <c r="O1129" s="0" t="n">
        <v>12</v>
      </c>
      <c r="P1129" s="0" t="n">
        <v>41</v>
      </c>
      <c r="Q1129" s="0" t="n">
        <v>0.45</v>
      </c>
    </row>
    <row r="1130" customFormat="false" ht="15" hidden="false" customHeight="false" outlineLevel="0" collapsed="false">
      <c r="O1130" s="0" t="n">
        <v>8</v>
      </c>
      <c r="P1130" s="0" t="n">
        <v>41</v>
      </c>
      <c r="Q1130" s="0" t="n">
        <v>0.55</v>
      </c>
    </row>
    <row r="1131" customFormat="false" ht="15" hidden="false" customHeight="false" outlineLevel="0" collapsed="false">
      <c r="O1131" s="0" t="n">
        <v>12</v>
      </c>
      <c r="P1131" s="0" t="n">
        <v>45</v>
      </c>
      <c r="Q1131" s="0" t="n">
        <v>0.55</v>
      </c>
    </row>
    <row r="1132" customFormat="false" ht="15" hidden="false" customHeight="false" outlineLevel="0" collapsed="false">
      <c r="O1132" s="0" t="n">
        <v>12</v>
      </c>
      <c r="P1132" s="0" t="n">
        <v>41</v>
      </c>
      <c r="Q1132" s="0" t="n">
        <v>0.55</v>
      </c>
    </row>
    <row r="1133" customFormat="false" ht="15" hidden="false" customHeight="false" outlineLevel="0" collapsed="false">
      <c r="O1133" s="0" t="n">
        <v>12</v>
      </c>
      <c r="P1133" s="0" t="n">
        <v>41</v>
      </c>
      <c r="Q1133" s="0" t="n">
        <v>0.55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4"/>
  <sheetViews>
    <sheetView showFormulas="false" showGridLines="true" showRowColHeaders="true" showZeros="true" rightToLeft="false" tabSelected="false" showOutlineSymbols="true" defaultGridColor="true" view="normal" topLeftCell="B164" colorId="64" zoomScale="100" zoomScaleNormal="100" zoomScalePageLayoutView="100" workbookViewId="0">
      <selection pane="topLeft" activeCell="I180" activeCellId="0" sqref="I18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85"/>
  </cols>
  <sheetData>
    <row r="1" customFormat="false" ht="29.25" hidden="false" customHeight="true" outlineLevel="0" collapsed="false">
      <c r="A1" s="16" t="s">
        <v>14</v>
      </c>
      <c r="B1" s="17" t="s">
        <v>7</v>
      </c>
      <c r="C1" s="18" t="s">
        <v>8</v>
      </c>
      <c r="D1" s="17" t="s">
        <v>6</v>
      </c>
      <c r="E1" s="17" t="s">
        <v>0</v>
      </c>
      <c r="F1" s="17" t="s">
        <v>1</v>
      </c>
      <c r="G1" s="17" t="s">
        <v>2</v>
      </c>
      <c r="H1" s="17" t="s">
        <v>5</v>
      </c>
      <c r="I1" s="17" t="s">
        <v>4</v>
      </c>
      <c r="J1" s="17" t="s">
        <v>9</v>
      </c>
      <c r="K1" s="17" t="s">
        <v>10</v>
      </c>
      <c r="L1" s="17" t="s">
        <v>11</v>
      </c>
      <c r="M1" s="17" t="s">
        <v>12</v>
      </c>
      <c r="N1" s="18" t="s">
        <v>15</v>
      </c>
    </row>
    <row r="2" customFormat="false" ht="16.5" hidden="false" customHeight="false" outlineLevel="0" collapsed="false">
      <c r="A2" s="19" t="n">
        <v>49</v>
      </c>
      <c r="B2" s="10" t="n">
        <v>160</v>
      </c>
      <c r="C2" s="20" t="n">
        <v>23</v>
      </c>
      <c r="D2" s="10" t="n">
        <v>45</v>
      </c>
      <c r="E2" s="10" t="n">
        <v>33</v>
      </c>
      <c r="F2" s="10" t="n">
        <v>47</v>
      </c>
      <c r="G2" s="10" t="n">
        <v>1.1</v>
      </c>
      <c r="H2" s="10" t="n">
        <v>1.5</v>
      </c>
      <c r="I2" s="10" t="n">
        <v>800</v>
      </c>
      <c r="J2" s="10" t="n">
        <v>2.16</v>
      </c>
      <c r="K2" s="10" t="n">
        <v>62.73</v>
      </c>
      <c r="L2" s="10" t="n">
        <v>20.6</v>
      </c>
      <c r="M2" s="10" t="n">
        <v>23.38</v>
      </c>
      <c r="N2" s="20" t="n">
        <v>1.84</v>
      </c>
      <c r="P2" s="10" t="n">
        <v>160</v>
      </c>
      <c r="Q2" s="20" t="n">
        <v>23</v>
      </c>
      <c r="R2" s="10" t="n">
        <v>45</v>
      </c>
      <c r="S2" s="0" t="n">
        <f aca="false">F2-E2</f>
        <v>14</v>
      </c>
      <c r="T2" s="0" t="n">
        <f aca="false">F2</f>
        <v>47</v>
      </c>
      <c r="U2" s="10" t="n">
        <v>1.1</v>
      </c>
      <c r="V2" s="10" t="n">
        <v>1.5</v>
      </c>
      <c r="W2" s="10" t="n">
        <v>800</v>
      </c>
      <c r="X2" s="10" t="n">
        <v>2.16</v>
      </c>
      <c r="Y2" s="10" t="n">
        <v>62.73</v>
      </c>
      <c r="Z2" s="10" t="n">
        <v>20.6</v>
      </c>
      <c r="AA2" s="10" t="n">
        <v>23.38</v>
      </c>
      <c r="AB2" s="0" t="n">
        <f aca="false">S2-2</f>
        <v>12</v>
      </c>
      <c r="AC2" s="0" t="n">
        <f aca="false">T2-2</f>
        <v>45</v>
      </c>
      <c r="AD2" s="21" t="n">
        <v>0.5</v>
      </c>
    </row>
    <row r="3" customFormat="false" ht="15.75" hidden="false" customHeight="false" outlineLevel="0" collapsed="false">
      <c r="A3" s="19" t="n">
        <v>169</v>
      </c>
      <c r="B3" s="10" t="n">
        <v>140</v>
      </c>
      <c r="C3" s="20" t="n">
        <v>20</v>
      </c>
      <c r="D3" s="10" t="n">
        <v>45</v>
      </c>
      <c r="E3" s="10" t="n">
        <v>33</v>
      </c>
      <c r="F3" s="10" t="n">
        <v>43</v>
      </c>
      <c r="G3" s="10" t="n">
        <v>1.1</v>
      </c>
      <c r="H3" s="10" t="n">
        <v>3</v>
      </c>
      <c r="I3" s="10" t="n">
        <v>800</v>
      </c>
      <c r="J3" s="10" t="n">
        <v>2.64</v>
      </c>
      <c r="K3" s="10" t="n">
        <v>59.4</v>
      </c>
      <c r="L3" s="10" t="n">
        <v>23.51</v>
      </c>
      <c r="M3" s="10" t="n">
        <v>27.08</v>
      </c>
      <c r="N3" s="20" t="n">
        <v>2.11</v>
      </c>
      <c r="P3" s="10" t="n">
        <v>140</v>
      </c>
      <c r="Q3" s="20" t="n">
        <v>20</v>
      </c>
      <c r="R3" s="10" t="n">
        <v>45</v>
      </c>
      <c r="S3" s="0" t="n">
        <f aca="false">F3-E3</f>
        <v>10</v>
      </c>
      <c r="T3" s="0" t="n">
        <f aca="false">F3</f>
        <v>43</v>
      </c>
      <c r="U3" s="10" t="n">
        <v>1.1</v>
      </c>
      <c r="V3" s="10" t="n">
        <v>3</v>
      </c>
      <c r="W3" s="10" t="n">
        <v>800</v>
      </c>
      <c r="X3" s="10" t="n">
        <v>2.64</v>
      </c>
      <c r="Y3" s="10" t="n">
        <v>59.4</v>
      </c>
      <c r="Z3" s="10" t="n">
        <v>23.51</v>
      </c>
      <c r="AA3" s="10" t="n">
        <v>27.08</v>
      </c>
      <c r="AB3" s="0" t="n">
        <f aca="false">S3-2</f>
        <v>8</v>
      </c>
      <c r="AC3" s="0" t="n">
        <f aca="false">T3-2</f>
        <v>41</v>
      </c>
      <c r="AD3" s="21" t="n">
        <v>1.5</v>
      </c>
    </row>
    <row r="4" customFormat="false" ht="15.75" hidden="false" customHeight="false" outlineLevel="0" collapsed="false">
      <c r="A4" s="19" t="n">
        <v>193</v>
      </c>
      <c r="B4" s="10" t="n">
        <v>140</v>
      </c>
      <c r="C4" s="20" t="n">
        <v>20</v>
      </c>
      <c r="D4" s="10" t="n">
        <v>45</v>
      </c>
      <c r="E4" s="10" t="n">
        <v>33</v>
      </c>
      <c r="F4" s="10" t="n">
        <v>47</v>
      </c>
      <c r="G4" s="10" t="n">
        <v>1.1</v>
      </c>
      <c r="H4" s="10" t="n">
        <v>3</v>
      </c>
      <c r="I4" s="10" t="n">
        <v>800</v>
      </c>
      <c r="J4" s="10" t="n">
        <v>6.47</v>
      </c>
      <c r="K4" s="10" t="n">
        <v>62.68</v>
      </c>
      <c r="L4" s="10" t="n">
        <v>23.1</v>
      </c>
      <c r="M4" s="10" t="n">
        <v>26.94</v>
      </c>
      <c r="N4" s="20" t="n">
        <v>2.07</v>
      </c>
      <c r="P4" s="10" t="n">
        <v>140</v>
      </c>
      <c r="Q4" s="20" t="n">
        <v>20</v>
      </c>
      <c r="R4" s="10" t="n">
        <v>45</v>
      </c>
      <c r="S4" s="0" t="n">
        <f aca="false">F4-E4</f>
        <v>14</v>
      </c>
      <c r="T4" s="0" t="n">
        <f aca="false">F4</f>
        <v>47</v>
      </c>
      <c r="U4" s="10" t="n">
        <v>1.1</v>
      </c>
      <c r="V4" s="10" t="n">
        <v>3</v>
      </c>
      <c r="W4" s="10" t="n">
        <v>800</v>
      </c>
      <c r="X4" s="10" t="n">
        <v>6.47</v>
      </c>
      <c r="Y4" s="10" t="n">
        <v>62.68</v>
      </c>
      <c r="Z4" s="10" t="n">
        <v>23.1</v>
      </c>
      <c r="AA4" s="10" t="n">
        <v>26.94</v>
      </c>
      <c r="AB4" s="0" t="n">
        <f aca="false">S4-2</f>
        <v>12</v>
      </c>
      <c r="AC4" s="0" t="n">
        <f aca="false">T4-2</f>
        <v>45</v>
      </c>
      <c r="AD4" s="21" t="n">
        <v>2.5</v>
      </c>
    </row>
    <row r="5" customFormat="false" ht="15.75" hidden="false" customHeight="false" outlineLevel="0" collapsed="false">
      <c r="A5" s="19" t="n">
        <v>62</v>
      </c>
      <c r="B5" s="10" t="n">
        <v>140</v>
      </c>
      <c r="C5" s="20" t="n">
        <v>20</v>
      </c>
      <c r="D5" s="10" t="n">
        <v>45</v>
      </c>
      <c r="E5" s="10" t="n">
        <v>37</v>
      </c>
      <c r="F5" s="10" t="n">
        <v>47</v>
      </c>
      <c r="G5" s="10" t="n">
        <v>1.3</v>
      </c>
      <c r="H5" s="10" t="n">
        <v>1.5</v>
      </c>
      <c r="I5" s="10" t="n">
        <v>600</v>
      </c>
      <c r="J5" s="10" t="n">
        <v>8.66</v>
      </c>
      <c r="K5" s="10" t="n">
        <v>56.89</v>
      </c>
      <c r="L5" s="10" t="n">
        <v>10.58</v>
      </c>
      <c r="M5" s="10" t="n">
        <v>23.88</v>
      </c>
      <c r="N5" s="20" t="n">
        <v>1.26</v>
      </c>
      <c r="P5" s="10" t="n">
        <v>140</v>
      </c>
      <c r="Q5" s="20" t="n">
        <v>20</v>
      </c>
      <c r="R5" s="10" t="n">
        <v>45</v>
      </c>
      <c r="S5" s="0" t="n">
        <f aca="false">F5-E5</f>
        <v>10</v>
      </c>
      <c r="T5" s="0" t="n">
        <f aca="false">F5</f>
        <v>47</v>
      </c>
      <c r="U5" s="10" t="n">
        <v>1.3</v>
      </c>
      <c r="V5" s="10" t="n">
        <v>1.5</v>
      </c>
      <c r="W5" s="10" t="n">
        <v>600</v>
      </c>
      <c r="X5" s="10" t="n">
        <v>8.66</v>
      </c>
      <c r="Y5" s="10" t="n">
        <v>56.89</v>
      </c>
      <c r="Z5" s="10" t="n">
        <v>10.58</v>
      </c>
      <c r="AA5" s="10" t="n">
        <v>23.88</v>
      </c>
      <c r="AB5" s="0" t="n">
        <f aca="false">S5-2</f>
        <v>8</v>
      </c>
      <c r="AC5" s="0" t="n">
        <f aca="false">T5-2</f>
        <v>45</v>
      </c>
      <c r="AD5" s="21" t="n">
        <v>3.5</v>
      </c>
    </row>
    <row r="6" customFormat="false" ht="15.75" hidden="false" customHeight="false" outlineLevel="0" collapsed="false">
      <c r="A6" s="19" t="n">
        <v>68</v>
      </c>
      <c r="B6" s="10" t="n">
        <v>160</v>
      </c>
      <c r="C6" s="20" t="n">
        <v>23</v>
      </c>
      <c r="D6" s="10" t="n">
        <v>45</v>
      </c>
      <c r="E6" s="10" t="n">
        <v>37</v>
      </c>
      <c r="F6" s="10" t="n">
        <v>47</v>
      </c>
      <c r="G6" s="10" t="n">
        <v>1.3</v>
      </c>
      <c r="H6" s="10" t="n">
        <v>1.5</v>
      </c>
      <c r="I6" s="10" t="n">
        <v>800</v>
      </c>
      <c r="J6" s="10" t="n">
        <v>13.4</v>
      </c>
      <c r="K6" s="10" t="n">
        <v>84.37</v>
      </c>
      <c r="L6" s="10" t="n">
        <v>20.8</v>
      </c>
      <c r="M6" s="10" t="n">
        <v>31.55</v>
      </c>
      <c r="N6" s="20" t="n">
        <v>1.86</v>
      </c>
      <c r="P6" s="10" t="n">
        <v>160</v>
      </c>
      <c r="Q6" s="20" t="n">
        <v>23</v>
      </c>
      <c r="R6" s="10" t="n">
        <v>45</v>
      </c>
      <c r="S6" s="0" t="n">
        <f aca="false">F6-E6</f>
        <v>10</v>
      </c>
      <c r="T6" s="0" t="n">
        <f aca="false">F6</f>
        <v>47</v>
      </c>
      <c r="U6" s="10" t="n">
        <v>1.3</v>
      </c>
      <c r="V6" s="10" t="n">
        <v>1.5</v>
      </c>
      <c r="W6" s="10" t="n">
        <v>800</v>
      </c>
      <c r="X6" s="10" t="n">
        <v>13.4</v>
      </c>
      <c r="Y6" s="10" t="n">
        <v>84.37</v>
      </c>
      <c r="Z6" s="10" t="n">
        <v>20.8</v>
      </c>
      <c r="AA6" s="10" t="n">
        <v>31.55</v>
      </c>
      <c r="AB6" s="0" t="n">
        <f aca="false">S6-2</f>
        <v>8</v>
      </c>
      <c r="AC6" s="0" t="n">
        <f aca="false">T6-2</f>
        <v>45</v>
      </c>
      <c r="AD6" s="21" t="n">
        <v>4.5</v>
      </c>
    </row>
    <row r="7" customFormat="false" ht="15.75" hidden="false" customHeight="false" outlineLevel="0" collapsed="false">
      <c r="A7" s="19" t="n">
        <v>88</v>
      </c>
      <c r="B7" s="10" t="n">
        <v>140</v>
      </c>
      <c r="C7" s="20" t="n">
        <v>20</v>
      </c>
      <c r="D7" s="10" t="n">
        <v>45</v>
      </c>
      <c r="E7" s="10" t="n">
        <v>29</v>
      </c>
      <c r="F7" s="10" t="n">
        <v>43</v>
      </c>
      <c r="G7" s="10" t="n">
        <v>1.1</v>
      </c>
      <c r="H7" s="10" t="n">
        <v>2.25</v>
      </c>
      <c r="I7" s="10" t="n">
        <v>800</v>
      </c>
      <c r="J7" s="10" t="n">
        <v>14.5</v>
      </c>
      <c r="K7" s="10" t="n">
        <v>68.73</v>
      </c>
      <c r="L7" s="10" t="n">
        <v>23.27</v>
      </c>
      <c r="M7" s="10" t="n">
        <v>22.53</v>
      </c>
      <c r="N7" s="20" t="n">
        <v>2.08</v>
      </c>
      <c r="P7" s="10" t="n">
        <v>140</v>
      </c>
      <c r="Q7" s="20" t="n">
        <v>20</v>
      </c>
      <c r="R7" s="10" t="n">
        <v>45</v>
      </c>
      <c r="S7" s="0" t="n">
        <f aca="false">F7-E7</f>
        <v>14</v>
      </c>
      <c r="T7" s="0" t="n">
        <f aca="false">F7</f>
        <v>43</v>
      </c>
      <c r="U7" s="10" t="n">
        <v>1.1</v>
      </c>
      <c r="V7" s="10" t="n">
        <v>2.25</v>
      </c>
      <c r="W7" s="10" t="n">
        <v>800</v>
      </c>
      <c r="X7" s="10" t="n">
        <v>14.5</v>
      </c>
      <c r="Y7" s="10" t="n">
        <v>68.73</v>
      </c>
      <c r="Z7" s="10" t="n">
        <v>23.27</v>
      </c>
      <c r="AA7" s="10" t="n">
        <v>22.53</v>
      </c>
      <c r="AB7" s="0" t="n">
        <f aca="false">S7-2</f>
        <v>12</v>
      </c>
      <c r="AC7" s="0" t="n">
        <f aca="false">T7-2</f>
        <v>41</v>
      </c>
      <c r="AD7" s="21" t="n">
        <v>5.5</v>
      </c>
    </row>
    <row r="8" customFormat="false" ht="15.75" hidden="false" customHeight="false" outlineLevel="0" collapsed="false">
      <c r="A8" s="19" t="n">
        <v>11</v>
      </c>
      <c r="B8" s="10" t="n">
        <v>140</v>
      </c>
      <c r="C8" s="20" t="n">
        <v>20</v>
      </c>
      <c r="D8" s="10" t="n">
        <v>45</v>
      </c>
      <c r="E8" s="10" t="n">
        <v>29</v>
      </c>
      <c r="F8" s="10" t="n">
        <v>43</v>
      </c>
      <c r="G8" s="10" t="n">
        <v>1.3</v>
      </c>
      <c r="H8" s="10" t="n">
        <v>1.5</v>
      </c>
      <c r="I8" s="10" t="n">
        <v>800</v>
      </c>
      <c r="J8" s="10" t="n">
        <v>15.09</v>
      </c>
      <c r="K8" s="10" t="n">
        <v>78.19</v>
      </c>
      <c r="L8" s="10" t="n">
        <v>23.25</v>
      </c>
      <c r="M8" s="10" t="n">
        <v>24.48</v>
      </c>
      <c r="N8" s="20" t="n">
        <v>2.08</v>
      </c>
      <c r="P8" s="10" t="n">
        <v>140</v>
      </c>
      <c r="Q8" s="20" t="n">
        <v>20</v>
      </c>
      <c r="R8" s="10" t="n">
        <v>45</v>
      </c>
      <c r="S8" s="0" t="n">
        <f aca="false">F8-E8</f>
        <v>14</v>
      </c>
      <c r="T8" s="0" t="n">
        <f aca="false">F8</f>
        <v>43</v>
      </c>
      <c r="U8" s="10" t="n">
        <v>1.3</v>
      </c>
      <c r="V8" s="10" t="n">
        <v>1.5</v>
      </c>
      <c r="W8" s="10" t="n">
        <v>800</v>
      </c>
      <c r="X8" s="10" t="n">
        <v>15.09</v>
      </c>
      <c r="Y8" s="10" t="n">
        <v>78.19</v>
      </c>
      <c r="Z8" s="10" t="n">
        <v>23.25</v>
      </c>
      <c r="AA8" s="10" t="n">
        <v>24.48</v>
      </c>
      <c r="AB8" s="0" t="n">
        <f aca="false">S8-2</f>
        <v>12</v>
      </c>
      <c r="AC8" s="0" t="n">
        <f aca="false">T8-2</f>
        <v>41</v>
      </c>
      <c r="AD8" s="21" t="n">
        <v>6.5</v>
      </c>
    </row>
    <row r="9" customFormat="false" ht="15.75" hidden="false" customHeight="false" outlineLevel="0" collapsed="false">
      <c r="A9" s="19" t="n">
        <v>30</v>
      </c>
      <c r="B9" s="10" t="n">
        <v>140</v>
      </c>
      <c r="C9" s="20" t="n">
        <v>20</v>
      </c>
      <c r="D9" s="10" t="n">
        <v>45</v>
      </c>
      <c r="E9" s="10" t="n">
        <v>33</v>
      </c>
      <c r="F9" s="10" t="n">
        <v>43</v>
      </c>
      <c r="G9" s="10" t="n">
        <v>1.5</v>
      </c>
      <c r="H9" s="10" t="n">
        <v>1.5</v>
      </c>
      <c r="I9" s="10" t="n">
        <v>800</v>
      </c>
      <c r="J9" s="10" t="n">
        <v>15.91</v>
      </c>
      <c r="K9" s="10" t="n">
        <v>88.14</v>
      </c>
      <c r="L9" s="10" t="n">
        <v>23.46</v>
      </c>
      <c r="M9" s="10" t="n">
        <v>31.75</v>
      </c>
      <c r="N9" s="20" t="n">
        <v>2.1</v>
      </c>
      <c r="P9" s="10" t="n">
        <v>140</v>
      </c>
      <c r="Q9" s="20" t="n">
        <v>20</v>
      </c>
      <c r="R9" s="10" t="n">
        <v>45</v>
      </c>
      <c r="S9" s="0" t="n">
        <f aca="false">F9-E9</f>
        <v>10</v>
      </c>
      <c r="T9" s="0" t="n">
        <f aca="false">F9</f>
        <v>43</v>
      </c>
      <c r="U9" s="10" t="n">
        <v>1.5</v>
      </c>
      <c r="V9" s="10" t="n">
        <v>1.5</v>
      </c>
      <c r="W9" s="10" t="n">
        <v>800</v>
      </c>
      <c r="X9" s="10" t="n">
        <v>15.91</v>
      </c>
      <c r="Y9" s="10" t="n">
        <v>88.14</v>
      </c>
      <c r="Z9" s="10" t="n">
        <v>23.46</v>
      </c>
      <c r="AA9" s="10" t="n">
        <v>31.75</v>
      </c>
      <c r="AB9" s="0" t="n">
        <f aca="false">S9-2</f>
        <v>8</v>
      </c>
      <c r="AC9" s="0" t="n">
        <f aca="false">T9-2</f>
        <v>41</v>
      </c>
      <c r="AD9" s="21" t="n">
        <v>7.5</v>
      </c>
    </row>
    <row r="10" customFormat="false" ht="15.75" hidden="false" customHeight="false" outlineLevel="0" collapsed="false">
      <c r="A10" s="19" t="n">
        <v>48</v>
      </c>
      <c r="B10" s="10" t="n">
        <v>140</v>
      </c>
      <c r="C10" s="20" t="n">
        <v>20</v>
      </c>
      <c r="D10" s="10" t="n">
        <v>45</v>
      </c>
      <c r="E10" s="10" t="n">
        <v>33</v>
      </c>
      <c r="F10" s="10" t="n">
        <v>47</v>
      </c>
      <c r="G10" s="10" t="n">
        <v>1.5</v>
      </c>
      <c r="H10" s="10" t="n">
        <v>1.5</v>
      </c>
      <c r="I10" s="10" t="n">
        <v>800</v>
      </c>
      <c r="J10" s="10" t="n">
        <v>20.42</v>
      </c>
      <c r="K10" s="10" t="n">
        <v>92.32</v>
      </c>
      <c r="L10" s="10" t="n">
        <v>23.05</v>
      </c>
      <c r="M10" s="10" t="n">
        <v>31.59</v>
      </c>
      <c r="N10" s="20" t="n">
        <v>2.06</v>
      </c>
      <c r="P10" s="10" t="n">
        <v>140</v>
      </c>
      <c r="Q10" s="20" t="n">
        <v>20</v>
      </c>
      <c r="R10" s="10" t="n">
        <v>45</v>
      </c>
      <c r="S10" s="0" t="n">
        <f aca="false">F10-E10</f>
        <v>14</v>
      </c>
      <c r="T10" s="0" t="n">
        <f aca="false">F10</f>
        <v>47</v>
      </c>
      <c r="U10" s="10" t="n">
        <v>1.5</v>
      </c>
      <c r="V10" s="10" t="n">
        <v>1.5</v>
      </c>
      <c r="W10" s="10" t="n">
        <v>800</v>
      </c>
      <c r="X10" s="10" t="n">
        <v>20.42</v>
      </c>
      <c r="Y10" s="10" t="n">
        <v>92.32</v>
      </c>
      <c r="Z10" s="10" t="n">
        <v>23.05</v>
      </c>
      <c r="AA10" s="10" t="n">
        <v>31.59</v>
      </c>
      <c r="AB10" s="0" t="n">
        <f aca="false">S10-2</f>
        <v>12</v>
      </c>
      <c r="AC10" s="0" t="n">
        <f aca="false">T10-2</f>
        <v>45</v>
      </c>
      <c r="AD10" s="21" t="n">
        <v>8.5</v>
      </c>
    </row>
    <row r="11" customFormat="false" ht="15.75" hidden="false" customHeight="false" outlineLevel="0" collapsed="false">
      <c r="A11" s="19" t="n">
        <v>203</v>
      </c>
      <c r="B11" s="10" t="n">
        <v>140</v>
      </c>
      <c r="C11" s="20" t="n">
        <v>20</v>
      </c>
      <c r="D11" s="10" t="n">
        <v>45</v>
      </c>
      <c r="E11" s="10" t="n">
        <v>37</v>
      </c>
      <c r="F11" s="10" t="n">
        <v>47</v>
      </c>
      <c r="G11" s="10" t="n">
        <v>1.3</v>
      </c>
      <c r="H11" s="10" t="n">
        <v>3</v>
      </c>
      <c r="I11" s="10" t="n">
        <v>800</v>
      </c>
      <c r="J11" s="10" t="n">
        <v>21.58</v>
      </c>
      <c r="K11" s="10" t="n">
        <v>88.7</v>
      </c>
      <c r="L11" s="10" t="n">
        <v>23.3</v>
      </c>
      <c r="M11" s="10" t="n">
        <v>36.89</v>
      </c>
      <c r="N11" s="20" t="n">
        <v>2.09</v>
      </c>
      <c r="P11" s="10" t="n">
        <v>140</v>
      </c>
      <c r="Q11" s="20" t="n">
        <v>20</v>
      </c>
      <c r="R11" s="10" t="n">
        <v>45</v>
      </c>
      <c r="S11" s="0" t="n">
        <f aca="false">F11-E11</f>
        <v>10</v>
      </c>
      <c r="T11" s="0" t="n">
        <f aca="false">F11</f>
        <v>47</v>
      </c>
      <c r="U11" s="10" t="n">
        <v>1.3</v>
      </c>
      <c r="V11" s="10" t="n">
        <v>3</v>
      </c>
      <c r="W11" s="10" t="n">
        <v>800</v>
      </c>
      <c r="X11" s="10" t="n">
        <v>21.58</v>
      </c>
      <c r="Y11" s="10" t="n">
        <v>88.7</v>
      </c>
      <c r="Z11" s="10" t="n">
        <v>23.3</v>
      </c>
      <c r="AA11" s="10" t="n">
        <v>36.89</v>
      </c>
      <c r="AB11" s="0" t="n">
        <f aca="false">S11-2</f>
        <v>8</v>
      </c>
      <c r="AC11" s="0" t="n">
        <f aca="false">T11-2</f>
        <v>45</v>
      </c>
      <c r="AD11" s="21" t="n">
        <v>9.5</v>
      </c>
    </row>
    <row r="12" customFormat="false" ht="15.75" hidden="false" customHeight="false" outlineLevel="0" collapsed="false">
      <c r="A12" s="19" t="n">
        <v>55</v>
      </c>
      <c r="B12" s="10" t="n">
        <v>140</v>
      </c>
      <c r="C12" s="20" t="n">
        <v>20</v>
      </c>
      <c r="D12" s="10" t="n">
        <v>45</v>
      </c>
      <c r="E12" s="10" t="n">
        <v>37</v>
      </c>
      <c r="F12" s="10" t="n">
        <v>47</v>
      </c>
      <c r="G12" s="10" t="n">
        <v>1.1</v>
      </c>
      <c r="H12" s="10" t="n">
        <v>1.5</v>
      </c>
      <c r="I12" s="10" t="n">
        <v>400</v>
      </c>
      <c r="J12" s="10" t="n">
        <v>21.68</v>
      </c>
      <c r="K12" s="10" t="n">
        <v>45.55</v>
      </c>
      <c r="L12" s="10" t="n">
        <v>3.59</v>
      </c>
      <c r="M12" s="10" t="n">
        <v>14.75</v>
      </c>
      <c r="N12" s="20" t="n">
        <v>0.64</v>
      </c>
      <c r="P12" s="10" t="n">
        <v>140</v>
      </c>
      <c r="Q12" s="20" t="n">
        <v>20</v>
      </c>
      <c r="R12" s="10" t="n">
        <v>45</v>
      </c>
      <c r="S12" s="0" t="n">
        <f aca="false">F12-E12</f>
        <v>10</v>
      </c>
      <c r="T12" s="0" t="n">
        <f aca="false">F12</f>
        <v>47</v>
      </c>
      <c r="U12" s="10" t="n">
        <v>1.1</v>
      </c>
      <c r="V12" s="10" t="n">
        <v>1.5</v>
      </c>
      <c r="W12" s="10" t="n">
        <v>400</v>
      </c>
      <c r="X12" s="10" t="n">
        <v>21.68</v>
      </c>
      <c r="Y12" s="10" t="n">
        <v>45.55</v>
      </c>
      <c r="Z12" s="10" t="n">
        <v>3.59</v>
      </c>
      <c r="AA12" s="10" t="n">
        <v>14.75</v>
      </c>
      <c r="AB12" s="0" t="n">
        <f aca="false">S12-2</f>
        <v>8</v>
      </c>
      <c r="AC12" s="0" t="n">
        <f aca="false">T12-2</f>
        <v>45</v>
      </c>
      <c r="AD12" s="21" t="n">
        <v>10.5</v>
      </c>
    </row>
    <row r="13" customFormat="false" ht="15.75" hidden="false" customHeight="false" outlineLevel="0" collapsed="false">
      <c r="A13" s="19" t="n">
        <v>7</v>
      </c>
      <c r="B13" s="10" t="n">
        <v>140</v>
      </c>
      <c r="C13" s="20" t="n">
        <v>20</v>
      </c>
      <c r="D13" s="10" t="n">
        <v>45</v>
      </c>
      <c r="E13" s="10" t="n">
        <v>29</v>
      </c>
      <c r="F13" s="10" t="n">
        <v>43</v>
      </c>
      <c r="G13" s="10" t="n">
        <v>1.1</v>
      </c>
      <c r="H13" s="10" t="n">
        <v>1.5</v>
      </c>
      <c r="I13" s="10" t="n">
        <v>600</v>
      </c>
      <c r="J13" s="10" t="n">
        <v>22.45</v>
      </c>
      <c r="K13" s="10" t="n">
        <v>57.64</v>
      </c>
      <c r="L13" s="10" t="n">
        <v>10.58</v>
      </c>
      <c r="M13" s="10" t="n">
        <v>16.24</v>
      </c>
      <c r="N13" s="20" t="n">
        <v>1.26</v>
      </c>
      <c r="P13" s="10" t="n">
        <v>140</v>
      </c>
      <c r="Q13" s="20" t="n">
        <v>20</v>
      </c>
      <c r="R13" s="10" t="n">
        <v>45</v>
      </c>
      <c r="S13" s="0" t="n">
        <f aca="false">F13-E13</f>
        <v>14</v>
      </c>
      <c r="T13" s="0" t="n">
        <f aca="false">F13</f>
        <v>43</v>
      </c>
      <c r="U13" s="10" t="n">
        <v>1.1</v>
      </c>
      <c r="V13" s="10" t="n">
        <v>1.5</v>
      </c>
      <c r="W13" s="10" t="n">
        <v>600</v>
      </c>
      <c r="X13" s="10" t="n">
        <v>22.45</v>
      </c>
      <c r="Y13" s="10" t="n">
        <v>57.64</v>
      </c>
      <c r="Z13" s="10" t="n">
        <v>10.58</v>
      </c>
      <c r="AA13" s="10" t="n">
        <v>16.24</v>
      </c>
      <c r="AB13" s="0" t="n">
        <f aca="false">S13-2</f>
        <v>12</v>
      </c>
      <c r="AC13" s="0" t="n">
        <f aca="false">T13-2</f>
        <v>41</v>
      </c>
      <c r="AD13" s="21" t="n">
        <v>11.5</v>
      </c>
    </row>
    <row r="14" customFormat="false" ht="15.75" hidden="false" customHeight="false" outlineLevel="0" collapsed="false">
      <c r="A14" s="19" t="n">
        <v>133</v>
      </c>
      <c r="B14" s="10" t="n">
        <v>160</v>
      </c>
      <c r="C14" s="20" t="n">
        <v>20</v>
      </c>
      <c r="D14" s="10" t="n">
        <v>45</v>
      </c>
      <c r="E14" s="10" t="n">
        <v>37</v>
      </c>
      <c r="F14" s="10" t="n">
        <v>47</v>
      </c>
      <c r="G14" s="10" t="n">
        <v>1.1</v>
      </c>
      <c r="H14" s="10" t="n">
        <v>2.25</v>
      </c>
      <c r="I14" s="10" t="n">
        <v>600</v>
      </c>
      <c r="J14" s="10" t="n">
        <v>24.7</v>
      </c>
      <c r="K14" s="10" t="n">
        <v>65.58</v>
      </c>
      <c r="L14" s="10" t="n">
        <v>12.11</v>
      </c>
      <c r="M14" s="10" t="n">
        <v>22.97</v>
      </c>
      <c r="N14" s="20" t="n">
        <v>1.45</v>
      </c>
      <c r="P14" s="10" t="n">
        <v>160</v>
      </c>
      <c r="Q14" s="20" t="n">
        <v>20</v>
      </c>
      <c r="R14" s="10" t="n">
        <v>45</v>
      </c>
      <c r="S14" s="0" t="n">
        <f aca="false">F14-E14</f>
        <v>10</v>
      </c>
      <c r="T14" s="0" t="n">
        <f aca="false">F14</f>
        <v>47</v>
      </c>
      <c r="U14" s="10" t="n">
        <v>1.1</v>
      </c>
      <c r="V14" s="10" t="n">
        <v>2.25</v>
      </c>
      <c r="W14" s="10" t="n">
        <v>600</v>
      </c>
      <c r="X14" s="10" t="n">
        <v>24.7</v>
      </c>
      <c r="Y14" s="10" t="n">
        <v>65.58</v>
      </c>
      <c r="Z14" s="10" t="n">
        <v>12.11</v>
      </c>
      <c r="AA14" s="10" t="n">
        <v>22.97</v>
      </c>
      <c r="AB14" s="0" t="n">
        <f aca="false">S14-2</f>
        <v>8</v>
      </c>
      <c r="AC14" s="0" t="n">
        <f aca="false">T14-2</f>
        <v>45</v>
      </c>
      <c r="AD14" s="21" t="n">
        <v>12.5</v>
      </c>
    </row>
    <row r="15" customFormat="false" ht="15.75" hidden="false" customHeight="false" outlineLevel="0" collapsed="false">
      <c r="A15" s="19" t="n">
        <v>110</v>
      </c>
      <c r="B15" s="10" t="n">
        <v>140</v>
      </c>
      <c r="C15" s="20" t="n">
        <v>20</v>
      </c>
      <c r="D15" s="10" t="n">
        <v>45</v>
      </c>
      <c r="E15" s="10" t="n">
        <v>33</v>
      </c>
      <c r="F15" s="10" t="n">
        <v>43</v>
      </c>
      <c r="G15" s="10" t="n">
        <v>1.3</v>
      </c>
      <c r="H15" s="10" t="n">
        <v>2.25</v>
      </c>
      <c r="I15" s="10" t="n">
        <v>800</v>
      </c>
      <c r="J15" s="10" t="n">
        <v>26.51</v>
      </c>
      <c r="K15" s="10" t="n">
        <v>91.12</v>
      </c>
      <c r="L15" s="10" t="n">
        <v>23.49</v>
      </c>
      <c r="M15" s="10" t="n">
        <v>31.11</v>
      </c>
      <c r="N15" s="20" t="n">
        <v>2.1</v>
      </c>
      <c r="P15" s="10" t="n">
        <v>140</v>
      </c>
      <c r="Q15" s="20" t="n">
        <v>20</v>
      </c>
      <c r="R15" s="10" t="n">
        <v>45</v>
      </c>
      <c r="S15" s="0" t="n">
        <f aca="false">F15-E15</f>
        <v>10</v>
      </c>
      <c r="T15" s="0" t="n">
        <f aca="false">F15</f>
        <v>43</v>
      </c>
      <c r="U15" s="10" t="n">
        <v>1.3</v>
      </c>
      <c r="V15" s="10" t="n">
        <v>2.25</v>
      </c>
      <c r="W15" s="10" t="n">
        <v>800</v>
      </c>
      <c r="X15" s="10" t="n">
        <v>26.51</v>
      </c>
      <c r="Y15" s="10" t="n">
        <v>91.12</v>
      </c>
      <c r="Z15" s="10" t="n">
        <v>23.49</v>
      </c>
      <c r="AA15" s="10" t="n">
        <v>31.11</v>
      </c>
      <c r="AB15" s="0" t="n">
        <f aca="false">S15-2</f>
        <v>8</v>
      </c>
      <c r="AC15" s="0" t="n">
        <f aca="false">T15-2</f>
        <v>41</v>
      </c>
      <c r="AD15" s="21" t="n">
        <v>13.5</v>
      </c>
    </row>
    <row r="16" customFormat="false" ht="15.75" hidden="false" customHeight="false" outlineLevel="0" collapsed="false">
      <c r="A16" s="19" t="n">
        <v>13</v>
      </c>
      <c r="B16" s="10" t="n">
        <v>160</v>
      </c>
      <c r="C16" s="20" t="n">
        <v>23</v>
      </c>
      <c r="D16" s="10" t="n">
        <v>45</v>
      </c>
      <c r="E16" s="10" t="n">
        <v>29</v>
      </c>
      <c r="F16" s="10" t="n">
        <v>43</v>
      </c>
      <c r="G16" s="10" t="n">
        <v>1.1</v>
      </c>
      <c r="H16" s="10" t="n">
        <v>1.5</v>
      </c>
      <c r="I16" s="10" t="n">
        <v>800</v>
      </c>
      <c r="J16" s="10" t="n">
        <v>30.3</v>
      </c>
      <c r="K16" s="10" t="n">
        <v>83.86</v>
      </c>
      <c r="L16" s="10" t="n">
        <v>20.8</v>
      </c>
      <c r="M16" s="10" t="n">
        <v>21.43</v>
      </c>
      <c r="N16" s="20" t="n">
        <v>1.86</v>
      </c>
      <c r="P16" s="10" t="n">
        <v>160</v>
      </c>
      <c r="Q16" s="20" t="n">
        <v>23</v>
      </c>
      <c r="R16" s="10" t="n">
        <v>45</v>
      </c>
      <c r="S16" s="0" t="n">
        <f aca="false">F16-E16</f>
        <v>14</v>
      </c>
      <c r="T16" s="0" t="n">
        <f aca="false">F16</f>
        <v>43</v>
      </c>
      <c r="U16" s="10" t="n">
        <v>1.1</v>
      </c>
      <c r="V16" s="10" t="n">
        <v>1.5</v>
      </c>
      <c r="W16" s="10" t="n">
        <v>800</v>
      </c>
      <c r="X16" s="10" t="n">
        <v>30.3</v>
      </c>
      <c r="Y16" s="10" t="n">
        <v>83.86</v>
      </c>
      <c r="Z16" s="10" t="n">
        <v>20.8</v>
      </c>
      <c r="AA16" s="10" t="n">
        <v>21.43</v>
      </c>
      <c r="AB16" s="0" t="n">
        <f aca="false">S16-2</f>
        <v>12</v>
      </c>
      <c r="AC16" s="0" t="n">
        <f aca="false">T16-2</f>
        <v>41</v>
      </c>
      <c r="AD16" s="21" t="n">
        <v>14.5</v>
      </c>
    </row>
    <row r="17" customFormat="false" ht="15.75" hidden="false" customHeight="false" outlineLevel="0" collapsed="false">
      <c r="A17" s="19" t="n">
        <v>125</v>
      </c>
      <c r="B17" s="10" t="n">
        <v>140</v>
      </c>
      <c r="C17" s="20" t="n">
        <v>20</v>
      </c>
      <c r="D17" s="10" t="n">
        <v>45</v>
      </c>
      <c r="E17" s="10" t="n">
        <v>33</v>
      </c>
      <c r="F17" s="10" t="n">
        <v>47</v>
      </c>
      <c r="G17" s="10" t="n">
        <v>1.3</v>
      </c>
      <c r="H17" s="10" t="n">
        <v>2.25</v>
      </c>
      <c r="I17" s="10" t="n">
        <v>800</v>
      </c>
      <c r="J17" s="10" t="n">
        <v>30.79</v>
      </c>
      <c r="K17" s="10" t="n">
        <v>94.78</v>
      </c>
      <c r="L17" s="10" t="n">
        <v>23.08</v>
      </c>
      <c r="M17" s="10" t="n">
        <v>30.93</v>
      </c>
      <c r="N17" s="20" t="n">
        <v>2.07</v>
      </c>
      <c r="P17" s="10" t="n">
        <v>140</v>
      </c>
      <c r="Q17" s="20" t="n">
        <v>20</v>
      </c>
      <c r="R17" s="10" t="n">
        <v>45</v>
      </c>
      <c r="S17" s="0" t="n">
        <f aca="false">F17-E17</f>
        <v>14</v>
      </c>
      <c r="T17" s="0" t="n">
        <f aca="false">F17</f>
        <v>47</v>
      </c>
      <c r="U17" s="10" t="n">
        <v>1.3</v>
      </c>
      <c r="V17" s="10" t="n">
        <v>2.25</v>
      </c>
      <c r="W17" s="10" t="n">
        <v>800</v>
      </c>
      <c r="X17" s="10" t="n">
        <v>30.79</v>
      </c>
      <c r="Y17" s="10" t="n">
        <v>94.78</v>
      </c>
      <c r="Z17" s="10" t="n">
        <v>23.08</v>
      </c>
      <c r="AA17" s="10" t="n">
        <v>30.93</v>
      </c>
      <c r="AB17" s="0" t="n">
        <f aca="false">S17-2</f>
        <v>12</v>
      </c>
      <c r="AC17" s="0" t="n">
        <f aca="false">T17-2</f>
        <v>45</v>
      </c>
      <c r="AD17" s="21" t="n">
        <v>15.5</v>
      </c>
    </row>
    <row r="18" customFormat="false" ht="15.75" hidden="false" customHeight="false" outlineLevel="0" collapsed="false">
      <c r="A18" s="19" t="n">
        <v>26</v>
      </c>
      <c r="B18" s="10" t="n">
        <v>140</v>
      </c>
      <c r="C18" s="20" t="n">
        <v>20</v>
      </c>
      <c r="D18" s="10" t="n">
        <v>45</v>
      </c>
      <c r="E18" s="10" t="n">
        <v>33</v>
      </c>
      <c r="F18" s="10" t="n">
        <v>43</v>
      </c>
      <c r="G18" s="10" t="n">
        <v>1.3</v>
      </c>
      <c r="H18" s="10" t="n">
        <v>1.5</v>
      </c>
      <c r="I18" s="10" t="n">
        <v>600</v>
      </c>
      <c r="J18" s="10" t="n">
        <v>31.66</v>
      </c>
      <c r="K18" s="10" t="n">
        <v>74.65</v>
      </c>
      <c r="L18" s="10" t="n">
        <v>10.7</v>
      </c>
      <c r="M18" s="10" t="n">
        <v>22.27</v>
      </c>
      <c r="N18" s="20" t="n">
        <v>1.28</v>
      </c>
      <c r="P18" s="10" t="n">
        <v>140</v>
      </c>
      <c r="Q18" s="20" t="n">
        <v>20</v>
      </c>
      <c r="R18" s="10" t="n">
        <v>45</v>
      </c>
      <c r="S18" s="0" t="n">
        <f aca="false">F18-E18</f>
        <v>10</v>
      </c>
      <c r="T18" s="0" t="n">
        <f aca="false">F18</f>
        <v>43</v>
      </c>
      <c r="U18" s="10" t="n">
        <v>1.3</v>
      </c>
      <c r="V18" s="10" t="n">
        <v>1.5</v>
      </c>
      <c r="W18" s="10" t="n">
        <v>600</v>
      </c>
      <c r="X18" s="10" t="n">
        <v>31.66</v>
      </c>
      <c r="Y18" s="10" t="n">
        <v>74.65</v>
      </c>
      <c r="Z18" s="10" t="n">
        <v>10.7</v>
      </c>
      <c r="AA18" s="10" t="n">
        <v>22.27</v>
      </c>
      <c r="AB18" s="0" t="n">
        <f aca="false">S18-2</f>
        <v>8</v>
      </c>
      <c r="AC18" s="0" t="n">
        <f aca="false">T18-2</f>
        <v>41</v>
      </c>
      <c r="AD18" s="21" t="n">
        <v>16.5</v>
      </c>
    </row>
    <row r="19" customFormat="false" ht="15.75" hidden="false" customHeight="false" outlineLevel="0" collapsed="false">
      <c r="A19" s="19" t="n">
        <v>19</v>
      </c>
      <c r="B19" s="10" t="n">
        <v>140</v>
      </c>
      <c r="C19" s="20" t="n">
        <v>20</v>
      </c>
      <c r="D19" s="10" t="n">
        <v>45</v>
      </c>
      <c r="E19" s="10" t="n">
        <v>33</v>
      </c>
      <c r="F19" s="10" t="n">
        <v>43</v>
      </c>
      <c r="G19" s="10" t="n">
        <v>1.1</v>
      </c>
      <c r="H19" s="10" t="n">
        <v>1.5</v>
      </c>
      <c r="I19" s="10" t="n">
        <v>400</v>
      </c>
      <c r="J19" s="10" t="n">
        <v>33.64</v>
      </c>
      <c r="K19" s="10" t="n">
        <v>54.43</v>
      </c>
      <c r="L19" s="10" t="n">
        <v>3.65</v>
      </c>
      <c r="M19" s="10" t="n">
        <v>13.72</v>
      </c>
      <c r="N19" s="20" t="n">
        <v>0.65</v>
      </c>
      <c r="P19" s="10" t="n">
        <v>140</v>
      </c>
      <c r="Q19" s="20" t="n">
        <v>20</v>
      </c>
      <c r="R19" s="10" t="n">
        <v>45</v>
      </c>
      <c r="S19" s="0" t="n">
        <f aca="false">F19-E19</f>
        <v>10</v>
      </c>
      <c r="T19" s="0" t="n">
        <f aca="false">F19</f>
        <v>43</v>
      </c>
      <c r="U19" s="10" t="n">
        <v>1.1</v>
      </c>
      <c r="V19" s="10" t="n">
        <v>1.5</v>
      </c>
      <c r="W19" s="10" t="n">
        <v>400</v>
      </c>
      <c r="X19" s="10" t="n">
        <v>33.64</v>
      </c>
      <c r="Y19" s="10" t="n">
        <v>54.43</v>
      </c>
      <c r="Z19" s="10" t="n">
        <v>3.65</v>
      </c>
      <c r="AA19" s="10" t="n">
        <v>13.72</v>
      </c>
      <c r="AB19" s="0" t="n">
        <f aca="false">S19-2</f>
        <v>8</v>
      </c>
      <c r="AC19" s="0" t="n">
        <f aca="false">T19-2</f>
        <v>41</v>
      </c>
      <c r="AD19" s="21" t="n">
        <v>17.5</v>
      </c>
    </row>
    <row r="20" customFormat="false" ht="15.75" hidden="false" customHeight="false" outlineLevel="0" collapsed="false">
      <c r="A20" s="19" t="n">
        <v>157</v>
      </c>
      <c r="B20" s="10" t="n">
        <v>140</v>
      </c>
      <c r="C20" s="20" t="n">
        <v>20</v>
      </c>
      <c r="D20" s="10" t="n">
        <v>45</v>
      </c>
      <c r="E20" s="10" t="n">
        <v>29</v>
      </c>
      <c r="F20" s="10" t="n">
        <v>43</v>
      </c>
      <c r="G20" s="10" t="n">
        <v>1.1</v>
      </c>
      <c r="H20" s="10" t="n">
        <v>3</v>
      </c>
      <c r="I20" s="10" t="n">
        <v>800</v>
      </c>
      <c r="J20" s="10" t="n">
        <v>34.28</v>
      </c>
      <c r="K20" s="10" t="n">
        <v>85.01</v>
      </c>
      <c r="L20" s="10" t="n">
        <v>23.3</v>
      </c>
      <c r="M20" s="10" t="n">
        <v>24.8</v>
      </c>
      <c r="N20" s="20" t="n">
        <v>2.09</v>
      </c>
      <c r="P20" s="10" t="n">
        <v>140</v>
      </c>
      <c r="Q20" s="20" t="n">
        <v>20</v>
      </c>
      <c r="R20" s="10" t="n">
        <v>45</v>
      </c>
      <c r="S20" s="0" t="n">
        <f aca="false">F20-E20</f>
        <v>14</v>
      </c>
      <c r="T20" s="0" t="n">
        <f aca="false">F20</f>
        <v>43</v>
      </c>
      <c r="U20" s="10" t="n">
        <v>1.1</v>
      </c>
      <c r="V20" s="10" t="n">
        <v>3</v>
      </c>
      <c r="W20" s="10" t="n">
        <v>800</v>
      </c>
      <c r="X20" s="10" t="n">
        <v>34.28</v>
      </c>
      <c r="Y20" s="10" t="n">
        <v>85.01</v>
      </c>
      <c r="Z20" s="10" t="n">
        <v>23.3</v>
      </c>
      <c r="AA20" s="10" t="n">
        <v>24.8</v>
      </c>
      <c r="AB20" s="0" t="n">
        <f aca="false">S20-2</f>
        <v>12</v>
      </c>
      <c r="AC20" s="0" t="n">
        <f aca="false">T20-2</f>
        <v>41</v>
      </c>
      <c r="AD20" s="21" t="n">
        <v>18.5</v>
      </c>
    </row>
    <row r="21" customFormat="false" ht="15.75" hidden="false" customHeight="false" outlineLevel="0" collapsed="false">
      <c r="A21" s="19" t="n">
        <v>44</v>
      </c>
      <c r="B21" s="10" t="n">
        <v>140</v>
      </c>
      <c r="C21" s="20" t="n">
        <v>20</v>
      </c>
      <c r="D21" s="10" t="n">
        <v>45</v>
      </c>
      <c r="E21" s="10" t="n">
        <v>33</v>
      </c>
      <c r="F21" s="10" t="n">
        <v>47</v>
      </c>
      <c r="G21" s="10" t="n">
        <v>1.3</v>
      </c>
      <c r="H21" s="10" t="n">
        <v>1.5</v>
      </c>
      <c r="I21" s="10" t="n">
        <v>600</v>
      </c>
      <c r="J21" s="10" t="n">
        <v>34.62</v>
      </c>
      <c r="K21" s="10" t="n">
        <v>77.17</v>
      </c>
      <c r="L21" s="10" t="n">
        <v>10.47</v>
      </c>
      <c r="M21" s="10" t="n">
        <v>22.14</v>
      </c>
      <c r="N21" s="20" t="n">
        <v>1.25</v>
      </c>
      <c r="P21" s="10" t="n">
        <v>140</v>
      </c>
      <c r="Q21" s="20" t="n">
        <v>20</v>
      </c>
      <c r="R21" s="10" t="n">
        <v>45</v>
      </c>
      <c r="S21" s="0" t="n">
        <f aca="false">F21-E21</f>
        <v>14</v>
      </c>
      <c r="T21" s="0" t="n">
        <f aca="false">F21</f>
        <v>47</v>
      </c>
      <c r="U21" s="10" t="n">
        <v>1.3</v>
      </c>
      <c r="V21" s="10" t="n">
        <v>1.5</v>
      </c>
      <c r="W21" s="10" t="n">
        <v>600</v>
      </c>
      <c r="X21" s="10" t="n">
        <v>34.62</v>
      </c>
      <c r="Y21" s="10" t="n">
        <v>77.17</v>
      </c>
      <c r="Z21" s="10" t="n">
        <v>10.47</v>
      </c>
      <c r="AA21" s="10" t="n">
        <v>22.14</v>
      </c>
      <c r="AB21" s="0" t="n">
        <f aca="false">S21-2</f>
        <v>12</v>
      </c>
      <c r="AC21" s="0" t="n">
        <f aca="false">T21-2</f>
        <v>45</v>
      </c>
      <c r="AD21" s="21" t="n">
        <v>19.5</v>
      </c>
    </row>
    <row r="22" customFormat="false" ht="15.75" hidden="false" customHeight="false" outlineLevel="0" collapsed="false">
      <c r="A22" s="19" t="n">
        <v>37</v>
      </c>
      <c r="B22" s="10" t="n">
        <v>140</v>
      </c>
      <c r="C22" s="20" t="n">
        <v>20</v>
      </c>
      <c r="D22" s="10" t="n">
        <v>45</v>
      </c>
      <c r="E22" s="10" t="n">
        <v>33</v>
      </c>
      <c r="F22" s="10" t="n">
        <v>47</v>
      </c>
      <c r="G22" s="10" t="n">
        <v>1.1</v>
      </c>
      <c r="H22" s="10" t="n">
        <v>1.5</v>
      </c>
      <c r="I22" s="10" t="n">
        <v>400</v>
      </c>
      <c r="J22" s="10" t="n">
        <v>35.24</v>
      </c>
      <c r="K22" s="10" t="n">
        <v>55.8</v>
      </c>
      <c r="L22" s="10" t="n">
        <v>3.54</v>
      </c>
      <c r="M22" s="10" t="n">
        <v>13.64</v>
      </c>
      <c r="N22" s="20" t="n">
        <v>0.63</v>
      </c>
      <c r="P22" s="10" t="n">
        <v>140</v>
      </c>
      <c r="Q22" s="20" t="n">
        <v>20</v>
      </c>
      <c r="R22" s="10" t="n">
        <v>45</v>
      </c>
      <c r="S22" s="0" t="n">
        <f aca="false">F22-E22</f>
        <v>14</v>
      </c>
      <c r="T22" s="0" t="n">
        <f aca="false">F22</f>
        <v>47</v>
      </c>
      <c r="U22" s="10" t="n">
        <v>1.1</v>
      </c>
      <c r="V22" s="10" t="n">
        <v>1.5</v>
      </c>
      <c r="W22" s="10" t="n">
        <v>400</v>
      </c>
      <c r="X22" s="10" t="n">
        <v>35.24</v>
      </c>
      <c r="Y22" s="10" t="n">
        <v>55.8</v>
      </c>
      <c r="Z22" s="10" t="n">
        <v>3.54</v>
      </c>
      <c r="AA22" s="10" t="n">
        <v>13.64</v>
      </c>
      <c r="AB22" s="0" t="n">
        <f aca="false">S22-2</f>
        <v>12</v>
      </c>
      <c r="AC22" s="0" t="n">
        <f aca="false">T22-2</f>
        <v>45</v>
      </c>
      <c r="AD22" s="21" t="n">
        <v>20.5</v>
      </c>
    </row>
    <row r="23" customFormat="false" ht="15.75" hidden="false" customHeight="false" outlineLevel="0" collapsed="false">
      <c r="A23" s="19" t="n">
        <v>130</v>
      </c>
      <c r="B23" s="10" t="n">
        <v>140</v>
      </c>
      <c r="C23" s="20" t="n">
        <v>20</v>
      </c>
      <c r="D23" s="10" t="n">
        <v>60</v>
      </c>
      <c r="E23" s="10" t="n">
        <v>37</v>
      </c>
      <c r="F23" s="10" t="n">
        <v>47</v>
      </c>
      <c r="G23" s="10" t="n">
        <v>1.1</v>
      </c>
      <c r="H23" s="10" t="n">
        <v>2.25</v>
      </c>
      <c r="I23" s="10" t="n">
        <v>600</v>
      </c>
      <c r="J23" s="10" t="n">
        <v>37.44</v>
      </c>
      <c r="K23" s="10" t="n">
        <v>71.41</v>
      </c>
      <c r="L23" s="10" t="n">
        <v>6.54</v>
      </c>
      <c r="M23" s="10" t="n">
        <v>24.11</v>
      </c>
      <c r="N23" s="20" t="n">
        <v>0.78</v>
      </c>
      <c r="P23" s="10" t="n">
        <v>140</v>
      </c>
      <c r="Q23" s="20" t="n">
        <v>20</v>
      </c>
      <c r="R23" s="10" t="n">
        <v>60</v>
      </c>
      <c r="S23" s="0" t="n">
        <f aca="false">F23-E23</f>
        <v>10</v>
      </c>
      <c r="T23" s="0" t="n">
        <f aca="false">F23</f>
        <v>47</v>
      </c>
      <c r="U23" s="10" t="n">
        <v>1.1</v>
      </c>
      <c r="V23" s="10" t="n">
        <v>2.25</v>
      </c>
      <c r="W23" s="10" t="n">
        <v>600</v>
      </c>
      <c r="X23" s="10" t="n">
        <v>37.44</v>
      </c>
      <c r="Y23" s="10" t="n">
        <v>71.41</v>
      </c>
      <c r="Z23" s="10" t="n">
        <v>6.54</v>
      </c>
      <c r="AA23" s="10" t="n">
        <v>24.11</v>
      </c>
      <c r="AB23" s="0" t="n">
        <f aca="false">S23-2</f>
        <v>8</v>
      </c>
      <c r="AC23" s="0" t="n">
        <f aca="false">T23-2</f>
        <v>45</v>
      </c>
      <c r="AD23" s="21" t="n">
        <v>21.5</v>
      </c>
    </row>
    <row r="24" customFormat="false" ht="15.75" hidden="false" customHeight="false" outlineLevel="0" collapsed="false">
      <c r="A24" s="19" t="n">
        <v>129</v>
      </c>
      <c r="B24" s="10" t="n">
        <v>140</v>
      </c>
      <c r="C24" s="20" t="n">
        <v>20</v>
      </c>
      <c r="D24" s="10" t="n">
        <v>45</v>
      </c>
      <c r="E24" s="10" t="n">
        <v>37</v>
      </c>
      <c r="F24" s="10" t="n">
        <v>47</v>
      </c>
      <c r="G24" s="10" t="n">
        <v>1.5</v>
      </c>
      <c r="H24" s="10" t="n">
        <v>2.25</v>
      </c>
      <c r="I24" s="10" t="n">
        <v>800</v>
      </c>
      <c r="J24" s="10" t="n">
        <v>38.73</v>
      </c>
      <c r="K24" s="10" t="n">
        <v>114.35</v>
      </c>
      <c r="L24" s="10" t="n">
        <v>23.27</v>
      </c>
      <c r="M24" s="10" t="n">
        <v>40.13</v>
      </c>
      <c r="N24" s="20" t="n">
        <v>2.08</v>
      </c>
      <c r="P24" s="10" t="n">
        <v>140</v>
      </c>
      <c r="Q24" s="20" t="n">
        <v>20</v>
      </c>
      <c r="R24" s="10" t="n">
        <v>45</v>
      </c>
      <c r="S24" s="0" t="n">
        <f aca="false">F24-E24</f>
        <v>10</v>
      </c>
      <c r="T24" s="0" t="n">
        <f aca="false">F24</f>
        <v>47</v>
      </c>
      <c r="U24" s="10" t="n">
        <v>1.5</v>
      </c>
      <c r="V24" s="10" t="n">
        <v>2.25</v>
      </c>
      <c r="W24" s="10" t="n">
        <v>800</v>
      </c>
      <c r="X24" s="10" t="n">
        <v>38.73</v>
      </c>
      <c r="Y24" s="10" t="n">
        <v>114.35</v>
      </c>
      <c r="Z24" s="10" t="n">
        <v>23.27</v>
      </c>
      <c r="AA24" s="10" t="n">
        <v>40.13</v>
      </c>
      <c r="AB24" s="0" t="n">
        <f aca="false">S24-2</f>
        <v>8</v>
      </c>
      <c r="AC24" s="0" t="n">
        <f aca="false">T24-2</f>
        <v>45</v>
      </c>
      <c r="AD24" s="21" t="n">
        <v>22.5</v>
      </c>
    </row>
    <row r="25" customFormat="false" ht="15.75" hidden="false" customHeight="false" outlineLevel="0" collapsed="false">
      <c r="A25" s="19" t="n">
        <v>199</v>
      </c>
      <c r="B25" s="10" t="n">
        <v>140</v>
      </c>
      <c r="C25" s="20" t="n">
        <v>20</v>
      </c>
      <c r="D25" s="10" t="n">
        <v>45</v>
      </c>
      <c r="E25" s="10" t="n">
        <v>37</v>
      </c>
      <c r="F25" s="10" t="n">
        <v>47</v>
      </c>
      <c r="G25" s="10" t="n">
        <v>1.1</v>
      </c>
      <c r="H25" s="10" t="n">
        <v>3</v>
      </c>
      <c r="I25" s="10" t="n">
        <v>400</v>
      </c>
      <c r="J25" s="10" t="n">
        <v>39.28</v>
      </c>
      <c r="K25" s="10" t="n">
        <v>59.46</v>
      </c>
      <c r="L25" s="10" t="n">
        <v>3.6</v>
      </c>
      <c r="M25" s="10" t="n">
        <v>18.61</v>
      </c>
      <c r="N25" s="20" t="n">
        <v>0.65</v>
      </c>
      <c r="P25" s="10" t="n">
        <v>140</v>
      </c>
      <c r="Q25" s="20" t="n">
        <v>20</v>
      </c>
      <c r="R25" s="10" t="n">
        <v>45</v>
      </c>
      <c r="S25" s="0" t="n">
        <f aca="false">F25-E25</f>
        <v>10</v>
      </c>
      <c r="T25" s="0" t="n">
        <f aca="false">F25</f>
        <v>47</v>
      </c>
      <c r="U25" s="10" t="n">
        <v>1.1</v>
      </c>
      <c r="V25" s="10" t="n">
        <v>3</v>
      </c>
      <c r="W25" s="10" t="n">
        <v>400</v>
      </c>
      <c r="X25" s="10" t="n">
        <v>39.28</v>
      </c>
      <c r="Y25" s="10" t="n">
        <v>59.46</v>
      </c>
      <c r="Z25" s="10" t="n">
        <v>3.6</v>
      </c>
      <c r="AA25" s="10" t="n">
        <v>18.61</v>
      </c>
      <c r="AB25" s="0" t="n">
        <f aca="false">S25-2</f>
        <v>8</v>
      </c>
      <c r="AC25" s="0" t="n">
        <f aca="false">T25-2</f>
        <v>45</v>
      </c>
      <c r="AD25" s="21" t="n">
        <v>23.5</v>
      </c>
    </row>
    <row r="26" customFormat="false" ht="15.75" hidden="false" customHeight="false" outlineLevel="0" collapsed="false">
      <c r="A26" s="19" t="n">
        <v>63</v>
      </c>
      <c r="B26" s="10" t="n">
        <v>140</v>
      </c>
      <c r="C26" s="20" t="n">
        <v>20</v>
      </c>
      <c r="D26" s="10" t="n">
        <v>45</v>
      </c>
      <c r="E26" s="10" t="n">
        <v>37</v>
      </c>
      <c r="F26" s="10" t="n">
        <v>47</v>
      </c>
      <c r="G26" s="10" t="n">
        <v>1.5</v>
      </c>
      <c r="H26" s="10" t="n">
        <v>1.5</v>
      </c>
      <c r="I26" s="10" t="n">
        <v>600</v>
      </c>
      <c r="J26" s="10" t="n">
        <v>40.92</v>
      </c>
      <c r="K26" s="10" t="n">
        <v>92.03</v>
      </c>
      <c r="L26" s="10" t="n">
        <v>10.58</v>
      </c>
      <c r="M26" s="10" t="n">
        <v>28.63</v>
      </c>
      <c r="N26" s="20" t="n">
        <v>1.26</v>
      </c>
      <c r="P26" s="10" t="n">
        <v>140</v>
      </c>
      <c r="Q26" s="20" t="n">
        <v>20</v>
      </c>
      <c r="R26" s="10" t="n">
        <v>45</v>
      </c>
      <c r="S26" s="0" t="n">
        <f aca="false">F26-E26</f>
        <v>10</v>
      </c>
      <c r="T26" s="0" t="n">
        <f aca="false">F26</f>
        <v>47</v>
      </c>
      <c r="U26" s="10" t="n">
        <v>1.5</v>
      </c>
      <c r="V26" s="10" t="n">
        <v>1.5</v>
      </c>
      <c r="W26" s="10" t="n">
        <v>600</v>
      </c>
      <c r="X26" s="10" t="n">
        <v>40.92</v>
      </c>
      <c r="Y26" s="10" t="n">
        <v>92.03</v>
      </c>
      <c r="Z26" s="10" t="n">
        <v>10.58</v>
      </c>
      <c r="AA26" s="10" t="n">
        <v>28.63</v>
      </c>
      <c r="AB26" s="0" t="n">
        <f aca="false">S26-2</f>
        <v>8</v>
      </c>
      <c r="AC26" s="0" t="n">
        <f aca="false">T26-2</f>
        <v>45</v>
      </c>
      <c r="AD26" s="21" t="n">
        <v>24.5</v>
      </c>
    </row>
    <row r="27" customFormat="false" ht="15.75" hidden="false" customHeight="false" outlineLevel="0" collapsed="false">
      <c r="A27" s="19" t="n">
        <v>103</v>
      </c>
      <c r="B27" s="10" t="n">
        <v>160</v>
      </c>
      <c r="C27" s="20" t="n">
        <v>20</v>
      </c>
      <c r="D27" s="10" t="n">
        <v>45</v>
      </c>
      <c r="E27" s="10" t="n">
        <v>33</v>
      </c>
      <c r="F27" s="10" t="n">
        <v>43</v>
      </c>
      <c r="G27" s="10" t="n">
        <v>1.1</v>
      </c>
      <c r="H27" s="10" t="n">
        <v>2.25</v>
      </c>
      <c r="I27" s="10" t="n">
        <v>600</v>
      </c>
      <c r="J27" s="10" t="n">
        <v>42.64</v>
      </c>
      <c r="K27" s="10" t="n">
        <v>79.26</v>
      </c>
      <c r="L27" s="10" t="n">
        <v>12.25</v>
      </c>
      <c r="M27" s="10" t="n">
        <v>21.39</v>
      </c>
      <c r="N27" s="20" t="n">
        <v>1.46</v>
      </c>
      <c r="P27" s="10" t="n">
        <v>160</v>
      </c>
      <c r="Q27" s="20" t="n">
        <v>20</v>
      </c>
      <c r="R27" s="10" t="n">
        <v>45</v>
      </c>
      <c r="S27" s="0" t="n">
        <f aca="false">F27-E27</f>
        <v>10</v>
      </c>
      <c r="T27" s="0" t="n">
        <f aca="false">F27</f>
        <v>43</v>
      </c>
      <c r="U27" s="10" t="n">
        <v>1.1</v>
      </c>
      <c r="V27" s="10" t="n">
        <v>2.25</v>
      </c>
      <c r="W27" s="10" t="n">
        <v>600</v>
      </c>
      <c r="X27" s="10" t="n">
        <v>42.64</v>
      </c>
      <c r="Y27" s="10" t="n">
        <v>79.26</v>
      </c>
      <c r="Z27" s="10" t="n">
        <v>12.25</v>
      </c>
      <c r="AA27" s="10" t="n">
        <v>21.39</v>
      </c>
      <c r="AB27" s="0" t="n">
        <f aca="false">S27-2</f>
        <v>8</v>
      </c>
      <c r="AC27" s="0" t="n">
        <f aca="false">T27-2</f>
        <v>41</v>
      </c>
      <c r="AD27" s="21" t="n">
        <v>25.5</v>
      </c>
    </row>
    <row r="28" customFormat="false" ht="15.75" hidden="false" customHeight="false" outlineLevel="0" collapsed="false">
      <c r="A28" s="19" t="n">
        <v>32</v>
      </c>
      <c r="B28" s="10" t="n">
        <v>160</v>
      </c>
      <c r="C28" s="20" t="n">
        <v>23</v>
      </c>
      <c r="D28" s="10" t="n">
        <v>45</v>
      </c>
      <c r="E28" s="10" t="n">
        <v>33</v>
      </c>
      <c r="F28" s="10" t="n">
        <v>43</v>
      </c>
      <c r="G28" s="10" t="n">
        <v>1.3</v>
      </c>
      <c r="H28" s="10" t="n">
        <v>1.5</v>
      </c>
      <c r="I28" s="10" t="n">
        <v>800</v>
      </c>
      <c r="J28" s="10" t="n">
        <v>43.26</v>
      </c>
      <c r="K28" s="10" t="n">
        <v>107.27</v>
      </c>
      <c r="L28" s="10" t="n">
        <v>21.02</v>
      </c>
      <c r="M28" s="10" t="n">
        <v>29.42</v>
      </c>
      <c r="N28" s="20" t="n">
        <v>1.88</v>
      </c>
      <c r="P28" s="10" t="n">
        <v>160</v>
      </c>
      <c r="Q28" s="20" t="n">
        <v>23</v>
      </c>
      <c r="R28" s="10" t="n">
        <v>45</v>
      </c>
      <c r="S28" s="0" t="n">
        <f aca="false">F28-E28</f>
        <v>10</v>
      </c>
      <c r="T28" s="0" t="n">
        <f aca="false">F28</f>
        <v>43</v>
      </c>
      <c r="U28" s="10" t="n">
        <v>1.3</v>
      </c>
      <c r="V28" s="10" t="n">
        <v>1.5</v>
      </c>
      <c r="W28" s="10" t="n">
        <v>800</v>
      </c>
      <c r="X28" s="10" t="n">
        <v>43.26</v>
      </c>
      <c r="Y28" s="10" t="n">
        <v>107.27</v>
      </c>
      <c r="Z28" s="10" t="n">
        <v>21.02</v>
      </c>
      <c r="AA28" s="10" t="n">
        <v>29.42</v>
      </c>
      <c r="AB28" s="0" t="n">
        <f aca="false">S28-2</f>
        <v>8</v>
      </c>
      <c r="AC28" s="0" t="n">
        <f aca="false">T28-2</f>
        <v>41</v>
      </c>
      <c r="AD28" s="21" t="n">
        <v>26.5</v>
      </c>
    </row>
    <row r="29" customFormat="false" ht="15.75" hidden="false" customHeight="false" outlineLevel="0" collapsed="false">
      <c r="A29" s="19" t="n">
        <v>115</v>
      </c>
      <c r="B29" s="10" t="n">
        <v>160</v>
      </c>
      <c r="C29" s="20" t="n">
        <v>20</v>
      </c>
      <c r="D29" s="10" t="n">
        <v>45</v>
      </c>
      <c r="E29" s="10" t="n">
        <v>33</v>
      </c>
      <c r="F29" s="10" t="n">
        <v>47</v>
      </c>
      <c r="G29" s="10" t="n">
        <v>1.1</v>
      </c>
      <c r="H29" s="10" t="n">
        <v>2.25</v>
      </c>
      <c r="I29" s="10" t="n">
        <v>600</v>
      </c>
      <c r="J29" s="10" t="n">
        <v>45.21</v>
      </c>
      <c r="K29" s="10" t="n">
        <v>81.44</v>
      </c>
      <c r="L29" s="10" t="n">
        <v>11.98</v>
      </c>
      <c r="M29" s="10" t="n">
        <v>21.28</v>
      </c>
      <c r="N29" s="20" t="n">
        <v>1.43</v>
      </c>
      <c r="P29" s="10" t="n">
        <v>160</v>
      </c>
      <c r="Q29" s="20" t="n">
        <v>20</v>
      </c>
      <c r="R29" s="10" t="n">
        <v>45</v>
      </c>
      <c r="S29" s="0" t="n">
        <f aca="false">F29-E29</f>
        <v>14</v>
      </c>
      <c r="T29" s="0" t="n">
        <f aca="false">F29</f>
        <v>47</v>
      </c>
      <c r="U29" s="10" t="n">
        <v>1.1</v>
      </c>
      <c r="V29" s="10" t="n">
        <v>2.25</v>
      </c>
      <c r="W29" s="10" t="n">
        <v>600</v>
      </c>
      <c r="X29" s="10" t="n">
        <v>45.21</v>
      </c>
      <c r="Y29" s="10" t="n">
        <v>81.44</v>
      </c>
      <c r="Z29" s="10" t="n">
        <v>11.98</v>
      </c>
      <c r="AA29" s="10" t="n">
        <v>21.28</v>
      </c>
      <c r="AB29" s="0" t="n">
        <f aca="false">S29-2</f>
        <v>12</v>
      </c>
      <c r="AC29" s="0" t="n">
        <f aca="false">T29-2</f>
        <v>45</v>
      </c>
      <c r="AD29" s="21" t="n">
        <v>27.5</v>
      </c>
    </row>
    <row r="30" customFormat="false" ht="15.75" hidden="false" customHeight="false" outlineLevel="0" collapsed="false">
      <c r="A30" s="19" t="n">
        <v>56</v>
      </c>
      <c r="B30" s="10" t="n">
        <v>140</v>
      </c>
      <c r="C30" s="20" t="n">
        <v>20</v>
      </c>
      <c r="D30" s="10" t="n">
        <v>45</v>
      </c>
      <c r="E30" s="10" t="n">
        <v>37</v>
      </c>
      <c r="F30" s="10" t="n">
        <v>47</v>
      </c>
      <c r="G30" s="10" t="n">
        <v>1.3</v>
      </c>
      <c r="H30" s="10" t="n">
        <v>1.5</v>
      </c>
      <c r="I30" s="10" t="n">
        <v>400</v>
      </c>
      <c r="J30" s="10" t="n">
        <v>46.77</v>
      </c>
      <c r="K30" s="10" t="n">
        <v>72.41</v>
      </c>
      <c r="L30" s="10" t="n">
        <v>3.59</v>
      </c>
      <c r="M30" s="10" t="n">
        <v>18.53</v>
      </c>
      <c r="N30" s="20" t="n">
        <v>0.64</v>
      </c>
      <c r="P30" s="10" t="n">
        <v>140</v>
      </c>
      <c r="Q30" s="20" t="n">
        <v>20</v>
      </c>
      <c r="R30" s="10" t="n">
        <v>45</v>
      </c>
      <c r="S30" s="0" t="n">
        <f aca="false">F30-E30</f>
        <v>10</v>
      </c>
      <c r="T30" s="0" t="n">
        <f aca="false">F30</f>
        <v>47</v>
      </c>
      <c r="U30" s="10" t="n">
        <v>1.3</v>
      </c>
      <c r="V30" s="10" t="n">
        <v>1.5</v>
      </c>
      <c r="W30" s="10" t="n">
        <v>400</v>
      </c>
      <c r="X30" s="10" t="n">
        <v>46.77</v>
      </c>
      <c r="Y30" s="10" t="n">
        <v>72.41</v>
      </c>
      <c r="Z30" s="10" t="n">
        <v>3.59</v>
      </c>
      <c r="AA30" s="10" t="n">
        <v>18.53</v>
      </c>
      <c r="AB30" s="0" t="n">
        <f aca="false">S30-2</f>
        <v>8</v>
      </c>
      <c r="AC30" s="0" t="n">
        <f aca="false">T30-2</f>
        <v>45</v>
      </c>
      <c r="AD30" s="21" t="n">
        <v>28.5</v>
      </c>
    </row>
    <row r="31" customFormat="false" ht="15.75" hidden="false" customHeight="false" outlineLevel="0" collapsed="false">
      <c r="A31" s="19" t="n">
        <v>1</v>
      </c>
      <c r="B31" s="10" t="n">
        <v>140</v>
      </c>
      <c r="C31" s="20" t="n">
        <v>20</v>
      </c>
      <c r="D31" s="10" t="n">
        <v>45</v>
      </c>
      <c r="E31" s="10" t="n">
        <v>29</v>
      </c>
      <c r="F31" s="10" t="n">
        <v>43</v>
      </c>
      <c r="G31" s="10" t="n">
        <v>1.1</v>
      </c>
      <c r="H31" s="10" t="n">
        <v>1.5</v>
      </c>
      <c r="I31" s="10" t="n">
        <v>400</v>
      </c>
      <c r="J31" s="10" t="n">
        <v>46.87</v>
      </c>
      <c r="K31" s="10" t="n">
        <v>64.54</v>
      </c>
      <c r="L31" s="10" t="n">
        <v>3.59</v>
      </c>
      <c r="M31" s="10" t="n">
        <v>12.49</v>
      </c>
      <c r="N31" s="20" t="n">
        <v>0.64</v>
      </c>
      <c r="P31" s="10" t="n">
        <v>140</v>
      </c>
      <c r="Q31" s="20" t="n">
        <v>20</v>
      </c>
      <c r="R31" s="10" t="n">
        <v>45</v>
      </c>
      <c r="S31" s="0" t="n">
        <f aca="false">F31-E31</f>
        <v>14</v>
      </c>
      <c r="T31" s="0" t="n">
        <f aca="false">F31</f>
        <v>43</v>
      </c>
      <c r="U31" s="10" t="n">
        <v>1.1</v>
      </c>
      <c r="V31" s="10" t="n">
        <v>1.5</v>
      </c>
      <c r="W31" s="10" t="n">
        <v>400</v>
      </c>
      <c r="X31" s="10" t="n">
        <v>46.87</v>
      </c>
      <c r="Y31" s="10" t="n">
        <v>64.54</v>
      </c>
      <c r="Z31" s="10" t="n">
        <v>3.59</v>
      </c>
      <c r="AA31" s="10" t="n">
        <v>12.49</v>
      </c>
      <c r="AB31" s="0" t="n">
        <f aca="false">S31-2</f>
        <v>12</v>
      </c>
      <c r="AC31" s="0" t="n">
        <f aca="false">T31-2</f>
        <v>41</v>
      </c>
      <c r="AD31" s="21" t="n">
        <v>29.5</v>
      </c>
    </row>
    <row r="32" customFormat="false" ht="15.75" hidden="false" customHeight="false" outlineLevel="0" collapsed="false">
      <c r="A32" s="19" t="n">
        <v>50</v>
      </c>
      <c r="B32" s="10" t="n">
        <v>160</v>
      </c>
      <c r="C32" s="20" t="n">
        <v>23</v>
      </c>
      <c r="D32" s="10" t="n">
        <v>45</v>
      </c>
      <c r="E32" s="10" t="n">
        <v>33</v>
      </c>
      <c r="F32" s="10" t="n">
        <v>47</v>
      </c>
      <c r="G32" s="10" t="n">
        <v>1.3</v>
      </c>
      <c r="H32" s="10" t="n">
        <v>1.5</v>
      </c>
      <c r="I32" s="10" t="n">
        <v>800</v>
      </c>
      <c r="J32" s="10" t="n">
        <v>47.21</v>
      </c>
      <c r="K32" s="10" t="n">
        <v>110.55</v>
      </c>
      <c r="L32" s="10" t="n">
        <v>20.6</v>
      </c>
      <c r="M32" s="10" t="n">
        <v>29.26</v>
      </c>
      <c r="N32" s="20" t="n">
        <v>1.84</v>
      </c>
      <c r="P32" s="10" t="n">
        <v>160</v>
      </c>
      <c r="Q32" s="20" t="n">
        <v>23</v>
      </c>
      <c r="R32" s="10" t="n">
        <v>45</v>
      </c>
      <c r="S32" s="0" t="n">
        <f aca="false">F32-E32</f>
        <v>14</v>
      </c>
      <c r="T32" s="0" t="n">
        <f aca="false">F32</f>
        <v>47</v>
      </c>
      <c r="U32" s="10" t="n">
        <v>1.3</v>
      </c>
      <c r="V32" s="10" t="n">
        <v>1.5</v>
      </c>
      <c r="W32" s="10" t="n">
        <v>800</v>
      </c>
      <c r="X32" s="10" t="n">
        <v>47.21</v>
      </c>
      <c r="Y32" s="10" t="n">
        <v>110.55</v>
      </c>
      <c r="Z32" s="10" t="n">
        <v>20.6</v>
      </c>
      <c r="AA32" s="10" t="n">
        <v>29.26</v>
      </c>
      <c r="AB32" s="0" t="n">
        <f aca="false">S32-2</f>
        <v>12</v>
      </c>
      <c r="AC32" s="0" t="n">
        <f aca="false">T32-2</f>
        <v>45</v>
      </c>
      <c r="AD32" s="21" t="n">
        <v>30.5</v>
      </c>
    </row>
    <row r="33" customFormat="false" ht="15.75" hidden="false" customHeight="false" outlineLevel="0" collapsed="false">
      <c r="A33" s="19" t="n">
        <v>205</v>
      </c>
      <c r="B33" s="10" t="n">
        <v>140</v>
      </c>
      <c r="C33" s="20" t="n">
        <v>23</v>
      </c>
      <c r="D33" s="10" t="n">
        <v>50</v>
      </c>
      <c r="E33" s="10" t="n">
        <v>37</v>
      </c>
      <c r="F33" s="10" t="n">
        <v>47</v>
      </c>
      <c r="G33" s="10" t="n">
        <v>1.1</v>
      </c>
      <c r="H33" s="10" t="n">
        <v>3</v>
      </c>
      <c r="I33" s="10" t="n">
        <v>400</v>
      </c>
      <c r="J33" s="10" t="n">
        <v>47.91</v>
      </c>
      <c r="K33" s="10" t="n">
        <v>70.78</v>
      </c>
      <c r="L33" s="10" t="n">
        <v>2.44</v>
      </c>
      <c r="M33" s="10" t="n">
        <v>19.93</v>
      </c>
      <c r="N33" s="20" t="n">
        <v>0.44</v>
      </c>
      <c r="P33" s="10" t="n">
        <v>140</v>
      </c>
      <c r="Q33" s="20" t="n">
        <v>23</v>
      </c>
      <c r="R33" s="10" t="n">
        <v>50</v>
      </c>
      <c r="S33" s="0" t="n">
        <f aca="false">F33-E33</f>
        <v>10</v>
      </c>
      <c r="T33" s="0" t="n">
        <f aca="false">F33</f>
        <v>47</v>
      </c>
      <c r="U33" s="10" t="n">
        <v>1.1</v>
      </c>
      <c r="V33" s="10" t="n">
        <v>3</v>
      </c>
      <c r="W33" s="10" t="n">
        <v>400</v>
      </c>
      <c r="X33" s="10" t="n">
        <v>47.91</v>
      </c>
      <c r="Y33" s="10" t="n">
        <v>70.78</v>
      </c>
      <c r="Z33" s="10" t="n">
        <v>2.44</v>
      </c>
      <c r="AA33" s="10" t="n">
        <v>19.93</v>
      </c>
      <c r="AB33" s="0" t="n">
        <f aca="false">S33-2</f>
        <v>8</v>
      </c>
      <c r="AC33" s="0" t="n">
        <f aca="false">T33-2</f>
        <v>45</v>
      </c>
      <c r="AD33" s="21" t="n">
        <v>31.5</v>
      </c>
    </row>
    <row r="34" customFormat="false" ht="15.75" hidden="false" customHeight="false" outlineLevel="0" collapsed="false">
      <c r="A34" s="19" t="n">
        <v>166</v>
      </c>
      <c r="B34" s="10" t="n">
        <v>140</v>
      </c>
      <c r="C34" s="20" t="n">
        <v>20</v>
      </c>
      <c r="D34" s="10" t="n">
        <v>45</v>
      </c>
      <c r="E34" s="10" t="n">
        <v>33</v>
      </c>
      <c r="F34" s="10" t="n">
        <v>43</v>
      </c>
      <c r="G34" s="10" t="n">
        <v>1.1</v>
      </c>
      <c r="H34" s="10" t="n">
        <v>3</v>
      </c>
      <c r="I34" s="10" t="n">
        <v>400</v>
      </c>
      <c r="J34" s="10" t="n">
        <v>48.76</v>
      </c>
      <c r="K34" s="10" t="n">
        <v>67.27</v>
      </c>
      <c r="L34" s="10" t="n">
        <v>3.66</v>
      </c>
      <c r="M34" s="10" t="n">
        <v>17.36</v>
      </c>
      <c r="N34" s="20" t="n">
        <v>0.66</v>
      </c>
      <c r="P34" s="10" t="n">
        <v>140</v>
      </c>
      <c r="Q34" s="20" t="n">
        <v>20</v>
      </c>
      <c r="R34" s="10" t="n">
        <v>45</v>
      </c>
      <c r="S34" s="0" t="n">
        <f aca="false">F34-E34</f>
        <v>10</v>
      </c>
      <c r="T34" s="0" t="n">
        <f aca="false">F34</f>
        <v>43</v>
      </c>
      <c r="U34" s="10" t="n">
        <v>1.1</v>
      </c>
      <c r="V34" s="10" t="n">
        <v>3</v>
      </c>
      <c r="W34" s="10" t="n">
        <v>400</v>
      </c>
      <c r="X34" s="10" t="n">
        <v>48.76</v>
      </c>
      <c r="Y34" s="10" t="n">
        <v>67.27</v>
      </c>
      <c r="Z34" s="10" t="n">
        <v>3.66</v>
      </c>
      <c r="AA34" s="10" t="n">
        <v>17.36</v>
      </c>
      <c r="AB34" s="0" t="n">
        <f aca="false">S34-2</f>
        <v>8</v>
      </c>
      <c r="AC34" s="0" t="n">
        <f aca="false">T34-2</f>
        <v>41</v>
      </c>
      <c r="AD34" s="21" t="n">
        <v>32.5</v>
      </c>
    </row>
    <row r="35" customFormat="false" ht="15.75" hidden="false" customHeight="false" outlineLevel="0" collapsed="false">
      <c r="A35" s="19" t="n">
        <v>184</v>
      </c>
      <c r="B35" s="10" t="n">
        <v>140</v>
      </c>
      <c r="C35" s="20" t="n">
        <v>20</v>
      </c>
      <c r="D35" s="10" t="n">
        <v>45</v>
      </c>
      <c r="E35" s="10" t="n">
        <v>33</v>
      </c>
      <c r="F35" s="10" t="n">
        <v>47</v>
      </c>
      <c r="G35" s="10" t="n">
        <v>1.1</v>
      </c>
      <c r="H35" s="10" t="n">
        <v>3</v>
      </c>
      <c r="I35" s="10" t="n">
        <v>400</v>
      </c>
      <c r="J35" s="10" t="n">
        <v>50.38</v>
      </c>
      <c r="K35" s="10" t="n">
        <v>68.67</v>
      </c>
      <c r="L35" s="10" t="n">
        <v>3.55</v>
      </c>
      <c r="M35" s="10" t="n">
        <v>17.26</v>
      </c>
      <c r="N35" s="20" t="n">
        <v>0.64</v>
      </c>
      <c r="P35" s="10" t="n">
        <v>140</v>
      </c>
      <c r="Q35" s="20" t="n">
        <v>20</v>
      </c>
      <c r="R35" s="10" t="n">
        <v>45</v>
      </c>
      <c r="S35" s="0" t="n">
        <f aca="false">F35-E35</f>
        <v>14</v>
      </c>
      <c r="T35" s="0" t="n">
        <f aca="false">F35</f>
        <v>47</v>
      </c>
      <c r="U35" s="10" t="n">
        <v>1.1</v>
      </c>
      <c r="V35" s="10" t="n">
        <v>3</v>
      </c>
      <c r="W35" s="10" t="n">
        <v>400</v>
      </c>
      <c r="X35" s="10" t="n">
        <v>50.38</v>
      </c>
      <c r="Y35" s="10" t="n">
        <v>68.67</v>
      </c>
      <c r="Z35" s="10" t="n">
        <v>3.55</v>
      </c>
      <c r="AA35" s="10" t="n">
        <v>17.26</v>
      </c>
      <c r="AB35" s="0" t="n">
        <f aca="false">S35-2</f>
        <v>12</v>
      </c>
      <c r="AC35" s="0" t="n">
        <f aca="false">T35-2</f>
        <v>45</v>
      </c>
      <c r="AD35" s="21" t="n">
        <v>33.5</v>
      </c>
    </row>
    <row r="36" customFormat="false" ht="15.75" hidden="false" customHeight="false" outlineLevel="0" collapsed="false">
      <c r="A36" s="19" t="n">
        <v>170</v>
      </c>
      <c r="B36" s="10" t="n">
        <v>140</v>
      </c>
      <c r="C36" s="20" t="n">
        <v>20</v>
      </c>
      <c r="D36" s="10" t="n">
        <v>45</v>
      </c>
      <c r="E36" s="10" t="n">
        <v>33</v>
      </c>
      <c r="F36" s="10" t="n">
        <v>43</v>
      </c>
      <c r="G36" s="10" t="n">
        <v>1.3</v>
      </c>
      <c r="H36" s="10" t="n">
        <v>3</v>
      </c>
      <c r="I36" s="10" t="n">
        <v>800</v>
      </c>
      <c r="J36" s="10" t="n">
        <v>51.16</v>
      </c>
      <c r="K36" s="10" t="n">
        <v>112.24</v>
      </c>
      <c r="L36" s="10" t="n">
        <v>23.51</v>
      </c>
      <c r="M36" s="10" t="n">
        <v>34.47</v>
      </c>
      <c r="N36" s="20" t="n">
        <v>2.11</v>
      </c>
      <c r="P36" s="10" t="n">
        <v>140</v>
      </c>
      <c r="Q36" s="20" t="n">
        <v>20</v>
      </c>
      <c r="R36" s="10" t="n">
        <v>45</v>
      </c>
      <c r="S36" s="0" t="n">
        <f aca="false">F36-E36</f>
        <v>10</v>
      </c>
      <c r="T36" s="0" t="n">
        <f aca="false">F36</f>
        <v>43</v>
      </c>
      <c r="U36" s="10" t="n">
        <v>1.3</v>
      </c>
      <c r="V36" s="10" t="n">
        <v>3</v>
      </c>
      <c r="W36" s="10" t="n">
        <v>800</v>
      </c>
      <c r="X36" s="10" t="n">
        <v>51.16</v>
      </c>
      <c r="Y36" s="10" t="n">
        <v>112.24</v>
      </c>
      <c r="Z36" s="10" t="n">
        <v>23.51</v>
      </c>
      <c r="AA36" s="10" t="n">
        <v>34.47</v>
      </c>
      <c r="AB36" s="0" t="n">
        <f aca="false">S36-2</f>
        <v>8</v>
      </c>
      <c r="AC36" s="0" t="n">
        <f aca="false">T36-2</f>
        <v>41</v>
      </c>
      <c r="AD36" s="21" t="n">
        <v>34.5</v>
      </c>
    </row>
    <row r="37" customFormat="false" ht="15.75" hidden="false" customHeight="false" outlineLevel="0" collapsed="false">
      <c r="A37" s="19" t="n">
        <v>97</v>
      </c>
      <c r="B37" s="10" t="n">
        <v>140</v>
      </c>
      <c r="C37" s="20" t="n">
        <v>20</v>
      </c>
      <c r="D37" s="10" t="n">
        <v>60</v>
      </c>
      <c r="E37" s="10" t="n">
        <v>33</v>
      </c>
      <c r="F37" s="10" t="n">
        <v>43</v>
      </c>
      <c r="G37" s="10" t="n">
        <v>1.1</v>
      </c>
      <c r="H37" s="10" t="n">
        <v>2.25</v>
      </c>
      <c r="I37" s="10" t="n">
        <v>600</v>
      </c>
      <c r="J37" s="10" t="n">
        <v>54.54</v>
      </c>
      <c r="K37" s="10" t="n">
        <v>84.58</v>
      </c>
      <c r="L37" s="10" t="n">
        <v>6.63</v>
      </c>
      <c r="M37" s="10" t="n">
        <v>22.44</v>
      </c>
      <c r="N37" s="20" t="n">
        <v>0.79</v>
      </c>
      <c r="P37" s="10" t="n">
        <v>140</v>
      </c>
      <c r="Q37" s="20" t="n">
        <v>20</v>
      </c>
      <c r="R37" s="10" t="n">
        <v>60</v>
      </c>
      <c r="S37" s="0" t="n">
        <f aca="false">F37-E37</f>
        <v>10</v>
      </c>
      <c r="T37" s="0" t="n">
        <f aca="false">F37</f>
        <v>43</v>
      </c>
      <c r="U37" s="10" t="n">
        <v>1.1</v>
      </c>
      <c r="V37" s="10" t="n">
        <v>2.25</v>
      </c>
      <c r="W37" s="10" t="n">
        <v>600</v>
      </c>
      <c r="X37" s="10" t="n">
        <v>54.54</v>
      </c>
      <c r="Y37" s="10" t="n">
        <v>84.58</v>
      </c>
      <c r="Z37" s="10" t="n">
        <v>6.63</v>
      </c>
      <c r="AA37" s="10" t="n">
        <v>22.44</v>
      </c>
      <c r="AB37" s="0" t="n">
        <f aca="false">S37-2</f>
        <v>8</v>
      </c>
      <c r="AC37" s="0" t="n">
        <f aca="false">T37-2</f>
        <v>41</v>
      </c>
      <c r="AD37" s="21" t="n">
        <v>35.5</v>
      </c>
    </row>
    <row r="38" customFormat="false" ht="15.75" hidden="false" customHeight="false" outlineLevel="0" collapsed="false">
      <c r="A38" s="19" t="n">
        <v>194</v>
      </c>
      <c r="B38" s="10" t="n">
        <v>140</v>
      </c>
      <c r="C38" s="20" t="n">
        <v>20</v>
      </c>
      <c r="D38" s="10" t="n">
        <v>45</v>
      </c>
      <c r="E38" s="10" t="n">
        <v>33</v>
      </c>
      <c r="F38" s="10" t="n">
        <v>47</v>
      </c>
      <c r="G38" s="10" t="n">
        <v>1.3</v>
      </c>
      <c r="H38" s="10" t="n">
        <v>3</v>
      </c>
      <c r="I38" s="10" t="n">
        <v>800</v>
      </c>
      <c r="J38" s="10" t="n">
        <v>55.54</v>
      </c>
      <c r="K38" s="10" t="n">
        <v>115.98</v>
      </c>
      <c r="L38" s="10" t="n">
        <v>23.1</v>
      </c>
      <c r="M38" s="10" t="n">
        <v>34.28</v>
      </c>
      <c r="N38" s="20" t="n">
        <v>2.07</v>
      </c>
      <c r="P38" s="10" t="n">
        <v>140</v>
      </c>
      <c r="Q38" s="20" t="n">
        <v>20</v>
      </c>
      <c r="R38" s="10" t="n">
        <v>45</v>
      </c>
      <c r="S38" s="0" t="n">
        <f aca="false">F38-E38</f>
        <v>14</v>
      </c>
      <c r="T38" s="0" t="n">
        <f aca="false">F38</f>
        <v>47</v>
      </c>
      <c r="U38" s="10" t="n">
        <v>1.3</v>
      </c>
      <c r="V38" s="10" t="n">
        <v>3</v>
      </c>
      <c r="W38" s="10" t="n">
        <v>800</v>
      </c>
      <c r="X38" s="10" t="n">
        <v>55.54</v>
      </c>
      <c r="Y38" s="10" t="n">
        <v>115.98</v>
      </c>
      <c r="Z38" s="10" t="n">
        <v>23.1</v>
      </c>
      <c r="AA38" s="10" t="n">
        <v>34.28</v>
      </c>
      <c r="AB38" s="0" t="n">
        <f aca="false">S38-2</f>
        <v>12</v>
      </c>
      <c r="AC38" s="0" t="n">
        <f aca="false">T38-2</f>
        <v>45</v>
      </c>
      <c r="AD38" s="21" t="n">
        <v>36.5</v>
      </c>
    </row>
    <row r="39" customFormat="false" ht="15.75" hidden="false" customHeight="false" outlineLevel="0" collapsed="false">
      <c r="A39" s="19" t="n">
        <v>151</v>
      </c>
      <c r="B39" s="10" t="n">
        <v>140</v>
      </c>
      <c r="C39" s="20" t="n">
        <v>23</v>
      </c>
      <c r="D39" s="10" t="n">
        <v>50</v>
      </c>
      <c r="E39" s="10" t="n">
        <v>33</v>
      </c>
      <c r="F39" s="10" t="n">
        <v>43</v>
      </c>
      <c r="G39" s="10" t="n">
        <v>1.1</v>
      </c>
      <c r="H39" s="10" t="n">
        <v>3</v>
      </c>
      <c r="I39" s="10" t="n">
        <v>400</v>
      </c>
      <c r="J39" s="10" t="n">
        <v>56.01</v>
      </c>
      <c r="K39" s="10" t="n">
        <v>77.73</v>
      </c>
      <c r="L39" s="10" t="n">
        <v>2.49</v>
      </c>
      <c r="M39" s="10" t="n">
        <v>18.57</v>
      </c>
      <c r="N39" s="20" t="n">
        <v>0.45</v>
      </c>
      <c r="P39" s="10" t="n">
        <v>140</v>
      </c>
      <c r="Q39" s="20" t="n">
        <v>23</v>
      </c>
      <c r="R39" s="10" t="n">
        <v>50</v>
      </c>
      <c r="S39" s="0" t="n">
        <f aca="false">F39-E39</f>
        <v>10</v>
      </c>
      <c r="T39" s="0" t="n">
        <f aca="false">F39</f>
        <v>43</v>
      </c>
      <c r="U39" s="10" t="n">
        <v>1.1</v>
      </c>
      <c r="V39" s="10" t="n">
        <v>3</v>
      </c>
      <c r="W39" s="10" t="n">
        <v>400</v>
      </c>
      <c r="X39" s="10" t="n">
        <v>56.01</v>
      </c>
      <c r="Y39" s="10" t="n">
        <v>77.73</v>
      </c>
      <c r="Z39" s="10" t="n">
        <v>2.49</v>
      </c>
      <c r="AA39" s="10" t="n">
        <v>18.57</v>
      </c>
      <c r="AB39" s="0" t="n">
        <f aca="false">S39-2</f>
        <v>8</v>
      </c>
      <c r="AC39" s="0" t="n">
        <f aca="false">T39-2</f>
        <v>41</v>
      </c>
      <c r="AD39" s="21" t="n">
        <v>37.5</v>
      </c>
    </row>
    <row r="40" customFormat="false" ht="15.75" hidden="false" customHeight="false" outlineLevel="0" collapsed="false">
      <c r="A40" s="19" t="n">
        <v>69</v>
      </c>
      <c r="B40" s="10" t="n">
        <v>160</v>
      </c>
      <c r="C40" s="20" t="n">
        <v>23</v>
      </c>
      <c r="D40" s="10" t="n">
        <v>45</v>
      </c>
      <c r="E40" s="10" t="n">
        <v>37</v>
      </c>
      <c r="F40" s="10" t="n">
        <v>47</v>
      </c>
      <c r="G40" s="10" t="n">
        <v>1.5</v>
      </c>
      <c r="H40" s="10" t="n">
        <v>1.5</v>
      </c>
      <c r="I40" s="10" t="n">
        <v>800</v>
      </c>
      <c r="J40" s="10" t="n">
        <v>56.24</v>
      </c>
      <c r="K40" s="10" t="n">
        <v>131.18</v>
      </c>
      <c r="L40" s="10" t="n">
        <v>20.8</v>
      </c>
      <c r="M40" s="10" t="n">
        <v>37.86</v>
      </c>
      <c r="N40" s="20" t="n">
        <v>1.86</v>
      </c>
      <c r="P40" s="10" t="n">
        <v>160</v>
      </c>
      <c r="Q40" s="20" t="n">
        <v>23</v>
      </c>
      <c r="R40" s="10" t="n">
        <v>45</v>
      </c>
      <c r="S40" s="0" t="n">
        <f aca="false">F40-E40</f>
        <v>10</v>
      </c>
      <c r="T40" s="0" t="n">
        <f aca="false">F40</f>
        <v>47</v>
      </c>
      <c r="U40" s="10" t="n">
        <v>1.5</v>
      </c>
      <c r="V40" s="10" t="n">
        <v>1.5</v>
      </c>
      <c r="W40" s="10" t="n">
        <v>800</v>
      </c>
      <c r="X40" s="10" t="n">
        <v>56.24</v>
      </c>
      <c r="Y40" s="10" t="n">
        <v>131.18</v>
      </c>
      <c r="Z40" s="10" t="n">
        <v>20.8</v>
      </c>
      <c r="AA40" s="10" t="n">
        <v>37.86</v>
      </c>
      <c r="AB40" s="0" t="n">
        <f aca="false">S40-2</f>
        <v>8</v>
      </c>
      <c r="AC40" s="0" t="n">
        <f aca="false">T40-2</f>
        <v>45</v>
      </c>
      <c r="AD40" s="21" t="n">
        <v>38.5</v>
      </c>
    </row>
    <row r="41" customFormat="false" ht="15.75" hidden="false" customHeight="false" outlineLevel="0" collapsed="false">
      <c r="A41" s="19" t="n">
        <v>112</v>
      </c>
      <c r="B41" s="10" t="n">
        <v>140</v>
      </c>
      <c r="C41" s="20" t="n">
        <v>20</v>
      </c>
      <c r="D41" s="10" t="n">
        <v>60</v>
      </c>
      <c r="E41" s="10" t="n">
        <v>33</v>
      </c>
      <c r="F41" s="10" t="n">
        <v>47</v>
      </c>
      <c r="G41" s="10" t="n">
        <v>1.1</v>
      </c>
      <c r="H41" s="10" t="n">
        <v>2.25</v>
      </c>
      <c r="I41" s="10" t="n">
        <v>600</v>
      </c>
      <c r="J41" s="10" t="n">
        <v>56.98</v>
      </c>
      <c r="K41" s="10" t="n">
        <v>86.7</v>
      </c>
      <c r="L41" s="10" t="n">
        <v>6.45</v>
      </c>
      <c r="M41" s="10" t="n">
        <v>22.31</v>
      </c>
      <c r="N41" s="20" t="n">
        <v>0.77</v>
      </c>
      <c r="P41" s="10" t="n">
        <v>140</v>
      </c>
      <c r="Q41" s="20" t="n">
        <v>20</v>
      </c>
      <c r="R41" s="10" t="n">
        <v>60</v>
      </c>
      <c r="S41" s="0" t="n">
        <f aca="false">F41-E41</f>
        <v>14</v>
      </c>
      <c r="T41" s="0" t="n">
        <f aca="false">F41</f>
        <v>47</v>
      </c>
      <c r="U41" s="10" t="n">
        <v>1.1</v>
      </c>
      <c r="V41" s="10" t="n">
        <v>2.25</v>
      </c>
      <c r="W41" s="10" t="n">
        <v>600</v>
      </c>
      <c r="X41" s="10" t="n">
        <v>56.98</v>
      </c>
      <c r="Y41" s="10" t="n">
        <v>86.7</v>
      </c>
      <c r="Z41" s="10" t="n">
        <v>6.45</v>
      </c>
      <c r="AA41" s="10" t="n">
        <v>22.31</v>
      </c>
      <c r="AB41" s="0" t="n">
        <f aca="false">S41-2</f>
        <v>12</v>
      </c>
      <c r="AC41" s="0" t="n">
        <f aca="false">T41-2</f>
        <v>45</v>
      </c>
      <c r="AD41" s="21" t="n">
        <v>39.5</v>
      </c>
    </row>
    <row r="42" customFormat="false" ht="15.75" hidden="false" customHeight="false" outlineLevel="0" collapsed="false">
      <c r="A42" s="19" t="n">
        <v>12</v>
      </c>
      <c r="B42" s="10" t="n">
        <v>140</v>
      </c>
      <c r="C42" s="20" t="n">
        <v>20</v>
      </c>
      <c r="D42" s="10" t="n">
        <v>45</v>
      </c>
      <c r="E42" s="10" t="n">
        <v>29</v>
      </c>
      <c r="F42" s="10" t="n">
        <v>43</v>
      </c>
      <c r="G42" s="10" t="n">
        <v>1.5</v>
      </c>
      <c r="H42" s="10" t="n">
        <v>1.5</v>
      </c>
      <c r="I42" s="10" t="n">
        <v>800</v>
      </c>
      <c r="J42" s="10" t="n">
        <v>57.2</v>
      </c>
      <c r="K42" s="10" t="n">
        <v>123.21</v>
      </c>
      <c r="L42" s="10" t="n">
        <v>23.25</v>
      </c>
      <c r="M42" s="10" t="n">
        <v>29.32</v>
      </c>
      <c r="N42" s="20" t="n">
        <v>2.08</v>
      </c>
      <c r="P42" s="10" t="n">
        <v>140</v>
      </c>
      <c r="Q42" s="20" t="n">
        <v>20</v>
      </c>
      <c r="R42" s="10" t="n">
        <v>45</v>
      </c>
      <c r="S42" s="0" t="n">
        <f aca="false">F42-E42</f>
        <v>14</v>
      </c>
      <c r="T42" s="0" t="n">
        <f aca="false">F42</f>
        <v>43</v>
      </c>
      <c r="U42" s="10" t="n">
        <v>1.5</v>
      </c>
      <c r="V42" s="10" t="n">
        <v>1.5</v>
      </c>
      <c r="W42" s="10" t="n">
        <v>800</v>
      </c>
      <c r="X42" s="10" t="n">
        <v>57.2</v>
      </c>
      <c r="Y42" s="10" t="n">
        <v>123.21</v>
      </c>
      <c r="Z42" s="10" t="n">
        <v>23.25</v>
      </c>
      <c r="AA42" s="10" t="n">
        <v>29.32</v>
      </c>
      <c r="AB42" s="0" t="n">
        <f aca="false">S42-2</f>
        <v>12</v>
      </c>
      <c r="AC42" s="0" t="n">
        <f aca="false">T42-2</f>
        <v>41</v>
      </c>
      <c r="AD42" s="21" t="n">
        <v>40.5</v>
      </c>
    </row>
    <row r="43" customFormat="false" ht="15.75" hidden="false" customHeight="false" outlineLevel="0" collapsed="false">
      <c r="A43" s="19" t="n">
        <v>181</v>
      </c>
      <c r="B43" s="10" t="n">
        <v>140</v>
      </c>
      <c r="C43" s="20" t="n">
        <v>23</v>
      </c>
      <c r="D43" s="10" t="n">
        <v>50</v>
      </c>
      <c r="E43" s="10" t="n">
        <v>33</v>
      </c>
      <c r="F43" s="10" t="n">
        <v>47</v>
      </c>
      <c r="G43" s="10" t="n">
        <v>1.1</v>
      </c>
      <c r="H43" s="10" t="n">
        <v>3</v>
      </c>
      <c r="I43" s="10" t="n">
        <v>400</v>
      </c>
      <c r="J43" s="10" t="n">
        <v>57.48</v>
      </c>
      <c r="K43" s="10" t="n">
        <v>79.04</v>
      </c>
      <c r="L43" s="10" t="n">
        <v>2.4</v>
      </c>
      <c r="M43" s="10" t="n">
        <v>18.46</v>
      </c>
      <c r="N43" s="20" t="n">
        <v>0.43</v>
      </c>
      <c r="P43" s="10" t="n">
        <v>140</v>
      </c>
      <c r="Q43" s="20" t="n">
        <v>23</v>
      </c>
      <c r="R43" s="10" t="n">
        <v>50</v>
      </c>
      <c r="S43" s="0" t="n">
        <f aca="false">F43-E43</f>
        <v>14</v>
      </c>
      <c r="T43" s="0" t="n">
        <f aca="false">F43</f>
        <v>47</v>
      </c>
      <c r="U43" s="10" t="n">
        <v>1.1</v>
      </c>
      <c r="V43" s="10" t="n">
        <v>3</v>
      </c>
      <c r="W43" s="10" t="n">
        <v>400</v>
      </c>
      <c r="X43" s="10" t="n">
        <v>57.48</v>
      </c>
      <c r="Y43" s="10" t="n">
        <v>79.04</v>
      </c>
      <c r="Z43" s="10" t="n">
        <v>2.4</v>
      </c>
      <c r="AA43" s="10" t="n">
        <v>18.46</v>
      </c>
      <c r="AB43" s="0" t="n">
        <f aca="false">S43-2</f>
        <v>12</v>
      </c>
      <c r="AC43" s="0" t="n">
        <f aca="false">T43-2</f>
        <v>45</v>
      </c>
      <c r="AD43" s="21" t="n">
        <v>41.5</v>
      </c>
    </row>
    <row r="44" customFormat="false" ht="15.75" hidden="false" customHeight="false" outlineLevel="0" collapsed="false">
      <c r="A44" s="19" t="n">
        <v>8</v>
      </c>
      <c r="B44" s="10" t="n">
        <v>140</v>
      </c>
      <c r="C44" s="20" t="n">
        <v>20</v>
      </c>
      <c r="D44" s="10" t="n">
        <v>45</v>
      </c>
      <c r="E44" s="10" t="n">
        <v>29</v>
      </c>
      <c r="F44" s="10" t="n">
        <v>43</v>
      </c>
      <c r="G44" s="10" t="n">
        <v>1.3</v>
      </c>
      <c r="H44" s="10" t="n">
        <v>1.5</v>
      </c>
      <c r="I44" s="10" t="n">
        <v>600</v>
      </c>
      <c r="J44" s="10" t="n">
        <v>58.07</v>
      </c>
      <c r="K44" s="10" t="n">
        <v>95.1</v>
      </c>
      <c r="L44" s="10" t="n">
        <v>10.58</v>
      </c>
      <c r="M44" s="10" t="n">
        <v>20.41</v>
      </c>
      <c r="N44" s="20" t="n">
        <v>1.26</v>
      </c>
      <c r="P44" s="10" t="n">
        <v>140</v>
      </c>
      <c r="Q44" s="20" t="n">
        <v>20</v>
      </c>
      <c r="R44" s="10" t="n">
        <v>45</v>
      </c>
      <c r="S44" s="0" t="n">
        <f aca="false">F44-E44</f>
        <v>14</v>
      </c>
      <c r="T44" s="0" t="n">
        <f aca="false">F44</f>
        <v>43</v>
      </c>
      <c r="U44" s="10" t="n">
        <v>1.3</v>
      </c>
      <c r="V44" s="10" t="n">
        <v>1.5</v>
      </c>
      <c r="W44" s="10" t="n">
        <v>600</v>
      </c>
      <c r="X44" s="10" t="n">
        <v>58.07</v>
      </c>
      <c r="Y44" s="10" t="n">
        <v>95.1</v>
      </c>
      <c r="Z44" s="10" t="n">
        <v>10.58</v>
      </c>
      <c r="AA44" s="10" t="n">
        <v>20.41</v>
      </c>
      <c r="AB44" s="0" t="n">
        <f aca="false">S44-2</f>
        <v>12</v>
      </c>
      <c r="AC44" s="0" t="n">
        <f aca="false">T44-2</f>
        <v>41</v>
      </c>
      <c r="AD44" s="21" t="n">
        <v>42.5</v>
      </c>
    </row>
    <row r="45" customFormat="false" ht="15.75" hidden="false" customHeight="false" outlineLevel="0" collapsed="false">
      <c r="A45" s="19" t="n">
        <v>154</v>
      </c>
      <c r="B45" s="10" t="n">
        <v>140</v>
      </c>
      <c r="C45" s="20" t="n">
        <v>20</v>
      </c>
      <c r="D45" s="10" t="n">
        <v>45</v>
      </c>
      <c r="E45" s="10" t="n">
        <v>29</v>
      </c>
      <c r="F45" s="10" t="n">
        <v>43</v>
      </c>
      <c r="G45" s="10" t="n">
        <v>1.1</v>
      </c>
      <c r="H45" s="10" t="n">
        <v>3</v>
      </c>
      <c r="I45" s="10" t="n">
        <v>400</v>
      </c>
      <c r="J45" s="10" t="n">
        <v>58.98</v>
      </c>
      <c r="K45" s="10" t="n">
        <v>76.15</v>
      </c>
      <c r="L45" s="10" t="n">
        <v>3.6</v>
      </c>
      <c r="M45" s="10" t="n">
        <v>15.86</v>
      </c>
      <c r="N45" s="20" t="n">
        <v>0.65</v>
      </c>
      <c r="P45" s="10" t="n">
        <v>140</v>
      </c>
      <c r="Q45" s="20" t="n">
        <v>20</v>
      </c>
      <c r="R45" s="10" t="n">
        <v>45</v>
      </c>
      <c r="S45" s="0" t="n">
        <f aca="false">F45-E45</f>
        <v>14</v>
      </c>
      <c r="T45" s="0" t="n">
        <f aca="false">F45</f>
        <v>43</v>
      </c>
      <c r="U45" s="10" t="n">
        <v>1.1</v>
      </c>
      <c r="V45" s="10" t="n">
        <v>3</v>
      </c>
      <c r="W45" s="10" t="n">
        <v>400</v>
      </c>
      <c r="X45" s="10" t="n">
        <v>58.98</v>
      </c>
      <c r="Y45" s="10" t="n">
        <v>76.15</v>
      </c>
      <c r="Z45" s="10" t="n">
        <v>3.6</v>
      </c>
      <c r="AA45" s="10" t="n">
        <v>15.86</v>
      </c>
      <c r="AB45" s="0" t="n">
        <f aca="false">S45-2</f>
        <v>12</v>
      </c>
      <c r="AC45" s="0" t="n">
        <f aca="false">T45-2</f>
        <v>41</v>
      </c>
      <c r="AD45" s="21" t="n">
        <v>43.5</v>
      </c>
    </row>
    <row r="46" customFormat="false" ht="15.75" hidden="false" customHeight="false" outlineLevel="0" collapsed="false">
      <c r="A46" s="19" t="n">
        <v>20</v>
      </c>
      <c r="B46" s="10" t="n">
        <v>140</v>
      </c>
      <c r="C46" s="20" t="n">
        <v>20</v>
      </c>
      <c r="D46" s="10" t="n">
        <v>45</v>
      </c>
      <c r="E46" s="10" t="n">
        <v>33</v>
      </c>
      <c r="F46" s="10" t="n">
        <v>43</v>
      </c>
      <c r="G46" s="10" t="n">
        <v>1.3</v>
      </c>
      <c r="H46" s="10" t="n">
        <v>1.5</v>
      </c>
      <c r="I46" s="10" t="n">
        <v>400</v>
      </c>
      <c r="J46" s="10" t="n">
        <v>59.42</v>
      </c>
      <c r="K46" s="10" t="n">
        <v>81.86</v>
      </c>
      <c r="L46" s="10" t="n">
        <v>3.65</v>
      </c>
      <c r="M46" s="10" t="n">
        <v>17.24</v>
      </c>
      <c r="N46" s="20" t="n">
        <v>0.65</v>
      </c>
      <c r="P46" s="10" t="n">
        <v>140</v>
      </c>
      <c r="Q46" s="20" t="n">
        <v>20</v>
      </c>
      <c r="R46" s="10" t="n">
        <v>45</v>
      </c>
      <c r="S46" s="0" t="n">
        <f aca="false">F46-E46</f>
        <v>10</v>
      </c>
      <c r="T46" s="0" t="n">
        <f aca="false">F46</f>
        <v>43</v>
      </c>
      <c r="U46" s="10" t="n">
        <v>1.3</v>
      </c>
      <c r="V46" s="10" t="n">
        <v>1.5</v>
      </c>
      <c r="W46" s="10" t="n">
        <v>400</v>
      </c>
      <c r="X46" s="10" t="n">
        <v>59.42</v>
      </c>
      <c r="Y46" s="10" t="n">
        <v>81.86</v>
      </c>
      <c r="Z46" s="10" t="n">
        <v>3.65</v>
      </c>
      <c r="AA46" s="10" t="n">
        <v>17.24</v>
      </c>
      <c r="AB46" s="0" t="n">
        <f aca="false">S46-2</f>
        <v>8</v>
      </c>
      <c r="AC46" s="0" t="n">
        <f aca="false">T46-2</f>
        <v>41</v>
      </c>
      <c r="AD46" s="21" t="n">
        <v>44.5</v>
      </c>
    </row>
    <row r="47" customFormat="false" ht="15.75" hidden="false" customHeight="false" outlineLevel="0" collapsed="false">
      <c r="A47" s="19" t="n">
        <v>38</v>
      </c>
      <c r="B47" s="10" t="n">
        <v>140</v>
      </c>
      <c r="C47" s="20" t="n">
        <v>20</v>
      </c>
      <c r="D47" s="10" t="n">
        <v>45</v>
      </c>
      <c r="E47" s="10" t="n">
        <v>33</v>
      </c>
      <c r="F47" s="10" t="n">
        <v>47</v>
      </c>
      <c r="G47" s="10" t="n">
        <v>1.3</v>
      </c>
      <c r="H47" s="10" t="n">
        <v>1.5</v>
      </c>
      <c r="I47" s="10" t="n">
        <v>400</v>
      </c>
      <c r="J47" s="10" t="n">
        <v>61.22</v>
      </c>
      <c r="K47" s="10" t="n">
        <v>83.44</v>
      </c>
      <c r="L47" s="10" t="n">
        <v>3.54</v>
      </c>
      <c r="M47" s="10" t="n">
        <v>17.15</v>
      </c>
      <c r="N47" s="20" t="n">
        <v>0.63</v>
      </c>
      <c r="P47" s="10" t="n">
        <v>140</v>
      </c>
      <c r="Q47" s="20" t="n">
        <v>20</v>
      </c>
      <c r="R47" s="10" t="n">
        <v>45</v>
      </c>
      <c r="S47" s="0" t="n">
        <f aca="false">F47-E47</f>
        <v>14</v>
      </c>
      <c r="T47" s="0" t="n">
        <f aca="false">F47</f>
        <v>47</v>
      </c>
      <c r="U47" s="10" t="n">
        <v>1.3</v>
      </c>
      <c r="V47" s="10" t="n">
        <v>1.5</v>
      </c>
      <c r="W47" s="10" t="n">
        <v>400</v>
      </c>
      <c r="X47" s="10" t="n">
        <v>61.22</v>
      </c>
      <c r="Y47" s="10" t="n">
        <v>83.44</v>
      </c>
      <c r="Z47" s="10" t="n">
        <v>3.54</v>
      </c>
      <c r="AA47" s="10" t="n">
        <v>17.15</v>
      </c>
      <c r="AB47" s="0" t="n">
        <f aca="false">S47-2</f>
        <v>12</v>
      </c>
      <c r="AC47" s="0" t="n">
        <f aca="false">T47-2</f>
        <v>45</v>
      </c>
      <c r="AD47" s="21" t="n">
        <v>45.5</v>
      </c>
    </row>
    <row r="48" customFormat="false" ht="15.75" hidden="false" customHeight="false" outlineLevel="0" collapsed="false">
      <c r="A48" s="19" t="n">
        <v>208</v>
      </c>
      <c r="B48" s="10" t="n">
        <v>160</v>
      </c>
      <c r="C48" s="20" t="n">
        <v>30</v>
      </c>
      <c r="D48" s="10" t="n">
        <v>60</v>
      </c>
      <c r="E48" s="10" t="n">
        <v>37</v>
      </c>
      <c r="F48" s="10" t="n">
        <v>47</v>
      </c>
      <c r="G48" s="10" t="n">
        <v>1.1</v>
      </c>
      <c r="H48" s="10" t="n">
        <v>3</v>
      </c>
      <c r="I48" s="10" t="n">
        <v>400</v>
      </c>
      <c r="J48" s="10" t="n">
        <v>61.32</v>
      </c>
      <c r="K48" s="10" t="n">
        <v>93.12</v>
      </c>
      <c r="L48" s="10" t="n">
        <v>1.43</v>
      </c>
      <c r="M48" s="10" t="n">
        <v>23.26</v>
      </c>
      <c r="N48" s="20" t="n">
        <v>0.26</v>
      </c>
      <c r="P48" s="10" t="n">
        <v>160</v>
      </c>
      <c r="Q48" s="20" t="n">
        <v>30</v>
      </c>
      <c r="R48" s="10" t="n">
        <v>60</v>
      </c>
      <c r="S48" s="0" t="n">
        <f aca="false">F48-E48</f>
        <v>10</v>
      </c>
      <c r="T48" s="0" t="n">
        <f aca="false">F48</f>
        <v>47</v>
      </c>
      <c r="U48" s="10" t="n">
        <v>1.1</v>
      </c>
      <c r="V48" s="10" t="n">
        <v>3</v>
      </c>
      <c r="W48" s="10" t="n">
        <v>400</v>
      </c>
      <c r="X48" s="10" t="n">
        <v>61.32</v>
      </c>
      <c r="Y48" s="10" t="n">
        <v>93.12</v>
      </c>
      <c r="Z48" s="10" t="n">
        <v>1.43</v>
      </c>
      <c r="AA48" s="10" t="n">
        <v>23.26</v>
      </c>
      <c r="AB48" s="0" t="n">
        <f aca="false">S48-2</f>
        <v>8</v>
      </c>
      <c r="AC48" s="0" t="n">
        <f aca="false">T48-2</f>
        <v>45</v>
      </c>
      <c r="AD48" s="21" t="n">
        <v>46.5</v>
      </c>
    </row>
    <row r="49" customFormat="false" ht="15.75" hidden="false" customHeight="false" outlineLevel="0" collapsed="false">
      <c r="A49" s="19" t="n">
        <v>134</v>
      </c>
      <c r="B49" s="10" t="n">
        <v>160</v>
      </c>
      <c r="C49" s="20" t="n">
        <v>20</v>
      </c>
      <c r="D49" s="10" t="n">
        <v>45</v>
      </c>
      <c r="E49" s="10" t="n">
        <v>37</v>
      </c>
      <c r="F49" s="10" t="n">
        <v>47</v>
      </c>
      <c r="G49" s="10" t="n">
        <v>1.3</v>
      </c>
      <c r="H49" s="10" t="n">
        <v>2.25</v>
      </c>
      <c r="I49" s="10" t="n">
        <v>600</v>
      </c>
      <c r="J49" s="10" t="n">
        <v>62.27</v>
      </c>
      <c r="K49" s="10" t="n">
        <v>106.51</v>
      </c>
      <c r="L49" s="10" t="n">
        <v>12.11</v>
      </c>
      <c r="M49" s="10" t="n">
        <v>29.02</v>
      </c>
      <c r="N49" s="20" t="n">
        <v>1.45</v>
      </c>
      <c r="P49" s="10" t="n">
        <v>160</v>
      </c>
      <c r="Q49" s="20" t="n">
        <v>20</v>
      </c>
      <c r="R49" s="10" t="n">
        <v>45</v>
      </c>
      <c r="S49" s="0" t="n">
        <f aca="false">F49-E49</f>
        <v>10</v>
      </c>
      <c r="T49" s="0" t="n">
        <f aca="false">F49</f>
        <v>47</v>
      </c>
      <c r="U49" s="10" t="n">
        <v>1.3</v>
      </c>
      <c r="V49" s="10" t="n">
        <v>2.25</v>
      </c>
      <c r="W49" s="10" t="n">
        <v>600</v>
      </c>
      <c r="X49" s="10" t="n">
        <v>62.27</v>
      </c>
      <c r="Y49" s="10" t="n">
        <v>106.51</v>
      </c>
      <c r="Z49" s="10" t="n">
        <v>12.11</v>
      </c>
      <c r="AA49" s="10" t="n">
        <v>29.02</v>
      </c>
      <c r="AB49" s="0" t="n">
        <f aca="false">S49-2</f>
        <v>8</v>
      </c>
      <c r="AC49" s="0" t="n">
        <f aca="false">T49-2</f>
        <v>45</v>
      </c>
      <c r="AD49" s="21" t="n">
        <v>47.5</v>
      </c>
    </row>
    <row r="50" customFormat="false" ht="15.75" hidden="false" customHeight="false" outlineLevel="0" collapsed="false">
      <c r="A50" s="19" t="n">
        <v>76</v>
      </c>
      <c r="B50" s="10" t="n">
        <v>160</v>
      </c>
      <c r="C50" s="20" t="n">
        <v>20</v>
      </c>
      <c r="D50" s="10" t="n">
        <v>45</v>
      </c>
      <c r="E50" s="10" t="n">
        <v>29</v>
      </c>
      <c r="F50" s="10" t="n">
        <v>43</v>
      </c>
      <c r="G50" s="10" t="n">
        <v>1.1</v>
      </c>
      <c r="H50" s="10" t="n">
        <v>2.25</v>
      </c>
      <c r="I50" s="10" t="n">
        <v>600</v>
      </c>
      <c r="J50" s="10" t="n">
        <v>62.59</v>
      </c>
      <c r="K50" s="10" t="n">
        <v>94.88</v>
      </c>
      <c r="L50" s="10" t="n">
        <v>12.11</v>
      </c>
      <c r="M50" s="10" t="n">
        <v>19.5</v>
      </c>
      <c r="N50" s="20" t="n">
        <v>1.45</v>
      </c>
      <c r="P50" s="10" t="n">
        <v>160</v>
      </c>
      <c r="Q50" s="20" t="n">
        <v>20</v>
      </c>
      <c r="R50" s="10" t="n">
        <v>45</v>
      </c>
      <c r="S50" s="0" t="n">
        <f aca="false">F50-E50</f>
        <v>14</v>
      </c>
      <c r="T50" s="0" t="n">
        <f aca="false">F50</f>
        <v>43</v>
      </c>
      <c r="U50" s="10" t="n">
        <v>1.1</v>
      </c>
      <c r="V50" s="10" t="n">
        <v>2.25</v>
      </c>
      <c r="W50" s="10" t="n">
        <v>600</v>
      </c>
      <c r="X50" s="10" t="n">
        <v>62.59</v>
      </c>
      <c r="Y50" s="10" t="n">
        <v>94.88</v>
      </c>
      <c r="Z50" s="10" t="n">
        <v>12.11</v>
      </c>
      <c r="AA50" s="10" t="n">
        <v>19.5</v>
      </c>
      <c r="AB50" s="0" t="n">
        <f aca="false">S50-2</f>
        <v>12</v>
      </c>
      <c r="AC50" s="0" t="n">
        <f aca="false">T50-2</f>
        <v>41</v>
      </c>
      <c r="AD50" s="21" t="n">
        <v>48.5</v>
      </c>
    </row>
    <row r="51" customFormat="false" ht="15.75" hidden="false" customHeight="false" outlineLevel="0" collapsed="false">
      <c r="A51" s="19" t="n">
        <v>89</v>
      </c>
      <c r="B51" s="10" t="n">
        <v>140</v>
      </c>
      <c r="C51" s="20" t="n">
        <v>20</v>
      </c>
      <c r="D51" s="10" t="n">
        <v>45</v>
      </c>
      <c r="E51" s="10" t="n">
        <v>29</v>
      </c>
      <c r="F51" s="10" t="n">
        <v>43</v>
      </c>
      <c r="G51" s="10" t="n">
        <v>1.3</v>
      </c>
      <c r="H51" s="10" t="n">
        <v>2.25</v>
      </c>
      <c r="I51" s="10" t="n">
        <v>800</v>
      </c>
      <c r="J51" s="10" t="n">
        <v>62.88</v>
      </c>
      <c r="K51" s="10" t="n">
        <v>120.03</v>
      </c>
      <c r="L51" s="10" t="n">
        <v>23.27</v>
      </c>
      <c r="M51" s="10" t="n">
        <v>28.52</v>
      </c>
      <c r="N51" s="20" t="n">
        <v>2.08</v>
      </c>
      <c r="P51" s="10" t="n">
        <v>140</v>
      </c>
      <c r="Q51" s="20" t="n">
        <v>20</v>
      </c>
      <c r="R51" s="10" t="n">
        <v>45</v>
      </c>
      <c r="S51" s="0" t="n">
        <f aca="false">F51-E51</f>
        <v>14</v>
      </c>
      <c r="T51" s="0" t="n">
        <f aca="false">F51</f>
        <v>43</v>
      </c>
      <c r="U51" s="10" t="n">
        <v>1.3</v>
      </c>
      <c r="V51" s="10" t="n">
        <v>2.25</v>
      </c>
      <c r="W51" s="10" t="n">
        <v>800</v>
      </c>
      <c r="X51" s="10" t="n">
        <v>62.88</v>
      </c>
      <c r="Y51" s="10" t="n">
        <v>120.03</v>
      </c>
      <c r="Z51" s="10" t="n">
        <v>23.27</v>
      </c>
      <c r="AA51" s="10" t="n">
        <v>28.52</v>
      </c>
      <c r="AB51" s="0" t="n">
        <f aca="false">S51-2</f>
        <v>12</v>
      </c>
      <c r="AC51" s="0" t="n">
        <f aca="false">T51-2</f>
        <v>41</v>
      </c>
      <c r="AD51" s="21" t="n">
        <v>49.5</v>
      </c>
    </row>
    <row r="52" customFormat="false" ht="15.75" hidden="false" customHeight="false" outlineLevel="0" collapsed="false">
      <c r="A52" s="19" t="n">
        <v>200</v>
      </c>
      <c r="B52" s="10" t="n">
        <v>140</v>
      </c>
      <c r="C52" s="20" t="n">
        <v>20</v>
      </c>
      <c r="D52" s="10" t="n">
        <v>45</v>
      </c>
      <c r="E52" s="10" t="n">
        <v>37</v>
      </c>
      <c r="F52" s="10" t="n">
        <v>47</v>
      </c>
      <c r="G52" s="10" t="n">
        <v>1.3</v>
      </c>
      <c r="H52" s="10" t="n">
        <v>3</v>
      </c>
      <c r="I52" s="10" t="n">
        <v>400</v>
      </c>
      <c r="J52" s="10" t="n">
        <v>63.53</v>
      </c>
      <c r="K52" s="10" t="n">
        <v>87.44</v>
      </c>
      <c r="L52" s="10" t="n">
        <v>3.6</v>
      </c>
      <c r="M52" s="10" t="n">
        <v>23.31</v>
      </c>
      <c r="N52" s="20" t="n">
        <v>0.65</v>
      </c>
      <c r="P52" s="10" t="n">
        <v>140</v>
      </c>
      <c r="Q52" s="20" t="n">
        <v>20</v>
      </c>
      <c r="R52" s="10" t="n">
        <v>45</v>
      </c>
      <c r="S52" s="0" t="n">
        <f aca="false">F52-E52</f>
        <v>10</v>
      </c>
      <c r="T52" s="0" t="n">
        <f aca="false">F52</f>
        <v>47</v>
      </c>
      <c r="U52" s="10" t="n">
        <v>1.3</v>
      </c>
      <c r="V52" s="10" t="n">
        <v>3</v>
      </c>
      <c r="W52" s="10" t="n">
        <v>400</v>
      </c>
      <c r="X52" s="10" t="n">
        <v>63.53</v>
      </c>
      <c r="Y52" s="10" t="n">
        <v>87.44</v>
      </c>
      <c r="Z52" s="10" t="n">
        <v>3.6</v>
      </c>
      <c r="AA52" s="10" t="n">
        <v>23.31</v>
      </c>
      <c r="AB52" s="0" t="n">
        <f aca="false">S52-2</f>
        <v>8</v>
      </c>
      <c r="AC52" s="0" t="n">
        <f aca="false">T52-2</f>
        <v>45</v>
      </c>
      <c r="AD52" s="21" t="n">
        <v>50.5</v>
      </c>
    </row>
    <row r="53" customFormat="false" ht="15.75" hidden="false" customHeight="false" outlineLevel="0" collapsed="false">
      <c r="A53" s="19" t="n">
        <v>148</v>
      </c>
      <c r="B53" s="10" t="n">
        <v>140</v>
      </c>
      <c r="C53" s="20" t="n">
        <v>23</v>
      </c>
      <c r="D53" s="10" t="n">
        <v>50</v>
      </c>
      <c r="E53" s="10" t="n">
        <v>29</v>
      </c>
      <c r="F53" s="10" t="n">
        <v>43</v>
      </c>
      <c r="G53" s="10" t="n">
        <v>1.1</v>
      </c>
      <c r="H53" s="10" t="n">
        <v>3</v>
      </c>
      <c r="I53" s="10" t="n">
        <v>400</v>
      </c>
      <c r="J53" s="10" t="n">
        <v>65.1</v>
      </c>
      <c r="K53" s="10" t="n">
        <v>85.52</v>
      </c>
      <c r="L53" s="10" t="n">
        <v>2.44</v>
      </c>
      <c r="M53" s="10" t="n">
        <v>16.96</v>
      </c>
      <c r="N53" s="20" t="n">
        <v>0.44</v>
      </c>
      <c r="P53" s="10" t="n">
        <v>140</v>
      </c>
      <c r="Q53" s="20" t="n">
        <v>23</v>
      </c>
      <c r="R53" s="10" t="n">
        <v>50</v>
      </c>
      <c r="S53" s="0" t="n">
        <f aca="false">F53-E53</f>
        <v>14</v>
      </c>
      <c r="T53" s="0" t="n">
        <f aca="false">F53</f>
        <v>43</v>
      </c>
      <c r="U53" s="10" t="n">
        <v>1.1</v>
      </c>
      <c r="V53" s="10" t="n">
        <v>3</v>
      </c>
      <c r="W53" s="10" t="n">
        <v>400</v>
      </c>
      <c r="X53" s="10" t="n">
        <v>65.1</v>
      </c>
      <c r="Y53" s="10" t="n">
        <v>85.52</v>
      </c>
      <c r="Z53" s="10" t="n">
        <v>2.44</v>
      </c>
      <c r="AA53" s="10" t="n">
        <v>16.96</v>
      </c>
      <c r="AB53" s="0" t="n">
        <f aca="false">S53-2</f>
        <v>12</v>
      </c>
      <c r="AC53" s="0" t="n">
        <f aca="false">T53-2</f>
        <v>41</v>
      </c>
      <c r="AD53" s="21" t="n">
        <v>51.5</v>
      </c>
    </row>
    <row r="54" customFormat="false" ht="15.75" hidden="false" customHeight="false" outlineLevel="0" collapsed="false">
      <c r="A54" s="19" t="n">
        <v>27</v>
      </c>
      <c r="B54" s="10" t="n">
        <v>140</v>
      </c>
      <c r="C54" s="20" t="n">
        <v>20</v>
      </c>
      <c r="D54" s="10" t="n">
        <v>45</v>
      </c>
      <c r="E54" s="10" t="n">
        <v>33</v>
      </c>
      <c r="F54" s="10" t="n">
        <v>43</v>
      </c>
      <c r="G54" s="10" t="n">
        <v>1.5</v>
      </c>
      <c r="H54" s="10" t="n">
        <v>1.5</v>
      </c>
      <c r="I54" s="10" t="n">
        <v>600</v>
      </c>
      <c r="J54" s="10" t="n">
        <v>65.41</v>
      </c>
      <c r="K54" s="10" t="n">
        <v>111.07</v>
      </c>
      <c r="L54" s="10" t="n">
        <v>10.7</v>
      </c>
      <c r="M54" s="10" t="n">
        <v>26.78</v>
      </c>
      <c r="N54" s="20" t="n">
        <v>1.28</v>
      </c>
      <c r="P54" s="10" t="n">
        <v>140</v>
      </c>
      <c r="Q54" s="20" t="n">
        <v>20</v>
      </c>
      <c r="R54" s="10" t="n">
        <v>45</v>
      </c>
      <c r="S54" s="0" t="n">
        <f aca="false">F54-E54</f>
        <v>10</v>
      </c>
      <c r="T54" s="0" t="n">
        <f aca="false">F54</f>
        <v>43</v>
      </c>
      <c r="U54" s="10" t="n">
        <v>1.5</v>
      </c>
      <c r="V54" s="10" t="n">
        <v>1.5</v>
      </c>
      <c r="W54" s="10" t="n">
        <v>600</v>
      </c>
      <c r="X54" s="10" t="n">
        <v>65.41</v>
      </c>
      <c r="Y54" s="10" t="n">
        <v>111.07</v>
      </c>
      <c r="Z54" s="10" t="n">
        <v>10.7</v>
      </c>
      <c r="AA54" s="10" t="n">
        <v>26.78</v>
      </c>
      <c r="AB54" s="0" t="n">
        <f aca="false">S54-2</f>
        <v>8</v>
      </c>
      <c r="AC54" s="0" t="n">
        <f aca="false">T54-2</f>
        <v>41</v>
      </c>
      <c r="AD54" s="21" t="n">
        <v>52.5</v>
      </c>
    </row>
    <row r="55" customFormat="false" ht="15.75" hidden="false" customHeight="false" outlineLevel="0" collapsed="false">
      <c r="A55" s="19" t="n">
        <v>172</v>
      </c>
      <c r="B55" s="10" t="n">
        <v>160</v>
      </c>
      <c r="C55" s="20" t="n">
        <v>30</v>
      </c>
      <c r="D55" s="10" t="n">
        <v>60</v>
      </c>
      <c r="E55" s="10" t="n">
        <v>33</v>
      </c>
      <c r="F55" s="10" t="n">
        <v>43</v>
      </c>
      <c r="G55" s="10" t="n">
        <v>1.1</v>
      </c>
      <c r="H55" s="10" t="n">
        <v>3</v>
      </c>
      <c r="I55" s="10" t="n">
        <v>400</v>
      </c>
      <c r="J55" s="10" t="n">
        <v>66.86</v>
      </c>
      <c r="K55" s="10" t="n">
        <v>97.87</v>
      </c>
      <c r="L55" s="10" t="n">
        <v>1.46</v>
      </c>
      <c r="M55" s="10" t="n">
        <v>21.87</v>
      </c>
      <c r="N55" s="20" t="n">
        <v>0.26</v>
      </c>
      <c r="P55" s="10" t="n">
        <v>160</v>
      </c>
      <c r="Q55" s="20" t="n">
        <v>30</v>
      </c>
      <c r="R55" s="10" t="n">
        <v>60</v>
      </c>
      <c r="S55" s="0" t="n">
        <f aca="false">F55-E55</f>
        <v>10</v>
      </c>
      <c r="T55" s="0" t="n">
        <f aca="false">F55</f>
        <v>43</v>
      </c>
      <c r="U55" s="10" t="n">
        <v>1.1</v>
      </c>
      <c r="V55" s="10" t="n">
        <v>3</v>
      </c>
      <c r="W55" s="10" t="n">
        <v>400</v>
      </c>
      <c r="X55" s="10" t="n">
        <v>66.86</v>
      </c>
      <c r="Y55" s="10" t="n">
        <v>97.87</v>
      </c>
      <c r="Z55" s="10" t="n">
        <v>1.46</v>
      </c>
      <c r="AA55" s="10" t="n">
        <v>21.87</v>
      </c>
      <c r="AB55" s="0" t="n">
        <f aca="false">S55-2</f>
        <v>8</v>
      </c>
      <c r="AC55" s="0" t="n">
        <f aca="false">T55-2</f>
        <v>41</v>
      </c>
      <c r="AD55" s="21" t="n">
        <v>53.5</v>
      </c>
    </row>
    <row r="56" customFormat="false" ht="15.75" hidden="false" customHeight="false" outlineLevel="0" collapsed="false">
      <c r="A56" s="19" t="n">
        <v>204</v>
      </c>
      <c r="B56" s="10" t="n">
        <v>140</v>
      </c>
      <c r="C56" s="20" t="n">
        <v>20</v>
      </c>
      <c r="D56" s="10" t="n">
        <v>45</v>
      </c>
      <c r="E56" s="10" t="n">
        <v>37</v>
      </c>
      <c r="F56" s="10" t="n">
        <v>47</v>
      </c>
      <c r="G56" s="10" t="n">
        <v>1.5</v>
      </c>
      <c r="H56" s="10" t="n">
        <v>3</v>
      </c>
      <c r="I56" s="10" t="n">
        <v>800</v>
      </c>
      <c r="J56" s="10" t="n">
        <v>67.78</v>
      </c>
      <c r="K56" s="10" t="n">
        <v>140.09</v>
      </c>
      <c r="L56" s="10" t="n">
        <v>23.3</v>
      </c>
      <c r="M56" s="10" t="n">
        <v>44.59</v>
      </c>
      <c r="N56" s="20" t="n">
        <v>2.09</v>
      </c>
      <c r="P56" s="10" t="n">
        <v>140</v>
      </c>
      <c r="Q56" s="20" t="n">
        <v>20</v>
      </c>
      <c r="R56" s="10" t="n">
        <v>45</v>
      </c>
      <c r="S56" s="0" t="n">
        <f aca="false">F56-E56</f>
        <v>10</v>
      </c>
      <c r="T56" s="0" t="n">
        <f aca="false">F56</f>
        <v>47</v>
      </c>
      <c r="U56" s="10" t="n">
        <v>1.5</v>
      </c>
      <c r="V56" s="10" t="n">
        <v>3</v>
      </c>
      <c r="W56" s="10" t="n">
        <v>800</v>
      </c>
      <c r="X56" s="10" t="n">
        <v>67.78</v>
      </c>
      <c r="Y56" s="10" t="n">
        <v>140.09</v>
      </c>
      <c r="Z56" s="10" t="n">
        <v>23.3</v>
      </c>
      <c r="AA56" s="10" t="n">
        <v>44.59</v>
      </c>
      <c r="AB56" s="0" t="n">
        <f aca="false">S56-2</f>
        <v>8</v>
      </c>
      <c r="AC56" s="0" t="n">
        <f aca="false">T56-2</f>
        <v>45</v>
      </c>
      <c r="AD56" s="21" t="n">
        <v>54.5</v>
      </c>
    </row>
    <row r="57" customFormat="false" ht="15.75" hidden="false" customHeight="false" outlineLevel="0" collapsed="false">
      <c r="A57" s="19" t="n">
        <v>187</v>
      </c>
      <c r="B57" s="10" t="n">
        <v>160</v>
      </c>
      <c r="C57" s="20" t="n">
        <v>30</v>
      </c>
      <c r="D57" s="10" t="n">
        <v>60</v>
      </c>
      <c r="E57" s="10" t="n">
        <v>33</v>
      </c>
      <c r="F57" s="10" t="n">
        <v>47</v>
      </c>
      <c r="G57" s="10" t="n">
        <v>1.1</v>
      </c>
      <c r="H57" s="10" t="n">
        <v>3</v>
      </c>
      <c r="I57" s="10" t="n">
        <v>400</v>
      </c>
      <c r="J57" s="10" t="n">
        <v>68.07</v>
      </c>
      <c r="K57" s="10" t="n">
        <v>99</v>
      </c>
      <c r="L57" s="10" t="n">
        <v>1.4</v>
      </c>
      <c r="M57" s="10" t="n">
        <v>21.72</v>
      </c>
      <c r="N57" s="20" t="n">
        <v>0.25</v>
      </c>
      <c r="P57" s="10" t="n">
        <v>160</v>
      </c>
      <c r="Q57" s="20" t="n">
        <v>30</v>
      </c>
      <c r="R57" s="10" t="n">
        <v>60</v>
      </c>
      <c r="S57" s="0" t="n">
        <f aca="false">F57-E57</f>
        <v>14</v>
      </c>
      <c r="T57" s="0" t="n">
        <f aca="false">F57</f>
        <v>47</v>
      </c>
      <c r="U57" s="10" t="n">
        <v>1.1</v>
      </c>
      <c r="V57" s="10" t="n">
        <v>3</v>
      </c>
      <c r="W57" s="10" t="n">
        <v>400</v>
      </c>
      <c r="X57" s="10" t="n">
        <v>68.07</v>
      </c>
      <c r="Y57" s="10" t="n">
        <v>99</v>
      </c>
      <c r="Z57" s="10" t="n">
        <v>1.4</v>
      </c>
      <c r="AA57" s="10" t="n">
        <v>21.72</v>
      </c>
      <c r="AB57" s="0" t="n">
        <f aca="false">S57-2</f>
        <v>12</v>
      </c>
      <c r="AC57" s="0" t="n">
        <f aca="false">T57-2</f>
        <v>45</v>
      </c>
      <c r="AD57" s="21" t="n">
        <v>55.5</v>
      </c>
    </row>
    <row r="58" customFormat="false" ht="15.75" hidden="false" customHeight="false" outlineLevel="0" collapsed="false">
      <c r="A58" s="19" t="n">
        <v>142</v>
      </c>
      <c r="B58" s="10" t="n">
        <v>160</v>
      </c>
      <c r="C58" s="20" t="n">
        <v>30</v>
      </c>
      <c r="D58" s="10" t="n">
        <v>60</v>
      </c>
      <c r="E58" s="10" t="n">
        <v>37</v>
      </c>
      <c r="F58" s="10" t="n">
        <v>47</v>
      </c>
      <c r="G58" s="10" t="n">
        <v>1.1</v>
      </c>
      <c r="H58" s="10" t="n">
        <v>2.25</v>
      </c>
      <c r="I58" s="10" t="n">
        <v>400</v>
      </c>
      <c r="J58" s="10" t="n">
        <v>68.15</v>
      </c>
      <c r="K58" s="10" t="n">
        <v>94.61</v>
      </c>
      <c r="L58" s="10" t="n">
        <v>1.42</v>
      </c>
      <c r="M58" s="10" t="n">
        <v>21.36</v>
      </c>
      <c r="N58" s="20" t="n">
        <v>0.26</v>
      </c>
      <c r="P58" s="10" t="n">
        <v>160</v>
      </c>
      <c r="Q58" s="20" t="n">
        <v>30</v>
      </c>
      <c r="R58" s="10" t="n">
        <v>60</v>
      </c>
      <c r="S58" s="0" t="n">
        <f aca="false">F58-E58</f>
        <v>10</v>
      </c>
      <c r="T58" s="0" t="n">
        <f aca="false">F58</f>
        <v>47</v>
      </c>
      <c r="U58" s="10" t="n">
        <v>1.1</v>
      </c>
      <c r="V58" s="10" t="n">
        <v>2.25</v>
      </c>
      <c r="W58" s="10" t="n">
        <v>400</v>
      </c>
      <c r="X58" s="10" t="n">
        <v>68.15</v>
      </c>
      <c r="Y58" s="10" t="n">
        <v>94.61</v>
      </c>
      <c r="Z58" s="10" t="n">
        <v>1.42</v>
      </c>
      <c r="AA58" s="10" t="n">
        <v>21.36</v>
      </c>
      <c r="AB58" s="0" t="n">
        <f aca="false">S58-2</f>
        <v>8</v>
      </c>
      <c r="AC58" s="0" t="n">
        <f aca="false">T58-2</f>
        <v>45</v>
      </c>
      <c r="AD58" s="21" t="n">
        <v>56.5</v>
      </c>
    </row>
    <row r="59" customFormat="false" ht="15.75" hidden="false" customHeight="false" outlineLevel="0" collapsed="false">
      <c r="A59" s="19" t="n">
        <v>45</v>
      </c>
      <c r="B59" s="10" t="n">
        <v>140</v>
      </c>
      <c r="C59" s="20" t="n">
        <v>20</v>
      </c>
      <c r="D59" s="10" t="n">
        <v>45</v>
      </c>
      <c r="E59" s="10" t="n">
        <v>33</v>
      </c>
      <c r="F59" s="10" t="n">
        <v>47</v>
      </c>
      <c r="G59" s="10" t="n">
        <v>1.5</v>
      </c>
      <c r="H59" s="10" t="n">
        <v>1.5</v>
      </c>
      <c r="I59" s="10" t="n">
        <v>600</v>
      </c>
      <c r="J59" s="10" t="n">
        <v>68.67</v>
      </c>
      <c r="K59" s="10" t="n">
        <v>113.93</v>
      </c>
      <c r="L59" s="10" t="n">
        <v>10.47</v>
      </c>
      <c r="M59" s="10" t="n">
        <v>26.64</v>
      </c>
      <c r="N59" s="20" t="n">
        <v>1.25</v>
      </c>
      <c r="P59" s="10" t="n">
        <v>140</v>
      </c>
      <c r="Q59" s="20" t="n">
        <v>20</v>
      </c>
      <c r="R59" s="10" t="n">
        <v>45</v>
      </c>
      <c r="S59" s="0" t="n">
        <f aca="false">F59-E59</f>
        <v>14</v>
      </c>
      <c r="T59" s="0" t="n">
        <f aca="false">F59</f>
        <v>47</v>
      </c>
      <c r="U59" s="10" t="n">
        <v>1.5</v>
      </c>
      <c r="V59" s="10" t="n">
        <v>1.5</v>
      </c>
      <c r="W59" s="10" t="n">
        <v>600</v>
      </c>
      <c r="X59" s="10" t="n">
        <v>68.67</v>
      </c>
      <c r="Y59" s="10" t="n">
        <v>113.93</v>
      </c>
      <c r="Z59" s="10" t="n">
        <v>10.47</v>
      </c>
      <c r="AA59" s="10" t="n">
        <v>26.64</v>
      </c>
      <c r="AB59" s="0" t="n">
        <f aca="false">S59-2</f>
        <v>12</v>
      </c>
      <c r="AC59" s="0" t="n">
        <f aca="false">T59-2</f>
        <v>45</v>
      </c>
      <c r="AD59" s="21" t="n">
        <v>57.5</v>
      </c>
    </row>
    <row r="60" customFormat="false" ht="15.75" hidden="false" customHeight="false" outlineLevel="0" collapsed="false">
      <c r="A60" s="19" t="n">
        <v>70</v>
      </c>
      <c r="B60" s="10" t="n">
        <v>160</v>
      </c>
      <c r="C60" s="20" t="n">
        <v>30</v>
      </c>
      <c r="D60" s="10" t="n">
        <v>60</v>
      </c>
      <c r="E60" s="10" t="n">
        <v>37</v>
      </c>
      <c r="F60" s="10" t="n">
        <v>47</v>
      </c>
      <c r="G60" s="10" t="n">
        <v>1.1</v>
      </c>
      <c r="H60" s="10" t="n">
        <v>1.5</v>
      </c>
      <c r="I60" s="10" t="n">
        <v>800</v>
      </c>
      <c r="J60" s="10" t="n">
        <v>70.62</v>
      </c>
      <c r="K60" s="10" t="n">
        <v>117.93</v>
      </c>
      <c r="L60" s="10" t="n">
        <v>8.21</v>
      </c>
      <c r="M60" s="10" t="n">
        <v>31.24</v>
      </c>
      <c r="N60" s="20" t="n">
        <v>0.74</v>
      </c>
      <c r="P60" s="10" t="n">
        <v>160</v>
      </c>
      <c r="Q60" s="20" t="n">
        <v>30</v>
      </c>
      <c r="R60" s="10" t="n">
        <v>60</v>
      </c>
      <c r="S60" s="0" t="n">
        <f aca="false">F60-E60</f>
        <v>10</v>
      </c>
      <c r="T60" s="0" t="n">
        <f aca="false">F60</f>
        <v>47</v>
      </c>
      <c r="U60" s="10" t="n">
        <v>1.1</v>
      </c>
      <c r="V60" s="10" t="n">
        <v>1.5</v>
      </c>
      <c r="W60" s="10" t="n">
        <v>800</v>
      </c>
      <c r="X60" s="10" t="n">
        <v>70.62</v>
      </c>
      <c r="Y60" s="10" t="n">
        <v>117.93</v>
      </c>
      <c r="Z60" s="10" t="n">
        <v>8.21</v>
      </c>
      <c r="AA60" s="10" t="n">
        <v>31.24</v>
      </c>
      <c r="AB60" s="0" t="n">
        <f aca="false">S60-2</f>
        <v>8</v>
      </c>
      <c r="AC60" s="0" t="n">
        <f aca="false">T60-2</f>
        <v>45</v>
      </c>
      <c r="AD60" s="21" t="n">
        <v>58.5</v>
      </c>
    </row>
    <row r="61" customFormat="false" ht="15.75" hidden="false" customHeight="false" outlineLevel="0" collapsed="false">
      <c r="A61" s="19" t="n">
        <v>57</v>
      </c>
      <c r="B61" s="10" t="n">
        <v>140</v>
      </c>
      <c r="C61" s="20" t="n">
        <v>20</v>
      </c>
      <c r="D61" s="10" t="n">
        <v>45</v>
      </c>
      <c r="E61" s="10" t="n">
        <v>37</v>
      </c>
      <c r="F61" s="10" t="n">
        <v>47</v>
      </c>
      <c r="G61" s="10" t="n">
        <v>1.5</v>
      </c>
      <c r="H61" s="10" t="n">
        <v>1.5</v>
      </c>
      <c r="I61" s="10" t="n">
        <v>400</v>
      </c>
      <c r="J61" s="10" t="n">
        <v>71</v>
      </c>
      <c r="K61" s="10" t="n">
        <v>98.78</v>
      </c>
      <c r="L61" s="10" t="n">
        <v>3.59</v>
      </c>
      <c r="M61" s="10" t="n">
        <v>22.22</v>
      </c>
      <c r="N61" s="20" t="n">
        <v>0.64</v>
      </c>
      <c r="P61" s="10" t="n">
        <v>140</v>
      </c>
      <c r="Q61" s="20" t="n">
        <v>20</v>
      </c>
      <c r="R61" s="10" t="n">
        <v>45</v>
      </c>
      <c r="S61" s="0" t="n">
        <f aca="false">F61-E61</f>
        <v>10</v>
      </c>
      <c r="T61" s="0" t="n">
        <f aca="false">F61</f>
        <v>47</v>
      </c>
      <c r="U61" s="10" t="n">
        <v>1.5</v>
      </c>
      <c r="V61" s="10" t="n">
        <v>1.5</v>
      </c>
      <c r="W61" s="10" t="n">
        <v>400</v>
      </c>
      <c r="X61" s="10" t="n">
        <v>71</v>
      </c>
      <c r="Y61" s="10" t="n">
        <v>98.78</v>
      </c>
      <c r="Z61" s="10" t="n">
        <v>3.59</v>
      </c>
      <c r="AA61" s="10" t="n">
        <v>22.22</v>
      </c>
      <c r="AB61" s="0" t="n">
        <f aca="false">S61-2</f>
        <v>8</v>
      </c>
      <c r="AC61" s="0" t="n">
        <f aca="false">T61-2</f>
        <v>45</v>
      </c>
      <c r="AD61" s="21" t="n">
        <v>59.5</v>
      </c>
    </row>
    <row r="62" customFormat="false" ht="15.75" hidden="false" customHeight="false" outlineLevel="0" collapsed="false">
      <c r="A62" s="19" t="n">
        <v>206</v>
      </c>
      <c r="B62" s="10" t="n">
        <v>140</v>
      </c>
      <c r="C62" s="20" t="n">
        <v>23</v>
      </c>
      <c r="D62" s="10" t="n">
        <v>50</v>
      </c>
      <c r="E62" s="10" t="n">
        <v>37</v>
      </c>
      <c r="F62" s="10" t="n">
        <v>47</v>
      </c>
      <c r="G62" s="10" t="n">
        <v>1.3</v>
      </c>
      <c r="H62" s="10" t="n">
        <v>3</v>
      </c>
      <c r="I62" s="10" t="n">
        <v>400</v>
      </c>
      <c r="J62" s="10" t="n">
        <v>71.89</v>
      </c>
      <c r="K62" s="10" t="n">
        <v>98.49</v>
      </c>
      <c r="L62" s="10" t="n">
        <v>2.44</v>
      </c>
      <c r="M62" s="10" t="n">
        <v>25</v>
      </c>
      <c r="N62" s="20" t="n">
        <v>0.44</v>
      </c>
      <c r="P62" s="10" t="n">
        <v>140</v>
      </c>
      <c r="Q62" s="20" t="n">
        <v>23</v>
      </c>
      <c r="R62" s="10" t="n">
        <v>50</v>
      </c>
      <c r="S62" s="0" t="n">
        <f aca="false">F62-E62</f>
        <v>10</v>
      </c>
      <c r="T62" s="0" t="n">
        <f aca="false">F62</f>
        <v>47</v>
      </c>
      <c r="U62" s="10" t="n">
        <v>1.3</v>
      </c>
      <c r="V62" s="10" t="n">
        <v>3</v>
      </c>
      <c r="W62" s="10" t="n">
        <v>400</v>
      </c>
      <c r="X62" s="10" t="n">
        <v>71.89</v>
      </c>
      <c r="Y62" s="10" t="n">
        <v>98.49</v>
      </c>
      <c r="Z62" s="10" t="n">
        <v>2.44</v>
      </c>
      <c r="AA62" s="10" t="n">
        <v>25</v>
      </c>
      <c r="AB62" s="0" t="n">
        <f aca="false">S62-2</f>
        <v>8</v>
      </c>
      <c r="AC62" s="0" t="n">
        <f aca="false">T62-2</f>
        <v>45</v>
      </c>
      <c r="AD62" s="21" t="n">
        <v>60.5</v>
      </c>
    </row>
    <row r="63" customFormat="false" ht="15.75" hidden="false" customHeight="false" outlineLevel="0" collapsed="false">
      <c r="A63" s="19" t="n">
        <v>139</v>
      </c>
      <c r="B63" s="10" t="n">
        <v>160</v>
      </c>
      <c r="C63" s="20" t="n">
        <v>30</v>
      </c>
      <c r="D63" s="10" t="n">
        <v>45</v>
      </c>
      <c r="E63" s="10" t="n">
        <v>37</v>
      </c>
      <c r="F63" s="10" t="n">
        <v>47</v>
      </c>
      <c r="G63" s="10" t="n">
        <v>1.1</v>
      </c>
      <c r="H63" s="10" t="n">
        <v>2.25</v>
      </c>
      <c r="I63" s="10" t="n">
        <v>600</v>
      </c>
      <c r="J63" s="10" t="n">
        <v>72.01</v>
      </c>
      <c r="K63" s="10" t="n">
        <v>105.33</v>
      </c>
      <c r="L63" s="10" t="n">
        <v>6.17</v>
      </c>
      <c r="M63" s="10" t="n">
        <v>27.37</v>
      </c>
      <c r="N63" s="20" t="n">
        <v>0.74</v>
      </c>
      <c r="P63" s="10" t="n">
        <v>160</v>
      </c>
      <c r="Q63" s="20" t="n">
        <v>30</v>
      </c>
      <c r="R63" s="10" t="n">
        <v>45</v>
      </c>
      <c r="S63" s="0" t="n">
        <f aca="false">F63-E63</f>
        <v>10</v>
      </c>
      <c r="T63" s="0" t="n">
        <f aca="false">F63</f>
        <v>47</v>
      </c>
      <c r="U63" s="10" t="n">
        <v>1.1</v>
      </c>
      <c r="V63" s="10" t="n">
        <v>2.25</v>
      </c>
      <c r="W63" s="10" t="n">
        <v>600</v>
      </c>
      <c r="X63" s="10" t="n">
        <v>72.01</v>
      </c>
      <c r="Y63" s="10" t="n">
        <v>105.33</v>
      </c>
      <c r="Z63" s="10" t="n">
        <v>6.17</v>
      </c>
      <c r="AA63" s="10" t="n">
        <v>27.37</v>
      </c>
      <c r="AB63" s="0" t="n">
        <f aca="false">S63-2</f>
        <v>8</v>
      </c>
      <c r="AC63" s="0" t="n">
        <f aca="false">T63-2</f>
        <v>45</v>
      </c>
      <c r="AD63" s="21" t="n">
        <v>61.5</v>
      </c>
    </row>
    <row r="64" customFormat="false" ht="15.75" hidden="false" customHeight="false" outlineLevel="0" collapsed="false">
      <c r="A64" s="19" t="n">
        <v>111</v>
      </c>
      <c r="B64" s="10" t="n">
        <v>140</v>
      </c>
      <c r="C64" s="20" t="n">
        <v>20</v>
      </c>
      <c r="D64" s="10" t="n">
        <v>45</v>
      </c>
      <c r="E64" s="10" t="n">
        <v>33</v>
      </c>
      <c r="F64" s="10" t="n">
        <v>43</v>
      </c>
      <c r="G64" s="10" t="n">
        <v>1.5</v>
      </c>
      <c r="H64" s="10" t="n">
        <v>2.25</v>
      </c>
      <c r="I64" s="10" t="n">
        <v>800</v>
      </c>
      <c r="J64" s="10" t="n">
        <v>72.32</v>
      </c>
      <c r="K64" s="10" t="n">
        <v>140.9</v>
      </c>
      <c r="L64" s="10" t="n">
        <v>23.49</v>
      </c>
      <c r="M64" s="10" t="n">
        <v>37.54</v>
      </c>
      <c r="N64" s="20" t="n">
        <v>2.1</v>
      </c>
      <c r="P64" s="10" t="n">
        <v>140</v>
      </c>
      <c r="Q64" s="20" t="n">
        <v>20</v>
      </c>
      <c r="R64" s="10" t="n">
        <v>45</v>
      </c>
      <c r="S64" s="0" t="n">
        <f aca="false">F64-E64</f>
        <v>10</v>
      </c>
      <c r="T64" s="0" t="n">
        <f aca="false">F64</f>
        <v>43</v>
      </c>
      <c r="U64" s="10" t="n">
        <v>1.5</v>
      </c>
      <c r="V64" s="10" t="n">
        <v>2.25</v>
      </c>
      <c r="W64" s="10" t="n">
        <v>800</v>
      </c>
      <c r="X64" s="10" t="n">
        <v>72.32</v>
      </c>
      <c r="Y64" s="10" t="n">
        <v>140.9</v>
      </c>
      <c r="Z64" s="10" t="n">
        <v>23.49</v>
      </c>
      <c r="AA64" s="10" t="n">
        <v>37.54</v>
      </c>
      <c r="AB64" s="0" t="n">
        <f aca="false">S64-2</f>
        <v>8</v>
      </c>
      <c r="AC64" s="0" t="n">
        <f aca="false">T64-2</f>
        <v>41</v>
      </c>
      <c r="AD64" s="21" t="n">
        <v>62.5</v>
      </c>
    </row>
    <row r="65" customFormat="false" ht="15.75" hidden="false" customHeight="false" outlineLevel="0" collapsed="false">
      <c r="A65" s="19" t="n">
        <v>160</v>
      </c>
      <c r="B65" s="10" t="n">
        <v>160</v>
      </c>
      <c r="C65" s="20" t="n">
        <v>30</v>
      </c>
      <c r="D65" s="10" t="n">
        <v>60</v>
      </c>
      <c r="E65" s="10" t="n">
        <v>29</v>
      </c>
      <c r="F65" s="10" t="n">
        <v>43</v>
      </c>
      <c r="G65" s="10" t="n">
        <v>1.1</v>
      </c>
      <c r="H65" s="10" t="n">
        <v>3</v>
      </c>
      <c r="I65" s="10" t="n">
        <v>400</v>
      </c>
      <c r="J65" s="10" t="n">
        <v>72.84</v>
      </c>
      <c r="K65" s="10" t="n">
        <v>103.18</v>
      </c>
      <c r="L65" s="10" t="n">
        <v>1.43</v>
      </c>
      <c r="M65" s="10" t="n">
        <v>20.13</v>
      </c>
      <c r="N65" s="20" t="n">
        <v>0.26</v>
      </c>
      <c r="P65" s="10" t="n">
        <v>160</v>
      </c>
      <c r="Q65" s="20" t="n">
        <v>30</v>
      </c>
      <c r="R65" s="10" t="n">
        <v>60</v>
      </c>
      <c r="S65" s="0" t="n">
        <f aca="false">F65-E65</f>
        <v>14</v>
      </c>
      <c r="T65" s="0" t="n">
        <f aca="false">F65</f>
        <v>43</v>
      </c>
      <c r="U65" s="10" t="n">
        <v>1.1</v>
      </c>
      <c r="V65" s="10" t="n">
        <v>3</v>
      </c>
      <c r="W65" s="10" t="n">
        <v>400</v>
      </c>
      <c r="X65" s="10" t="n">
        <v>72.84</v>
      </c>
      <c r="Y65" s="10" t="n">
        <v>103.18</v>
      </c>
      <c r="Z65" s="10" t="n">
        <v>1.43</v>
      </c>
      <c r="AA65" s="10" t="n">
        <v>20.13</v>
      </c>
      <c r="AB65" s="0" t="n">
        <f aca="false">S65-2</f>
        <v>12</v>
      </c>
      <c r="AC65" s="0" t="n">
        <f aca="false">T65-2</f>
        <v>41</v>
      </c>
      <c r="AD65" s="21" t="n">
        <v>63.5</v>
      </c>
    </row>
    <row r="66" customFormat="false" ht="15.75" hidden="false" customHeight="false" outlineLevel="0" collapsed="false">
      <c r="A66" s="19" t="n">
        <v>167</v>
      </c>
      <c r="B66" s="10" t="n">
        <v>140</v>
      </c>
      <c r="C66" s="20" t="n">
        <v>20</v>
      </c>
      <c r="D66" s="10" t="n">
        <v>45</v>
      </c>
      <c r="E66" s="10" t="n">
        <v>33</v>
      </c>
      <c r="F66" s="10" t="n">
        <v>43</v>
      </c>
      <c r="G66" s="10" t="n">
        <v>1.3</v>
      </c>
      <c r="H66" s="10" t="n">
        <v>3</v>
      </c>
      <c r="I66" s="10" t="n">
        <v>400</v>
      </c>
      <c r="J66" s="10" t="n">
        <v>73.19</v>
      </c>
      <c r="K66" s="10" t="n">
        <v>95.4</v>
      </c>
      <c r="L66" s="10" t="n">
        <v>3.66</v>
      </c>
      <c r="M66" s="10" t="n">
        <v>21.78</v>
      </c>
      <c r="N66" s="20" t="n">
        <v>0.66</v>
      </c>
      <c r="P66" s="10" t="n">
        <v>140</v>
      </c>
      <c r="Q66" s="20" t="n">
        <v>20</v>
      </c>
      <c r="R66" s="10" t="n">
        <v>45</v>
      </c>
      <c r="S66" s="0" t="n">
        <f aca="false">F66-E66</f>
        <v>10</v>
      </c>
      <c r="T66" s="0" t="n">
        <f aca="false">F66</f>
        <v>43</v>
      </c>
      <c r="U66" s="10" t="n">
        <v>1.3</v>
      </c>
      <c r="V66" s="10" t="n">
        <v>3</v>
      </c>
      <c r="W66" s="10" t="n">
        <v>400</v>
      </c>
      <c r="X66" s="10" t="n">
        <v>73.19</v>
      </c>
      <c r="Y66" s="10" t="n">
        <v>95.4</v>
      </c>
      <c r="Z66" s="10" t="n">
        <v>3.66</v>
      </c>
      <c r="AA66" s="10" t="n">
        <v>21.78</v>
      </c>
      <c r="AB66" s="0" t="n">
        <f aca="false">S66-2</f>
        <v>8</v>
      </c>
      <c r="AC66" s="0" t="n">
        <f aca="false">T66-2</f>
        <v>41</v>
      </c>
      <c r="AD66" s="21" t="n">
        <v>64.5</v>
      </c>
    </row>
    <row r="67" customFormat="false" ht="15.75" hidden="false" customHeight="false" outlineLevel="0" collapsed="false">
      <c r="A67" s="19" t="n">
        <v>58</v>
      </c>
      <c r="B67" s="10" t="n">
        <v>160</v>
      </c>
      <c r="C67" s="20" t="n">
        <v>30</v>
      </c>
      <c r="D67" s="10" t="n">
        <v>60</v>
      </c>
      <c r="E67" s="10" t="n">
        <v>37</v>
      </c>
      <c r="F67" s="10" t="n">
        <v>47</v>
      </c>
      <c r="G67" s="10" t="n">
        <v>1.1</v>
      </c>
      <c r="H67" s="10" t="n">
        <v>1.5</v>
      </c>
      <c r="I67" s="10" t="n">
        <v>400</v>
      </c>
      <c r="J67" s="10" t="n">
        <v>73.41</v>
      </c>
      <c r="K67" s="10" t="n">
        <v>92.9</v>
      </c>
      <c r="L67" s="10" t="n">
        <v>1.42</v>
      </c>
      <c r="M67" s="10" t="n">
        <v>19.16</v>
      </c>
      <c r="N67" s="20" t="n">
        <v>0.25</v>
      </c>
      <c r="P67" s="10" t="n">
        <v>160</v>
      </c>
      <c r="Q67" s="20" t="n">
        <v>30</v>
      </c>
      <c r="R67" s="10" t="n">
        <v>60</v>
      </c>
      <c r="S67" s="0" t="n">
        <f aca="false">F67-E67</f>
        <v>10</v>
      </c>
      <c r="T67" s="0" t="n">
        <f aca="false">F67</f>
        <v>47</v>
      </c>
      <c r="U67" s="10" t="n">
        <v>1.1</v>
      </c>
      <c r="V67" s="10" t="n">
        <v>1.5</v>
      </c>
      <c r="W67" s="10" t="n">
        <v>400</v>
      </c>
      <c r="X67" s="10" t="n">
        <v>73.41</v>
      </c>
      <c r="Y67" s="10" t="n">
        <v>92.9</v>
      </c>
      <c r="Z67" s="10" t="n">
        <v>1.42</v>
      </c>
      <c r="AA67" s="10" t="n">
        <v>19.16</v>
      </c>
      <c r="AB67" s="0" t="n">
        <f aca="false">S67-2</f>
        <v>8</v>
      </c>
      <c r="AC67" s="0" t="n">
        <f aca="false">T67-2</f>
        <v>45</v>
      </c>
      <c r="AD67" s="21" t="n">
        <v>65.5</v>
      </c>
    </row>
    <row r="68" customFormat="false" ht="15.75" hidden="false" customHeight="false" outlineLevel="0" collapsed="false">
      <c r="A68" s="19" t="n">
        <v>2</v>
      </c>
      <c r="B68" s="10" t="n">
        <v>140</v>
      </c>
      <c r="C68" s="20" t="n">
        <v>20</v>
      </c>
      <c r="D68" s="10" t="n">
        <v>45</v>
      </c>
      <c r="E68" s="10" t="n">
        <v>29</v>
      </c>
      <c r="F68" s="10" t="n">
        <v>43</v>
      </c>
      <c r="G68" s="10" t="n">
        <v>1.3</v>
      </c>
      <c r="H68" s="10" t="n">
        <v>1.5</v>
      </c>
      <c r="I68" s="10" t="n">
        <v>400</v>
      </c>
      <c r="J68" s="10" t="n">
        <v>73.42</v>
      </c>
      <c r="K68" s="10" t="n">
        <v>92.73</v>
      </c>
      <c r="L68" s="10" t="n">
        <v>3.59</v>
      </c>
      <c r="M68" s="10" t="n">
        <v>15.71</v>
      </c>
      <c r="N68" s="20" t="n">
        <v>0.64</v>
      </c>
      <c r="P68" s="10" t="n">
        <v>140</v>
      </c>
      <c r="Q68" s="20" t="n">
        <v>20</v>
      </c>
      <c r="R68" s="10" t="n">
        <v>45</v>
      </c>
      <c r="S68" s="0" t="n">
        <f aca="false">F68-E68</f>
        <v>14</v>
      </c>
      <c r="T68" s="0" t="n">
        <f aca="false">F68</f>
        <v>43</v>
      </c>
      <c r="U68" s="10" t="n">
        <v>1.3</v>
      </c>
      <c r="V68" s="10" t="n">
        <v>1.5</v>
      </c>
      <c r="W68" s="10" t="n">
        <v>400</v>
      </c>
      <c r="X68" s="10" t="n">
        <v>73.42</v>
      </c>
      <c r="Y68" s="10" t="n">
        <v>92.73</v>
      </c>
      <c r="Z68" s="10" t="n">
        <v>3.59</v>
      </c>
      <c r="AA68" s="10" t="n">
        <v>15.71</v>
      </c>
      <c r="AB68" s="0" t="n">
        <f aca="false">S68-2</f>
        <v>12</v>
      </c>
      <c r="AC68" s="0" t="n">
        <f aca="false">T68-2</f>
        <v>41</v>
      </c>
      <c r="AD68" s="21" t="n">
        <v>66.5</v>
      </c>
    </row>
    <row r="69" customFormat="false" ht="15.75" hidden="false" customHeight="false" outlineLevel="0" collapsed="false">
      <c r="A69" s="19" t="n">
        <v>79</v>
      </c>
      <c r="B69" s="10" t="n">
        <v>140</v>
      </c>
      <c r="C69" s="20" t="n">
        <v>20</v>
      </c>
      <c r="D69" s="10" t="n">
        <v>60</v>
      </c>
      <c r="E69" s="10" t="n">
        <v>29</v>
      </c>
      <c r="F69" s="10" t="n">
        <v>43</v>
      </c>
      <c r="G69" s="10" t="n">
        <v>1.1</v>
      </c>
      <c r="H69" s="10" t="n">
        <v>2.25</v>
      </c>
      <c r="I69" s="10" t="n">
        <v>600</v>
      </c>
      <c r="J69" s="10" t="n">
        <v>73.46</v>
      </c>
      <c r="K69" s="10" t="n">
        <v>99.53</v>
      </c>
      <c r="L69" s="10" t="n">
        <v>6.54</v>
      </c>
      <c r="M69" s="10" t="n">
        <v>20.43</v>
      </c>
      <c r="N69" s="20" t="n">
        <v>0.78</v>
      </c>
      <c r="P69" s="10" t="n">
        <v>140</v>
      </c>
      <c r="Q69" s="20" t="n">
        <v>20</v>
      </c>
      <c r="R69" s="10" t="n">
        <v>60</v>
      </c>
      <c r="S69" s="0" t="n">
        <f aca="false">F69-E69</f>
        <v>14</v>
      </c>
      <c r="T69" s="0" t="n">
        <f aca="false">F69</f>
        <v>43</v>
      </c>
      <c r="U69" s="10" t="n">
        <v>1.1</v>
      </c>
      <c r="V69" s="10" t="n">
        <v>2.25</v>
      </c>
      <c r="W69" s="10" t="n">
        <v>600</v>
      </c>
      <c r="X69" s="10" t="n">
        <v>73.46</v>
      </c>
      <c r="Y69" s="10" t="n">
        <v>99.53</v>
      </c>
      <c r="Z69" s="10" t="n">
        <v>6.54</v>
      </c>
      <c r="AA69" s="10" t="n">
        <v>20.43</v>
      </c>
      <c r="AB69" s="0" t="n">
        <f aca="false">S69-2</f>
        <v>12</v>
      </c>
      <c r="AC69" s="0" t="n">
        <f aca="false">T69-2</f>
        <v>41</v>
      </c>
      <c r="AD69" s="21" t="n">
        <v>67.5</v>
      </c>
    </row>
    <row r="70" customFormat="false" ht="15.75" hidden="false" customHeight="false" outlineLevel="0" collapsed="false">
      <c r="A70" s="19" t="n">
        <v>91</v>
      </c>
      <c r="B70" s="10" t="n">
        <v>160</v>
      </c>
      <c r="C70" s="20" t="n">
        <v>30</v>
      </c>
      <c r="D70" s="10" t="n">
        <v>60</v>
      </c>
      <c r="E70" s="10" t="n">
        <v>33</v>
      </c>
      <c r="F70" s="10" t="n">
        <v>43</v>
      </c>
      <c r="G70" s="10" t="n">
        <v>1.1</v>
      </c>
      <c r="H70" s="10" t="n">
        <v>2.25</v>
      </c>
      <c r="I70" s="10" t="n">
        <v>400</v>
      </c>
      <c r="J70" s="10" t="n">
        <v>74.32</v>
      </c>
      <c r="K70" s="10" t="n">
        <v>99.61</v>
      </c>
      <c r="L70" s="10" t="n">
        <v>1.45</v>
      </c>
      <c r="M70" s="10" t="n">
        <v>19.86</v>
      </c>
      <c r="N70" s="20" t="n">
        <v>0.26</v>
      </c>
      <c r="P70" s="10" t="n">
        <v>160</v>
      </c>
      <c r="Q70" s="20" t="n">
        <v>30</v>
      </c>
      <c r="R70" s="10" t="n">
        <v>60</v>
      </c>
      <c r="S70" s="0" t="n">
        <f aca="false">F70-E70</f>
        <v>10</v>
      </c>
      <c r="T70" s="0" t="n">
        <f aca="false">F70</f>
        <v>43</v>
      </c>
      <c r="U70" s="10" t="n">
        <v>1.1</v>
      </c>
      <c r="V70" s="10" t="n">
        <v>2.25</v>
      </c>
      <c r="W70" s="10" t="n">
        <v>400</v>
      </c>
      <c r="X70" s="10" t="n">
        <v>74.32</v>
      </c>
      <c r="Y70" s="10" t="n">
        <v>99.61</v>
      </c>
      <c r="Z70" s="10" t="n">
        <v>1.45</v>
      </c>
      <c r="AA70" s="10" t="n">
        <v>19.86</v>
      </c>
      <c r="AB70" s="0" t="n">
        <f aca="false">S70-2</f>
        <v>8</v>
      </c>
      <c r="AC70" s="0" t="n">
        <f aca="false">T70-2</f>
        <v>41</v>
      </c>
      <c r="AD70" s="21" t="n">
        <v>68.5</v>
      </c>
    </row>
    <row r="71" customFormat="false" ht="15.75" hidden="false" customHeight="false" outlineLevel="0" collapsed="false">
      <c r="A71" s="19" t="n">
        <v>185</v>
      </c>
      <c r="B71" s="10" t="n">
        <v>140</v>
      </c>
      <c r="C71" s="20" t="n">
        <v>20</v>
      </c>
      <c r="D71" s="10" t="n">
        <v>45</v>
      </c>
      <c r="E71" s="10" t="n">
        <v>33</v>
      </c>
      <c r="F71" s="10" t="n">
        <v>47</v>
      </c>
      <c r="G71" s="10" t="n">
        <v>1.3</v>
      </c>
      <c r="H71" s="10" t="n">
        <v>3</v>
      </c>
      <c r="I71" s="10" t="n">
        <v>400</v>
      </c>
      <c r="J71" s="10" t="n">
        <v>75.04</v>
      </c>
      <c r="K71" s="10" t="n">
        <v>96.99</v>
      </c>
      <c r="L71" s="10" t="n">
        <v>3.55</v>
      </c>
      <c r="M71" s="10" t="n">
        <v>21.65</v>
      </c>
      <c r="N71" s="20" t="n">
        <v>0.64</v>
      </c>
      <c r="P71" s="10" t="n">
        <v>140</v>
      </c>
      <c r="Q71" s="20" t="n">
        <v>20</v>
      </c>
      <c r="R71" s="10" t="n">
        <v>45</v>
      </c>
      <c r="S71" s="0" t="n">
        <f aca="false">F71-E71</f>
        <v>14</v>
      </c>
      <c r="T71" s="0" t="n">
        <f aca="false">F71</f>
        <v>47</v>
      </c>
      <c r="U71" s="10" t="n">
        <v>1.3</v>
      </c>
      <c r="V71" s="10" t="n">
        <v>3</v>
      </c>
      <c r="W71" s="10" t="n">
        <v>400</v>
      </c>
      <c r="X71" s="10" t="n">
        <v>75.04</v>
      </c>
      <c r="Y71" s="10" t="n">
        <v>96.99</v>
      </c>
      <c r="Z71" s="10" t="n">
        <v>3.55</v>
      </c>
      <c r="AA71" s="10" t="n">
        <v>21.65</v>
      </c>
      <c r="AB71" s="0" t="n">
        <f aca="false">S71-2</f>
        <v>12</v>
      </c>
      <c r="AC71" s="0" t="n">
        <f aca="false">T71-2</f>
        <v>45</v>
      </c>
      <c r="AD71" s="21" t="n">
        <v>69.5</v>
      </c>
    </row>
    <row r="72" customFormat="false" ht="15.75" hidden="false" customHeight="false" outlineLevel="0" collapsed="false">
      <c r="A72" s="19" t="n">
        <v>131</v>
      </c>
      <c r="B72" s="10" t="n">
        <v>140</v>
      </c>
      <c r="C72" s="20" t="n">
        <v>20</v>
      </c>
      <c r="D72" s="10" t="n">
        <v>60</v>
      </c>
      <c r="E72" s="10" t="n">
        <v>37</v>
      </c>
      <c r="F72" s="10" t="n">
        <v>47</v>
      </c>
      <c r="G72" s="10" t="n">
        <v>1.3</v>
      </c>
      <c r="H72" s="10" t="n">
        <v>2.25</v>
      </c>
      <c r="I72" s="10" t="n">
        <v>600</v>
      </c>
      <c r="J72" s="10" t="n">
        <v>75.34</v>
      </c>
      <c r="K72" s="10" t="n">
        <v>113.22</v>
      </c>
      <c r="L72" s="10" t="n">
        <v>6.54</v>
      </c>
      <c r="M72" s="10" t="n">
        <v>30.37</v>
      </c>
      <c r="N72" s="20" t="n">
        <v>0.78</v>
      </c>
      <c r="P72" s="10" t="n">
        <v>140</v>
      </c>
      <c r="Q72" s="20" t="n">
        <v>20</v>
      </c>
      <c r="R72" s="10" t="n">
        <v>60</v>
      </c>
      <c r="S72" s="0" t="n">
        <f aca="false">F72-E72</f>
        <v>10</v>
      </c>
      <c r="T72" s="0" t="n">
        <f aca="false">F72</f>
        <v>47</v>
      </c>
      <c r="U72" s="10" t="n">
        <v>1.3</v>
      </c>
      <c r="V72" s="10" t="n">
        <v>2.25</v>
      </c>
      <c r="W72" s="10" t="n">
        <v>600</v>
      </c>
      <c r="X72" s="10" t="n">
        <v>75.34</v>
      </c>
      <c r="Y72" s="10" t="n">
        <v>113.22</v>
      </c>
      <c r="Z72" s="10" t="n">
        <v>6.54</v>
      </c>
      <c r="AA72" s="10" t="n">
        <v>30.37</v>
      </c>
      <c r="AB72" s="0" t="n">
        <f aca="false">S72-2</f>
        <v>8</v>
      </c>
      <c r="AC72" s="0" t="n">
        <f aca="false">T72-2</f>
        <v>45</v>
      </c>
      <c r="AD72" s="21" t="n">
        <v>70.5</v>
      </c>
    </row>
    <row r="73" customFormat="false" ht="15.75" hidden="false" customHeight="false" outlineLevel="0" collapsed="false">
      <c r="A73" s="19" t="n">
        <v>94</v>
      </c>
      <c r="B73" s="10" t="n">
        <v>160</v>
      </c>
      <c r="C73" s="20" t="n">
        <v>30</v>
      </c>
      <c r="D73" s="10" t="n">
        <v>60</v>
      </c>
      <c r="E73" s="10" t="n">
        <v>33</v>
      </c>
      <c r="F73" s="10" t="n">
        <v>47</v>
      </c>
      <c r="G73" s="10" t="n">
        <v>1.1</v>
      </c>
      <c r="H73" s="10" t="n">
        <v>2.25</v>
      </c>
      <c r="I73" s="10" t="n">
        <v>400</v>
      </c>
      <c r="J73" s="10" t="n">
        <v>75.54</v>
      </c>
      <c r="K73" s="10" t="n">
        <v>100.72</v>
      </c>
      <c r="L73" s="10" t="n">
        <v>1.39</v>
      </c>
      <c r="M73" s="10" t="n">
        <v>19.72</v>
      </c>
      <c r="N73" s="20" t="n">
        <v>0.25</v>
      </c>
      <c r="P73" s="10" t="n">
        <v>160</v>
      </c>
      <c r="Q73" s="20" t="n">
        <v>30</v>
      </c>
      <c r="R73" s="10" t="n">
        <v>60</v>
      </c>
      <c r="S73" s="0" t="n">
        <f aca="false">F73-E73</f>
        <v>14</v>
      </c>
      <c r="T73" s="0" t="n">
        <f aca="false">F73</f>
        <v>47</v>
      </c>
      <c r="U73" s="10" t="n">
        <v>1.1</v>
      </c>
      <c r="V73" s="10" t="n">
        <v>2.25</v>
      </c>
      <c r="W73" s="10" t="n">
        <v>400</v>
      </c>
      <c r="X73" s="10" t="n">
        <v>75.54</v>
      </c>
      <c r="Y73" s="10" t="n">
        <v>100.72</v>
      </c>
      <c r="Z73" s="10" t="n">
        <v>1.39</v>
      </c>
      <c r="AA73" s="10" t="n">
        <v>19.72</v>
      </c>
      <c r="AB73" s="0" t="n">
        <f aca="false">S73-2</f>
        <v>12</v>
      </c>
      <c r="AC73" s="0" t="n">
        <f aca="false">T73-2</f>
        <v>45</v>
      </c>
      <c r="AD73" s="21" t="n">
        <v>71.5</v>
      </c>
    </row>
    <row r="74" customFormat="false" ht="15.75" hidden="false" customHeight="false" outlineLevel="0" collapsed="false">
      <c r="A74" s="19" t="n">
        <v>126</v>
      </c>
      <c r="B74" s="10" t="n">
        <v>140</v>
      </c>
      <c r="C74" s="20" t="n">
        <v>20</v>
      </c>
      <c r="D74" s="10" t="n">
        <v>45</v>
      </c>
      <c r="E74" s="10" t="n">
        <v>33</v>
      </c>
      <c r="F74" s="10" t="n">
        <v>47</v>
      </c>
      <c r="G74" s="10" t="n">
        <v>1.5</v>
      </c>
      <c r="H74" s="10" t="n">
        <v>2.25</v>
      </c>
      <c r="I74" s="10" t="n">
        <v>800</v>
      </c>
      <c r="J74" s="10" t="n">
        <v>77.1</v>
      </c>
      <c r="K74" s="10" t="n">
        <v>145</v>
      </c>
      <c r="L74" s="10" t="n">
        <v>23.08</v>
      </c>
      <c r="M74" s="10" t="n">
        <v>37.34</v>
      </c>
      <c r="N74" s="20" t="n">
        <v>2.07</v>
      </c>
      <c r="P74" s="10" t="n">
        <v>140</v>
      </c>
      <c r="Q74" s="20" t="n">
        <v>20</v>
      </c>
      <c r="R74" s="10" t="n">
        <v>45</v>
      </c>
      <c r="S74" s="0" t="n">
        <f aca="false">F74-E74</f>
        <v>14</v>
      </c>
      <c r="T74" s="0" t="n">
        <f aca="false">F74</f>
        <v>47</v>
      </c>
      <c r="U74" s="10" t="n">
        <v>1.5</v>
      </c>
      <c r="V74" s="10" t="n">
        <v>2.25</v>
      </c>
      <c r="W74" s="10" t="n">
        <v>800</v>
      </c>
      <c r="X74" s="10" t="n">
        <v>77.1</v>
      </c>
      <c r="Y74" s="10" t="n">
        <v>145</v>
      </c>
      <c r="Z74" s="10" t="n">
        <v>23.08</v>
      </c>
      <c r="AA74" s="10" t="n">
        <v>37.34</v>
      </c>
      <c r="AB74" s="0" t="n">
        <f aca="false">S74-2</f>
        <v>12</v>
      </c>
      <c r="AC74" s="0" t="n">
        <f aca="false">T74-2</f>
        <v>45</v>
      </c>
      <c r="AD74" s="21" t="n">
        <v>72.5</v>
      </c>
    </row>
    <row r="75" customFormat="false" ht="15.75" hidden="false" customHeight="false" outlineLevel="0" collapsed="false">
      <c r="A75" s="19" t="n">
        <v>14</v>
      </c>
      <c r="B75" s="10" t="n">
        <v>160</v>
      </c>
      <c r="C75" s="20" t="n">
        <v>23</v>
      </c>
      <c r="D75" s="10" t="n">
        <v>45</v>
      </c>
      <c r="E75" s="10" t="n">
        <v>29</v>
      </c>
      <c r="F75" s="10" t="n">
        <v>43</v>
      </c>
      <c r="G75" s="10" t="n">
        <v>1.3</v>
      </c>
      <c r="H75" s="10" t="n">
        <v>1.5</v>
      </c>
      <c r="I75" s="10" t="n">
        <v>800</v>
      </c>
      <c r="J75" s="10" t="n">
        <v>77.67</v>
      </c>
      <c r="K75" s="10" t="n">
        <v>133.72</v>
      </c>
      <c r="L75" s="10" t="n">
        <v>20.8</v>
      </c>
      <c r="M75" s="10" t="n">
        <v>26.97</v>
      </c>
      <c r="N75" s="20" t="n">
        <v>1.86</v>
      </c>
      <c r="P75" s="10" t="n">
        <v>160</v>
      </c>
      <c r="Q75" s="20" t="n">
        <v>23</v>
      </c>
      <c r="R75" s="10" t="n">
        <v>45</v>
      </c>
      <c r="S75" s="0" t="n">
        <f aca="false">F75-E75</f>
        <v>14</v>
      </c>
      <c r="T75" s="0" t="n">
        <f aca="false">F75</f>
        <v>43</v>
      </c>
      <c r="U75" s="10" t="n">
        <v>1.3</v>
      </c>
      <c r="V75" s="10" t="n">
        <v>1.5</v>
      </c>
      <c r="W75" s="10" t="n">
        <v>800</v>
      </c>
      <c r="X75" s="10" t="n">
        <v>77.67</v>
      </c>
      <c r="Y75" s="10" t="n">
        <v>133.72</v>
      </c>
      <c r="Z75" s="10" t="n">
        <v>20.8</v>
      </c>
      <c r="AA75" s="10" t="n">
        <v>26.97</v>
      </c>
      <c r="AB75" s="0" t="n">
        <f aca="false">S75-2</f>
        <v>12</v>
      </c>
      <c r="AC75" s="0" t="n">
        <f aca="false">T75-2</f>
        <v>41</v>
      </c>
      <c r="AD75" s="21" t="n">
        <v>73.5</v>
      </c>
    </row>
    <row r="76" customFormat="false" ht="15.75" hidden="false" customHeight="false" outlineLevel="0" collapsed="false">
      <c r="A76" s="19" t="n">
        <v>121</v>
      </c>
      <c r="B76" s="10" t="n">
        <v>140</v>
      </c>
      <c r="C76" s="20" t="n">
        <v>30</v>
      </c>
      <c r="D76" s="10" t="n">
        <v>60</v>
      </c>
      <c r="E76" s="10" t="n">
        <v>37</v>
      </c>
      <c r="F76" s="10" t="n">
        <v>47</v>
      </c>
      <c r="G76" s="10" t="n">
        <v>1.1</v>
      </c>
      <c r="H76" s="10" t="n">
        <v>2.25</v>
      </c>
      <c r="I76" s="10" t="n">
        <v>600</v>
      </c>
      <c r="J76" s="10" t="n">
        <v>79.55</v>
      </c>
      <c r="K76" s="10" t="n">
        <v>109.04</v>
      </c>
      <c r="L76" s="10" t="n">
        <v>3.42</v>
      </c>
      <c r="M76" s="10" t="n">
        <v>28.33</v>
      </c>
      <c r="N76" s="20" t="n">
        <v>0.41</v>
      </c>
      <c r="P76" s="10" t="n">
        <v>140</v>
      </c>
      <c r="Q76" s="20" t="n">
        <v>30</v>
      </c>
      <c r="R76" s="10" t="n">
        <v>60</v>
      </c>
      <c r="S76" s="0" t="n">
        <f aca="false">F76-E76</f>
        <v>10</v>
      </c>
      <c r="T76" s="0" t="n">
        <f aca="false">F76</f>
        <v>47</v>
      </c>
      <c r="U76" s="10" t="n">
        <v>1.1</v>
      </c>
      <c r="V76" s="10" t="n">
        <v>2.25</v>
      </c>
      <c r="W76" s="10" t="n">
        <v>600</v>
      </c>
      <c r="X76" s="10" t="n">
        <v>79.55</v>
      </c>
      <c r="Y76" s="10" t="n">
        <v>109.04</v>
      </c>
      <c r="Z76" s="10" t="n">
        <v>3.42</v>
      </c>
      <c r="AA76" s="10" t="n">
        <v>28.33</v>
      </c>
      <c r="AB76" s="0" t="n">
        <f aca="false">S76-2</f>
        <v>8</v>
      </c>
      <c r="AC76" s="0" t="n">
        <f aca="false">T76-2</f>
        <v>45</v>
      </c>
      <c r="AD76" s="21" t="n">
        <v>74.5</v>
      </c>
    </row>
    <row r="77" customFormat="false" ht="15.75" hidden="false" customHeight="false" outlineLevel="0" collapsed="false">
      <c r="A77" s="19" t="n">
        <v>152</v>
      </c>
      <c r="B77" s="10" t="n">
        <v>140</v>
      </c>
      <c r="C77" s="20" t="n">
        <v>23</v>
      </c>
      <c r="D77" s="10" t="n">
        <v>50</v>
      </c>
      <c r="E77" s="10" t="n">
        <v>33</v>
      </c>
      <c r="F77" s="10" t="n">
        <v>43</v>
      </c>
      <c r="G77" s="10" t="n">
        <v>1.3</v>
      </c>
      <c r="H77" s="10" t="n">
        <v>3</v>
      </c>
      <c r="I77" s="10" t="n">
        <v>400</v>
      </c>
      <c r="J77" s="10" t="n">
        <v>79.89</v>
      </c>
      <c r="K77" s="10" t="n">
        <v>105.64</v>
      </c>
      <c r="L77" s="10" t="n">
        <v>2.49</v>
      </c>
      <c r="M77" s="10" t="n">
        <v>23.37</v>
      </c>
      <c r="N77" s="20" t="n">
        <v>0.45</v>
      </c>
      <c r="P77" s="10" t="n">
        <v>140</v>
      </c>
      <c r="Q77" s="20" t="n">
        <v>23</v>
      </c>
      <c r="R77" s="10" t="n">
        <v>50</v>
      </c>
      <c r="S77" s="0" t="n">
        <f aca="false">F77-E77</f>
        <v>10</v>
      </c>
      <c r="T77" s="0" t="n">
        <f aca="false">F77</f>
        <v>43</v>
      </c>
      <c r="U77" s="10" t="n">
        <v>1.3</v>
      </c>
      <c r="V77" s="10" t="n">
        <v>3</v>
      </c>
      <c r="W77" s="10" t="n">
        <v>400</v>
      </c>
      <c r="X77" s="10" t="n">
        <v>79.89</v>
      </c>
      <c r="Y77" s="10" t="n">
        <v>105.64</v>
      </c>
      <c r="Z77" s="10" t="n">
        <v>2.49</v>
      </c>
      <c r="AA77" s="10" t="n">
        <v>23.37</v>
      </c>
      <c r="AB77" s="0" t="n">
        <f aca="false">S77-2</f>
        <v>8</v>
      </c>
      <c r="AC77" s="0" t="n">
        <f aca="false">T77-2</f>
        <v>41</v>
      </c>
      <c r="AD77" s="21" t="n">
        <v>75.5</v>
      </c>
    </row>
    <row r="78" customFormat="false" ht="15.75" hidden="false" customHeight="false" outlineLevel="0" collapsed="false">
      <c r="A78" s="19" t="n">
        <v>22</v>
      </c>
      <c r="B78" s="10" t="n">
        <v>160</v>
      </c>
      <c r="C78" s="20" t="n">
        <v>30</v>
      </c>
      <c r="D78" s="10" t="n">
        <v>60</v>
      </c>
      <c r="E78" s="10" t="n">
        <v>33</v>
      </c>
      <c r="F78" s="10" t="n">
        <v>43</v>
      </c>
      <c r="G78" s="10" t="n">
        <v>1.1</v>
      </c>
      <c r="H78" s="10" t="n">
        <v>1.5</v>
      </c>
      <c r="I78" s="10" t="n">
        <v>400</v>
      </c>
      <c r="J78" s="10" t="n">
        <v>80.32</v>
      </c>
      <c r="K78" s="10" t="n">
        <v>98.1</v>
      </c>
      <c r="L78" s="10" t="n">
        <v>1.45</v>
      </c>
      <c r="M78" s="10" t="n">
        <v>17.65</v>
      </c>
      <c r="N78" s="20" t="n">
        <v>0.26</v>
      </c>
      <c r="P78" s="10" t="n">
        <v>160</v>
      </c>
      <c r="Q78" s="20" t="n">
        <v>30</v>
      </c>
      <c r="R78" s="10" t="n">
        <v>60</v>
      </c>
      <c r="S78" s="0" t="n">
        <f aca="false">F78-E78</f>
        <v>10</v>
      </c>
      <c r="T78" s="0" t="n">
        <f aca="false">F78</f>
        <v>43</v>
      </c>
      <c r="U78" s="10" t="n">
        <v>1.1</v>
      </c>
      <c r="V78" s="10" t="n">
        <v>1.5</v>
      </c>
      <c r="W78" s="10" t="n">
        <v>400</v>
      </c>
      <c r="X78" s="10" t="n">
        <v>80.32</v>
      </c>
      <c r="Y78" s="10" t="n">
        <v>98.1</v>
      </c>
      <c r="Z78" s="10" t="n">
        <v>1.45</v>
      </c>
      <c r="AA78" s="10" t="n">
        <v>17.65</v>
      </c>
      <c r="AB78" s="0" t="n">
        <f aca="false">S78-2</f>
        <v>8</v>
      </c>
      <c r="AC78" s="0" t="n">
        <f aca="false">T78-2</f>
        <v>41</v>
      </c>
      <c r="AD78" s="21" t="n">
        <v>76.5</v>
      </c>
    </row>
    <row r="79" customFormat="false" ht="15.75" hidden="false" customHeight="false" outlineLevel="0" collapsed="false">
      <c r="A79" s="19" t="n">
        <v>73</v>
      </c>
      <c r="B79" s="10" t="n">
        <v>160</v>
      </c>
      <c r="C79" s="20" t="n">
        <v>30</v>
      </c>
      <c r="D79" s="10" t="n">
        <v>60</v>
      </c>
      <c r="E79" s="10" t="n">
        <v>29</v>
      </c>
      <c r="F79" s="10" t="n">
        <v>43</v>
      </c>
      <c r="G79" s="10" t="n">
        <v>1.1</v>
      </c>
      <c r="H79" s="10" t="n">
        <v>2.25</v>
      </c>
      <c r="I79" s="10" t="n">
        <v>400</v>
      </c>
      <c r="J79" s="10" t="n">
        <v>80.78</v>
      </c>
      <c r="K79" s="10" t="n">
        <v>105.09</v>
      </c>
      <c r="L79" s="10" t="n">
        <v>1.42</v>
      </c>
      <c r="M79" s="10" t="n">
        <v>18.06</v>
      </c>
      <c r="N79" s="20" t="n">
        <v>0.26</v>
      </c>
      <c r="P79" s="10" t="n">
        <v>160</v>
      </c>
      <c r="Q79" s="20" t="n">
        <v>30</v>
      </c>
      <c r="R79" s="10" t="n">
        <v>60</v>
      </c>
      <c r="S79" s="0" t="n">
        <f aca="false">F79-E79</f>
        <v>14</v>
      </c>
      <c r="T79" s="0" t="n">
        <f aca="false">F79</f>
        <v>43</v>
      </c>
      <c r="U79" s="10" t="n">
        <v>1.1</v>
      </c>
      <c r="V79" s="10" t="n">
        <v>2.25</v>
      </c>
      <c r="W79" s="10" t="n">
        <v>400</v>
      </c>
      <c r="X79" s="10" t="n">
        <v>80.78</v>
      </c>
      <c r="Y79" s="10" t="n">
        <v>105.09</v>
      </c>
      <c r="Z79" s="10" t="n">
        <v>1.42</v>
      </c>
      <c r="AA79" s="10" t="n">
        <v>18.06</v>
      </c>
      <c r="AB79" s="0" t="n">
        <f aca="false">S79-2</f>
        <v>12</v>
      </c>
      <c r="AC79" s="0" t="n">
        <f aca="false">T79-2</f>
        <v>41</v>
      </c>
      <c r="AD79" s="21" t="n">
        <v>77.5</v>
      </c>
    </row>
    <row r="80" customFormat="false" ht="15.75" hidden="false" customHeight="false" outlineLevel="0" collapsed="false">
      <c r="A80" s="19" t="n">
        <v>104</v>
      </c>
      <c r="B80" s="10" t="n">
        <v>160</v>
      </c>
      <c r="C80" s="20" t="n">
        <v>20</v>
      </c>
      <c r="D80" s="10" t="n">
        <v>45</v>
      </c>
      <c r="E80" s="10" t="n">
        <v>33</v>
      </c>
      <c r="F80" s="10" t="n">
        <v>43</v>
      </c>
      <c r="G80" s="10" t="n">
        <v>1.3</v>
      </c>
      <c r="H80" s="10" t="n">
        <v>2.25</v>
      </c>
      <c r="I80" s="10" t="n">
        <v>600</v>
      </c>
      <c r="J80" s="10" t="n">
        <v>80.91</v>
      </c>
      <c r="K80" s="10" t="n">
        <v>120.88</v>
      </c>
      <c r="L80" s="10" t="n">
        <v>12.25</v>
      </c>
      <c r="M80" s="10" t="n">
        <v>27.03</v>
      </c>
      <c r="N80" s="20" t="n">
        <v>1.46</v>
      </c>
      <c r="P80" s="10" t="n">
        <v>160</v>
      </c>
      <c r="Q80" s="20" t="n">
        <v>20</v>
      </c>
      <c r="R80" s="10" t="n">
        <v>45</v>
      </c>
      <c r="S80" s="0" t="n">
        <f aca="false">F80-E80</f>
        <v>10</v>
      </c>
      <c r="T80" s="0" t="n">
        <f aca="false">F80</f>
        <v>43</v>
      </c>
      <c r="U80" s="10" t="n">
        <v>1.3</v>
      </c>
      <c r="V80" s="10" t="n">
        <v>2.25</v>
      </c>
      <c r="W80" s="10" t="n">
        <v>600</v>
      </c>
      <c r="X80" s="10" t="n">
        <v>80.91</v>
      </c>
      <c r="Y80" s="10" t="n">
        <v>120.88</v>
      </c>
      <c r="Z80" s="10" t="n">
        <v>12.25</v>
      </c>
      <c r="AA80" s="10" t="n">
        <v>27.03</v>
      </c>
      <c r="AB80" s="0" t="n">
        <f aca="false">S80-2</f>
        <v>8</v>
      </c>
      <c r="AC80" s="0" t="n">
        <f aca="false">T80-2</f>
        <v>41</v>
      </c>
      <c r="AD80" s="21" t="n">
        <v>78.5</v>
      </c>
    </row>
    <row r="81" customFormat="false" ht="15.75" hidden="false" customHeight="false" outlineLevel="0" collapsed="false">
      <c r="A81" s="19" t="n">
        <v>40</v>
      </c>
      <c r="B81" s="10" t="n">
        <v>160</v>
      </c>
      <c r="C81" s="20" t="n">
        <v>30</v>
      </c>
      <c r="D81" s="10" t="n">
        <v>60</v>
      </c>
      <c r="E81" s="10" t="n">
        <v>33</v>
      </c>
      <c r="F81" s="10" t="n">
        <v>47</v>
      </c>
      <c r="G81" s="10" t="n">
        <v>1.1</v>
      </c>
      <c r="H81" s="10" t="n">
        <v>1.5</v>
      </c>
      <c r="I81" s="10" t="n">
        <v>400</v>
      </c>
      <c r="J81" s="10" t="n">
        <v>81.56</v>
      </c>
      <c r="K81" s="10" t="n">
        <v>99.2</v>
      </c>
      <c r="L81" s="10" t="n">
        <v>1.39</v>
      </c>
      <c r="M81" s="10" t="n">
        <v>17.53</v>
      </c>
      <c r="N81" s="20" t="n">
        <v>0.25</v>
      </c>
      <c r="P81" s="10" t="n">
        <v>160</v>
      </c>
      <c r="Q81" s="20" t="n">
        <v>30</v>
      </c>
      <c r="R81" s="10" t="n">
        <v>60</v>
      </c>
      <c r="S81" s="0" t="n">
        <f aca="false">F81-E81</f>
        <v>14</v>
      </c>
      <c r="T81" s="0" t="n">
        <f aca="false">F81</f>
        <v>47</v>
      </c>
      <c r="U81" s="10" t="n">
        <v>1.1</v>
      </c>
      <c r="V81" s="10" t="n">
        <v>1.5</v>
      </c>
      <c r="W81" s="10" t="n">
        <v>400</v>
      </c>
      <c r="X81" s="10" t="n">
        <v>81.56</v>
      </c>
      <c r="Y81" s="10" t="n">
        <v>99.2</v>
      </c>
      <c r="Z81" s="10" t="n">
        <v>1.39</v>
      </c>
      <c r="AA81" s="10" t="n">
        <v>17.53</v>
      </c>
      <c r="AB81" s="0" t="n">
        <f aca="false">S81-2</f>
        <v>12</v>
      </c>
      <c r="AC81" s="0" t="n">
        <f aca="false">T81-2</f>
        <v>45</v>
      </c>
      <c r="AD81" s="21" t="n">
        <v>79.5</v>
      </c>
    </row>
    <row r="82" customFormat="false" ht="15.75" hidden="false" customHeight="false" outlineLevel="0" collapsed="false">
      <c r="A82" s="19" t="n">
        <v>182</v>
      </c>
      <c r="B82" s="10" t="n">
        <v>140</v>
      </c>
      <c r="C82" s="20" t="n">
        <v>23</v>
      </c>
      <c r="D82" s="10" t="n">
        <v>50</v>
      </c>
      <c r="E82" s="10" t="n">
        <v>33</v>
      </c>
      <c r="F82" s="10" t="n">
        <v>47</v>
      </c>
      <c r="G82" s="10" t="n">
        <v>1.3</v>
      </c>
      <c r="H82" s="10" t="n">
        <v>3</v>
      </c>
      <c r="I82" s="10" t="n">
        <v>400</v>
      </c>
      <c r="J82" s="10" t="n">
        <v>81.57</v>
      </c>
      <c r="K82" s="10" t="n">
        <v>107.13</v>
      </c>
      <c r="L82" s="10" t="n">
        <v>2.4</v>
      </c>
      <c r="M82" s="10" t="n">
        <v>23.22</v>
      </c>
      <c r="N82" s="20" t="n">
        <v>0.43</v>
      </c>
      <c r="P82" s="10" t="n">
        <v>140</v>
      </c>
      <c r="Q82" s="20" t="n">
        <v>23</v>
      </c>
      <c r="R82" s="10" t="n">
        <v>50</v>
      </c>
      <c r="S82" s="0" t="n">
        <f aca="false">F82-E82</f>
        <v>14</v>
      </c>
      <c r="T82" s="0" t="n">
        <f aca="false">F82</f>
        <v>47</v>
      </c>
      <c r="U82" s="10" t="n">
        <v>1.3</v>
      </c>
      <c r="V82" s="10" t="n">
        <v>3</v>
      </c>
      <c r="W82" s="10" t="n">
        <v>400</v>
      </c>
      <c r="X82" s="10" t="n">
        <v>81.57</v>
      </c>
      <c r="Y82" s="10" t="n">
        <v>107.13</v>
      </c>
      <c r="Z82" s="10" t="n">
        <v>2.4</v>
      </c>
      <c r="AA82" s="10" t="n">
        <v>23.22</v>
      </c>
      <c r="AB82" s="0" t="n">
        <f aca="false">S82-2</f>
        <v>12</v>
      </c>
      <c r="AC82" s="0" t="n">
        <f aca="false">T82-2</f>
        <v>45</v>
      </c>
      <c r="AD82" s="21" t="n">
        <v>80.5</v>
      </c>
    </row>
    <row r="83" customFormat="false" ht="15.75" hidden="false" customHeight="false" outlineLevel="0" collapsed="false">
      <c r="A83" s="19" t="n">
        <v>209</v>
      </c>
      <c r="B83" s="10" t="n">
        <v>160</v>
      </c>
      <c r="C83" s="20" t="n">
        <v>30</v>
      </c>
      <c r="D83" s="10" t="n">
        <v>60</v>
      </c>
      <c r="E83" s="10" t="n">
        <v>37</v>
      </c>
      <c r="F83" s="10" t="n">
        <v>47</v>
      </c>
      <c r="G83" s="10" t="n">
        <v>1.3</v>
      </c>
      <c r="H83" s="10" t="n">
        <v>3</v>
      </c>
      <c r="I83" s="10" t="n">
        <v>400</v>
      </c>
      <c r="J83" s="10" t="n">
        <v>82.78</v>
      </c>
      <c r="K83" s="10" t="n">
        <v>120.17</v>
      </c>
      <c r="L83" s="10" t="n">
        <v>1.43</v>
      </c>
      <c r="M83" s="10" t="n">
        <v>29.5</v>
      </c>
      <c r="N83" s="20" t="n">
        <v>0.26</v>
      </c>
      <c r="P83" s="10" t="n">
        <v>160</v>
      </c>
      <c r="Q83" s="20" t="n">
        <v>30</v>
      </c>
      <c r="R83" s="10" t="n">
        <v>60</v>
      </c>
      <c r="S83" s="0" t="n">
        <f aca="false">F83-E83</f>
        <v>10</v>
      </c>
      <c r="T83" s="0" t="n">
        <f aca="false">F83</f>
        <v>47</v>
      </c>
      <c r="U83" s="10" t="n">
        <v>1.3</v>
      </c>
      <c r="V83" s="10" t="n">
        <v>3</v>
      </c>
      <c r="W83" s="10" t="n">
        <v>400</v>
      </c>
      <c r="X83" s="10" t="n">
        <v>82.78</v>
      </c>
      <c r="Y83" s="10" t="n">
        <v>120.17</v>
      </c>
      <c r="Z83" s="10" t="n">
        <v>1.43</v>
      </c>
      <c r="AA83" s="10" t="n">
        <v>29.5</v>
      </c>
      <c r="AB83" s="0" t="n">
        <f aca="false">S83-2</f>
        <v>8</v>
      </c>
      <c r="AC83" s="0" t="n">
        <f aca="false">T83-2</f>
        <v>45</v>
      </c>
      <c r="AD83" s="21" t="n">
        <v>81.5</v>
      </c>
    </row>
    <row r="84" customFormat="false" ht="15.75" hidden="false" customHeight="false" outlineLevel="0" collapsed="false">
      <c r="A84" s="19" t="n">
        <v>211</v>
      </c>
      <c r="B84" s="10" t="n">
        <v>160</v>
      </c>
      <c r="C84" s="20" t="n">
        <v>30</v>
      </c>
      <c r="D84" s="10" t="n">
        <v>60</v>
      </c>
      <c r="E84" s="10" t="n">
        <v>37</v>
      </c>
      <c r="F84" s="10" t="n">
        <v>47</v>
      </c>
      <c r="G84" s="10" t="n">
        <v>1.1</v>
      </c>
      <c r="H84" s="10" t="n">
        <v>3</v>
      </c>
      <c r="I84" s="10" t="n">
        <v>600</v>
      </c>
      <c r="J84" s="10" t="n">
        <v>83.32</v>
      </c>
      <c r="K84" s="10" t="n">
        <v>121.92</v>
      </c>
      <c r="L84" s="10" t="n">
        <v>3.92</v>
      </c>
      <c r="M84" s="10" t="n">
        <v>31.51</v>
      </c>
      <c r="N84" s="20" t="n">
        <v>0.47</v>
      </c>
      <c r="P84" s="10" t="n">
        <v>160</v>
      </c>
      <c r="Q84" s="20" t="n">
        <v>30</v>
      </c>
      <c r="R84" s="10" t="n">
        <v>60</v>
      </c>
      <c r="S84" s="0" t="n">
        <f aca="false">F84-E84</f>
        <v>10</v>
      </c>
      <c r="T84" s="0" t="n">
        <f aca="false">F84</f>
        <v>47</v>
      </c>
      <c r="U84" s="10" t="n">
        <v>1.1</v>
      </c>
      <c r="V84" s="10" t="n">
        <v>3</v>
      </c>
      <c r="W84" s="10" t="n">
        <v>600</v>
      </c>
      <c r="X84" s="10" t="n">
        <v>83.32</v>
      </c>
      <c r="Y84" s="10" t="n">
        <v>121.92</v>
      </c>
      <c r="Z84" s="10" t="n">
        <v>3.92</v>
      </c>
      <c r="AA84" s="10" t="n">
        <v>31.51</v>
      </c>
      <c r="AB84" s="0" t="n">
        <f aca="false">S84-2</f>
        <v>8</v>
      </c>
      <c r="AC84" s="0" t="n">
        <f aca="false">T84-2</f>
        <v>45</v>
      </c>
      <c r="AD84" s="21" t="n">
        <v>82.5</v>
      </c>
    </row>
    <row r="85" customFormat="false" ht="15.75" hidden="false" customHeight="false" outlineLevel="0" collapsed="false">
      <c r="A85" s="19" t="n">
        <v>155</v>
      </c>
      <c r="B85" s="10" t="n">
        <v>140</v>
      </c>
      <c r="C85" s="20" t="n">
        <v>20</v>
      </c>
      <c r="D85" s="10" t="n">
        <v>45</v>
      </c>
      <c r="E85" s="10" t="n">
        <v>29</v>
      </c>
      <c r="F85" s="10" t="n">
        <v>43</v>
      </c>
      <c r="G85" s="10" t="n">
        <v>1.3</v>
      </c>
      <c r="H85" s="10" t="n">
        <v>3</v>
      </c>
      <c r="I85" s="10" t="n">
        <v>400</v>
      </c>
      <c r="J85" s="10" t="n">
        <v>83.9</v>
      </c>
      <c r="K85" s="10" t="n">
        <v>104.65</v>
      </c>
      <c r="L85" s="10" t="n">
        <v>3.6</v>
      </c>
      <c r="M85" s="10" t="n">
        <v>19.98</v>
      </c>
      <c r="N85" s="20" t="n">
        <v>0.65</v>
      </c>
      <c r="P85" s="10" t="n">
        <v>140</v>
      </c>
      <c r="Q85" s="20" t="n">
        <v>20</v>
      </c>
      <c r="R85" s="10" t="n">
        <v>45</v>
      </c>
      <c r="S85" s="0" t="n">
        <f aca="false">F85-E85</f>
        <v>14</v>
      </c>
      <c r="T85" s="0" t="n">
        <f aca="false">F85</f>
        <v>43</v>
      </c>
      <c r="U85" s="10" t="n">
        <v>1.3</v>
      </c>
      <c r="V85" s="10" t="n">
        <v>3</v>
      </c>
      <c r="W85" s="10" t="n">
        <v>400</v>
      </c>
      <c r="X85" s="10" t="n">
        <v>83.9</v>
      </c>
      <c r="Y85" s="10" t="n">
        <v>104.65</v>
      </c>
      <c r="Z85" s="10" t="n">
        <v>3.6</v>
      </c>
      <c r="AA85" s="10" t="n">
        <v>19.98</v>
      </c>
      <c r="AB85" s="0" t="n">
        <f aca="false">S85-2</f>
        <v>12</v>
      </c>
      <c r="AC85" s="0" t="n">
        <f aca="false">T85-2</f>
        <v>41</v>
      </c>
      <c r="AD85" s="21" t="n">
        <v>83.5</v>
      </c>
    </row>
    <row r="86" customFormat="false" ht="15.75" hidden="false" customHeight="false" outlineLevel="0" collapsed="false">
      <c r="A86" s="19" t="n">
        <v>116</v>
      </c>
      <c r="B86" s="10" t="n">
        <v>160</v>
      </c>
      <c r="C86" s="20" t="n">
        <v>20</v>
      </c>
      <c r="D86" s="10" t="n">
        <v>45</v>
      </c>
      <c r="E86" s="10" t="n">
        <v>33</v>
      </c>
      <c r="F86" s="10" t="n">
        <v>47</v>
      </c>
      <c r="G86" s="10" t="n">
        <v>1.3</v>
      </c>
      <c r="H86" s="10" t="n">
        <v>2.25</v>
      </c>
      <c r="I86" s="10" t="n">
        <v>600</v>
      </c>
      <c r="J86" s="10" t="n">
        <v>83.96</v>
      </c>
      <c r="K86" s="10" t="n">
        <v>123.38</v>
      </c>
      <c r="L86" s="10" t="n">
        <v>11.98</v>
      </c>
      <c r="M86" s="10" t="n">
        <v>26.89</v>
      </c>
      <c r="N86" s="20" t="n">
        <v>1.43</v>
      </c>
      <c r="P86" s="10" t="n">
        <v>160</v>
      </c>
      <c r="Q86" s="20" t="n">
        <v>20</v>
      </c>
      <c r="R86" s="10" t="n">
        <v>45</v>
      </c>
      <c r="S86" s="0" t="n">
        <f aca="false">F86-E86</f>
        <v>14</v>
      </c>
      <c r="T86" s="0" t="n">
        <f aca="false">F86</f>
        <v>47</v>
      </c>
      <c r="U86" s="10" t="n">
        <v>1.3</v>
      </c>
      <c r="V86" s="10" t="n">
        <v>2.25</v>
      </c>
      <c r="W86" s="10" t="n">
        <v>600</v>
      </c>
      <c r="X86" s="10" t="n">
        <v>83.96</v>
      </c>
      <c r="Y86" s="10" t="n">
        <v>123.38</v>
      </c>
      <c r="Z86" s="10" t="n">
        <v>11.98</v>
      </c>
      <c r="AA86" s="10" t="n">
        <v>26.89</v>
      </c>
      <c r="AB86" s="0" t="n">
        <f aca="false">S86-2</f>
        <v>12</v>
      </c>
      <c r="AC86" s="0" t="n">
        <f aca="false">T86-2</f>
        <v>45</v>
      </c>
      <c r="AD86" s="21" t="n">
        <v>84.5</v>
      </c>
    </row>
    <row r="87" customFormat="false" ht="15.75" hidden="false" customHeight="false" outlineLevel="0" collapsed="false">
      <c r="A87" s="19" t="n">
        <v>21</v>
      </c>
      <c r="B87" s="10" t="n">
        <v>140</v>
      </c>
      <c r="C87" s="20" t="n">
        <v>20</v>
      </c>
      <c r="D87" s="10" t="n">
        <v>45</v>
      </c>
      <c r="E87" s="10" t="n">
        <v>33</v>
      </c>
      <c r="F87" s="10" t="n">
        <v>43</v>
      </c>
      <c r="G87" s="10" t="n">
        <v>1.5</v>
      </c>
      <c r="H87" s="10" t="n">
        <v>1.5</v>
      </c>
      <c r="I87" s="10" t="n">
        <v>400</v>
      </c>
      <c r="J87" s="10" t="n">
        <v>84.04</v>
      </c>
      <c r="K87" s="10" t="n">
        <v>108.63</v>
      </c>
      <c r="L87" s="10" t="n">
        <v>3.65</v>
      </c>
      <c r="M87" s="10" t="n">
        <v>20.67</v>
      </c>
      <c r="N87" s="20" t="n">
        <v>0.65</v>
      </c>
      <c r="P87" s="10" t="n">
        <v>140</v>
      </c>
      <c r="Q87" s="20" t="n">
        <v>20</v>
      </c>
      <c r="R87" s="10" t="n">
        <v>45</v>
      </c>
      <c r="S87" s="0" t="n">
        <f aca="false">F87-E87</f>
        <v>10</v>
      </c>
      <c r="T87" s="0" t="n">
        <f aca="false">F87</f>
        <v>43</v>
      </c>
      <c r="U87" s="10" t="n">
        <v>1.5</v>
      </c>
      <c r="V87" s="10" t="n">
        <v>1.5</v>
      </c>
      <c r="W87" s="10" t="n">
        <v>400</v>
      </c>
      <c r="X87" s="10" t="n">
        <v>84.04</v>
      </c>
      <c r="Y87" s="10" t="n">
        <v>108.63</v>
      </c>
      <c r="Z87" s="10" t="n">
        <v>3.65</v>
      </c>
      <c r="AA87" s="10" t="n">
        <v>20.67</v>
      </c>
      <c r="AB87" s="0" t="n">
        <f aca="false">S87-2</f>
        <v>8</v>
      </c>
      <c r="AC87" s="0" t="n">
        <f aca="false">T87-2</f>
        <v>41</v>
      </c>
      <c r="AD87" s="21" t="n">
        <v>85.5</v>
      </c>
    </row>
    <row r="88" customFormat="false" ht="15.75" hidden="false" customHeight="false" outlineLevel="0" collapsed="false">
      <c r="A88" s="19" t="n">
        <v>158</v>
      </c>
      <c r="B88" s="10" t="n">
        <v>140</v>
      </c>
      <c r="C88" s="20" t="n">
        <v>20</v>
      </c>
      <c r="D88" s="10" t="n">
        <v>45</v>
      </c>
      <c r="E88" s="10" t="n">
        <v>29</v>
      </c>
      <c r="F88" s="10" t="n">
        <v>43</v>
      </c>
      <c r="G88" s="10" t="n">
        <v>1.3</v>
      </c>
      <c r="H88" s="10" t="n">
        <v>3</v>
      </c>
      <c r="I88" s="10" t="n">
        <v>800</v>
      </c>
      <c r="J88" s="10" t="n">
        <v>84.62</v>
      </c>
      <c r="K88" s="10" t="n">
        <v>139.46</v>
      </c>
      <c r="L88" s="10" t="n">
        <v>23.3</v>
      </c>
      <c r="M88" s="10" t="n">
        <v>31.61</v>
      </c>
      <c r="N88" s="20" t="n">
        <v>2.09</v>
      </c>
      <c r="P88" s="10" t="n">
        <v>140</v>
      </c>
      <c r="Q88" s="20" t="n">
        <v>20</v>
      </c>
      <c r="R88" s="10" t="n">
        <v>45</v>
      </c>
      <c r="S88" s="0" t="n">
        <f aca="false">F88-E88</f>
        <v>14</v>
      </c>
      <c r="T88" s="0" t="n">
        <f aca="false">F88</f>
        <v>43</v>
      </c>
      <c r="U88" s="10" t="n">
        <v>1.3</v>
      </c>
      <c r="V88" s="10" t="n">
        <v>3</v>
      </c>
      <c r="W88" s="10" t="n">
        <v>800</v>
      </c>
      <c r="X88" s="10" t="n">
        <v>84.62</v>
      </c>
      <c r="Y88" s="10" t="n">
        <v>139.46</v>
      </c>
      <c r="Z88" s="10" t="n">
        <v>23.3</v>
      </c>
      <c r="AA88" s="10" t="n">
        <v>31.61</v>
      </c>
      <c r="AB88" s="0" t="n">
        <f aca="false">S88-2</f>
        <v>12</v>
      </c>
      <c r="AC88" s="0" t="n">
        <f aca="false">T88-2</f>
        <v>41</v>
      </c>
      <c r="AD88" s="21" t="n">
        <v>86.5</v>
      </c>
    </row>
    <row r="89" customFormat="false" ht="15.75" hidden="false" customHeight="false" outlineLevel="0" collapsed="false">
      <c r="A89" s="19" t="n">
        <v>39</v>
      </c>
      <c r="B89" s="10" t="n">
        <v>140</v>
      </c>
      <c r="C89" s="20" t="n">
        <v>20</v>
      </c>
      <c r="D89" s="10" t="n">
        <v>45</v>
      </c>
      <c r="E89" s="10" t="n">
        <v>33</v>
      </c>
      <c r="F89" s="10" t="n">
        <v>47</v>
      </c>
      <c r="G89" s="10" t="n">
        <v>1.5</v>
      </c>
      <c r="H89" s="10" t="n">
        <v>1.5</v>
      </c>
      <c r="I89" s="10" t="n">
        <v>400</v>
      </c>
      <c r="J89" s="10" t="n">
        <v>86.06</v>
      </c>
      <c r="K89" s="10" t="n">
        <v>110.41</v>
      </c>
      <c r="L89" s="10" t="n">
        <v>3.54</v>
      </c>
      <c r="M89" s="10" t="n">
        <v>20.56</v>
      </c>
      <c r="N89" s="20" t="n">
        <v>0.63</v>
      </c>
      <c r="P89" s="10" t="n">
        <v>140</v>
      </c>
      <c r="Q89" s="20" t="n">
        <v>20</v>
      </c>
      <c r="R89" s="10" t="n">
        <v>45</v>
      </c>
      <c r="S89" s="0" t="n">
        <f aca="false">F89-E89</f>
        <v>14</v>
      </c>
      <c r="T89" s="0" t="n">
        <f aca="false">F89</f>
        <v>47</v>
      </c>
      <c r="U89" s="10" t="n">
        <v>1.5</v>
      </c>
      <c r="V89" s="10" t="n">
        <v>1.5</v>
      </c>
      <c r="W89" s="10" t="n">
        <v>400</v>
      </c>
      <c r="X89" s="10" t="n">
        <v>86.06</v>
      </c>
      <c r="Y89" s="10" t="n">
        <v>110.41</v>
      </c>
      <c r="Z89" s="10" t="n">
        <v>3.54</v>
      </c>
      <c r="AA89" s="10" t="n">
        <v>20.56</v>
      </c>
      <c r="AB89" s="0" t="n">
        <f aca="false">S89-2</f>
        <v>12</v>
      </c>
      <c r="AC89" s="0" t="n">
        <f aca="false">T89-2</f>
        <v>45</v>
      </c>
      <c r="AD89" s="21" t="n">
        <v>87.5</v>
      </c>
    </row>
    <row r="90" customFormat="false" ht="15.75" hidden="false" customHeight="false" outlineLevel="0" collapsed="false">
      <c r="A90" s="19" t="n">
        <v>201</v>
      </c>
      <c r="B90" s="10" t="n">
        <v>140</v>
      </c>
      <c r="C90" s="20" t="n">
        <v>20</v>
      </c>
      <c r="D90" s="10" t="n">
        <v>45</v>
      </c>
      <c r="E90" s="10" t="n">
        <v>37</v>
      </c>
      <c r="F90" s="10" t="n">
        <v>47</v>
      </c>
      <c r="G90" s="10" t="n">
        <v>1.5</v>
      </c>
      <c r="H90" s="10" t="n">
        <v>3</v>
      </c>
      <c r="I90" s="10" t="n">
        <v>400</v>
      </c>
      <c r="J90" s="10" t="n">
        <v>86.2</v>
      </c>
      <c r="K90" s="10" t="n">
        <v>113.66</v>
      </c>
      <c r="L90" s="10" t="n">
        <v>3.6</v>
      </c>
      <c r="M90" s="10" t="n">
        <v>27.9</v>
      </c>
      <c r="N90" s="20" t="n">
        <v>0.65</v>
      </c>
      <c r="P90" s="10" t="n">
        <v>140</v>
      </c>
      <c r="Q90" s="20" t="n">
        <v>20</v>
      </c>
      <c r="R90" s="10" t="n">
        <v>45</v>
      </c>
      <c r="S90" s="0" t="n">
        <f aca="false">F90-E90</f>
        <v>10</v>
      </c>
      <c r="T90" s="0" t="n">
        <f aca="false">F90</f>
        <v>47</v>
      </c>
      <c r="U90" s="10" t="n">
        <v>1.5</v>
      </c>
      <c r="V90" s="10" t="n">
        <v>3</v>
      </c>
      <c r="W90" s="10" t="n">
        <v>400</v>
      </c>
      <c r="X90" s="10" t="n">
        <v>86.2</v>
      </c>
      <c r="Y90" s="10" t="n">
        <v>113.66</v>
      </c>
      <c r="Z90" s="10" t="n">
        <v>3.6</v>
      </c>
      <c r="AA90" s="10" t="n">
        <v>27.9</v>
      </c>
      <c r="AB90" s="0" t="n">
        <f aca="false">S90-2</f>
        <v>8</v>
      </c>
      <c r="AC90" s="0" t="n">
        <f aca="false">T90-2</f>
        <v>45</v>
      </c>
      <c r="AD90" s="21" t="n">
        <v>88.5</v>
      </c>
    </row>
    <row r="91" customFormat="false" ht="15.75" hidden="false" customHeight="false" outlineLevel="0" collapsed="false">
      <c r="A91" s="19" t="n">
        <v>106</v>
      </c>
      <c r="B91" s="10" t="n">
        <v>160</v>
      </c>
      <c r="C91" s="20" t="n">
        <v>30</v>
      </c>
      <c r="D91" s="10" t="n">
        <v>45</v>
      </c>
      <c r="E91" s="10" t="n">
        <v>33</v>
      </c>
      <c r="F91" s="10" t="n">
        <v>43</v>
      </c>
      <c r="G91" s="10" t="n">
        <v>1.1</v>
      </c>
      <c r="H91" s="10" t="n">
        <v>2.25</v>
      </c>
      <c r="I91" s="10" t="n">
        <v>600</v>
      </c>
      <c r="J91" s="10" t="n">
        <v>86.45</v>
      </c>
      <c r="K91" s="10" t="n">
        <v>116.33</v>
      </c>
      <c r="L91" s="10" t="n">
        <v>6.27</v>
      </c>
      <c r="M91" s="10" t="n">
        <v>25.41</v>
      </c>
      <c r="N91" s="20" t="n">
        <v>0.75</v>
      </c>
      <c r="P91" s="10" t="n">
        <v>160</v>
      </c>
      <c r="Q91" s="20" t="n">
        <v>30</v>
      </c>
      <c r="R91" s="10" t="n">
        <v>45</v>
      </c>
      <c r="S91" s="0" t="n">
        <f aca="false">F91-E91</f>
        <v>10</v>
      </c>
      <c r="T91" s="0" t="n">
        <f aca="false">F91</f>
        <v>43</v>
      </c>
      <c r="U91" s="10" t="n">
        <v>1.1</v>
      </c>
      <c r="V91" s="10" t="n">
        <v>2.25</v>
      </c>
      <c r="W91" s="10" t="n">
        <v>600</v>
      </c>
      <c r="X91" s="10" t="n">
        <v>86.45</v>
      </c>
      <c r="Y91" s="10" t="n">
        <v>116.33</v>
      </c>
      <c r="Z91" s="10" t="n">
        <v>6.27</v>
      </c>
      <c r="AA91" s="10" t="n">
        <v>25.41</v>
      </c>
      <c r="AB91" s="0" t="n">
        <f aca="false">S91-2</f>
        <v>8</v>
      </c>
      <c r="AC91" s="0" t="n">
        <f aca="false">T91-2</f>
        <v>41</v>
      </c>
      <c r="AD91" s="21" t="n">
        <v>89.5</v>
      </c>
    </row>
    <row r="92" customFormat="false" ht="15.75" hidden="false" customHeight="false" outlineLevel="0" collapsed="false">
      <c r="A92" s="19" t="n">
        <v>4</v>
      </c>
      <c r="B92" s="10" t="n">
        <v>160</v>
      </c>
      <c r="C92" s="20" t="n">
        <v>30</v>
      </c>
      <c r="D92" s="10" t="n">
        <v>60</v>
      </c>
      <c r="E92" s="10" t="n">
        <v>29</v>
      </c>
      <c r="F92" s="10" t="n">
        <v>43</v>
      </c>
      <c r="G92" s="10" t="n">
        <v>1.1</v>
      </c>
      <c r="H92" s="10" t="n">
        <v>1.5</v>
      </c>
      <c r="I92" s="10" t="n">
        <v>400</v>
      </c>
      <c r="J92" s="10" t="n">
        <v>87.26</v>
      </c>
      <c r="K92" s="10" t="n">
        <v>103.83</v>
      </c>
      <c r="L92" s="10" t="n">
        <v>1.42</v>
      </c>
      <c r="M92" s="10" t="n">
        <v>15.84</v>
      </c>
      <c r="N92" s="20" t="n">
        <v>0.25</v>
      </c>
      <c r="P92" s="10" t="n">
        <v>160</v>
      </c>
      <c r="Q92" s="20" t="n">
        <v>30</v>
      </c>
      <c r="R92" s="10" t="n">
        <v>60</v>
      </c>
      <c r="S92" s="0" t="n">
        <f aca="false">F92-E92</f>
        <v>14</v>
      </c>
      <c r="T92" s="0" t="n">
        <f aca="false">F92</f>
        <v>43</v>
      </c>
      <c r="U92" s="10" t="n">
        <v>1.1</v>
      </c>
      <c r="V92" s="10" t="n">
        <v>1.5</v>
      </c>
      <c r="W92" s="10" t="n">
        <v>400</v>
      </c>
      <c r="X92" s="10" t="n">
        <v>87.26</v>
      </c>
      <c r="Y92" s="10" t="n">
        <v>103.83</v>
      </c>
      <c r="Z92" s="10" t="n">
        <v>1.42</v>
      </c>
      <c r="AA92" s="10" t="n">
        <v>15.84</v>
      </c>
      <c r="AB92" s="0" t="n">
        <f aca="false">S92-2</f>
        <v>12</v>
      </c>
      <c r="AC92" s="0" t="n">
        <f aca="false">T92-2</f>
        <v>41</v>
      </c>
      <c r="AD92" s="21" t="n">
        <v>90.5</v>
      </c>
    </row>
    <row r="93" customFormat="false" ht="15.75" hidden="false" customHeight="false" outlineLevel="0" collapsed="false">
      <c r="A93" s="19" t="n">
        <v>33</v>
      </c>
      <c r="B93" s="10" t="n">
        <v>160</v>
      </c>
      <c r="C93" s="20" t="n">
        <v>23</v>
      </c>
      <c r="D93" s="10" t="n">
        <v>45</v>
      </c>
      <c r="E93" s="10" t="n">
        <v>33</v>
      </c>
      <c r="F93" s="10" t="n">
        <v>43</v>
      </c>
      <c r="G93" s="10" t="n">
        <v>1.5</v>
      </c>
      <c r="H93" s="10" t="n">
        <v>1.5</v>
      </c>
      <c r="I93" s="10" t="n">
        <v>800</v>
      </c>
      <c r="J93" s="10" t="n">
        <v>88.21</v>
      </c>
      <c r="K93" s="10" t="n">
        <v>155.79</v>
      </c>
      <c r="L93" s="10" t="n">
        <v>21.02</v>
      </c>
      <c r="M93" s="10" t="n">
        <v>35.43</v>
      </c>
      <c r="N93" s="20" t="n">
        <v>1.88</v>
      </c>
      <c r="P93" s="10" t="n">
        <v>160</v>
      </c>
      <c r="Q93" s="20" t="n">
        <v>23</v>
      </c>
      <c r="R93" s="10" t="n">
        <v>45</v>
      </c>
      <c r="S93" s="0" t="n">
        <f aca="false">F93-E93</f>
        <v>10</v>
      </c>
      <c r="T93" s="0" t="n">
        <f aca="false">F93</f>
        <v>43</v>
      </c>
      <c r="U93" s="10" t="n">
        <v>1.5</v>
      </c>
      <c r="V93" s="10" t="n">
        <v>1.5</v>
      </c>
      <c r="W93" s="10" t="n">
        <v>800</v>
      </c>
      <c r="X93" s="10" t="n">
        <v>88.21</v>
      </c>
      <c r="Y93" s="10" t="n">
        <v>155.79</v>
      </c>
      <c r="Z93" s="10" t="n">
        <v>21.02</v>
      </c>
      <c r="AA93" s="10" t="n">
        <v>35.43</v>
      </c>
      <c r="AB93" s="0" t="n">
        <f aca="false">S93-2</f>
        <v>8</v>
      </c>
      <c r="AC93" s="0" t="n">
        <f aca="false">T93-2</f>
        <v>41</v>
      </c>
      <c r="AD93" s="21" t="n">
        <v>91.5</v>
      </c>
    </row>
    <row r="94" customFormat="false" ht="15.75" hidden="false" customHeight="false" outlineLevel="0" collapsed="false">
      <c r="A94" s="19" t="n">
        <v>173</v>
      </c>
      <c r="B94" s="10" t="n">
        <v>160</v>
      </c>
      <c r="C94" s="20" t="n">
        <v>30</v>
      </c>
      <c r="D94" s="10" t="n">
        <v>60</v>
      </c>
      <c r="E94" s="10" t="n">
        <v>33</v>
      </c>
      <c r="F94" s="10" t="n">
        <v>43</v>
      </c>
      <c r="G94" s="10" t="n">
        <v>1.3</v>
      </c>
      <c r="H94" s="10" t="n">
        <v>3</v>
      </c>
      <c r="I94" s="10" t="n">
        <v>400</v>
      </c>
      <c r="J94" s="10" t="n">
        <v>88.38</v>
      </c>
      <c r="K94" s="10" t="n">
        <v>125.24</v>
      </c>
      <c r="L94" s="10" t="n">
        <v>1.46</v>
      </c>
      <c r="M94" s="10" t="n">
        <v>27.88</v>
      </c>
      <c r="N94" s="20" t="n">
        <v>0.26</v>
      </c>
      <c r="P94" s="10" t="n">
        <v>160</v>
      </c>
      <c r="Q94" s="20" t="n">
        <v>30</v>
      </c>
      <c r="R94" s="10" t="n">
        <v>60</v>
      </c>
      <c r="S94" s="0" t="n">
        <f aca="false">F94-E94</f>
        <v>10</v>
      </c>
      <c r="T94" s="0" t="n">
        <f aca="false">F94</f>
        <v>43</v>
      </c>
      <c r="U94" s="10" t="n">
        <v>1.3</v>
      </c>
      <c r="V94" s="10" t="n">
        <v>3</v>
      </c>
      <c r="W94" s="10" t="n">
        <v>400</v>
      </c>
      <c r="X94" s="10" t="n">
        <v>88.38</v>
      </c>
      <c r="Y94" s="10" t="n">
        <v>125.24</v>
      </c>
      <c r="Z94" s="10" t="n">
        <v>1.46</v>
      </c>
      <c r="AA94" s="10" t="n">
        <v>27.88</v>
      </c>
      <c r="AB94" s="0" t="n">
        <f aca="false">S94-2</f>
        <v>8</v>
      </c>
      <c r="AC94" s="0" t="n">
        <f aca="false">T94-2</f>
        <v>41</v>
      </c>
      <c r="AD94" s="21" t="n">
        <v>92.5</v>
      </c>
    </row>
    <row r="95" customFormat="false" ht="15.75" hidden="false" customHeight="false" outlineLevel="0" collapsed="false">
      <c r="A95" s="19" t="n">
        <v>136</v>
      </c>
      <c r="B95" s="10" t="n">
        <v>160</v>
      </c>
      <c r="C95" s="20" t="n">
        <v>30</v>
      </c>
      <c r="D95" s="10" t="n">
        <v>45</v>
      </c>
      <c r="E95" s="10" t="n">
        <v>33</v>
      </c>
      <c r="F95" s="10" t="n">
        <v>47</v>
      </c>
      <c r="G95" s="10" t="n">
        <v>1.1</v>
      </c>
      <c r="H95" s="10" t="n">
        <v>2.25</v>
      </c>
      <c r="I95" s="10" t="n">
        <v>600</v>
      </c>
      <c r="J95" s="10" t="n">
        <v>88.84</v>
      </c>
      <c r="K95" s="10" t="n">
        <v>118.36</v>
      </c>
      <c r="L95" s="10" t="n">
        <v>6.08</v>
      </c>
      <c r="M95" s="10" t="n">
        <v>25.26</v>
      </c>
      <c r="N95" s="20" t="n">
        <v>0.73</v>
      </c>
      <c r="P95" s="10" t="n">
        <v>160</v>
      </c>
      <c r="Q95" s="20" t="n">
        <v>30</v>
      </c>
      <c r="R95" s="10" t="n">
        <v>45</v>
      </c>
      <c r="S95" s="0" t="n">
        <f aca="false">F95-E95</f>
        <v>14</v>
      </c>
      <c r="T95" s="0" t="n">
        <f aca="false">F95</f>
        <v>47</v>
      </c>
      <c r="U95" s="10" t="n">
        <v>1.1</v>
      </c>
      <c r="V95" s="10" t="n">
        <v>2.25</v>
      </c>
      <c r="W95" s="10" t="n">
        <v>600</v>
      </c>
      <c r="X95" s="10" t="n">
        <v>88.84</v>
      </c>
      <c r="Y95" s="10" t="n">
        <v>118.36</v>
      </c>
      <c r="Z95" s="10" t="n">
        <v>6.08</v>
      </c>
      <c r="AA95" s="10" t="n">
        <v>25.26</v>
      </c>
      <c r="AB95" s="0" t="n">
        <f aca="false">S95-2</f>
        <v>12</v>
      </c>
      <c r="AC95" s="0" t="n">
        <f aca="false">T95-2</f>
        <v>45</v>
      </c>
      <c r="AD95" s="21" t="n">
        <v>93.5</v>
      </c>
    </row>
    <row r="96" customFormat="false" ht="15.75" hidden="false" customHeight="false" outlineLevel="0" collapsed="false">
      <c r="A96" s="19" t="n">
        <v>149</v>
      </c>
      <c r="B96" s="10" t="n">
        <v>140</v>
      </c>
      <c r="C96" s="20" t="n">
        <v>23</v>
      </c>
      <c r="D96" s="10" t="n">
        <v>50</v>
      </c>
      <c r="E96" s="10" t="n">
        <v>29</v>
      </c>
      <c r="F96" s="10" t="n">
        <v>43</v>
      </c>
      <c r="G96" s="10" t="n">
        <v>1.3</v>
      </c>
      <c r="H96" s="10" t="n">
        <v>3</v>
      </c>
      <c r="I96" s="10" t="n">
        <v>400</v>
      </c>
      <c r="J96" s="10" t="n">
        <v>89.19</v>
      </c>
      <c r="K96" s="10" t="n">
        <v>113.85</v>
      </c>
      <c r="L96" s="10" t="n">
        <v>2.44</v>
      </c>
      <c r="M96" s="10" t="n">
        <v>21.46</v>
      </c>
      <c r="N96" s="20" t="n">
        <v>0.44</v>
      </c>
      <c r="P96" s="10" t="n">
        <v>140</v>
      </c>
      <c r="Q96" s="20" t="n">
        <v>23</v>
      </c>
      <c r="R96" s="10" t="n">
        <v>50</v>
      </c>
      <c r="S96" s="0" t="n">
        <f aca="false">F96-E96</f>
        <v>14</v>
      </c>
      <c r="T96" s="0" t="n">
        <f aca="false">F96</f>
        <v>43</v>
      </c>
      <c r="U96" s="10" t="n">
        <v>1.3</v>
      </c>
      <c r="V96" s="10" t="n">
        <v>3</v>
      </c>
      <c r="W96" s="10" t="n">
        <v>400</v>
      </c>
      <c r="X96" s="10" t="n">
        <v>89.19</v>
      </c>
      <c r="Y96" s="10" t="n">
        <v>113.85</v>
      </c>
      <c r="Z96" s="10" t="n">
        <v>2.44</v>
      </c>
      <c r="AA96" s="10" t="n">
        <v>21.46</v>
      </c>
      <c r="AB96" s="0" t="n">
        <f aca="false">S96-2</f>
        <v>12</v>
      </c>
      <c r="AC96" s="0" t="n">
        <f aca="false">T96-2</f>
        <v>41</v>
      </c>
      <c r="AD96" s="21" t="n">
        <v>94.5</v>
      </c>
    </row>
    <row r="97" customFormat="false" ht="15.75" hidden="false" customHeight="false" outlineLevel="0" collapsed="false">
      <c r="A97" s="19" t="n">
        <v>188</v>
      </c>
      <c r="B97" s="10" t="n">
        <v>160</v>
      </c>
      <c r="C97" s="20" t="n">
        <v>30</v>
      </c>
      <c r="D97" s="10" t="n">
        <v>60</v>
      </c>
      <c r="E97" s="10" t="n">
        <v>33</v>
      </c>
      <c r="F97" s="10" t="n">
        <v>47</v>
      </c>
      <c r="G97" s="10" t="n">
        <v>1.3</v>
      </c>
      <c r="H97" s="10" t="n">
        <v>3</v>
      </c>
      <c r="I97" s="10" t="n">
        <v>400</v>
      </c>
      <c r="J97" s="10" t="n">
        <v>89.79</v>
      </c>
      <c r="K97" s="10" t="n">
        <v>126.57</v>
      </c>
      <c r="L97" s="10" t="n">
        <v>1.4</v>
      </c>
      <c r="M97" s="10" t="n">
        <v>27.68</v>
      </c>
      <c r="N97" s="20" t="n">
        <v>0.25</v>
      </c>
      <c r="P97" s="10" t="n">
        <v>160</v>
      </c>
      <c r="Q97" s="20" t="n">
        <v>30</v>
      </c>
      <c r="R97" s="10" t="n">
        <v>60</v>
      </c>
      <c r="S97" s="0" t="n">
        <f aca="false">F97-E97</f>
        <v>14</v>
      </c>
      <c r="T97" s="0" t="n">
        <f aca="false">F97</f>
        <v>47</v>
      </c>
      <c r="U97" s="10" t="n">
        <v>1.3</v>
      </c>
      <c r="V97" s="10" t="n">
        <v>3</v>
      </c>
      <c r="W97" s="10" t="n">
        <v>400</v>
      </c>
      <c r="X97" s="10" t="n">
        <v>89.79</v>
      </c>
      <c r="Y97" s="10" t="n">
        <v>126.57</v>
      </c>
      <c r="Z97" s="10" t="n">
        <v>1.4</v>
      </c>
      <c r="AA97" s="10" t="n">
        <v>27.68</v>
      </c>
      <c r="AB97" s="0" t="n">
        <f aca="false">S97-2</f>
        <v>12</v>
      </c>
      <c r="AC97" s="0" t="n">
        <f aca="false">T97-2</f>
        <v>45</v>
      </c>
      <c r="AD97" s="21" t="n">
        <v>95.5</v>
      </c>
    </row>
    <row r="98" customFormat="false" ht="15.75" hidden="false" customHeight="false" outlineLevel="0" collapsed="false">
      <c r="A98" s="19" t="n">
        <v>143</v>
      </c>
      <c r="B98" s="10" t="n">
        <v>160</v>
      </c>
      <c r="C98" s="20" t="n">
        <v>30</v>
      </c>
      <c r="D98" s="10" t="n">
        <v>60</v>
      </c>
      <c r="E98" s="10" t="n">
        <v>37</v>
      </c>
      <c r="F98" s="10" t="n">
        <v>47</v>
      </c>
      <c r="G98" s="10" t="n">
        <v>1.3</v>
      </c>
      <c r="H98" s="10" t="n">
        <v>2.25</v>
      </c>
      <c r="I98" s="10" t="n">
        <v>400</v>
      </c>
      <c r="J98" s="10" t="n">
        <v>91.77</v>
      </c>
      <c r="K98" s="10" t="n">
        <v>122.69</v>
      </c>
      <c r="L98" s="10" t="n">
        <v>1.42</v>
      </c>
      <c r="M98" s="10" t="n">
        <v>26.63</v>
      </c>
      <c r="N98" s="20" t="n">
        <v>0.26</v>
      </c>
      <c r="P98" s="10" t="n">
        <v>160</v>
      </c>
      <c r="Q98" s="20" t="n">
        <v>30</v>
      </c>
      <c r="R98" s="10" t="n">
        <v>60</v>
      </c>
      <c r="S98" s="0" t="n">
        <f aca="false">F98-E98</f>
        <v>10</v>
      </c>
      <c r="T98" s="0" t="n">
        <f aca="false">F98</f>
        <v>47</v>
      </c>
      <c r="U98" s="10" t="n">
        <v>1.3</v>
      </c>
      <c r="V98" s="10" t="n">
        <v>2.25</v>
      </c>
      <c r="W98" s="10" t="n">
        <v>400</v>
      </c>
      <c r="X98" s="10" t="n">
        <v>91.77</v>
      </c>
      <c r="Y98" s="10" t="n">
        <v>122.69</v>
      </c>
      <c r="Z98" s="10" t="n">
        <v>1.42</v>
      </c>
      <c r="AA98" s="10" t="n">
        <v>26.63</v>
      </c>
      <c r="AB98" s="0" t="n">
        <f aca="false">S98-2</f>
        <v>8</v>
      </c>
      <c r="AC98" s="0" t="n">
        <f aca="false">T98-2</f>
        <v>45</v>
      </c>
      <c r="AD98" s="21" t="n">
        <v>96.5</v>
      </c>
    </row>
    <row r="99" customFormat="false" ht="15.75" hidden="false" customHeight="false" outlineLevel="0" collapsed="false">
      <c r="A99" s="19" t="n">
        <v>34</v>
      </c>
      <c r="B99" s="10" t="n">
        <v>160</v>
      </c>
      <c r="C99" s="20" t="n">
        <v>30</v>
      </c>
      <c r="D99" s="10" t="n">
        <v>60</v>
      </c>
      <c r="E99" s="10" t="n">
        <v>33</v>
      </c>
      <c r="F99" s="10" t="n">
        <v>43</v>
      </c>
      <c r="G99" s="10" t="n">
        <v>1.1</v>
      </c>
      <c r="H99" s="10" t="n">
        <v>1.5</v>
      </c>
      <c r="I99" s="10" t="n">
        <v>800</v>
      </c>
      <c r="J99" s="10" t="n">
        <v>92.38</v>
      </c>
      <c r="K99" s="10" t="n">
        <v>133.78</v>
      </c>
      <c r="L99" s="10" t="n">
        <v>8.34</v>
      </c>
      <c r="M99" s="10" t="n">
        <v>29</v>
      </c>
      <c r="N99" s="20" t="n">
        <v>0.75</v>
      </c>
      <c r="P99" s="10" t="n">
        <v>160</v>
      </c>
      <c r="Q99" s="20" t="n">
        <v>30</v>
      </c>
      <c r="R99" s="10" t="n">
        <v>60</v>
      </c>
      <c r="S99" s="0" t="n">
        <f aca="false">F99-E99</f>
        <v>10</v>
      </c>
      <c r="T99" s="0" t="n">
        <f aca="false">F99</f>
        <v>43</v>
      </c>
      <c r="U99" s="10" t="n">
        <v>1.1</v>
      </c>
      <c r="V99" s="10" t="n">
        <v>1.5</v>
      </c>
      <c r="W99" s="10" t="n">
        <v>800</v>
      </c>
      <c r="X99" s="10" t="n">
        <v>92.38</v>
      </c>
      <c r="Y99" s="10" t="n">
        <v>133.78</v>
      </c>
      <c r="Z99" s="10" t="n">
        <v>8.34</v>
      </c>
      <c r="AA99" s="10" t="n">
        <v>29</v>
      </c>
      <c r="AB99" s="0" t="n">
        <f aca="false">S99-2</f>
        <v>8</v>
      </c>
      <c r="AC99" s="0" t="n">
        <f aca="false">T99-2</f>
        <v>41</v>
      </c>
      <c r="AD99" s="21" t="n">
        <v>97.5</v>
      </c>
    </row>
    <row r="100" customFormat="false" ht="15.75" hidden="false" customHeight="false" outlineLevel="0" collapsed="false">
      <c r="A100" s="19" t="n">
        <v>51</v>
      </c>
      <c r="B100" s="10" t="n">
        <v>160</v>
      </c>
      <c r="C100" s="20" t="n">
        <v>23</v>
      </c>
      <c r="D100" s="10" t="n">
        <v>45</v>
      </c>
      <c r="E100" s="10" t="n">
        <v>33</v>
      </c>
      <c r="F100" s="10" t="n">
        <v>47</v>
      </c>
      <c r="G100" s="10" t="n">
        <v>1.5</v>
      </c>
      <c r="H100" s="10" t="n">
        <v>1.5</v>
      </c>
      <c r="I100" s="10" t="n">
        <v>800</v>
      </c>
      <c r="J100" s="10" t="n">
        <v>92.57</v>
      </c>
      <c r="K100" s="10" t="n">
        <v>159.53</v>
      </c>
      <c r="L100" s="10" t="n">
        <v>20.6</v>
      </c>
      <c r="M100" s="10" t="n">
        <v>35.24</v>
      </c>
      <c r="N100" s="20" t="n">
        <v>1.84</v>
      </c>
      <c r="P100" s="10" t="n">
        <v>160</v>
      </c>
      <c r="Q100" s="20" t="n">
        <v>23</v>
      </c>
      <c r="R100" s="10" t="n">
        <v>45</v>
      </c>
      <c r="S100" s="0" t="n">
        <f aca="false">F100-E100</f>
        <v>14</v>
      </c>
      <c r="T100" s="0" t="n">
        <f aca="false">F100</f>
        <v>47</v>
      </c>
      <c r="U100" s="10" t="n">
        <v>1.5</v>
      </c>
      <c r="V100" s="10" t="n">
        <v>1.5</v>
      </c>
      <c r="W100" s="10" t="n">
        <v>800</v>
      </c>
      <c r="X100" s="10" t="n">
        <v>92.57</v>
      </c>
      <c r="Y100" s="10" t="n">
        <v>159.53</v>
      </c>
      <c r="Z100" s="10" t="n">
        <v>20.6</v>
      </c>
      <c r="AA100" s="10" t="n">
        <v>35.24</v>
      </c>
      <c r="AB100" s="0" t="n">
        <f aca="false">S100-2</f>
        <v>12</v>
      </c>
      <c r="AC100" s="0" t="n">
        <f aca="false">T100-2</f>
        <v>45</v>
      </c>
      <c r="AD100" s="21" t="n">
        <v>98.5</v>
      </c>
    </row>
    <row r="101" customFormat="false" ht="15.75" hidden="false" customHeight="false" outlineLevel="0" collapsed="false">
      <c r="A101" s="19" t="n">
        <v>98</v>
      </c>
      <c r="B101" s="10" t="n">
        <v>140</v>
      </c>
      <c r="C101" s="20" t="n">
        <v>20</v>
      </c>
      <c r="D101" s="10" t="n">
        <v>60</v>
      </c>
      <c r="E101" s="10" t="n">
        <v>33</v>
      </c>
      <c r="F101" s="10" t="n">
        <v>43</v>
      </c>
      <c r="G101" s="10" t="n">
        <v>1.3</v>
      </c>
      <c r="H101" s="10" t="n">
        <v>2.25</v>
      </c>
      <c r="I101" s="10" t="n">
        <v>600</v>
      </c>
      <c r="J101" s="10" t="n">
        <v>93.02</v>
      </c>
      <c r="K101" s="10" t="n">
        <v>126.9</v>
      </c>
      <c r="L101" s="10" t="n">
        <v>6.63</v>
      </c>
      <c r="M101" s="10" t="n">
        <v>28.27</v>
      </c>
      <c r="N101" s="20" t="n">
        <v>0.79</v>
      </c>
      <c r="P101" s="10" t="n">
        <v>140</v>
      </c>
      <c r="Q101" s="20" t="n">
        <v>20</v>
      </c>
      <c r="R101" s="10" t="n">
        <v>60</v>
      </c>
      <c r="S101" s="0" t="n">
        <f aca="false">F101-E101</f>
        <v>10</v>
      </c>
      <c r="T101" s="0" t="n">
        <f aca="false">F101</f>
        <v>43</v>
      </c>
      <c r="U101" s="10" t="n">
        <v>1.3</v>
      </c>
      <c r="V101" s="10" t="n">
        <v>2.25</v>
      </c>
      <c r="W101" s="10" t="n">
        <v>600</v>
      </c>
      <c r="X101" s="10" t="n">
        <v>93.02</v>
      </c>
      <c r="Y101" s="10" t="n">
        <v>126.9</v>
      </c>
      <c r="Z101" s="10" t="n">
        <v>6.63</v>
      </c>
      <c r="AA101" s="10" t="n">
        <v>28.27</v>
      </c>
      <c r="AB101" s="0" t="n">
        <f aca="false">S101-2</f>
        <v>8</v>
      </c>
      <c r="AC101" s="0" t="n">
        <f aca="false">T101-2</f>
        <v>41</v>
      </c>
      <c r="AD101" s="21" t="n">
        <v>99.5</v>
      </c>
    </row>
    <row r="102" customFormat="false" ht="15.75" hidden="false" customHeight="false" outlineLevel="0" collapsed="false">
      <c r="A102" s="19" t="n">
        <v>100</v>
      </c>
      <c r="B102" s="10" t="n">
        <v>140</v>
      </c>
      <c r="C102" s="20" t="n">
        <v>30</v>
      </c>
      <c r="D102" s="10" t="n">
        <v>60</v>
      </c>
      <c r="E102" s="10" t="n">
        <v>33</v>
      </c>
      <c r="F102" s="10" t="n">
        <v>43</v>
      </c>
      <c r="G102" s="10" t="n">
        <v>1.1</v>
      </c>
      <c r="H102" s="10" t="n">
        <v>2.25</v>
      </c>
      <c r="I102" s="10" t="n">
        <v>600</v>
      </c>
      <c r="J102" s="10" t="n">
        <v>93.18</v>
      </c>
      <c r="K102" s="10" t="n">
        <v>119.51</v>
      </c>
      <c r="L102" s="10" t="n">
        <v>3.49</v>
      </c>
      <c r="M102" s="10" t="n">
        <v>26.34</v>
      </c>
      <c r="N102" s="20" t="n">
        <v>0.42</v>
      </c>
      <c r="P102" s="10" t="n">
        <v>140</v>
      </c>
      <c r="Q102" s="20" t="n">
        <v>30</v>
      </c>
      <c r="R102" s="10" t="n">
        <v>60</v>
      </c>
      <c r="S102" s="0" t="n">
        <f aca="false">F102-E102</f>
        <v>10</v>
      </c>
      <c r="T102" s="0" t="n">
        <f aca="false">F102</f>
        <v>43</v>
      </c>
      <c r="U102" s="10" t="n">
        <v>1.1</v>
      </c>
      <c r="V102" s="10" t="n">
        <v>2.25</v>
      </c>
      <c r="W102" s="10" t="n">
        <v>600</v>
      </c>
      <c r="X102" s="10" t="n">
        <v>93.18</v>
      </c>
      <c r="Y102" s="10" t="n">
        <v>119.51</v>
      </c>
      <c r="Z102" s="10" t="n">
        <v>3.49</v>
      </c>
      <c r="AA102" s="10" t="n">
        <v>26.34</v>
      </c>
      <c r="AB102" s="0" t="n">
        <f aca="false">S102-2</f>
        <v>8</v>
      </c>
      <c r="AC102" s="0" t="n">
        <f aca="false">T102-2</f>
        <v>41</v>
      </c>
      <c r="AD102" s="21" t="n">
        <v>100.5</v>
      </c>
    </row>
    <row r="103" customFormat="false" ht="15.75" hidden="false" customHeight="false" outlineLevel="0" collapsed="false">
      <c r="A103" s="19" t="n">
        <v>9</v>
      </c>
      <c r="B103" s="10" t="n">
        <v>140</v>
      </c>
      <c r="C103" s="20" t="n">
        <v>20</v>
      </c>
      <c r="D103" s="10" t="n">
        <v>45</v>
      </c>
      <c r="E103" s="10" t="n">
        <v>29</v>
      </c>
      <c r="F103" s="10" t="n">
        <v>43</v>
      </c>
      <c r="G103" s="10" t="n">
        <v>1.5</v>
      </c>
      <c r="H103" s="10" t="n">
        <v>1.5</v>
      </c>
      <c r="I103" s="10" t="n">
        <v>600</v>
      </c>
      <c r="J103" s="10" t="n">
        <v>93.65</v>
      </c>
      <c r="K103" s="10" t="n">
        <v>133.14</v>
      </c>
      <c r="L103" s="10" t="n">
        <v>10.58</v>
      </c>
      <c r="M103" s="10" t="n">
        <v>24.63</v>
      </c>
      <c r="N103" s="20" t="n">
        <v>1.26</v>
      </c>
      <c r="P103" s="10" t="n">
        <v>140</v>
      </c>
      <c r="Q103" s="20" t="n">
        <v>20</v>
      </c>
      <c r="R103" s="10" t="n">
        <v>45</v>
      </c>
      <c r="S103" s="0" t="n">
        <f aca="false">F103-E103</f>
        <v>14</v>
      </c>
      <c r="T103" s="0" t="n">
        <f aca="false">F103</f>
        <v>43</v>
      </c>
      <c r="U103" s="10" t="n">
        <v>1.5</v>
      </c>
      <c r="V103" s="10" t="n">
        <v>1.5</v>
      </c>
      <c r="W103" s="10" t="n">
        <v>600</v>
      </c>
      <c r="X103" s="10" t="n">
        <v>93.65</v>
      </c>
      <c r="Y103" s="10" t="n">
        <v>133.14</v>
      </c>
      <c r="Z103" s="10" t="n">
        <v>10.58</v>
      </c>
      <c r="AA103" s="10" t="n">
        <v>24.63</v>
      </c>
      <c r="AB103" s="0" t="n">
        <f aca="false">S103-2</f>
        <v>12</v>
      </c>
      <c r="AC103" s="0" t="n">
        <f aca="false">T103-2</f>
        <v>41</v>
      </c>
      <c r="AD103" s="21" t="n">
        <v>101.5</v>
      </c>
    </row>
    <row r="104" customFormat="false" ht="15.75" hidden="false" customHeight="false" outlineLevel="0" collapsed="false">
      <c r="A104" s="19" t="n">
        <v>175</v>
      </c>
      <c r="B104" s="10" t="n">
        <v>160</v>
      </c>
      <c r="C104" s="20" t="n">
        <v>30</v>
      </c>
      <c r="D104" s="10" t="n">
        <v>60</v>
      </c>
      <c r="E104" s="10" t="n">
        <v>33</v>
      </c>
      <c r="F104" s="10" t="n">
        <v>43</v>
      </c>
      <c r="G104" s="10" t="n">
        <v>1.1</v>
      </c>
      <c r="H104" s="10" t="n">
        <v>3</v>
      </c>
      <c r="I104" s="10" t="n">
        <v>600</v>
      </c>
      <c r="J104" s="10" t="n">
        <v>94.12</v>
      </c>
      <c r="K104" s="10" t="n">
        <v>130.9</v>
      </c>
      <c r="L104" s="10" t="n">
        <v>3.99</v>
      </c>
      <c r="M104" s="10" t="n">
        <v>29.43</v>
      </c>
      <c r="N104" s="20" t="n">
        <v>0.48</v>
      </c>
      <c r="P104" s="10" t="n">
        <v>160</v>
      </c>
      <c r="Q104" s="20" t="n">
        <v>30</v>
      </c>
      <c r="R104" s="10" t="n">
        <v>60</v>
      </c>
      <c r="S104" s="0" t="n">
        <f aca="false">F104-E104</f>
        <v>10</v>
      </c>
      <c r="T104" s="0" t="n">
        <f aca="false">F104</f>
        <v>43</v>
      </c>
      <c r="U104" s="10" t="n">
        <v>1.1</v>
      </c>
      <c r="V104" s="10" t="n">
        <v>3</v>
      </c>
      <c r="W104" s="10" t="n">
        <v>600</v>
      </c>
      <c r="X104" s="10" t="n">
        <v>94.12</v>
      </c>
      <c r="Y104" s="10" t="n">
        <v>130.9</v>
      </c>
      <c r="Z104" s="10" t="n">
        <v>3.99</v>
      </c>
      <c r="AA104" s="10" t="n">
        <v>29.43</v>
      </c>
      <c r="AB104" s="0" t="n">
        <f aca="false">S104-2</f>
        <v>8</v>
      </c>
      <c r="AC104" s="0" t="n">
        <f aca="false">T104-2</f>
        <v>41</v>
      </c>
      <c r="AD104" s="21" t="n">
        <v>102.5</v>
      </c>
    </row>
    <row r="105" customFormat="false" ht="15.75" hidden="false" customHeight="false" outlineLevel="0" collapsed="false">
      <c r="A105" s="19" t="n">
        <v>207</v>
      </c>
      <c r="B105" s="10" t="n">
        <v>140</v>
      </c>
      <c r="C105" s="20" t="n">
        <v>23</v>
      </c>
      <c r="D105" s="10" t="n">
        <v>50</v>
      </c>
      <c r="E105" s="10" t="n">
        <v>37</v>
      </c>
      <c r="F105" s="10" t="n">
        <v>47</v>
      </c>
      <c r="G105" s="10" t="n">
        <v>1.5</v>
      </c>
      <c r="H105" s="10" t="n">
        <v>3</v>
      </c>
      <c r="I105" s="10" t="n">
        <v>400</v>
      </c>
      <c r="J105" s="10" t="n">
        <v>94.45</v>
      </c>
      <c r="K105" s="10" t="n">
        <v>124.19</v>
      </c>
      <c r="L105" s="10" t="n">
        <v>2.44</v>
      </c>
      <c r="M105" s="10" t="n">
        <v>30.01</v>
      </c>
      <c r="N105" s="20" t="n">
        <v>0.44</v>
      </c>
      <c r="P105" s="10" t="n">
        <v>140</v>
      </c>
      <c r="Q105" s="20" t="n">
        <v>23</v>
      </c>
      <c r="R105" s="10" t="n">
        <v>50</v>
      </c>
      <c r="S105" s="0" t="n">
        <f aca="false">F105-E105</f>
        <v>10</v>
      </c>
      <c r="T105" s="0" t="n">
        <f aca="false">F105</f>
        <v>47</v>
      </c>
      <c r="U105" s="10" t="n">
        <v>1.5</v>
      </c>
      <c r="V105" s="10" t="n">
        <v>3</v>
      </c>
      <c r="W105" s="10" t="n">
        <v>400</v>
      </c>
      <c r="X105" s="10" t="n">
        <v>94.45</v>
      </c>
      <c r="Y105" s="10" t="n">
        <v>124.19</v>
      </c>
      <c r="Z105" s="10" t="n">
        <v>2.44</v>
      </c>
      <c r="AA105" s="10" t="n">
        <v>30.01</v>
      </c>
      <c r="AB105" s="0" t="n">
        <f aca="false">S105-2</f>
        <v>8</v>
      </c>
      <c r="AC105" s="0" t="n">
        <f aca="false">T105-2</f>
        <v>45</v>
      </c>
      <c r="AD105" s="21" t="n">
        <v>103.5</v>
      </c>
    </row>
    <row r="106" customFormat="false" ht="15.75" hidden="false" customHeight="false" outlineLevel="0" collapsed="false">
      <c r="A106" s="19" t="n">
        <v>161</v>
      </c>
      <c r="B106" s="10" t="n">
        <v>160</v>
      </c>
      <c r="C106" s="20" t="n">
        <v>30</v>
      </c>
      <c r="D106" s="10" t="n">
        <v>60</v>
      </c>
      <c r="E106" s="10" t="n">
        <v>29</v>
      </c>
      <c r="F106" s="10" t="n">
        <v>43</v>
      </c>
      <c r="G106" s="10" t="n">
        <v>1.3</v>
      </c>
      <c r="H106" s="10" t="n">
        <v>3</v>
      </c>
      <c r="I106" s="10" t="n">
        <v>400</v>
      </c>
      <c r="J106" s="10" t="n">
        <v>94.67</v>
      </c>
      <c r="K106" s="10" t="n">
        <v>131.12</v>
      </c>
      <c r="L106" s="10" t="n">
        <v>1.43</v>
      </c>
      <c r="M106" s="10" t="n">
        <v>25.89</v>
      </c>
      <c r="N106" s="20" t="n">
        <v>0.26</v>
      </c>
      <c r="P106" s="10" t="n">
        <v>160</v>
      </c>
      <c r="Q106" s="20" t="n">
        <v>30</v>
      </c>
      <c r="R106" s="10" t="n">
        <v>60</v>
      </c>
      <c r="S106" s="0" t="n">
        <f aca="false">F106-E106</f>
        <v>14</v>
      </c>
      <c r="T106" s="0" t="n">
        <f aca="false">F106</f>
        <v>43</v>
      </c>
      <c r="U106" s="10" t="n">
        <v>1.3</v>
      </c>
      <c r="V106" s="10" t="n">
        <v>3</v>
      </c>
      <c r="W106" s="10" t="n">
        <v>400</v>
      </c>
      <c r="X106" s="10" t="n">
        <v>94.67</v>
      </c>
      <c r="Y106" s="10" t="n">
        <v>131.12</v>
      </c>
      <c r="Z106" s="10" t="n">
        <v>1.43</v>
      </c>
      <c r="AA106" s="10" t="n">
        <v>25.89</v>
      </c>
      <c r="AB106" s="0" t="n">
        <f aca="false">S106-2</f>
        <v>12</v>
      </c>
      <c r="AC106" s="0" t="n">
        <f aca="false">T106-2</f>
        <v>41</v>
      </c>
      <c r="AD106" s="21" t="n">
        <v>104.5</v>
      </c>
    </row>
    <row r="107" customFormat="false" ht="15.75" hidden="false" customHeight="false" outlineLevel="0" collapsed="false">
      <c r="A107" s="19" t="n">
        <v>52</v>
      </c>
      <c r="B107" s="10" t="n">
        <v>160</v>
      </c>
      <c r="C107" s="20" t="n">
        <v>30</v>
      </c>
      <c r="D107" s="10" t="n">
        <v>60</v>
      </c>
      <c r="E107" s="10" t="n">
        <v>33</v>
      </c>
      <c r="F107" s="10" t="n">
        <v>47</v>
      </c>
      <c r="G107" s="10" t="n">
        <v>1.1</v>
      </c>
      <c r="H107" s="10" t="n">
        <v>1.5</v>
      </c>
      <c r="I107" s="10" t="n">
        <v>800</v>
      </c>
      <c r="J107" s="10" t="n">
        <v>95.44</v>
      </c>
      <c r="K107" s="10" t="n">
        <v>136.44</v>
      </c>
      <c r="L107" s="10" t="n">
        <v>8.09</v>
      </c>
      <c r="M107" s="10" t="n">
        <v>28.83</v>
      </c>
      <c r="N107" s="20" t="n">
        <v>0.72</v>
      </c>
      <c r="P107" s="10" t="n">
        <v>160</v>
      </c>
      <c r="Q107" s="20" t="n">
        <v>30</v>
      </c>
      <c r="R107" s="10" t="n">
        <v>60</v>
      </c>
      <c r="S107" s="0" t="n">
        <f aca="false">F107-E107</f>
        <v>14</v>
      </c>
      <c r="T107" s="0" t="n">
        <f aca="false">F107</f>
        <v>47</v>
      </c>
      <c r="U107" s="10" t="n">
        <v>1.1</v>
      </c>
      <c r="V107" s="10" t="n">
        <v>1.5</v>
      </c>
      <c r="W107" s="10" t="n">
        <v>800</v>
      </c>
      <c r="X107" s="10" t="n">
        <v>95.44</v>
      </c>
      <c r="Y107" s="10" t="n">
        <v>136.44</v>
      </c>
      <c r="Z107" s="10" t="n">
        <v>8.09</v>
      </c>
      <c r="AA107" s="10" t="n">
        <v>28.83</v>
      </c>
      <c r="AB107" s="0" t="n">
        <f aca="false">S107-2</f>
        <v>12</v>
      </c>
      <c r="AC107" s="0" t="n">
        <f aca="false">T107-2</f>
        <v>45</v>
      </c>
      <c r="AD107" s="21" t="n">
        <v>105.5</v>
      </c>
    </row>
    <row r="108" customFormat="false" ht="15.75" hidden="false" customHeight="false" outlineLevel="0" collapsed="false">
      <c r="A108" s="19" t="n">
        <v>118</v>
      </c>
      <c r="B108" s="10" t="n">
        <v>140</v>
      </c>
      <c r="C108" s="20" t="n">
        <v>30</v>
      </c>
      <c r="D108" s="10" t="n">
        <v>60</v>
      </c>
      <c r="E108" s="10" t="n">
        <v>33</v>
      </c>
      <c r="F108" s="10" t="n">
        <v>47</v>
      </c>
      <c r="G108" s="10" t="n">
        <v>1.1</v>
      </c>
      <c r="H108" s="10" t="n">
        <v>2.25</v>
      </c>
      <c r="I108" s="10" t="n">
        <v>600</v>
      </c>
      <c r="J108" s="10" t="n">
        <v>95.45</v>
      </c>
      <c r="K108" s="10" t="n">
        <v>121.44</v>
      </c>
      <c r="L108" s="10" t="n">
        <v>3.36</v>
      </c>
      <c r="M108" s="10" t="n">
        <v>26.17</v>
      </c>
      <c r="N108" s="20" t="n">
        <v>0.4</v>
      </c>
      <c r="P108" s="10" t="n">
        <v>140</v>
      </c>
      <c r="Q108" s="20" t="n">
        <v>30</v>
      </c>
      <c r="R108" s="10" t="n">
        <v>60</v>
      </c>
      <c r="S108" s="0" t="n">
        <f aca="false">F108-E108</f>
        <v>14</v>
      </c>
      <c r="T108" s="0" t="n">
        <f aca="false">F108</f>
        <v>47</v>
      </c>
      <c r="U108" s="10" t="n">
        <v>1.1</v>
      </c>
      <c r="V108" s="10" t="n">
        <v>2.25</v>
      </c>
      <c r="W108" s="10" t="n">
        <v>600</v>
      </c>
      <c r="X108" s="10" t="n">
        <v>95.45</v>
      </c>
      <c r="Y108" s="10" t="n">
        <v>121.44</v>
      </c>
      <c r="Z108" s="10" t="n">
        <v>3.36</v>
      </c>
      <c r="AA108" s="10" t="n">
        <v>26.17</v>
      </c>
      <c r="AB108" s="0" t="n">
        <f aca="false">S108-2</f>
        <v>12</v>
      </c>
      <c r="AC108" s="0" t="n">
        <f aca="false">T108-2</f>
        <v>45</v>
      </c>
      <c r="AD108" s="21" t="n">
        <v>106.5</v>
      </c>
    </row>
    <row r="109" customFormat="false" ht="15.75" hidden="false" customHeight="false" outlineLevel="0" collapsed="false">
      <c r="A109" s="19" t="n">
        <v>113</v>
      </c>
      <c r="B109" s="10" t="n">
        <v>140</v>
      </c>
      <c r="C109" s="20" t="n">
        <v>20</v>
      </c>
      <c r="D109" s="10" t="n">
        <v>60</v>
      </c>
      <c r="E109" s="10" t="n">
        <v>33</v>
      </c>
      <c r="F109" s="10" t="n">
        <v>47</v>
      </c>
      <c r="G109" s="10" t="n">
        <v>1.3</v>
      </c>
      <c r="H109" s="10" t="n">
        <v>2.25</v>
      </c>
      <c r="I109" s="10" t="n">
        <v>600</v>
      </c>
      <c r="J109" s="10" t="n">
        <v>95.82</v>
      </c>
      <c r="K109" s="10" t="n">
        <v>129.33</v>
      </c>
      <c r="L109" s="10" t="n">
        <v>6.45</v>
      </c>
      <c r="M109" s="10" t="n">
        <v>28.11</v>
      </c>
      <c r="N109" s="20" t="n">
        <v>0.77</v>
      </c>
      <c r="P109" s="10" t="n">
        <v>140</v>
      </c>
      <c r="Q109" s="20" t="n">
        <v>20</v>
      </c>
      <c r="R109" s="10" t="n">
        <v>60</v>
      </c>
      <c r="S109" s="0" t="n">
        <f aca="false">F109-E109</f>
        <v>14</v>
      </c>
      <c r="T109" s="0" t="n">
        <f aca="false">F109</f>
        <v>47</v>
      </c>
      <c r="U109" s="10" t="n">
        <v>1.3</v>
      </c>
      <c r="V109" s="10" t="n">
        <v>2.25</v>
      </c>
      <c r="W109" s="10" t="n">
        <v>600</v>
      </c>
      <c r="X109" s="10" t="n">
        <v>95.82</v>
      </c>
      <c r="Y109" s="10" t="n">
        <v>129.33</v>
      </c>
      <c r="Z109" s="10" t="n">
        <v>6.45</v>
      </c>
      <c r="AA109" s="10" t="n">
        <v>28.11</v>
      </c>
      <c r="AB109" s="0" t="n">
        <f aca="false">S109-2</f>
        <v>12</v>
      </c>
      <c r="AC109" s="0" t="n">
        <f aca="false">T109-2</f>
        <v>45</v>
      </c>
      <c r="AD109" s="21" t="n">
        <v>107.5</v>
      </c>
    </row>
    <row r="110" customFormat="false" ht="15.75" hidden="false" customHeight="false" outlineLevel="0" collapsed="false">
      <c r="A110" s="19" t="n">
        <v>168</v>
      </c>
      <c r="B110" s="10" t="n">
        <v>140</v>
      </c>
      <c r="C110" s="20" t="n">
        <v>20</v>
      </c>
      <c r="D110" s="10" t="n">
        <v>45</v>
      </c>
      <c r="E110" s="10" t="n">
        <v>33</v>
      </c>
      <c r="F110" s="10" t="n">
        <v>43</v>
      </c>
      <c r="G110" s="10" t="n">
        <v>1.5</v>
      </c>
      <c r="H110" s="10" t="n">
        <v>3</v>
      </c>
      <c r="I110" s="10" t="n">
        <v>400</v>
      </c>
      <c r="J110" s="10" t="n">
        <v>95.92</v>
      </c>
      <c r="K110" s="10" t="n">
        <v>121.6</v>
      </c>
      <c r="L110" s="10" t="n">
        <v>3.66</v>
      </c>
      <c r="M110" s="10" t="n">
        <v>26.13</v>
      </c>
      <c r="N110" s="20" t="n">
        <v>0.66</v>
      </c>
      <c r="P110" s="10" t="n">
        <v>140</v>
      </c>
      <c r="Q110" s="20" t="n">
        <v>20</v>
      </c>
      <c r="R110" s="10" t="n">
        <v>45</v>
      </c>
      <c r="S110" s="0" t="n">
        <f aca="false">F110-E110</f>
        <v>10</v>
      </c>
      <c r="T110" s="0" t="n">
        <f aca="false">F110</f>
        <v>43</v>
      </c>
      <c r="U110" s="10" t="n">
        <v>1.5</v>
      </c>
      <c r="V110" s="10" t="n">
        <v>3</v>
      </c>
      <c r="W110" s="10" t="n">
        <v>400</v>
      </c>
      <c r="X110" s="10" t="n">
        <v>95.92</v>
      </c>
      <c r="Y110" s="10" t="n">
        <v>121.6</v>
      </c>
      <c r="Z110" s="10" t="n">
        <v>3.66</v>
      </c>
      <c r="AA110" s="10" t="n">
        <v>26.13</v>
      </c>
      <c r="AB110" s="0" t="n">
        <f aca="false">S110-2</f>
        <v>8</v>
      </c>
      <c r="AC110" s="0" t="n">
        <f aca="false">T110-2</f>
        <v>41</v>
      </c>
      <c r="AD110" s="21" t="n">
        <v>108.5</v>
      </c>
    </row>
    <row r="111" customFormat="false" ht="15.75" hidden="false" customHeight="false" outlineLevel="0" collapsed="false">
      <c r="A111" s="19" t="n">
        <v>190</v>
      </c>
      <c r="B111" s="10" t="n">
        <v>160</v>
      </c>
      <c r="C111" s="20" t="n">
        <v>30</v>
      </c>
      <c r="D111" s="10" t="n">
        <v>60</v>
      </c>
      <c r="E111" s="10" t="n">
        <v>33</v>
      </c>
      <c r="F111" s="10" t="n">
        <v>47</v>
      </c>
      <c r="G111" s="10" t="n">
        <v>1.1</v>
      </c>
      <c r="H111" s="10" t="n">
        <v>3</v>
      </c>
      <c r="I111" s="10" t="n">
        <v>600</v>
      </c>
      <c r="J111" s="10" t="n">
        <v>96.23</v>
      </c>
      <c r="K111" s="10" t="n">
        <v>132.76</v>
      </c>
      <c r="L111" s="10" t="n">
        <v>3.85</v>
      </c>
      <c r="M111" s="10" t="n">
        <v>29.25</v>
      </c>
      <c r="N111" s="20" t="n">
        <v>0.46</v>
      </c>
      <c r="P111" s="10" t="n">
        <v>160</v>
      </c>
      <c r="Q111" s="20" t="n">
        <v>30</v>
      </c>
      <c r="R111" s="10" t="n">
        <v>60</v>
      </c>
      <c r="S111" s="0" t="n">
        <f aca="false">F111-E111</f>
        <v>14</v>
      </c>
      <c r="T111" s="0" t="n">
        <f aca="false">F111</f>
        <v>47</v>
      </c>
      <c r="U111" s="10" t="n">
        <v>1.1</v>
      </c>
      <c r="V111" s="10" t="n">
        <v>3</v>
      </c>
      <c r="W111" s="10" t="n">
        <v>600</v>
      </c>
      <c r="X111" s="10" t="n">
        <v>96.23</v>
      </c>
      <c r="Y111" s="10" t="n">
        <v>132.76</v>
      </c>
      <c r="Z111" s="10" t="n">
        <v>3.85</v>
      </c>
      <c r="AA111" s="10" t="n">
        <v>29.25</v>
      </c>
      <c r="AB111" s="0" t="n">
        <f aca="false">S111-2</f>
        <v>12</v>
      </c>
      <c r="AC111" s="0" t="n">
        <f aca="false">T111-2</f>
        <v>45</v>
      </c>
      <c r="AD111" s="21" t="n">
        <v>109.5</v>
      </c>
    </row>
    <row r="112" customFormat="false" ht="15.75" hidden="false" customHeight="false" outlineLevel="0" collapsed="false">
      <c r="A112" s="19" t="n">
        <v>214</v>
      </c>
      <c r="B112" s="10" t="n">
        <v>160</v>
      </c>
      <c r="C112" s="20" t="n">
        <v>30</v>
      </c>
      <c r="D112" s="10" t="n">
        <v>60</v>
      </c>
      <c r="E112" s="10" t="n">
        <v>37</v>
      </c>
      <c r="F112" s="10" t="n">
        <v>47</v>
      </c>
      <c r="G112" s="10" t="n">
        <v>1.1</v>
      </c>
      <c r="H112" s="10" t="n">
        <v>3</v>
      </c>
      <c r="I112" s="10" t="n">
        <v>800</v>
      </c>
      <c r="J112" s="10" t="n">
        <v>96.62</v>
      </c>
      <c r="K112" s="10" t="n">
        <v>140.69</v>
      </c>
      <c r="L112" s="10" t="n">
        <v>8.24</v>
      </c>
      <c r="M112" s="10" t="n">
        <v>39.18</v>
      </c>
      <c r="N112" s="20" t="n">
        <v>0.74</v>
      </c>
      <c r="P112" s="10" t="n">
        <v>160</v>
      </c>
      <c r="Q112" s="20" t="n">
        <v>30</v>
      </c>
      <c r="R112" s="10" t="n">
        <v>60</v>
      </c>
      <c r="S112" s="0" t="n">
        <f aca="false">F112-E112</f>
        <v>10</v>
      </c>
      <c r="T112" s="0" t="n">
        <f aca="false">F112</f>
        <v>47</v>
      </c>
      <c r="U112" s="10" t="n">
        <v>1.1</v>
      </c>
      <c r="V112" s="10" t="n">
        <v>3</v>
      </c>
      <c r="W112" s="10" t="n">
        <v>800</v>
      </c>
      <c r="X112" s="10" t="n">
        <v>96.62</v>
      </c>
      <c r="Y112" s="10" t="n">
        <v>140.69</v>
      </c>
      <c r="Z112" s="10" t="n">
        <v>8.24</v>
      </c>
      <c r="AA112" s="10" t="n">
        <v>39.18</v>
      </c>
      <c r="AB112" s="0" t="n">
        <f aca="false">S112-2</f>
        <v>8</v>
      </c>
      <c r="AC112" s="0" t="n">
        <f aca="false">T112-2</f>
        <v>45</v>
      </c>
      <c r="AD112" s="21" t="n">
        <v>110.5</v>
      </c>
    </row>
    <row r="113" customFormat="false" ht="15.75" hidden="false" customHeight="false" outlineLevel="0" collapsed="false">
      <c r="A113" s="19" t="n">
        <v>92</v>
      </c>
      <c r="B113" s="10" t="n">
        <v>160</v>
      </c>
      <c r="C113" s="20" t="n">
        <v>30</v>
      </c>
      <c r="D113" s="10" t="n">
        <v>60</v>
      </c>
      <c r="E113" s="10" t="n">
        <v>33</v>
      </c>
      <c r="F113" s="10" t="n">
        <v>43</v>
      </c>
      <c r="G113" s="10" t="n">
        <v>1.3</v>
      </c>
      <c r="H113" s="10" t="n">
        <v>2.25</v>
      </c>
      <c r="I113" s="10" t="n">
        <v>400</v>
      </c>
      <c r="J113" s="10" t="n">
        <v>97.82</v>
      </c>
      <c r="K113" s="10" t="n">
        <v>128.01</v>
      </c>
      <c r="L113" s="10" t="n">
        <v>1.45</v>
      </c>
      <c r="M113" s="10" t="n">
        <v>24.88</v>
      </c>
      <c r="N113" s="20" t="n">
        <v>0.26</v>
      </c>
      <c r="P113" s="10" t="n">
        <v>160</v>
      </c>
      <c r="Q113" s="20" t="n">
        <v>30</v>
      </c>
      <c r="R113" s="10" t="n">
        <v>60</v>
      </c>
      <c r="S113" s="0" t="n">
        <f aca="false">F113-E113</f>
        <v>10</v>
      </c>
      <c r="T113" s="0" t="n">
        <f aca="false">F113</f>
        <v>43</v>
      </c>
      <c r="U113" s="10" t="n">
        <v>1.3</v>
      </c>
      <c r="V113" s="10" t="n">
        <v>2.25</v>
      </c>
      <c r="W113" s="10" t="n">
        <v>400</v>
      </c>
      <c r="X113" s="10" t="n">
        <v>97.82</v>
      </c>
      <c r="Y113" s="10" t="n">
        <v>128.01</v>
      </c>
      <c r="Z113" s="10" t="n">
        <v>1.45</v>
      </c>
      <c r="AA113" s="10" t="n">
        <v>24.88</v>
      </c>
      <c r="AB113" s="0" t="n">
        <f aca="false">S113-2</f>
        <v>8</v>
      </c>
      <c r="AC113" s="0" t="n">
        <f aca="false">T113-2</f>
        <v>41</v>
      </c>
      <c r="AD113" s="21" t="n">
        <v>111.5</v>
      </c>
    </row>
    <row r="114" customFormat="false" ht="15.75" hidden="false" customHeight="false" outlineLevel="0" collapsed="false">
      <c r="A114" s="19" t="n">
        <v>186</v>
      </c>
      <c r="B114" s="10" t="n">
        <v>140</v>
      </c>
      <c r="C114" s="20" t="n">
        <v>20</v>
      </c>
      <c r="D114" s="10" t="n">
        <v>45</v>
      </c>
      <c r="E114" s="10" t="n">
        <v>33</v>
      </c>
      <c r="F114" s="10" t="n">
        <v>47</v>
      </c>
      <c r="G114" s="10" t="n">
        <v>1.5</v>
      </c>
      <c r="H114" s="10" t="n">
        <v>3</v>
      </c>
      <c r="I114" s="10" t="n">
        <v>400</v>
      </c>
      <c r="J114" s="10" t="n">
        <v>97.98</v>
      </c>
      <c r="K114" s="10" t="n">
        <v>123.37</v>
      </c>
      <c r="L114" s="10" t="n">
        <v>3.55</v>
      </c>
      <c r="M114" s="10" t="n">
        <v>25.97</v>
      </c>
      <c r="N114" s="20" t="n">
        <v>0.64</v>
      </c>
      <c r="P114" s="10" t="n">
        <v>140</v>
      </c>
      <c r="Q114" s="20" t="n">
        <v>20</v>
      </c>
      <c r="R114" s="10" t="n">
        <v>45</v>
      </c>
      <c r="S114" s="0" t="n">
        <f aca="false">F114-E114</f>
        <v>14</v>
      </c>
      <c r="T114" s="0" t="n">
        <f aca="false">F114</f>
        <v>47</v>
      </c>
      <c r="U114" s="10" t="n">
        <v>1.5</v>
      </c>
      <c r="V114" s="10" t="n">
        <v>3</v>
      </c>
      <c r="W114" s="10" t="n">
        <v>400</v>
      </c>
      <c r="X114" s="10" t="n">
        <v>97.98</v>
      </c>
      <c r="Y114" s="10" t="n">
        <v>123.37</v>
      </c>
      <c r="Z114" s="10" t="n">
        <v>3.55</v>
      </c>
      <c r="AA114" s="10" t="n">
        <v>25.97</v>
      </c>
      <c r="AB114" s="0" t="n">
        <f aca="false">S114-2</f>
        <v>12</v>
      </c>
      <c r="AC114" s="0" t="n">
        <f aca="false">T114-2</f>
        <v>45</v>
      </c>
      <c r="AD114" s="21" t="n">
        <v>112.5</v>
      </c>
    </row>
    <row r="115" customFormat="false" ht="15.75" hidden="false" customHeight="false" outlineLevel="0" collapsed="false">
      <c r="A115" s="19" t="n">
        <v>171</v>
      </c>
      <c r="B115" s="10" t="n">
        <v>140</v>
      </c>
      <c r="C115" s="20" t="n">
        <v>20</v>
      </c>
      <c r="D115" s="10" t="n">
        <v>45</v>
      </c>
      <c r="E115" s="10" t="n">
        <v>33</v>
      </c>
      <c r="F115" s="10" t="n">
        <v>43</v>
      </c>
      <c r="G115" s="10" t="n">
        <v>1.5</v>
      </c>
      <c r="H115" s="10" t="n">
        <v>3</v>
      </c>
      <c r="I115" s="10" t="n">
        <v>800</v>
      </c>
      <c r="J115" s="10" t="n">
        <v>98.16</v>
      </c>
      <c r="K115" s="10" t="n">
        <v>164.45</v>
      </c>
      <c r="L115" s="10" t="n">
        <v>23.51</v>
      </c>
      <c r="M115" s="10" t="n">
        <v>41.68</v>
      </c>
      <c r="N115" s="20" t="n">
        <v>2.11</v>
      </c>
      <c r="P115" s="10" t="n">
        <v>140</v>
      </c>
      <c r="Q115" s="20" t="n">
        <v>20</v>
      </c>
      <c r="R115" s="10" t="n">
        <v>45</v>
      </c>
      <c r="S115" s="0" t="n">
        <f aca="false">F115-E115</f>
        <v>10</v>
      </c>
      <c r="T115" s="0" t="n">
        <f aca="false">F115</f>
        <v>43</v>
      </c>
      <c r="U115" s="10" t="n">
        <v>1.5</v>
      </c>
      <c r="V115" s="10" t="n">
        <v>3</v>
      </c>
      <c r="W115" s="10" t="n">
        <v>800</v>
      </c>
      <c r="X115" s="10" t="n">
        <v>98.16</v>
      </c>
      <c r="Y115" s="10" t="n">
        <v>164.45</v>
      </c>
      <c r="Z115" s="10" t="n">
        <v>23.51</v>
      </c>
      <c r="AA115" s="10" t="n">
        <v>41.68</v>
      </c>
      <c r="AB115" s="0" t="n">
        <f aca="false">S115-2</f>
        <v>8</v>
      </c>
      <c r="AC115" s="0" t="n">
        <f aca="false">T115-2</f>
        <v>41</v>
      </c>
      <c r="AD115" s="21" t="n">
        <v>113.5</v>
      </c>
    </row>
    <row r="116" customFormat="false" ht="15.75" hidden="false" customHeight="false" outlineLevel="0" collapsed="false">
      <c r="A116" s="19" t="n">
        <v>135</v>
      </c>
      <c r="B116" s="10" t="n">
        <v>160</v>
      </c>
      <c r="C116" s="20" t="n">
        <v>20</v>
      </c>
      <c r="D116" s="10" t="n">
        <v>45</v>
      </c>
      <c r="E116" s="10" t="n">
        <v>37</v>
      </c>
      <c r="F116" s="10" t="n">
        <v>47</v>
      </c>
      <c r="G116" s="10" t="n">
        <v>1.5</v>
      </c>
      <c r="H116" s="10" t="n">
        <v>2.25</v>
      </c>
      <c r="I116" s="10" t="n">
        <v>600</v>
      </c>
      <c r="J116" s="10" t="n">
        <v>98.26</v>
      </c>
      <c r="K116" s="10" t="n">
        <v>146.35</v>
      </c>
      <c r="L116" s="10" t="n">
        <v>12.11</v>
      </c>
      <c r="M116" s="10" t="n">
        <v>34.89</v>
      </c>
      <c r="N116" s="20" t="n">
        <v>1.45</v>
      </c>
      <c r="P116" s="10" t="n">
        <v>160</v>
      </c>
      <c r="Q116" s="20" t="n">
        <v>20</v>
      </c>
      <c r="R116" s="10" t="n">
        <v>45</v>
      </c>
      <c r="S116" s="0" t="n">
        <f aca="false">F116-E116</f>
        <v>10</v>
      </c>
      <c r="T116" s="0" t="n">
        <f aca="false">F116</f>
        <v>47</v>
      </c>
      <c r="U116" s="10" t="n">
        <v>1.5</v>
      </c>
      <c r="V116" s="10" t="n">
        <v>2.25</v>
      </c>
      <c r="W116" s="10" t="n">
        <v>600</v>
      </c>
      <c r="X116" s="10" t="n">
        <v>98.26</v>
      </c>
      <c r="Y116" s="10" t="n">
        <v>146.35</v>
      </c>
      <c r="Z116" s="10" t="n">
        <v>12.11</v>
      </c>
      <c r="AA116" s="10" t="n">
        <v>34.89</v>
      </c>
      <c r="AB116" s="0" t="n">
        <f aca="false">S116-2</f>
        <v>8</v>
      </c>
      <c r="AC116" s="0" t="n">
        <f aca="false">T116-2</f>
        <v>45</v>
      </c>
      <c r="AD116" s="21" t="n">
        <v>114.5</v>
      </c>
    </row>
    <row r="117" customFormat="false" ht="15.75" hidden="false" customHeight="false" outlineLevel="0" collapsed="false">
      <c r="A117" s="19" t="n">
        <v>3</v>
      </c>
      <c r="B117" s="10" t="n">
        <v>140</v>
      </c>
      <c r="C117" s="20" t="n">
        <v>20</v>
      </c>
      <c r="D117" s="10" t="n">
        <v>45</v>
      </c>
      <c r="E117" s="10" t="n">
        <v>29</v>
      </c>
      <c r="F117" s="10" t="n">
        <v>43</v>
      </c>
      <c r="G117" s="10" t="n">
        <v>1.5</v>
      </c>
      <c r="H117" s="10" t="n">
        <v>1.5</v>
      </c>
      <c r="I117" s="10" t="n">
        <v>400</v>
      </c>
      <c r="J117" s="10" t="n">
        <v>98.72</v>
      </c>
      <c r="K117" s="10" t="n">
        <v>120.08</v>
      </c>
      <c r="L117" s="10" t="n">
        <v>3.59</v>
      </c>
      <c r="M117" s="10" t="n">
        <v>18.87</v>
      </c>
      <c r="N117" s="20" t="n">
        <v>0.64</v>
      </c>
      <c r="P117" s="10" t="n">
        <v>140</v>
      </c>
      <c r="Q117" s="20" t="n">
        <v>20</v>
      </c>
      <c r="R117" s="10" t="n">
        <v>45</v>
      </c>
      <c r="S117" s="0" t="n">
        <f aca="false">F117-E117</f>
        <v>14</v>
      </c>
      <c r="T117" s="0" t="n">
        <f aca="false">F117</f>
        <v>43</v>
      </c>
      <c r="U117" s="10" t="n">
        <v>1.5</v>
      </c>
      <c r="V117" s="10" t="n">
        <v>1.5</v>
      </c>
      <c r="W117" s="10" t="n">
        <v>400</v>
      </c>
      <c r="X117" s="10" t="n">
        <v>98.72</v>
      </c>
      <c r="Y117" s="10" t="n">
        <v>120.08</v>
      </c>
      <c r="Z117" s="10" t="n">
        <v>3.59</v>
      </c>
      <c r="AA117" s="10" t="n">
        <v>18.87</v>
      </c>
      <c r="AB117" s="0" t="n">
        <f aca="false">S117-2</f>
        <v>12</v>
      </c>
      <c r="AC117" s="0" t="n">
        <f aca="false">T117-2</f>
        <v>41</v>
      </c>
      <c r="AD117" s="21" t="n">
        <v>115.5</v>
      </c>
    </row>
    <row r="118" customFormat="false" ht="15.75" hidden="false" customHeight="false" outlineLevel="0" collapsed="false">
      <c r="A118" s="19" t="n">
        <v>59</v>
      </c>
      <c r="B118" s="10" t="n">
        <v>160</v>
      </c>
      <c r="C118" s="20" t="n">
        <v>30</v>
      </c>
      <c r="D118" s="10" t="n">
        <v>60</v>
      </c>
      <c r="E118" s="10" t="n">
        <v>37</v>
      </c>
      <c r="F118" s="10" t="n">
        <v>47</v>
      </c>
      <c r="G118" s="10" t="n">
        <v>1.3</v>
      </c>
      <c r="H118" s="10" t="n">
        <v>1.5</v>
      </c>
      <c r="I118" s="10" t="n">
        <v>400</v>
      </c>
      <c r="J118" s="10" t="n">
        <v>99.24</v>
      </c>
      <c r="K118" s="10" t="n">
        <v>121.9</v>
      </c>
      <c r="L118" s="10" t="n">
        <v>1.42</v>
      </c>
      <c r="M118" s="10" t="n">
        <v>23.65</v>
      </c>
      <c r="N118" s="20" t="n">
        <v>0.25</v>
      </c>
      <c r="P118" s="10" t="n">
        <v>160</v>
      </c>
      <c r="Q118" s="20" t="n">
        <v>30</v>
      </c>
      <c r="R118" s="10" t="n">
        <v>60</v>
      </c>
      <c r="S118" s="0" t="n">
        <f aca="false">F118-E118</f>
        <v>10</v>
      </c>
      <c r="T118" s="0" t="n">
        <f aca="false">F118</f>
        <v>47</v>
      </c>
      <c r="U118" s="10" t="n">
        <v>1.3</v>
      </c>
      <c r="V118" s="10" t="n">
        <v>1.5</v>
      </c>
      <c r="W118" s="10" t="n">
        <v>400</v>
      </c>
      <c r="X118" s="10" t="n">
        <v>99.24</v>
      </c>
      <c r="Y118" s="10" t="n">
        <v>121.9</v>
      </c>
      <c r="Z118" s="10" t="n">
        <v>1.42</v>
      </c>
      <c r="AA118" s="10" t="n">
        <v>23.65</v>
      </c>
      <c r="AB118" s="0" t="n">
        <f aca="false">S118-2</f>
        <v>8</v>
      </c>
      <c r="AC118" s="0" t="n">
        <f aca="false">T118-2</f>
        <v>45</v>
      </c>
      <c r="AD118" s="21" t="n">
        <v>116.5</v>
      </c>
    </row>
    <row r="119" customFormat="false" ht="15.75" hidden="false" customHeight="false" outlineLevel="0" collapsed="false">
      <c r="A119" s="19" t="n">
        <v>95</v>
      </c>
      <c r="B119" s="10" t="n">
        <v>160</v>
      </c>
      <c r="C119" s="20" t="n">
        <v>30</v>
      </c>
      <c r="D119" s="10" t="n">
        <v>60</v>
      </c>
      <c r="E119" s="10" t="n">
        <v>33</v>
      </c>
      <c r="F119" s="10" t="n">
        <v>47</v>
      </c>
      <c r="G119" s="10" t="n">
        <v>1.3</v>
      </c>
      <c r="H119" s="10" t="n">
        <v>2.25</v>
      </c>
      <c r="I119" s="10" t="n">
        <v>400</v>
      </c>
      <c r="J119" s="10" t="n">
        <v>99.36</v>
      </c>
      <c r="K119" s="10" t="n">
        <v>129.32</v>
      </c>
      <c r="L119" s="10" t="n">
        <v>1.39</v>
      </c>
      <c r="M119" s="10" t="n">
        <v>24.71</v>
      </c>
      <c r="N119" s="20" t="n">
        <v>0.25</v>
      </c>
      <c r="P119" s="10" t="n">
        <v>160</v>
      </c>
      <c r="Q119" s="20" t="n">
        <v>30</v>
      </c>
      <c r="R119" s="10" t="n">
        <v>60</v>
      </c>
      <c r="S119" s="0" t="n">
        <f aca="false">F119-E119</f>
        <v>14</v>
      </c>
      <c r="T119" s="0" t="n">
        <f aca="false">F119</f>
        <v>47</v>
      </c>
      <c r="U119" s="10" t="n">
        <v>1.3</v>
      </c>
      <c r="V119" s="10" t="n">
        <v>2.25</v>
      </c>
      <c r="W119" s="10" t="n">
        <v>400</v>
      </c>
      <c r="X119" s="10" t="n">
        <v>99.36</v>
      </c>
      <c r="Y119" s="10" t="n">
        <v>129.32</v>
      </c>
      <c r="Z119" s="10" t="n">
        <v>1.39</v>
      </c>
      <c r="AA119" s="10" t="n">
        <v>24.71</v>
      </c>
      <c r="AB119" s="0" t="n">
        <f aca="false">S119-2</f>
        <v>12</v>
      </c>
      <c r="AC119" s="0" t="n">
        <f aca="false">T119-2</f>
        <v>45</v>
      </c>
      <c r="AD119" s="21" t="n">
        <v>117.5</v>
      </c>
    </row>
    <row r="120" customFormat="false" ht="15.75" hidden="false" customHeight="false" outlineLevel="0" collapsed="false">
      <c r="A120" s="19" t="n">
        <v>77</v>
      </c>
      <c r="B120" s="10" t="n">
        <v>160</v>
      </c>
      <c r="C120" s="20" t="n">
        <v>20</v>
      </c>
      <c r="D120" s="10" t="n">
        <v>45</v>
      </c>
      <c r="E120" s="10" t="n">
        <v>29</v>
      </c>
      <c r="F120" s="10" t="n">
        <v>43</v>
      </c>
      <c r="G120" s="10" t="n">
        <v>1.3</v>
      </c>
      <c r="H120" s="10" t="n">
        <v>2.25</v>
      </c>
      <c r="I120" s="10" t="n">
        <v>600</v>
      </c>
      <c r="J120" s="10" t="n">
        <v>101.9</v>
      </c>
      <c r="K120" s="10" t="n">
        <v>137.45</v>
      </c>
      <c r="L120" s="10" t="n">
        <v>12.11</v>
      </c>
      <c r="M120" s="10" t="n">
        <v>24.68</v>
      </c>
      <c r="N120" s="20" t="n">
        <v>1.45</v>
      </c>
      <c r="P120" s="10" t="n">
        <v>160</v>
      </c>
      <c r="Q120" s="20" t="n">
        <v>20</v>
      </c>
      <c r="R120" s="10" t="n">
        <v>45</v>
      </c>
      <c r="S120" s="0" t="n">
        <f aca="false">F120-E120</f>
        <v>14</v>
      </c>
      <c r="T120" s="0" t="n">
        <f aca="false">F120</f>
        <v>43</v>
      </c>
      <c r="U120" s="10" t="n">
        <v>1.3</v>
      </c>
      <c r="V120" s="10" t="n">
        <v>2.25</v>
      </c>
      <c r="W120" s="10" t="n">
        <v>600</v>
      </c>
      <c r="X120" s="10" t="n">
        <v>101.9</v>
      </c>
      <c r="Y120" s="10" t="n">
        <v>137.45</v>
      </c>
      <c r="Z120" s="10" t="n">
        <v>12.11</v>
      </c>
      <c r="AA120" s="10" t="n">
        <v>24.68</v>
      </c>
      <c r="AB120" s="0" t="n">
        <f aca="false">S120-2</f>
        <v>12</v>
      </c>
      <c r="AC120" s="0" t="n">
        <f aca="false">T120-2</f>
        <v>41</v>
      </c>
      <c r="AD120" s="21" t="n">
        <v>118.5</v>
      </c>
    </row>
    <row r="121" customFormat="false" ht="15.75" hidden="false" customHeight="false" outlineLevel="0" collapsed="false">
      <c r="A121" s="19" t="n">
        <v>153</v>
      </c>
      <c r="B121" s="10" t="n">
        <v>140</v>
      </c>
      <c r="C121" s="20" t="n">
        <v>23</v>
      </c>
      <c r="D121" s="10" t="n">
        <v>50</v>
      </c>
      <c r="E121" s="10" t="n">
        <v>33</v>
      </c>
      <c r="F121" s="10" t="n">
        <v>43</v>
      </c>
      <c r="G121" s="10" t="n">
        <v>1.5</v>
      </c>
      <c r="H121" s="10" t="n">
        <v>3</v>
      </c>
      <c r="I121" s="10" t="n">
        <v>400</v>
      </c>
      <c r="J121" s="10" t="n">
        <v>102.05</v>
      </c>
      <c r="K121" s="10" t="n">
        <v>131.31</v>
      </c>
      <c r="L121" s="10" t="n">
        <v>2.49</v>
      </c>
      <c r="M121" s="10" t="n">
        <v>28.13</v>
      </c>
      <c r="N121" s="20" t="n">
        <v>0.45</v>
      </c>
      <c r="P121" s="10" t="n">
        <v>140</v>
      </c>
      <c r="Q121" s="20" t="n">
        <v>23</v>
      </c>
      <c r="R121" s="10" t="n">
        <v>50</v>
      </c>
      <c r="S121" s="0" t="n">
        <f aca="false">F121-E121</f>
        <v>10</v>
      </c>
      <c r="T121" s="0" t="n">
        <f aca="false">F121</f>
        <v>43</v>
      </c>
      <c r="U121" s="10" t="n">
        <v>1.5</v>
      </c>
      <c r="V121" s="10" t="n">
        <v>3</v>
      </c>
      <c r="W121" s="10" t="n">
        <v>400</v>
      </c>
      <c r="X121" s="10" t="n">
        <v>102.05</v>
      </c>
      <c r="Y121" s="10" t="n">
        <v>131.31</v>
      </c>
      <c r="Z121" s="10" t="n">
        <v>2.49</v>
      </c>
      <c r="AA121" s="10" t="n">
        <v>28.13</v>
      </c>
      <c r="AB121" s="0" t="n">
        <f aca="false">S121-2</f>
        <v>8</v>
      </c>
      <c r="AC121" s="0" t="n">
        <f aca="false">T121-2</f>
        <v>41</v>
      </c>
      <c r="AD121" s="21" t="n">
        <v>119.5</v>
      </c>
    </row>
    <row r="122" customFormat="false" ht="15.75" hidden="false" customHeight="false" outlineLevel="0" collapsed="false">
      <c r="A122" s="19" t="n">
        <v>82</v>
      </c>
      <c r="B122" s="10" t="n">
        <v>160</v>
      </c>
      <c r="C122" s="20" t="n">
        <v>30</v>
      </c>
      <c r="D122" s="10" t="n">
        <v>45</v>
      </c>
      <c r="E122" s="10" t="n">
        <v>29</v>
      </c>
      <c r="F122" s="10" t="n">
        <v>43</v>
      </c>
      <c r="G122" s="10" t="n">
        <v>1.1</v>
      </c>
      <c r="H122" s="10" t="n">
        <v>2.25</v>
      </c>
      <c r="I122" s="10" t="n">
        <v>600</v>
      </c>
      <c r="J122" s="10" t="n">
        <v>102.33</v>
      </c>
      <c r="K122" s="10" t="n">
        <v>128.8</v>
      </c>
      <c r="L122" s="10" t="n">
        <v>6.17</v>
      </c>
      <c r="M122" s="10" t="n">
        <v>23.07</v>
      </c>
      <c r="N122" s="20" t="n">
        <v>0.74</v>
      </c>
      <c r="P122" s="10" t="n">
        <v>160</v>
      </c>
      <c r="Q122" s="20" t="n">
        <v>30</v>
      </c>
      <c r="R122" s="10" t="n">
        <v>45</v>
      </c>
      <c r="S122" s="0" t="n">
        <f aca="false">F122-E122</f>
        <v>14</v>
      </c>
      <c r="T122" s="0" t="n">
        <f aca="false">F122</f>
        <v>43</v>
      </c>
      <c r="U122" s="10" t="n">
        <v>1.1</v>
      </c>
      <c r="V122" s="10" t="n">
        <v>2.25</v>
      </c>
      <c r="W122" s="10" t="n">
        <v>600</v>
      </c>
      <c r="X122" s="10" t="n">
        <v>102.33</v>
      </c>
      <c r="Y122" s="10" t="n">
        <v>128.8</v>
      </c>
      <c r="Z122" s="10" t="n">
        <v>6.17</v>
      </c>
      <c r="AA122" s="10" t="n">
        <v>23.07</v>
      </c>
      <c r="AB122" s="0" t="n">
        <f aca="false">S122-2</f>
        <v>12</v>
      </c>
      <c r="AC122" s="0" t="n">
        <f aca="false">T122-2</f>
        <v>41</v>
      </c>
      <c r="AD122" s="21" t="n">
        <v>120.5</v>
      </c>
    </row>
    <row r="123" customFormat="false" ht="15.75" hidden="false" customHeight="false" outlineLevel="0" collapsed="false">
      <c r="A123" s="19" t="n">
        <v>210</v>
      </c>
      <c r="B123" s="10" t="n">
        <v>160</v>
      </c>
      <c r="C123" s="20" t="n">
        <v>30</v>
      </c>
      <c r="D123" s="10" t="n">
        <v>60</v>
      </c>
      <c r="E123" s="10" t="n">
        <v>37</v>
      </c>
      <c r="F123" s="10" t="n">
        <v>47</v>
      </c>
      <c r="G123" s="10" t="n">
        <v>1.5</v>
      </c>
      <c r="H123" s="10" t="n">
        <v>3</v>
      </c>
      <c r="I123" s="10" t="n">
        <v>400</v>
      </c>
      <c r="J123" s="10" t="n">
        <v>102.86</v>
      </c>
      <c r="K123" s="10" t="n">
        <v>144.83</v>
      </c>
      <c r="L123" s="10" t="n">
        <v>1.43</v>
      </c>
      <c r="M123" s="10" t="n">
        <v>35.84</v>
      </c>
      <c r="N123" s="20" t="n">
        <v>0.26</v>
      </c>
      <c r="P123" s="10" t="n">
        <v>160</v>
      </c>
      <c r="Q123" s="20" t="n">
        <v>30</v>
      </c>
      <c r="R123" s="10" t="n">
        <v>60</v>
      </c>
      <c r="S123" s="0" t="n">
        <f aca="false">F123-E123</f>
        <v>10</v>
      </c>
      <c r="T123" s="0" t="n">
        <f aca="false">F123</f>
        <v>47</v>
      </c>
      <c r="U123" s="10" t="n">
        <v>1.5</v>
      </c>
      <c r="V123" s="10" t="n">
        <v>3</v>
      </c>
      <c r="W123" s="10" t="n">
        <v>400</v>
      </c>
      <c r="X123" s="10" t="n">
        <v>102.86</v>
      </c>
      <c r="Y123" s="10" t="n">
        <v>144.83</v>
      </c>
      <c r="Z123" s="10" t="n">
        <v>1.43</v>
      </c>
      <c r="AA123" s="10" t="n">
        <v>35.84</v>
      </c>
      <c r="AB123" s="0" t="n">
        <f aca="false">S123-2</f>
        <v>8</v>
      </c>
      <c r="AC123" s="0" t="n">
        <f aca="false">T123-2</f>
        <v>45</v>
      </c>
      <c r="AD123" s="21" t="n">
        <v>121.5</v>
      </c>
    </row>
    <row r="124" customFormat="false" ht="15.75" hidden="false" customHeight="false" outlineLevel="0" collapsed="false">
      <c r="A124" s="19" t="n">
        <v>195</v>
      </c>
      <c r="B124" s="10" t="n">
        <v>140</v>
      </c>
      <c r="C124" s="20" t="n">
        <v>20</v>
      </c>
      <c r="D124" s="10" t="n">
        <v>45</v>
      </c>
      <c r="E124" s="10" t="n">
        <v>33</v>
      </c>
      <c r="F124" s="10" t="n">
        <v>47</v>
      </c>
      <c r="G124" s="10" t="n">
        <v>1.5</v>
      </c>
      <c r="H124" s="10" t="n">
        <v>3</v>
      </c>
      <c r="I124" s="10" t="n">
        <v>800</v>
      </c>
      <c r="J124" s="10" t="n">
        <v>103.01</v>
      </c>
      <c r="K124" s="10" t="n">
        <v>168.6</v>
      </c>
      <c r="L124" s="10" t="n">
        <v>23.1</v>
      </c>
      <c r="M124" s="10" t="n">
        <v>41.46</v>
      </c>
      <c r="N124" s="20" t="n">
        <v>2.07</v>
      </c>
      <c r="P124" s="10" t="n">
        <v>140</v>
      </c>
      <c r="Q124" s="20" t="n">
        <v>20</v>
      </c>
      <c r="R124" s="10" t="n">
        <v>45</v>
      </c>
      <c r="S124" s="0" t="n">
        <f aca="false">F124-E124</f>
        <v>14</v>
      </c>
      <c r="T124" s="0" t="n">
        <f aca="false">F124</f>
        <v>47</v>
      </c>
      <c r="U124" s="10" t="n">
        <v>1.5</v>
      </c>
      <c r="V124" s="10" t="n">
        <v>3</v>
      </c>
      <c r="W124" s="10" t="n">
        <v>800</v>
      </c>
      <c r="X124" s="10" t="n">
        <v>103.01</v>
      </c>
      <c r="Y124" s="10" t="n">
        <v>168.6</v>
      </c>
      <c r="Z124" s="10" t="n">
        <v>23.1</v>
      </c>
      <c r="AA124" s="10" t="n">
        <v>41.46</v>
      </c>
      <c r="AB124" s="0" t="n">
        <f aca="false">S124-2</f>
        <v>12</v>
      </c>
      <c r="AC124" s="0" t="n">
        <f aca="false">T124-2</f>
        <v>45</v>
      </c>
      <c r="AD124" s="21" t="n">
        <v>122.5</v>
      </c>
    </row>
    <row r="125" customFormat="false" ht="15.75" hidden="false" customHeight="false" outlineLevel="0" collapsed="false">
      <c r="A125" s="19" t="n">
        <v>183</v>
      </c>
      <c r="B125" s="10" t="n">
        <v>140</v>
      </c>
      <c r="C125" s="20" t="n">
        <v>23</v>
      </c>
      <c r="D125" s="10" t="n">
        <v>50</v>
      </c>
      <c r="E125" s="10" t="n">
        <v>33</v>
      </c>
      <c r="F125" s="10" t="n">
        <v>47</v>
      </c>
      <c r="G125" s="10" t="n">
        <v>1.5</v>
      </c>
      <c r="H125" s="10" t="n">
        <v>3</v>
      </c>
      <c r="I125" s="10" t="n">
        <v>400</v>
      </c>
      <c r="J125" s="10" t="n">
        <v>103.92</v>
      </c>
      <c r="K125" s="10" t="n">
        <v>132.99</v>
      </c>
      <c r="L125" s="10" t="n">
        <v>2.4</v>
      </c>
      <c r="M125" s="10" t="n">
        <v>27.94</v>
      </c>
      <c r="N125" s="20" t="n">
        <v>0.43</v>
      </c>
      <c r="P125" s="10" t="n">
        <v>140</v>
      </c>
      <c r="Q125" s="20" t="n">
        <v>23</v>
      </c>
      <c r="R125" s="10" t="n">
        <v>50</v>
      </c>
      <c r="S125" s="0" t="n">
        <f aca="false">F125-E125</f>
        <v>14</v>
      </c>
      <c r="T125" s="0" t="n">
        <f aca="false">F125</f>
        <v>47</v>
      </c>
      <c r="U125" s="10" t="n">
        <v>1.5</v>
      </c>
      <c r="V125" s="10" t="n">
        <v>3</v>
      </c>
      <c r="W125" s="10" t="n">
        <v>400</v>
      </c>
      <c r="X125" s="10" t="n">
        <v>103.92</v>
      </c>
      <c r="Y125" s="10" t="n">
        <v>132.99</v>
      </c>
      <c r="Z125" s="10" t="n">
        <v>2.4</v>
      </c>
      <c r="AA125" s="10" t="n">
        <v>27.94</v>
      </c>
      <c r="AB125" s="0" t="n">
        <f aca="false">S125-2</f>
        <v>12</v>
      </c>
      <c r="AC125" s="0" t="n">
        <f aca="false">T125-2</f>
        <v>45</v>
      </c>
      <c r="AD125" s="21" t="n">
        <v>123.5</v>
      </c>
    </row>
    <row r="126" customFormat="false" ht="15.75" hidden="false" customHeight="false" outlineLevel="0" collapsed="false">
      <c r="A126" s="19" t="n">
        <v>74</v>
      </c>
      <c r="B126" s="10" t="n">
        <v>160</v>
      </c>
      <c r="C126" s="20" t="n">
        <v>30</v>
      </c>
      <c r="D126" s="10" t="n">
        <v>60</v>
      </c>
      <c r="E126" s="10" t="n">
        <v>29</v>
      </c>
      <c r="F126" s="10" t="n">
        <v>43</v>
      </c>
      <c r="G126" s="10" t="n">
        <v>1.3</v>
      </c>
      <c r="H126" s="10" t="n">
        <v>2.25</v>
      </c>
      <c r="I126" s="10" t="n">
        <v>400</v>
      </c>
      <c r="J126" s="10" t="n">
        <v>104.78</v>
      </c>
      <c r="K126" s="10" t="n">
        <v>134.06</v>
      </c>
      <c r="L126" s="10" t="n">
        <v>1.42</v>
      </c>
      <c r="M126" s="10" t="n">
        <v>22.81</v>
      </c>
      <c r="N126" s="20" t="n">
        <v>0.26</v>
      </c>
      <c r="P126" s="10" t="n">
        <v>160</v>
      </c>
      <c r="Q126" s="20" t="n">
        <v>30</v>
      </c>
      <c r="R126" s="10" t="n">
        <v>60</v>
      </c>
      <c r="S126" s="0" t="n">
        <f aca="false">F126-E126</f>
        <v>14</v>
      </c>
      <c r="T126" s="0" t="n">
        <f aca="false">F126</f>
        <v>43</v>
      </c>
      <c r="U126" s="10" t="n">
        <v>1.3</v>
      </c>
      <c r="V126" s="10" t="n">
        <v>2.25</v>
      </c>
      <c r="W126" s="10" t="n">
        <v>400</v>
      </c>
      <c r="X126" s="10" t="n">
        <v>104.78</v>
      </c>
      <c r="Y126" s="10" t="n">
        <v>134.06</v>
      </c>
      <c r="Z126" s="10" t="n">
        <v>1.42</v>
      </c>
      <c r="AA126" s="10" t="n">
        <v>22.81</v>
      </c>
      <c r="AB126" s="0" t="n">
        <f aca="false">S126-2</f>
        <v>12</v>
      </c>
      <c r="AC126" s="0" t="n">
        <f aca="false">T126-2</f>
        <v>41</v>
      </c>
      <c r="AD126" s="21" t="n">
        <v>124.5</v>
      </c>
    </row>
    <row r="127" customFormat="false" ht="15.75" hidden="false" customHeight="false" outlineLevel="0" collapsed="false">
      <c r="A127" s="19" t="n">
        <v>145</v>
      </c>
      <c r="B127" s="10" t="n">
        <v>160</v>
      </c>
      <c r="C127" s="20" t="n">
        <v>30</v>
      </c>
      <c r="D127" s="10" t="n">
        <v>60</v>
      </c>
      <c r="E127" s="10" t="n">
        <v>29</v>
      </c>
      <c r="F127" s="10" t="n">
        <v>43</v>
      </c>
      <c r="G127" s="10" t="n">
        <v>1.1</v>
      </c>
      <c r="H127" s="10" t="n">
        <v>3</v>
      </c>
      <c r="I127" s="10" t="n">
        <v>600</v>
      </c>
      <c r="J127" s="10" t="n">
        <v>106.02</v>
      </c>
      <c r="K127" s="10" t="n">
        <v>141</v>
      </c>
      <c r="L127" s="10" t="n">
        <v>3.92</v>
      </c>
      <c r="M127" s="10" t="n">
        <v>26.94</v>
      </c>
      <c r="N127" s="20" t="n">
        <v>0.47</v>
      </c>
      <c r="P127" s="10" t="n">
        <v>160</v>
      </c>
      <c r="Q127" s="20" t="n">
        <v>30</v>
      </c>
      <c r="R127" s="10" t="n">
        <v>60</v>
      </c>
      <c r="S127" s="0" t="n">
        <f aca="false">F127-E127</f>
        <v>14</v>
      </c>
      <c r="T127" s="0" t="n">
        <f aca="false">F127</f>
        <v>43</v>
      </c>
      <c r="U127" s="10" t="n">
        <v>1.1</v>
      </c>
      <c r="V127" s="10" t="n">
        <v>3</v>
      </c>
      <c r="W127" s="10" t="n">
        <v>600</v>
      </c>
      <c r="X127" s="10" t="n">
        <v>106.02</v>
      </c>
      <c r="Y127" s="10" t="n">
        <v>141</v>
      </c>
      <c r="Z127" s="10" t="n">
        <v>3.92</v>
      </c>
      <c r="AA127" s="10" t="n">
        <v>26.94</v>
      </c>
      <c r="AB127" s="0" t="n">
        <f aca="false">S127-2</f>
        <v>12</v>
      </c>
      <c r="AC127" s="0" t="n">
        <f aca="false">T127-2</f>
        <v>41</v>
      </c>
      <c r="AD127" s="21" t="n">
        <v>125.5</v>
      </c>
    </row>
    <row r="128" customFormat="false" ht="15.75" hidden="false" customHeight="false" outlineLevel="0" collapsed="false">
      <c r="A128" s="19" t="n">
        <v>23</v>
      </c>
      <c r="B128" s="10" t="n">
        <v>160</v>
      </c>
      <c r="C128" s="20" t="n">
        <v>30</v>
      </c>
      <c r="D128" s="10" t="n">
        <v>60</v>
      </c>
      <c r="E128" s="10" t="n">
        <v>33</v>
      </c>
      <c r="F128" s="10" t="n">
        <v>43</v>
      </c>
      <c r="G128" s="10" t="n">
        <v>1.3</v>
      </c>
      <c r="H128" s="10" t="n">
        <v>1.5</v>
      </c>
      <c r="I128" s="10" t="n">
        <v>400</v>
      </c>
      <c r="J128" s="10" t="n">
        <v>106.33</v>
      </c>
      <c r="K128" s="10" t="n">
        <v>127.39</v>
      </c>
      <c r="L128" s="10" t="n">
        <v>1.45</v>
      </c>
      <c r="M128" s="10" t="n">
        <v>21.87</v>
      </c>
      <c r="N128" s="20" t="n">
        <v>0.26</v>
      </c>
      <c r="P128" s="10" t="n">
        <v>160</v>
      </c>
      <c r="Q128" s="20" t="n">
        <v>30</v>
      </c>
      <c r="R128" s="10" t="n">
        <v>60</v>
      </c>
      <c r="S128" s="0" t="n">
        <f aca="false">F128-E128</f>
        <v>10</v>
      </c>
      <c r="T128" s="0" t="n">
        <f aca="false">F128</f>
        <v>43</v>
      </c>
      <c r="U128" s="10" t="n">
        <v>1.3</v>
      </c>
      <c r="V128" s="10" t="n">
        <v>1.5</v>
      </c>
      <c r="W128" s="10" t="n">
        <v>400</v>
      </c>
      <c r="X128" s="10" t="n">
        <v>106.33</v>
      </c>
      <c r="Y128" s="10" t="n">
        <v>127.39</v>
      </c>
      <c r="Z128" s="10" t="n">
        <v>1.45</v>
      </c>
      <c r="AA128" s="10" t="n">
        <v>21.87</v>
      </c>
      <c r="AB128" s="0" t="n">
        <f aca="false">S128-2</f>
        <v>8</v>
      </c>
      <c r="AC128" s="0" t="n">
        <f aca="false">T128-2</f>
        <v>41</v>
      </c>
      <c r="AD128" s="21" t="n">
        <v>126.5</v>
      </c>
    </row>
    <row r="129" customFormat="false" ht="15.75" hidden="false" customHeight="false" outlineLevel="0" collapsed="false">
      <c r="A129" s="19" t="n">
        <v>156</v>
      </c>
      <c r="B129" s="10" t="n">
        <v>140</v>
      </c>
      <c r="C129" s="20" t="n">
        <v>20</v>
      </c>
      <c r="D129" s="10" t="n">
        <v>45</v>
      </c>
      <c r="E129" s="10" t="n">
        <v>29</v>
      </c>
      <c r="F129" s="10" t="n">
        <v>43</v>
      </c>
      <c r="G129" s="10" t="n">
        <v>1.5</v>
      </c>
      <c r="H129" s="10" t="n">
        <v>3</v>
      </c>
      <c r="I129" s="10" t="n">
        <v>400</v>
      </c>
      <c r="J129" s="10" t="n">
        <v>106.94</v>
      </c>
      <c r="K129" s="10" t="n">
        <v>131.09</v>
      </c>
      <c r="L129" s="10" t="n">
        <v>3.6</v>
      </c>
      <c r="M129" s="10" t="n">
        <v>24.05</v>
      </c>
      <c r="N129" s="20" t="n">
        <v>0.65</v>
      </c>
      <c r="P129" s="10" t="n">
        <v>140</v>
      </c>
      <c r="Q129" s="20" t="n">
        <v>20</v>
      </c>
      <c r="R129" s="10" t="n">
        <v>45</v>
      </c>
      <c r="S129" s="0" t="n">
        <f aca="false">F129-E129</f>
        <v>14</v>
      </c>
      <c r="T129" s="0" t="n">
        <f aca="false">F129</f>
        <v>43</v>
      </c>
      <c r="U129" s="10" t="n">
        <v>1.5</v>
      </c>
      <c r="V129" s="10" t="n">
        <v>3</v>
      </c>
      <c r="W129" s="10" t="n">
        <v>400</v>
      </c>
      <c r="X129" s="10" t="n">
        <v>106.94</v>
      </c>
      <c r="Y129" s="10" t="n">
        <v>131.09</v>
      </c>
      <c r="Z129" s="10" t="n">
        <v>3.6</v>
      </c>
      <c r="AA129" s="10" t="n">
        <v>24.05</v>
      </c>
      <c r="AB129" s="0" t="n">
        <f aca="false">S129-2</f>
        <v>12</v>
      </c>
      <c r="AC129" s="0" t="n">
        <f aca="false">T129-2</f>
        <v>41</v>
      </c>
      <c r="AD129" s="21" t="n">
        <v>127.5</v>
      </c>
    </row>
    <row r="130" customFormat="false" ht="15.75" hidden="false" customHeight="false" outlineLevel="0" collapsed="false">
      <c r="A130" s="19" t="n">
        <v>85</v>
      </c>
      <c r="B130" s="10" t="n">
        <v>140</v>
      </c>
      <c r="C130" s="20" t="n">
        <v>30</v>
      </c>
      <c r="D130" s="10" t="n">
        <v>60</v>
      </c>
      <c r="E130" s="10" t="n">
        <v>29</v>
      </c>
      <c r="F130" s="10" t="n">
        <v>43</v>
      </c>
      <c r="G130" s="10" t="n">
        <v>1.1</v>
      </c>
      <c r="H130" s="10" t="n">
        <v>2.25</v>
      </c>
      <c r="I130" s="10" t="n">
        <v>600</v>
      </c>
      <c r="J130" s="10" t="n">
        <v>107.72</v>
      </c>
      <c r="K130" s="10" t="n">
        <v>131.35</v>
      </c>
      <c r="L130" s="10" t="n">
        <v>3.42</v>
      </c>
      <c r="M130" s="10" t="n">
        <v>23.91</v>
      </c>
      <c r="N130" s="20" t="n">
        <v>0.41</v>
      </c>
      <c r="P130" s="10" t="n">
        <v>140</v>
      </c>
      <c r="Q130" s="20" t="n">
        <v>30</v>
      </c>
      <c r="R130" s="10" t="n">
        <v>60</v>
      </c>
      <c r="S130" s="0" t="n">
        <f aca="false">F130-E130</f>
        <v>14</v>
      </c>
      <c r="T130" s="0" t="n">
        <f aca="false">F130</f>
        <v>43</v>
      </c>
      <c r="U130" s="10" t="n">
        <v>1.1</v>
      </c>
      <c r="V130" s="10" t="n">
        <v>2.25</v>
      </c>
      <c r="W130" s="10" t="n">
        <v>600</v>
      </c>
      <c r="X130" s="10" t="n">
        <v>107.72</v>
      </c>
      <c r="Y130" s="10" t="n">
        <v>131.35</v>
      </c>
      <c r="Z130" s="10" t="n">
        <v>3.42</v>
      </c>
      <c r="AA130" s="10" t="n">
        <v>23.91</v>
      </c>
      <c r="AB130" s="0" t="n">
        <f aca="false">S130-2</f>
        <v>12</v>
      </c>
      <c r="AC130" s="0" t="n">
        <f aca="false">T130-2</f>
        <v>41</v>
      </c>
      <c r="AD130" s="21" t="n">
        <v>128.5</v>
      </c>
    </row>
    <row r="131" customFormat="false" ht="15.75" hidden="false" customHeight="false" outlineLevel="0" collapsed="false">
      <c r="A131" s="19" t="n">
        <v>41</v>
      </c>
      <c r="B131" s="10" t="n">
        <v>160</v>
      </c>
      <c r="C131" s="20" t="n">
        <v>30</v>
      </c>
      <c r="D131" s="10" t="n">
        <v>60</v>
      </c>
      <c r="E131" s="10" t="n">
        <v>33</v>
      </c>
      <c r="F131" s="10" t="n">
        <v>47</v>
      </c>
      <c r="G131" s="10" t="n">
        <v>1.3</v>
      </c>
      <c r="H131" s="10" t="n">
        <v>1.5</v>
      </c>
      <c r="I131" s="10" t="n">
        <v>400</v>
      </c>
      <c r="J131" s="10" t="n">
        <v>107.82</v>
      </c>
      <c r="K131" s="10" t="n">
        <v>128.68</v>
      </c>
      <c r="L131" s="10" t="n">
        <v>1.39</v>
      </c>
      <c r="M131" s="10" t="n">
        <v>21.73</v>
      </c>
      <c r="N131" s="20" t="n">
        <v>0.25</v>
      </c>
      <c r="P131" s="10" t="n">
        <v>160</v>
      </c>
      <c r="Q131" s="20" t="n">
        <v>30</v>
      </c>
      <c r="R131" s="10" t="n">
        <v>60</v>
      </c>
      <c r="S131" s="0" t="n">
        <f aca="false">F131-E131</f>
        <v>14</v>
      </c>
      <c r="T131" s="0" t="n">
        <f aca="false">F131</f>
        <v>47</v>
      </c>
      <c r="U131" s="10" t="n">
        <v>1.3</v>
      </c>
      <c r="V131" s="10" t="n">
        <v>1.5</v>
      </c>
      <c r="W131" s="10" t="n">
        <v>400</v>
      </c>
      <c r="X131" s="10" t="n">
        <v>107.82</v>
      </c>
      <c r="Y131" s="10" t="n">
        <v>128.68</v>
      </c>
      <c r="Z131" s="10" t="n">
        <v>1.39</v>
      </c>
      <c r="AA131" s="10" t="n">
        <v>21.73</v>
      </c>
      <c r="AB131" s="0" t="n">
        <f aca="false">S131-2</f>
        <v>12</v>
      </c>
      <c r="AC131" s="0" t="n">
        <f aca="false">T131-2</f>
        <v>45</v>
      </c>
      <c r="AD131" s="21" t="n">
        <v>129.5</v>
      </c>
    </row>
    <row r="132" customFormat="false" ht="15.75" hidden="false" customHeight="false" outlineLevel="0" collapsed="false">
      <c r="A132" s="19" t="n">
        <v>174</v>
      </c>
      <c r="B132" s="10" t="n">
        <v>160</v>
      </c>
      <c r="C132" s="20" t="n">
        <v>30</v>
      </c>
      <c r="D132" s="10" t="n">
        <v>60</v>
      </c>
      <c r="E132" s="10" t="n">
        <v>33</v>
      </c>
      <c r="F132" s="10" t="n">
        <v>43</v>
      </c>
      <c r="G132" s="10" t="n">
        <v>1.5</v>
      </c>
      <c r="H132" s="10" t="n">
        <v>3</v>
      </c>
      <c r="I132" s="10" t="n">
        <v>400</v>
      </c>
      <c r="J132" s="10" t="n">
        <v>108.4</v>
      </c>
      <c r="K132" s="10" t="n">
        <v>150.03</v>
      </c>
      <c r="L132" s="10" t="n">
        <v>1.46</v>
      </c>
      <c r="M132" s="10" t="n">
        <v>34.01</v>
      </c>
      <c r="N132" s="20" t="n">
        <v>0.26</v>
      </c>
      <c r="P132" s="10" t="n">
        <v>160</v>
      </c>
      <c r="Q132" s="20" t="n">
        <v>30</v>
      </c>
      <c r="R132" s="10" t="n">
        <v>60</v>
      </c>
      <c r="S132" s="0" t="n">
        <f aca="false">F132-E132</f>
        <v>10</v>
      </c>
      <c r="T132" s="0" t="n">
        <f aca="false">F132</f>
        <v>43</v>
      </c>
      <c r="U132" s="10" t="n">
        <v>1.5</v>
      </c>
      <c r="V132" s="10" t="n">
        <v>3</v>
      </c>
      <c r="W132" s="10" t="n">
        <v>400</v>
      </c>
      <c r="X132" s="10" t="n">
        <v>108.4</v>
      </c>
      <c r="Y132" s="10" t="n">
        <v>150.03</v>
      </c>
      <c r="Z132" s="10" t="n">
        <v>1.46</v>
      </c>
      <c r="AA132" s="10" t="n">
        <v>34.01</v>
      </c>
      <c r="AB132" s="0" t="n">
        <f aca="false">S132-2</f>
        <v>8</v>
      </c>
      <c r="AC132" s="0" t="n">
        <f aca="false">T132-2</f>
        <v>41</v>
      </c>
      <c r="AD132" s="21" t="n">
        <v>130.5</v>
      </c>
    </row>
    <row r="133" customFormat="false" ht="15.75" hidden="false" customHeight="false" outlineLevel="0" collapsed="false">
      <c r="A133" s="19" t="n">
        <v>140</v>
      </c>
      <c r="B133" s="10" t="n">
        <v>160</v>
      </c>
      <c r="C133" s="20" t="n">
        <v>30</v>
      </c>
      <c r="D133" s="10" t="n">
        <v>45</v>
      </c>
      <c r="E133" s="10" t="n">
        <v>37</v>
      </c>
      <c r="F133" s="10" t="n">
        <v>47</v>
      </c>
      <c r="G133" s="10" t="n">
        <v>1.3</v>
      </c>
      <c r="H133" s="10" t="n">
        <v>2.25</v>
      </c>
      <c r="I133" s="10" t="n">
        <v>600</v>
      </c>
      <c r="J133" s="10" t="n">
        <v>110.05</v>
      </c>
      <c r="K133" s="10" t="n">
        <v>148.13</v>
      </c>
      <c r="L133" s="10" t="n">
        <v>6.17</v>
      </c>
      <c r="M133" s="10" t="n">
        <v>33.99</v>
      </c>
      <c r="N133" s="20" t="n">
        <v>0.74</v>
      </c>
      <c r="P133" s="10" t="n">
        <v>160</v>
      </c>
      <c r="Q133" s="20" t="n">
        <v>30</v>
      </c>
      <c r="R133" s="10" t="n">
        <v>45</v>
      </c>
      <c r="S133" s="0" t="n">
        <f aca="false">F133-E133</f>
        <v>10</v>
      </c>
      <c r="T133" s="0" t="n">
        <f aca="false">F133</f>
        <v>47</v>
      </c>
      <c r="U133" s="10" t="n">
        <v>1.3</v>
      </c>
      <c r="V133" s="10" t="n">
        <v>2.25</v>
      </c>
      <c r="W133" s="10" t="n">
        <v>600</v>
      </c>
      <c r="X133" s="10" t="n">
        <v>110.05</v>
      </c>
      <c r="Y133" s="10" t="n">
        <v>148.13</v>
      </c>
      <c r="Z133" s="10" t="n">
        <v>6.17</v>
      </c>
      <c r="AA133" s="10" t="n">
        <v>33.99</v>
      </c>
      <c r="AB133" s="0" t="n">
        <f aca="false">S133-2</f>
        <v>8</v>
      </c>
      <c r="AC133" s="0" t="n">
        <f aca="false">T133-2</f>
        <v>45</v>
      </c>
      <c r="AD133" s="21" t="n">
        <v>131.5</v>
      </c>
    </row>
    <row r="134" customFormat="false" ht="15.75" hidden="false" customHeight="false" outlineLevel="0" collapsed="false">
      <c r="A134" s="19" t="n">
        <v>189</v>
      </c>
      <c r="B134" s="10" t="n">
        <v>160</v>
      </c>
      <c r="C134" s="20" t="n">
        <v>30</v>
      </c>
      <c r="D134" s="10" t="n">
        <v>60</v>
      </c>
      <c r="E134" s="10" t="n">
        <v>33</v>
      </c>
      <c r="F134" s="10" t="n">
        <v>47</v>
      </c>
      <c r="G134" s="10" t="n">
        <v>1.5</v>
      </c>
      <c r="H134" s="10" t="n">
        <v>3</v>
      </c>
      <c r="I134" s="10" t="n">
        <v>400</v>
      </c>
      <c r="J134" s="10" t="n">
        <v>110.1</v>
      </c>
      <c r="K134" s="10" t="n">
        <v>151.55</v>
      </c>
      <c r="L134" s="10" t="n">
        <v>1.4</v>
      </c>
      <c r="M134" s="10" t="n">
        <v>33.78</v>
      </c>
      <c r="N134" s="20" t="n">
        <v>0.25</v>
      </c>
      <c r="P134" s="10" t="n">
        <v>160</v>
      </c>
      <c r="Q134" s="20" t="n">
        <v>30</v>
      </c>
      <c r="R134" s="10" t="n">
        <v>60</v>
      </c>
      <c r="S134" s="0" t="n">
        <f aca="false">F134-E134</f>
        <v>14</v>
      </c>
      <c r="T134" s="0" t="n">
        <f aca="false">F134</f>
        <v>47</v>
      </c>
      <c r="U134" s="10" t="n">
        <v>1.5</v>
      </c>
      <c r="V134" s="10" t="n">
        <v>3</v>
      </c>
      <c r="W134" s="10" t="n">
        <v>400</v>
      </c>
      <c r="X134" s="10" t="n">
        <v>110.1</v>
      </c>
      <c r="Y134" s="10" t="n">
        <v>151.55</v>
      </c>
      <c r="Z134" s="10" t="n">
        <v>1.4</v>
      </c>
      <c r="AA134" s="10" t="n">
        <v>33.78</v>
      </c>
      <c r="AB134" s="0" t="n">
        <f aca="false">S134-2</f>
        <v>12</v>
      </c>
      <c r="AC134" s="0" t="n">
        <f aca="false">T134-2</f>
        <v>45</v>
      </c>
      <c r="AD134" s="21" t="n">
        <v>132.5</v>
      </c>
    </row>
    <row r="135" customFormat="false" ht="15.75" hidden="false" customHeight="false" outlineLevel="0" collapsed="false">
      <c r="A135" s="19" t="n">
        <v>90</v>
      </c>
      <c r="B135" s="10" t="n">
        <v>140</v>
      </c>
      <c r="C135" s="20" t="n">
        <v>20</v>
      </c>
      <c r="D135" s="10" t="n">
        <v>45</v>
      </c>
      <c r="E135" s="10" t="n">
        <v>29</v>
      </c>
      <c r="F135" s="10" t="n">
        <v>43</v>
      </c>
      <c r="G135" s="10" t="n">
        <v>1.5</v>
      </c>
      <c r="H135" s="10" t="n">
        <v>2.25</v>
      </c>
      <c r="I135" s="10" t="n">
        <v>800</v>
      </c>
      <c r="J135" s="10" t="n">
        <v>110.77</v>
      </c>
      <c r="K135" s="10" t="n">
        <v>171.69</v>
      </c>
      <c r="L135" s="10" t="n">
        <v>23.27</v>
      </c>
      <c r="M135" s="10" t="n">
        <v>34.52</v>
      </c>
      <c r="N135" s="20" t="n">
        <v>2.08</v>
      </c>
      <c r="P135" s="10" t="n">
        <v>140</v>
      </c>
      <c r="Q135" s="20" t="n">
        <v>20</v>
      </c>
      <c r="R135" s="10" t="n">
        <v>45</v>
      </c>
      <c r="S135" s="0" t="n">
        <f aca="false">F135-E135</f>
        <v>14</v>
      </c>
      <c r="T135" s="0" t="n">
        <f aca="false">F135</f>
        <v>43</v>
      </c>
      <c r="U135" s="10" t="n">
        <v>1.5</v>
      </c>
      <c r="V135" s="10" t="n">
        <v>2.25</v>
      </c>
      <c r="W135" s="10" t="n">
        <v>800</v>
      </c>
      <c r="X135" s="10" t="n">
        <v>110.77</v>
      </c>
      <c r="Y135" s="10" t="n">
        <v>171.69</v>
      </c>
      <c r="Z135" s="10" t="n">
        <v>23.27</v>
      </c>
      <c r="AA135" s="10" t="n">
        <v>34.52</v>
      </c>
      <c r="AB135" s="0" t="n">
        <f aca="false">S135-2</f>
        <v>12</v>
      </c>
      <c r="AC135" s="0" t="n">
        <f aca="false">T135-2</f>
        <v>41</v>
      </c>
      <c r="AD135" s="21" t="n">
        <v>133.5</v>
      </c>
    </row>
    <row r="136" customFormat="false" ht="15.75" hidden="false" customHeight="false" outlineLevel="0" collapsed="false">
      <c r="A136" s="19" t="n">
        <v>132</v>
      </c>
      <c r="B136" s="10" t="n">
        <v>140</v>
      </c>
      <c r="C136" s="20" t="n">
        <v>20</v>
      </c>
      <c r="D136" s="10" t="n">
        <v>60</v>
      </c>
      <c r="E136" s="10" t="n">
        <v>37</v>
      </c>
      <c r="F136" s="10" t="n">
        <v>47</v>
      </c>
      <c r="G136" s="10" t="n">
        <v>1.5</v>
      </c>
      <c r="H136" s="10" t="n">
        <v>2.25</v>
      </c>
      <c r="I136" s="10" t="n">
        <v>600</v>
      </c>
      <c r="J136" s="10" t="n">
        <v>111.23</v>
      </c>
      <c r="K136" s="10" t="n">
        <v>153.35</v>
      </c>
      <c r="L136" s="10" t="n">
        <v>6.54</v>
      </c>
      <c r="M136" s="10" t="n">
        <v>36.4</v>
      </c>
      <c r="N136" s="20" t="n">
        <v>0.78</v>
      </c>
      <c r="P136" s="10" t="n">
        <v>140</v>
      </c>
      <c r="Q136" s="20" t="n">
        <v>20</v>
      </c>
      <c r="R136" s="10" t="n">
        <v>60</v>
      </c>
      <c r="S136" s="0" t="n">
        <f aca="false">F136-E136</f>
        <v>10</v>
      </c>
      <c r="T136" s="0" t="n">
        <f aca="false">F136</f>
        <v>47</v>
      </c>
      <c r="U136" s="10" t="n">
        <v>1.5</v>
      </c>
      <c r="V136" s="10" t="n">
        <v>2.25</v>
      </c>
      <c r="W136" s="10" t="n">
        <v>600</v>
      </c>
      <c r="X136" s="10" t="n">
        <v>111.23</v>
      </c>
      <c r="Y136" s="10" t="n">
        <v>153.35</v>
      </c>
      <c r="Z136" s="10" t="n">
        <v>6.54</v>
      </c>
      <c r="AA136" s="10" t="n">
        <v>36.4</v>
      </c>
      <c r="AB136" s="0" t="n">
        <f aca="false">S136-2</f>
        <v>8</v>
      </c>
      <c r="AC136" s="0" t="n">
        <f aca="false">T136-2</f>
        <v>45</v>
      </c>
      <c r="AD136" s="21" t="n">
        <v>134.5</v>
      </c>
    </row>
    <row r="137" customFormat="false" ht="15.75" hidden="false" customHeight="false" outlineLevel="0" collapsed="false">
      <c r="A137" s="19" t="n">
        <v>150</v>
      </c>
      <c r="B137" s="10" t="n">
        <v>140</v>
      </c>
      <c r="C137" s="20" t="n">
        <v>23</v>
      </c>
      <c r="D137" s="10" t="n">
        <v>50</v>
      </c>
      <c r="E137" s="10" t="n">
        <v>29</v>
      </c>
      <c r="F137" s="10" t="n">
        <v>43</v>
      </c>
      <c r="G137" s="10" t="n">
        <v>1.5</v>
      </c>
      <c r="H137" s="10" t="n">
        <v>3</v>
      </c>
      <c r="I137" s="10" t="n">
        <v>400</v>
      </c>
      <c r="J137" s="10" t="n">
        <v>111.57</v>
      </c>
      <c r="K137" s="10" t="n">
        <v>139.86</v>
      </c>
      <c r="L137" s="10" t="n">
        <v>2.44</v>
      </c>
      <c r="M137" s="10" t="n">
        <v>25.95</v>
      </c>
      <c r="N137" s="20" t="n">
        <v>0.44</v>
      </c>
      <c r="P137" s="10" t="n">
        <v>140</v>
      </c>
      <c r="Q137" s="20" t="n">
        <v>23</v>
      </c>
      <c r="R137" s="10" t="n">
        <v>50</v>
      </c>
      <c r="S137" s="0" t="n">
        <f aca="false">F137-E137</f>
        <v>14</v>
      </c>
      <c r="T137" s="0" t="n">
        <f aca="false">F137</f>
        <v>43</v>
      </c>
      <c r="U137" s="10" t="n">
        <v>1.5</v>
      </c>
      <c r="V137" s="10" t="n">
        <v>3</v>
      </c>
      <c r="W137" s="10" t="n">
        <v>400</v>
      </c>
      <c r="X137" s="10" t="n">
        <v>111.57</v>
      </c>
      <c r="Y137" s="10" t="n">
        <v>139.86</v>
      </c>
      <c r="Z137" s="10" t="n">
        <v>2.44</v>
      </c>
      <c r="AA137" s="10" t="n">
        <v>25.95</v>
      </c>
      <c r="AB137" s="0" t="n">
        <f aca="false">S137-2</f>
        <v>12</v>
      </c>
      <c r="AC137" s="0" t="n">
        <f aca="false">T137-2</f>
        <v>41</v>
      </c>
      <c r="AD137" s="21" t="n">
        <v>135.5</v>
      </c>
    </row>
    <row r="138" customFormat="false" ht="15.75" hidden="false" customHeight="false" outlineLevel="0" collapsed="false">
      <c r="A138" s="19" t="n">
        <v>178</v>
      </c>
      <c r="B138" s="10" t="n">
        <v>160</v>
      </c>
      <c r="C138" s="20" t="n">
        <v>30</v>
      </c>
      <c r="D138" s="10" t="n">
        <v>60</v>
      </c>
      <c r="E138" s="10" t="n">
        <v>33</v>
      </c>
      <c r="F138" s="10" t="n">
        <v>43</v>
      </c>
      <c r="G138" s="10" t="n">
        <v>1.1</v>
      </c>
      <c r="H138" s="10" t="n">
        <v>3</v>
      </c>
      <c r="I138" s="10" t="n">
        <v>800</v>
      </c>
      <c r="J138" s="10" t="n">
        <v>111.94</v>
      </c>
      <c r="K138" s="10" t="n">
        <v>154.55</v>
      </c>
      <c r="L138" s="10" t="n">
        <v>8.37</v>
      </c>
      <c r="M138" s="10" t="n">
        <v>36.5</v>
      </c>
      <c r="N138" s="20" t="n">
        <v>0.75</v>
      </c>
      <c r="P138" s="10" t="n">
        <v>160</v>
      </c>
      <c r="Q138" s="20" t="n">
        <v>30</v>
      </c>
      <c r="R138" s="10" t="n">
        <v>60</v>
      </c>
      <c r="S138" s="0" t="n">
        <f aca="false">F138-E138</f>
        <v>10</v>
      </c>
      <c r="T138" s="0" t="n">
        <f aca="false">F138</f>
        <v>43</v>
      </c>
      <c r="U138" s="10" t="n">
        <v>1.1</v>
      </c>
      <c r="V138" s="10" t="n">
        <v>3</v>
      </c>
      <c r="W138" s="10" t="n">
        <v>800</v>
      </c>
      <c r="X138" s="10" t="n">
        <v>111.94</v>
      </c>
      <c r="Y138" s="10" t="n">
        <v>154.55</v>
      </c>
      <c r="Z138" s="10" t="n">
        <v>8.37</v>
      </c>
      <c r="AA138" s="10" t="n">
        <v>36.5</v>
      </c>
      <c r="AB138" s="0" t="n">
        <f aca="false">S138-2</f>
        <v>8</v>
      </c>
      <c r="AC138" s="0" t="n">
        <f aca="false">T138-2</f>
        <v>41</v>
      </c>
      <c r="AD138" s="21" t="n">
        <v>136.5</v>
      </c>
    </row>
    <row r="139" customFormat="false" ht="15.75" hidden="false" customHeight="false" outlineLevel="0" collapsed="false">
      <c r="A139" s="19" t="n">
        <v>80</v>
      </c>
      <c r="B139" s="10" t="n">
        <v>140</v>
      </c>
      <c r="C139" s="20" t="n">
        <v>20</v>
      </c>
      <c r="D139" s="10" t="n">
        <v>60</v>
      </c>
      <c r="E139" s="10" t="n">
        <v>29</v>
      </c>
      <c r="F139" s="10" t="n">
        <v>43</v>
      </c>
      <c r="G139" s="10" t="n">
        <v>1.3</v>
      </c>
      <c r="H139" s="10" t="n">
        <v>2.25</v>
      </c>
      <c r="I139" s="10" t="n">
        <v>600</v>
      </c>
      <c r="J139" s="10" t="n">
        <v>112.67</v>
      </c>
      <c r="K139" s="10" t="n">
        <v>142.64</v>
      </c>
      <c r="L139" s="10" t="n">
        <v>6.54</v>
      </c>
      <c r="M139" s="10" t="n">
        <v>25.78</v>
      </c>
      <c r="N139" s="20" t="n">
        <v>0.78</v>
      </c>
      <c r="P139" s="10" t="n">
        <v>140</v>
      </c>
      <c r="Q139" s="20" t="n">
        <v>20</v>
      </c>
      <c r="R139" s="10" t="n">
        <v>60</v>
      </c>
      <c r="S139" s="0" t="n">
        <f aca="false">F139-E139</f>
        <v>14</v>
      </c>
      <c r="T139" s="0" t="n">
        <f aca="false">F139</f>
        <v>43</v>
      </c>
      <c r="U139" s="10" t="n">
        <v>1.3</v>
      </c>
      <c r="V139" s="10" t="n">
        <v>2.25</v>
      </c>
      <c r="W139" s="10" t="n">
        <v>600</v>
      </c>
      <c r="X139" s="10" t="n">
        <v>112.67</v>
      </c>
      <c r="Y139" s="10" t="n">
        <v>142.64</v>
      </c>
      <c r="Z139" s="10" t="n">
        <v>6.54</v>
      </c>
      <c r="AA139" s="10" t="n">
        <v>25.78</v>
      </c>
      <c r="AB139" s="0" t="n">
        <f aca="false">S139-2</f>
        <v>12</v>
      </c>
      <c r="AC139" s="0" t="n">
        <f aca="false">T139-2</f>
        <v>41</v>
      </c>
      <c r="AD139" s="21" t="n">
        <v>137.5</v>
      </c>
    </row>
    <row r="140" customFormat="false" ht="15.75" hidden="false" customHeight="false" outlineLevel="0" collapsed="false">
      <c r="A140" s="19" t="n">
        <v>144</v>
      </c>
      <c r="B140" s="10" t="n">
        <v>160</v>
      </c>
      <c r="C140" s="20" t="n">
        <v>30</v>
      </c>
      <c r="D140" s="10" t="n">
        <v>60</v>
      </c>
      <c r="E140" s="10" t="n">
        <v>37</v>
      </c>
      <c r="F140" s="10" t="n">
        <v>47</v>
      </c>
      <c r="G140" s="10" t="n">
        <v>1.5</v>
      </c>
      <c r="H140" s="10" t="n">
        <v>2.25</v>
      </c>
      <c r="I140" s="10" t="n">
        <v>400</v>
      </c>
      <c r="J140" s="10" t="n">
        <v>113.68</v>
      </c>
      <c r="K140" s="10" t="n">
        <v>148.28</v>
      </c>
      <c r="L140" s="10" t="n">
        <v>1.42</v>
      </c>
      <c r="M140" s="10" t="n">
        <v>31.86</v>
      </c>
      <c r="N140" s="20" t="n">
        <v>0.26</v>
      </c>
      <c r="P140" s="10" t="n">
        <v>160</v>
      </c>
      <c r="Q140" s="20" t="n">
        <v>30</v>
      </c>
      <c r="R140" s="10" t="n">
        <v>60</v>
      </c>
      <c r="S140" s="0" t="n">
        <f aca="false">F140-E140</f>
        <v>10</v>
      </c>
      <c r="T140" s="0" t="n">
        <f aca="false">F140</f>
        <v>47</v>
      </c>
      <c r="U140" s="10" t="n">
        <v>1.5</v>
      </c>
      <c r="V140" s="10" t="n">
        <v>2.25</v>
      </c>
      <c r="W140" s="10" t="n">
        <v>400</v>
      </c>
      <c r="X140" s="10" t="n">
        <v>113.68</v>
      </c>
      <c r="Y140" s="10" t="n">
        <v>148.28</v>
      </c>
      <c r="Z140" s="10" t="n">
        <v>1.42</v>
      </c>
      <c r="AA140" s="10" t="n">
        <v>31.86</v>
      </c>
      <c r="AB140" s="0" t="n">
        <f aca="false">S140-2</f>
        <v>8</v>
      </c>
      <c r="AC140" s="0" t="n">
        <f aca="false">T140-2</f>
        <v>45</v>
      </c>
      <c r="AD140" s="21" t="n">
        <v>138.5</v>
      </c>
    </row>
    <row r="141" customFormat="false" ht="15.75" hidden="false" customHeight="false" outlineLevel="0" collapsed="false">
      <c r="A141" s="19" t="n">
        <v>5</v>
      </c>
      <c r="B141" s="10" t="n">
        <v>160</v>
      </c>
      <c r="C141" s="20" t="n">
        <v>30</v>
      </c>
      <c r="D141" s="10" t="n">
        <v>60</v>
      </c>
      <c r="E141" s="10" t="n">
        <v>29</v>
      </c>
      <c r="F141" s="10" t="n">
        <v>43</v>
      </c>
      <c r="G141" s="10" t="n">
        <v>1.3</v>
      </c>
      <c r="H141" s="10" t="n">
        <v>1.5</v>
      </c>
      <c r="I141" s="10" t="n">
        <v>400</v>
      </c>
      <c r="J141" s="10" t="n">
        <v>114.06</v>
      </c>
      <c r="K141" s="10" t="n">
        <v>133.64</v>
      </c>
      <c r="L141" s="10" t="n">
        <v>1.42</v>
      </c>
      <c r="M141" s="10" t="n">
        <v>19.77</v>
      </c>
      <c r="N141" s="20" t="n">
        <v>0.25</v>
      </c>
      <c r="P141" s="10" t="n">
        <v>160</v>
      </c>
      <c r="Q141" s="20" t="n">
        <v>30</v>
      </c>
      <c r="R141" s="10" t="n">
        <v>60</v>
      </c>
      <c r="S141" s="0" t="n">
        <f aca="false">F141-E141</f>
        <v>14</v>
      </c>
      <c r="T141" s="0" t="n">
        <f aca="false">F141</f>
        <v>43</v>
      </c>
      <c r="U141" s="10" t="n">
        <v>1.3</v>
      </c>
      <c r="V141" s="10" t="n">
        <v>1.5</v>
      </c>
      <c r="W141" s="10" t="n">
        <v>400</v>
      </c>
      <c r="X141" s="10" t="n">
        <v>114.06</v>
      </c>
      <c r="Y141" s="10" t="n">
        <v>133.64</v>
      </c>
      <c r="Z141" s="10" t="n">
        <v>1.42</v>
      </c>
      <c r="AA141" s="10" t="n">
        <v>19.77</v>
      </c>
      <c r="AB141" s="0" t="n">
        <f aca="false">S141-2</f>
        <v>12</v>
      </c>
      <c r="AC141" s="0" t="n">
        <f aca="false">T141-2</f>
        <v>41</v>
      </c>
      <c r="AD141" s="21" t="n">
        <v>139.5</v>
      </c>
    </row>
    <row r="142" customFormat="false" ht="15.75" hidden="false" customHeight="false" outlineLevel="0" collapsed="false">
      <c r="A142" s="19" t="n">
        <v>196</v>
      </c>
      <c r="B142" s="10" t="n">
        <v>160</v>
      </c>
      <c r="C142" s="20" t="n">
        <v>30</v>
      </c>
      <c r="D142" s="10" t="n">
        <v>60</v>
      </c>
      <c r="E142" s="10" t="n">
        <v>33</v>
      </c>
      <c r="F142" s="10" t="n">
        <v>47</v>
      </c>
      <c r="G142" s="10" t="n">
        <v>1.1</v>
      </c>
      <c r="H142" s="10" t="n">
        <v>3</v>
      </c>
      <c r="I142" s="10" t="n">
        <v>800</v>
      </c>
      <c r="J142" s="10" t="n">
        <v>115.04</v>
      </c>
      <c r="K142" s="10" t="n">
        <v>157.24</v>
      </c>
      <c r="L142" s="10" t="n">
        <v>8.12</v>
      </c>
      <c r="M142" s="10" t="n">
        <v>36.29</v>
      </c>
      <c r="N142" s="20" t="n">
        <v>0.73</v>
      </c>
      <c r="P142" s="10" t="n">
        <v>160</v>
      </c>
      <c r="Q142" s="20" t="n">
        <v>30</v>
      </c>
      <c r="R142" s="10" t="n">
        <v>60</v>
      </c>
      <c r="S142" s="0" t="n">
        <f aca="false">F142-E142</f>
        <v>14</v>
      </c>
      <c r="T142" s="0" t="n">
        <f aca="false">F142</f>
        <v>47</v>
      </c>
      <c r="U142" s="10" t="n">
        <v>1.1</v>
      </c>
      <c r="V142" s="10" t="n">
        <v>3</v>
      </c>
      <c r="W142" s="10" t="n">
        <v>800</v>
      </c>
      <c r="X142" s="10" t="n">
        <v>115.04</v>
      </c>
      <c r="Y142" s="10" t="n">
        <v>157.24</v>
      </c>
      <c r="Z142" s="10" t="n">
        <v>8.12</v>
      </c>
      <c r="AA142" s="10" t="n">
        <v>36.29</v>
      </c>
      <c r="AB142" s="0" t="n">
        <f aca="false">S142-2</f>
        <v>12</v>
      </c>
      <c r="AC142" s="0" t="n">
        <f aca="false">T142-2</f>
        <v>45</v>
      </c>
      <c r="AD142" s="21" t="n">
        <v>140.5</v>
      </c>
    </row>
    <row r="143" customFormat="false" ht="15.75" hidden="false" customHeight="false" outlineLevel="0" collapsed="false">
      <c r="A143" s="19" t="n">
        <v>162</v>
      </c>
      <c r="B143" s="10" t="n">
        <v>160</v>
      </c>
      <c r="C143" s="20" t="n">
        <v>30</v>
      </c>
      <c r="D143" s="10" t="n">
        <v>60</v>
      </c>
      <c r="E143" s="10" t="n">
        <v>29</v>
      </c>
      <c r="F143" s="10" t="n">
        <v>43</v>
      </c>
      <c r="G143" s="10" t="n">
        <v>1.5</v>
      </c>
      <c r="H143" s="10" t="n">
        <v>3</v>
      </c>
      <c r="I143" s="10" t="n">
        <v>400</v>
      </c>
      <c r="J143" s="10" t="n">
        <v>115.09</v>
      </c>
      <c r="K143" s="10" t="n">
        <v>156.35</v>
      </c>
      <c r="L143" s="10" t="n">
        <v>1.43</v>
      </c>
      <c r="M143" s="10" t="n">
        <v>31.8</v>
      </c>
      <c r="N143" s="20" t="n">
        <v>0.26</v>
      </c>
      <c r="P143" s="10" t="n">
        <v>160</v>
      </c>
      <c r="Q143" s="20" t="n">
        <v>30</v>
      </c>
      <c r="R143" s="10" t="n">
        <v>60</v>
      </c>
      <c r="S143" s="0" t="n">
        <f aca="false">F143-E143</f>
        <v>14</v>
      </c>
      <c r="T143" s="0" t="n">
        <f aca="false">F143</f>
        <v>43</v>
      </c>
      <c r="U143" s="10" t="n">
        <v>1.5</v>
      </c>
      <c r="V143" s="10" t="n">
        <v>3</v>
      </c>
      <c r="W143" s="10" t="n">
        <v>400</v>
      </c>
      <c r="X143" s="10" t="n">
        <v>115.09</v>
      </c>
      <c r="Y143" s="10" t="n">
        <v>156.35</v>
      </c>
      <c r="Z143" s="10" t="n">
        <v>1.43</v>
      </c>
      <c r="AA143" s="10" t="n">
        <v>31.8</v>
      </c>
      <c r="AB143" s="0" t="n">
        <f aca="false">S143-2</f>
        <v>12</v>
      </c>
      <c r="AC143" s="0" t="n">
        <f aca="false">T143-2</f>
        <v>41</v>
      </c>
      <c r="AD143" s="21" t="n">
        <v>141.5</v>
      </c>
    </row>
    <row r="144" customFormat="false" ht="15.75" hidden="false" customHeight="false" outlineLevel="0" collapsed="false">
      <c r="A144" s="19" t="n">
        <v>16</v>
      </c>
      <c r="B144" s="10" t="n">
        <v>160</v>
      </c>
      <c r="C144" s="20" t="n">
        <v>30</v>
      </c>
      <c r="D144" s="10" t="n">
        <v>60</v>
      </c>
      <c r="E144" s="10" t="n">
        <v>29</v>
      </c>
      <c r="F144" s="10" t="n">
        <v>43</v>
      </c>
      <c r="G144" s="10" t="n">
        <v>1.1</v>
      </c>
      <c r="H144" s="10" t="n">
        <v>1.5</v>
      </c>
      <c r="I144" s="10" t="n">
        <v>800</v>
      </c>
      <c r="J144" s="10" t="n">
        <v>116.12</v>
      </c>
      <c r="K144" s="10" t="n">
        <v>151.8</v>
      </c>
      <c r="L144" s="10" t="n">
        <v>8.21</v>
      </c>
      <c r="M144" s="10" t="n">
        <v>26.31</v>
      </c>
      <c r="N144" s="20" t="n">
        <v>0.74</v>
      </c>
      <c r="P144" s="10" t="n">
        <v>160</v>
      </c>
      <c r="Q144" s="20" t="n">
        <v>30</v>
      </c>
      <c r="R144" s="10" t="n">
        <v>60</v>
      </c>
      <c r="S144" s="0" t="n">
        <f aca="false">F144-E144</f>
        <v>14</v>
      </c>
      <c r="T144" s="0" t="n">
        <f aca="false">F144</f>
        <v>43</v>
      </c>
      <c r="U144" s="10" t="n">
        <v>1.1</v>
      </c>
      <c r="V144" s="10" t="n">
        <v>1.5</v>
      </c>
      <c r="W144" s="10" t="n">
        <v>800</v>
      </c>
      <c r="X144" s="10" t="n">
        <v>116.12</v>
      </c>
      <c r="Y144" s="10" t="n">
        <v>151.8</v>
      </c>
      <c r="Z144" s="10" t="n">
        <v>8.21</v>
      </c>
      <c r="AA144" s="10" t="n">
        <v>26.31</v>
      </c>
      <c r="AB144" s="0" t="n">
        <f aca="false">S144-2</f>
        <v>12</v>
      </c>
      <c r="AC144" s="0" t="n">
        <f aca="false">T144-2</f>
        <v>41</v>
      </c>
      <c r="AD144" s="21" t="n">
        <v>142.5</v>
      </c>
    </row>
    <row r="145" customFormat="false" ht="15.75" hidden="false" customHeight="false" outlineLevel="0" collapsed="false">
      <c r="A145" s="19" t="n">
        <v>122</v>
      </c>
      <c r="B145" s="10" t="n">
        <v>140</v>
      </c>
      <c r="C145" s="20" t="n">
        <v>30</v>
      </c>
      <c r="D145" s="10" t="n">
        <v>60</v>
      </c>
      <c r="E145" s="10" t="n">
        <v>37</v>
      </c>
      <c r="F145" s="10" t="n">
        <v>47</v>
      </c>
      <c r="G145" s="10" t="n">
        <v>1.3</v>
      </c>
      <c r="H145" s="10" t="n">
        <v>2.25</v>
      </c>
      <c r="I145" s="10" t="n">
        <v>600</v>
      </c>
      <c r="J145" s="10" t="n">
        <v>117.18</v>
      </c>
      <c r="K145" s="10" t="n">
        <v>151.78</v>
      </c>
      <c r="L145" s="10" t="n">
        <v>3.42</v>
      </c>
      <c r="M145" s="10" t="n">
        <v>35.15</v>
      </c>
      <c r="N145" s="20" t="n">
        <v>0.41</v>
      </c>
      <c r="P145" s="10" t="n">
        <v>140</v>
      </c>
      <c r="Q145" s="20" t="n">
        <v>30</v>
      </c>
      <c r="R145" s="10" t="n">
        <v>60</v>
      </c>
      <c r="S145" s="0" t="n">
        <f aca="false">F145-E145</f>
        <v>10</v>
      </c>
      <c r="T145" s="0" t="n">
        <f aca="false">F145</f>
        <v>47</v>
      </c>
      <c r="U145" s="10" t="n">
        <v>1.3</v>
      </c>
      <c r="V145" s="10" t="n">
        <v>2.25</v>
      </c>
      <c r="W145" s="10" t="n">
        <v>600</v>
      </c>
      <c r="X145" s="10" t="n">
        <v>117.18</v>
      </c>
      <c r="Y145" s="10" t="n">
        <v>151.78</v>
      </c>
      <c r="Z145" s="10" t="n">
        <v>3.42</v>
      </c>
      <c r="AA145" s="10" t="n">
        <v>35.15</v>
      </c>
      <c r="AB145" s="0" t="n">
        <f aca="false">S145-2</f>
        <v>8</v>
      </c>
      <c r="AC145" s="0" t="n">
        <f aca="false">T145-2</f>
        <v>45</v>
      </c>
      <c r="AD145" s="21" t="n">
        <v>143.5</v>
      </c>
    </row>
    <row r="146" customFormat="false" ht="15.75" hidden="false" customHeight="false" outlineLevel="0" collapsed="false">
      <c r="A146" s="19" t="n">
        <v>105</v>
      </c>
      <c r="B146" s="10" t="n">
        <v>160</v>
      </c>
      <c r="C146" s="20" t="n">
        <v>20</v>
      </c>
      <c r="D146" s="10" t="n">
        <v>45</v>
      </c>
      <c r="E146" s="10" t="n">
        <v>33</v>
      </c>
      <c r="F146" s="10" t="n">
        <v>43</v>
      </c>
      <c r="G146" s="10" t="n">
        <v>1.5</v>
      </c>
      <c r="H146" s="10" t="n">
        <v>2.25</v>
      </c>
      <c r="I146" s="10" t="n">
        <v>600</v>
      </c>
      <c r="J146" s="10" t="n">
        <v>117.38</v>
      </c>
      <c r="K146" s="10" t="n">
        <v>161.13</v>
      </c>
      <c r="L146" s="10" t="n">
        <v>12.25</v>
      </c>
      <c r="M146" s="10" t="n">
        <v>32.51</v>
      </c>
      <c r="N146" s="20" t="n">
        <v>1.46</v>
      </c>
      <c r="P146" s="10" t="n">
        <v>160</v>
      </c>
      <c r="Q146" s="20" t="n">
        <v>20</v>
      </c>
      <c r="R146" s="10" t="n">
        <v>45</v>
      </c>
      <c r="S146" s="0" t="n">
        <f aca="false">F146-E146</f>
        <v>10</v>
      </c>
      <c r="T146" s="0" t="n">
        <f aca="false">F146</f>
        <v>43</v>
      </c>
      <c r="U146" s="10" t="n">
        <v>1.5</v>
      </c>
      <c r="V146" s="10" t="n">
        <v>2.25</v>
      </c>
      <c r="W146" s="10" t="n">
        <v>600</v>
      </c>
      <c r="X146" s="10" t="n">
        <v>117.38</v>
      </c>
      <c r="Y146" s="10" t="n">
        <v>161.13</v>
      </c>
      <c r="Z146" s="10" t="n">
        <v>12.25</v>
      </c>
      <c r="AA146" s="10" t="n">
        <v>32.51</v>
      </c>
      <c r="AB146" s="0" t="n">
        <f aca="false">S146-2</f>
        <v>8</v>
      </c>
      <c r="AC146" s="0" t="n">
        <f aca="false">T146-2</f>
        <v>41</v>
      </c>
      <c r="AD146" s="21" t="n">
        <v>144.5</v>
      </c>
    </row>
    <row r="147" customFormat="false" ht="15.75" hidden="false" customHeight="false" outlineLevel="0" collapsed="false">
      <c r="A147" s="19" t="n">
        <v>212</v>
      </c>
      <c r="B147" s="10" t="n">
        <v>160</v>
      </c>
      <c r="C147" s="20" t="n">
        <v>30</v>
      </c>
      <c r="D147" s="10" t="n">
        <v>60</v>
      </c>
      <c r="E147" s="10" t="n">
        <v>37</v>
      </c>
      <c r="F147" s="10" t="n">
        <v>47</v>
      </c>
      <c r="G147" s="10" t="n">
        <v>1.3</v>
      </c>
      <c r="H147" s="10" t="n">
        <v>3</v>
      </c>
      <c r="I147" s="10" t="n">
        <v>600</v>
      </c>
      <c r="J147" s="10" t="n">
        <v>118.31</v>
      </c>
      <c r="K147" s="10" t="n">
        <v>163.3</v>
      </c>
      <c r="L147" s="10" t="n">
        <v>3.92</v>
      </c>
      <c r="M147" s="10" t="n">
        <v>39.58</v>
      </c>
      <c r="N147" s="20" t="n">
        <v>0.47</v>
      </c>
      <c r="P147" s="10" t="n">
        <v>160</v>
      </c>
      <c r="Q147" s="20" t="n">
        <v>30</v>
      </c>
      <c r="R147" s="10" t="n">
        <v>60</v>
      </c>
      <c r="S147" s="0" t="n">
        <f aca="false">F147-E147</f>
        <v>10</v>
      </c>
      <c r="T147" s="0" t="n">
        <f aca="false">F147</f>
        <v>47</v>
      </c>
      <c r="U147" s="10" t="n">
        <v>1.3</v>
      </c>
      <c r="V147" s="10" t="n">
        <v>3</v>
      </c>
      <c r="W147" s="10" t="n">
        <v>600</v>
      </c>
      <c r="X147" s="10" t="n">
        <v>118.31</v>
      </c>
      <c r="Y147" s="10" t="n">
        <v>163.3</v>
      </c>
      <c r="Z147" s="10" t="n">
        <v>3.92</v>
      </c>
      <c r="AA147" s="10" t="n">
        <v>39.58</v>
      </c>
      <c r="AB147" s="0" t="n">
        <f aca="false">S147-2</f>
        <v>8</v>
      </c>
      <c r="AC147" s="0" t="n">
        <f aca="false">T147-2</f>
        <v>45</v>
      </c>
      <c r="AD147" s="21" t="n">
        <v>145.5</v>
      </c>
    </row>
    <row r="148" customFormat="false" ht="15.75" hidden="false" customHeight="false" outlineLevel="0" collapsed="false">
      <c r="A148" s="19" t="n">
        <v>93</v>
      </c>
      <c r="B148" s="10" t="n">
        <v>160</v>
      </c>
      <c r="C148" s="20" t="n">
        <v>30</v>
      </c>
      <c r="D148" s="10" t="n">
        <v>60</v>
      </c>
      <c r="E148" s="10" t="n">
        <v>33</v>
      </c>
      <c r="F148" s="10" t="n">
        <v>43</v>
      </c>
      <c r="G148" s="10" t="n">
        <v>1.5</v>
      </c>
      <c r="H148" s="10" t="n">
        <v>2.25</v>
      </c>
      <c r="I148" s="10" t="n">
        <v>400</v>
      </c>
      <c r="J148" s="10" t="n">
        <v>119.82</v>
      </c>
      <c r="K148" s="10" t="n">
        <v>153.77</v>
      </c>
      <c r="L148" s="10" t="n">
        <v>1.45</v>
      </c>
      <c r="M148" s="10" t="n">
        <v>29.88</v>
      </c>
      <c r="N148" s="20" t="n">
        <v>0.26</v>
      </c>
      <c r="P148" s="10" t="n">
        <v>160</v>
      </c>
      <c r="Q148" s="20" t="n">
        <v>30</v>
      </c>
      <c r="R148" s="10" t="n">
        <v>60</v>
      </c>
      <c r="S148" s="0" t="n">
        <f aca="false">F148-E148</f>
        <v>10</v>
      </c>
      <c r="T148" s="0" t="n">
        <f aca="false">F148</f>
        <v>43</v>
      </c>
      <c r="U148" s="10" t="n">
        <v>1.5</v>
      </c>
      <c r="V148" s="10" t="n">
        <v>2.25</v>
      </c>
      <c r="W148" s="10" t="n">
        <v>400</v>
      </c>
      <c r="X148" s="10" t="n">
        <v>119.82</v>
      </c>
      <c r="Y148" s="10" t="n">
        <v>153.77</v>
      </c>
      <c r="Z148" s="10" t="n">
        <v>1.45</v>
      </c>
      <c r="AA148" s="10" t="n">
        <v>29.88</v>
      </c>
      <c r="AB148" s="0" t="n">
        <f aca="false">S148-2</f>
        <v>8</v>
      </c>
      <c r="AC148" s="0" t="n">
        <f aca="false">T148-2</f>
        <v>41</v>
      </c>
      <c r="AD148" s="21" t="n">
        <v>146.5</v>
      </c>
    </row>
    <row r="149" customFormat="false" ht="15.75" hidden="false" customHeight="false" outlineLevel="0" collapsed="false">
      <c r="A149" s="19" t="n">
        <v>117</v>
      </c>
      <c r="B149" s="10" t="n">
        <v>160</v>
      </c>
      <c r="C149" s="20" t="n">
        <v>20</v>
      </c>
      <c r="D149" s="10" t="n">
        <v>45</v>
      </c>
      <c r="E149" s="10" t="n">
        <v>33</v>
      </c>
      <c r="F149" s="10" t="n">
        <v>47</v>
      </c>
      <c r="G149" s="10" t="n">
        <v>1.5</v>
      </c>
      <c r="H149" s="10" t="n">
        <v>2.25</v>
      </c>
      <c r="I149" s="10" t="n">
        <v>600</v>
      </c>
      <c r="J149" s="10" t="n">
        <v>120.65</v>
      </c>
      <c r="K149" s="10" t="n">
        <v>163.91</v>
      </c>
      <c r="L149" s="10" t="n">
        <v>11.98</v>
      </c>
      <c r="M149" s="10" t="n">
        <v>32.33</v>
      </c>
      <c r="N149" s="20" t="n">
        <v>1.43</v>
      </c>
      <c r="P149" s="10" t="n">
        <v>160</v>
      </c>
      <c r="Q149" s="20" t="n">
        <v>20</v>
      </c>
      <c r="R149" s="10" t="n">
        <v>45</v>
      </c>
      <c r="S149" s="0" t="n">
        <f aca="false">F149-E149</f>
        <v>14</v>
      </c>
      <c r="T149" s="0" t="n">
        <f aca="false">F149</f>
        <v>47</v>
      </c>
      <c r="U149" s="10" t="n">
        <v>1.5</v>
      </c>
      <c r="V149" s="10" t="n">
        <v>2.25</v>
      </c>
      <c r="W149" s="10" t="n">
        <v>600</v>
      </c>
      <c r="X149" s="10" t="n">
        <v>120.65</v>
      </c>
      <c r="Y149" s="10" t="n">
        <v>163.91</v>
      </c>
      <c r="Z149" s="10" t="n">
        <v>11.98</v>
      </c>
      <c r="AA149" s="10" t="n">
        <v>32.33</v>
      </c>
      <c r="AB149" s="0" t="n">
        <f aca="false">S149-2</f>
        <v>12</v>
      </c>
      <c r="AC149" s="0" t="n">
        <f aca="false">T149-2</f>
        <v>45</v>
      </c>
      <c r="AD149" s="21" t="n">
        <v>147.5</v>
      </c>
    </row>
    <row r="150" customFormat="false" ht="15.75" hidden="false" customHeight="false" outlineLevel="0" collapsed="false">
      <c r="A150" s="19" t="n">
        <v>96</v>
      </c>
      <c r="B150" s="10" t="n">
        <v>160</v>
      </c>
      <c r="C150" s="20" t="n">
        <v>30</v>
      </c>
      <c r="D150" s="10" t="n">
        <v>60</v>
      </c>
      <c r="E150" s="10" t="n">
        <v>33</v>
      </c>
      <c r="F150" s="10" t="n">
        <v>47</v>
      </c>
      <c r="G150" s="10" t="n">
        <v>1.5</v>
      </c>
      <c r="H150" s="10" t="n">
        <v>2.25</v>
      </c>
      <c r="I150" s="10" t="n">
        <v>400</v>
      </c>
      <c r="J150" s="10" t="n">
        <v>121.42</v>
      </c>
      <c r="K150" s="10" t="n">
        <v>155.25</v>
      </c>
      <c r="L150" s="10" t="n">
        <v>1.39</v>
      </c>
      <c r="M150" s="10" t="n">
        <v>29.67</v>
      </c>
      <c r="N150" s="20" t="n">
        <v>0.25</v>
      </c>
      <c r="P150" s="10" t="n">
        <v>160</v>
      </c>
      <c r="Q150" s="20" t="n">
        <v>30</v>
      </c>
      <c r="R150" s="10" t="n">
        <v>60</v>
      </c>
      <c r="S150" s="0" t="n">
        <f aca="false">F150-E150</f>
        <v>14</v>
      </c>
      <c r="T150" s="0" t="n">
        <f aca="false">F150</f>
        <v>47</v>
      </c>
      <c r="U150" s="10" t="n">
        <v>1.5</v>
      </c>
      <c r="V150" s="10" t="n">
        <v>2.25</v>
      </c>
      <c r="W150" s="10" t="n">
        <v>400</v>
      </c>
      <c r="X150" s="10" t="n">
        <v>121.42</v>
      </c>
      <c r="Y150" s="10" t="n">
        <v>155.25</v>
      </c>
      <c r="Z150" s="10" t="n">
        <v>1.39</v>
      </c>
      <c r="AA150" s="10" t="n">
        <v>29.67</v>
      </c>
      <c r="AB150" s="0" t="n">
        <f aca="false">S150-2</f>
        <v>12</v>
      </c>
      <c r="AC150" s="0" t="n">
        <f aca="false">T150-2</f>
        <v>45</v>
      </c>
      <c r="AD150" s="21" t="n">
        <v>148.5</v>
      </c>
    </row>
    <row r="151" customFormat="false" ht="15.75" hidden="false" customHeight="false" outlineLevel="0" collapsed="false">
      <c r="A151" s="19" t="n">
        <v>71</v>
      </c>
      <c r="B151" s="10" t="n">
        <v>160</v>
      </c>
      <c r="C151" s="20" t="n">
        <v>30</v>
      </c>
      <c r="D151" s="10" t="n">
        <v>60</v>
      </c>
      <c r="E151" s="10" t="n">
        <v>37</v>
      </c>
      <c r="F151" s="10" t="n">
        <v>47</v>
      </c>
      <c r="G151" s="10" t="n">
        <v>1.3</v>
      </c>
      <c r="H151" s="10" t="n">
        <v>1.5</v>
      </c>
      <c r="I151" s="10" t="n">
        <v>800</v>
      </c>
      <c r="J151" s="10" t="n">
        <v>122.3</v>
      </c>
      <c r="K151" s="10" t="n">
        <v>173.5</v>
      </c>
      <c r="L151" s="10" t="n">
        <v>8.21</v>
      </c>
      <c r="M151" s="10" t="n">
        <v>39.1</v>
      </c>
      <c r="N151" s="20" t="n">
        <v>0.74</v>
      </c>
      <c r="P151" s="10" t="n">
        <v>160</v>
      </c>
      <c r="Q151" s="20" t="n">
        <v>30</v>
      </c>
      <c r="R151" s="10" t="n">
        <v>60</v>
      </c>
      <c r="S151" s="0" t="n">
        <f aca="false">F151-E151</f>
        <v>10</v>
      </c>
      <c r="T151" s="0" t="n">
        <f aca="false">F151</f>
        <v>47</v>
      </c>
      <c r="U151" s="10" t="n">
        <v>1.3</v>
      </c>
      <c r="V151" s="10" t="n">
        <v>1.5</v>
      </c>
      <c r="W151" s="10" t="n">
        <v>800</v>
      </c>
      <c r="X151" s="10" t="n">
        <v>122.3</v>
      </c>
      <c r="Y151" s="10" t="n">
        <v>173.5</v>
      </c>
      <c r="Z151" s="10" t="n">
        <v>8.21</v>
      </c>
      <c r="AA151" s="10" t="n">
        <v>39.1</v>
      </c>
      <c r="AB151" s="0" t="n">
        <f aca="false">S151-2</f>
        <v>8</v>
      </c>
      <c r="AC151" s="0" t="n">
        <f aca="false">T151-2</f>
        <v>45</v>
      </c>
      <c r="AD151" s="21" t="n">
        <v>149.5</v>
      </c>
    </row>
    <row r="152" customFormat="false" ht="15.75" hidden="false" customHeight="false" outlineLevel="0" collapsed="false">
      <c r="A152" s="19" t="n">
        <v>60</v>
      </c>
      <c r="B152" s="10" t="n">
        <v>160</v>
      </c>
      <c r="C152" s="20" t="n">
        <v>30</v>
      </c>
      <c r="D152" s="10" t="n">
        <v>60</v>
      </c>
      <c r="E152" s="10" t="n">
        <v>37</v>
      </c>
      <c r="F152" s="10" t="n">
        <v>47</v>
      </c>
      <c r="G152" s="10" t="n">
        <v>1.5</v>
      </c>
      <c r="H152" s="10" t="n">
        <v>1.5</v>
      </c>
      <c r="I152" s="10" t="n">
        <v>400</v>
      </c>
      <c r="J152" s="10" t="n">
        <v>122.75</v>
      </c>
      <c r="K152" s="10" t="n">
        <v>148.54</v>
      </c>
      <c r="L152" s="10" t="n">
        <v>1.42</v>
      </c>
      <c r="M152" s="10" t="n">
        <v>27.93</v>
      </c>
      <c r="N152" s="20" t="n">
        <v>0.25</v>
      </c>
      <c r="P152" s="10" t="n">
        <v>160</v>
      </c>
      <c r="Q152" s="20" t="n">
        <v>30</v>
      </c>
      <c r="R152" s="10" t="n">
        <v>60</v>
      </c>
      <c r="S152" s="0" t="n">
        <f aca="false">F152-E152</f>
        <v>10</v>
      </c>
      <c r="T152" s="0" t="n">
        <f aca="false">F152</f>
        <v>47</v>
      </c>
      <c r="U152" s="10" t="n">
        <v>1.5</v>
      </c>
      <c r="V152" s="10" t="n">
        <v>1.5</v>
      </c>
      <c r="W152" s="10" t="n">
        <v>400</v>
      </c>
      <c r="X152" s="10" t="n">
        <v>122.75</v>
      </c>
      <c r="Y152" s="10" t="n">
        <v>148.54</v>
      </c>
      <c r="Z152" s="10" t="n">
        <v>1.42</v>
      </c>
      <c r="AA152" s="10" t="n">
        <v>27.93</v>
      </c>
      <c r="AB152" s="0" t="n">
        <f aca="false">S152-2</f>
        <v>8</v>
      </c>
      <c r="AC152" s="0" t="n">
        <f aca="false">T152-2</f>
        <v>45</v>
      </c>
      <c r="AD152" s="21" t="n">
        <v>150.5</v>
      </c>
    </row>
    <row r="153" customFormat="false" ht="15.75" hidden="false" customHeight="false" outlineLevel="0" collapsed="false">
      <c r="A153" s="19" t="n">
        <v>107</v>
      </c>
      <c r="B153" s="10" t="n">
        <v>160</v>
      </c>
      <c r="C153" s="20" t="n">
        <v>30</v>
      </c>
      <c r="D153" s="10" t="n">
        <v>45</v>
      </c>
      <c r="E153" s="10" t="n">
        <v>33</v>
      </c>
      <c r="F153" s="10" t="n">
        <v>43</v>
      </c>
      <c r="G153" s="10" t="n">
        <v>1.3</v>
      </c>
      <c r="H153" s="10" t="n">
        <v>2.25</v>
      </c>
      <c r="I153" s="10" t="n">
        <v>600</v>
      </c>
      <c r="J153" s="10" t="n">
        <v>124.92</v>
      </c>
      <c r="K153" s="10" t="n">
        <v>159.46</v>
      </c>
      <c r="L153" s="10" t="n">
        <v>6.27</v>
      </c>
      <c r="M153" s="10" t="n">
        <v>31.62</v>
      </c>
      <c r="N153" s="20" t="n">
        <v>0.75</v>
      </c>
      <c r="P153" s="10" t="n">
        <v>160</v>
      </c>
      <c r="Q153" s="20" t="n">
        <v>30</v>
      </c>
      <c r="R153" s="10" t="n">
        <v>45</v>
      </c>
      <c r="S153" s="0" t="n">
        <f aca="false">F153-E153</f>
        <v>10</v>
      </c>
      <c r="T153" s="0" t="n">
        <f aca="false">F153</f>
        <v>43</v>
      </c>
      <c r="U153" s="10" t="n">
        <v>1.3</v>
      </c>
      <c r="V153" s="10" t="n">
        <v>2.25</v>
      </c>
      <c r="W153" s="10" t="n">
        <v>600</v>
      </c>
      <c r="X153" s="10" t="n">
        <v>124.92</v>
      </c>
      <c r="Y153" s="10" t="n">
        <v>159.46</v>
      </c>
      <c r="Z153" s="10" t="n">
        <v>6.27</v>
      </c>
      <c r="AA153" s="10" t="n">
        <v>31.62</v>
      </c>
      <c r="AB153" s="0" t="n">
        <f aca="false">S153-2</f>
        <v>8</v>
      </c>
      <c r="AC153" s="0" t="n">
        <f aca="false">T153-2</f>
        <v>41</v>
      </c>
      <c r="AD153" s="21" t="n">
        <v>151.5</v>
      </c>
    </row>
    <row r="154" customFormat="false" ht="15.75" hidden="false" customHeight="false" outlineLevel="0" collapsed="false">
      <c r="A154" s="19" t="n">
        <v>15</v>
      </c>
      <c r="B154" s="10" t="n">
        <v>160</v>
      </c>
      <c r="C154" s="20" t="n">
        <v>23</v>
      </c>
      <c r="D154" s="10" t="n">
        <v>45</v>
      </c>
      <c r="E154" s="10" t="n">
        <v>29</v>
      </c>
      <c r="F154" s="10" t="n">
        <v>43</v>
      </c>
      <c r="G154" s="10" t="n">
        <v>1.5</v>
      </c>
      <c r="H154" s="10" t="n">
        <v>1.5</v>
      </c>
      <c r="I154" s="10" t="n">
        <v>800</v>
      </c>
      <c r="J154" s="10" t="n">
        <v>125.11</v>
      </c>
      <c r="K154" s="10" t="n">
        <v>184.43</v>
      </c>
      <c r="L154" s="10" t="n">
        <v>20.8</v>
      </c>
      <c r="M154" s="10" t="n">
        <v>32.58</v>
      </c>
      <c r="N154" s="20" t="n">
        <v>1.86</v>
      </c>
      <c r="P154" s="10" t="n">
        <v>160</v>
      </c>
      <c r="Q154" s="20" t="n">
        <v>23</v>
      </c>
      <c r="R154" s="10" t="n">
        <v>45</v>
      </c>
      <c r="S154" s="0" t="n">
        <f aca="false">F154-E154</f>
        <v>14</v>
      </c>
      <c r="T154" s="0" t="n">
        <f aca="false">F154</f>
        <v>43</v>
      </c>
      <c r="U154" s="10" t="n">
        <v>1.5</v>
      </c>
      <c r="V154" s="10" t="n">
        <v>1.5</v>
      </c>
      <c r="W154" s="10" t="n">
        <v>800</v>
      </c>
      <c r="X154" s="10" t="n">
        <v>125.11</v>
      </c>
      <c r="Y154" s="10" t="n">
        <v>184.43</v>
      </c>
      <c r="Z154" s="10" t="n">
        <v>20.8</v>
      </c>
      <c r="AA154" s="10" t="n">
        <v>32.58</v>
      </c>
      <c r="AB154" s="0" t="n">
        <f aca="false">S154-2</f>
        <v>12</v>
      </c>
      <c r="AC154" s="0" t="n">
        <f aca="false">T154-2</f>
        <v>41</v>
      </c>
      <c r="AD154" s="21" t="n">
        <v>152.5</v>
      </c>
    </row>
    <row r="155" customFormat="false" ht="15.75" hidden="false" customHeight="false" outlineLevel="0" collapsed="false">
      <c r="A155" s="19" t="n">
        <v>75</v>
      </c>
      <c r="B155" s="10" t="n">
        <v>160</v>
      </c>
      <c r="C155" s="20" t="n">
        <v>30</v>
      </c>
      <c r="D155" s="10" t="n">
        <v>60</v>
      </c>
      <c r="E155" s="10" t="n">
        <v>29</v>
      </c>
      <c r="F155" s="10" t="n">
        <v>43</v>
      </c>
      <c r="G155" s="10" t="n">
        <v>1.5</v>
      </c>
      <c r="H155" s="10" t="n">
        <v>2.25</v>
      </c>
      <c r="I155" s="10" t="n">
        <v>400</v>
      </c>
      <c r="J155" s="10" t="n">
        <v>127.13</v>
      </c>
      <c r="K155" s="10" t="n">
        <v>160.28</v>
      </c>
      <c r="L155" s="10" t="n">
        <v>1.42</v>
      </c>
      <c r="M155" s="10" t="n">
        <v>27.56</v>
      </c>
      <c r="N155" s="20" t="n">
        <v>0.26</v>
      </c>
      <c r="P155" s="10" t="n">
        <v>160</v>
      </c>
      <c r="Q155" s="20" t="n">
        <v>30</v>
      </c>
      <c r="R155" s="10" t="n">
        <v>60</v>
      </c>
      <c r="S155" s="0" t="n">
        <f aca="false">F155-E155</f>
        <v>14</v>
      </c>
      <c r="T155" s="0" t="n">
        <f aca="false">F155</f>
        <v>43</v>
      </c>
      <c r="U155" s="10" t="n">
        <v>1.5</v>
      </c>
      <c r="V155" s="10" t="n">
        <v>2.25</v>
      </c>
      <c r="W155" s="10" t="n">
        <v>400</v>
      </c>
      <c r="X155" s="10" t="n">
        <v>127.13</v>
      </c>
      <c r="Y155" s="10" t="n">
        <v>160.28</v>
      </c>
      <c r="Z155" s="10" t="n">
        <v>1.42</v>
      </c>
      <c r="AA155" s="10" t="n">
        <v>27.56</v>
      </c>
      <c r="AB155" s="0" t="n">
        <f aca="false">S155-2</f>
        <v>12</v>
      </c>
      <c r="AC155" s="0" t="n">
        <f aca="false">T155-2</f>
        <v>41</v>
      </c>
      <c r="AD155" s="21" t="n">
        <v>153.5</v>
      </c>
    </row>
    <row r="156" customFormat="false" ht="15.75" hidden="false" customHeight="false" outlineLevel="0" collapsed="false">
      <c r="A156" s="19" t="n">
        <v>137</v>
      </c>
      <c r="B156" s="10" t="n">
        <v>160</v>
      </c>
      <c r="C156" s="20" t="n">
        <v>30</v>
      </c>
      <c r="D156" s="10" t="n">
        <v>45</v>
      </c>
      <c r="E156" s="10" t="n">
        <v>33</v>
      </c>
      <c r="F156" s="10" t="n">
        <v>47</v>
      </c>
      <c r="G156" s="10" t="n">
        <v>1.3</v>
      </c>
      <c r="H156" s="10" t="n">
        <v>2.25</v>
      </c>
      <c r="I156" s="10" t="n">
        <v>600</v>
      </c>
      <c r="J156" s="10" t="n">
        <v>127.64</v>
      </c>
      <c r="K156" s="10" t="n">
        <v>161.77</v>
      </c>
      <c r="L156" s="10" t="n">
        <v>6.08</v>
      </c>
      <c r="M156" s="10" t="n">
        <v>31.43</v>
      </c>
      <c r="N156" s="20" t="n">
        <v>0.73</v>
      </c>
      <c r="P156" s="10" t="n">
        <v>160</v>
      </c>
      <c r="Q156" s="20" t="n">
        <v>30</v>
      </c>
      <c r="R156" s="10" t="n">
        <v>45</v>
      </c>
      <c r="S156" s="0" t="n">
        <f aca="false">F156-E156</f>
        <v>14</v>
      </c>
      <c r="T156" s="0" t="n">
        <f aca="false">F156</f>
        <v>47</v>
      </c>
      <c r="U156" s="10" t="n">
        <v>1.3</v>
      </c>
      <c r="V156" s="10" t="n">
        <v>2.25</v>
      </c>
      <c r="W156" s="10" t="n">
        <v>600</v>
      </c>
      <c r="X156" s="10" t="n">
        <v>127.64</v>
      </c>
      <c r="Y156" s="10" t="n">
        <v>161.77</v>
      </c>
      <c r="Z156" s="10" t="n">
        <v>6.08</v>
      </c>
      <c r="AA156" s="10" t="n">
        <v>31.43</v>
      </c>
      <c r="AB156" s="0" t="n">
        <f aca="false">S156-2</f>
        <v>12</v>
      </c>
      <c r="AC156" s="0" t="n">
        <f aca="false">T156-2</f>
        <v>45</v>
      </c>
      <c r="AD156" s="21" t="n">
        <v>154.5</v>
      </c>
    </row>
    <row r="157" customFormat="false" ht="15.75" hidden="false" customHeight="false" outlineLevel="0" collapsed="false">
      <c r="A157" s="19" t="n">
        <v>176</v>
      </c>
      <c r="B157" s="10" t="n">
        <v>160</v>
      </c>
      <c r="C157" s="20" t="n">
        <v>30</v>
      </c>
      <c r="D157" s="10" t="n">
        <v>60</v>
      </c>
      <c r="E157" s="10" t="n">
        <v>33</v>
      </c>
      <c r="F157" s="10" t="n">
        <v>43</v>
      </c>
      <c r="G157" s="10" t="n">
        <v>1.3</v>
      </c>
      <c r="H157" s="10" t="n">
        <v>3</v>
      </c>
      <c r="I157" s="10" t="n">
        <v>600</v>
      </c>
      <c r="J157" s="10" t="n">
        <v>129.01</v>
      </c>
      <c r="K157" s="10" t="n">
        <v>172.65</v>
      </c>
      <c r="L157" s="10" t="n">
        <v>3.99</v>
      </c>
      <c r="M157" s="10" t="n">
        <v>37.11</v>
      </c>
      <c r="N157" s="20" t="n">
        <v>0.48</v>
      </c>
      <c r="P157" s="10" t="n">
        <v>160</v>
      </c>
      <c r="Q157" s="20" t="n">
        <v>30</v>
      </c>
      <c r="R157" s="10" t="n">
        <v>60</v>
      </c>
      <c r="S157" s="0" t="n">
        <f aca="false">F157-E157</f>
        <v>10</v>
      </c>
      <c r="T157" s="0" t="n">
        <f aca="false">F157</f>
        <v>43</v>
      </c>
      <c r="U157" s="10" t="n">
        <v>1.3</v>
      </c>
      <c r="V157" s="10" t="n">
        <v>3</v>
      </c>
      <c r="W157" s="10" t="n">
        <v>600</v>
      </c>
      <c r="X157" s="10" t="n">
        <v>129.01</v>
      </c>
      <c r="Y157" s="10" t="n">
        <v>172.65</v>
      </c>
      <c r="Z157" s="10" t="n">
        <v>3.99</v>
      </c>
      <c r="AA157" s="10" t="n">
        <v>37.11</v>
      </c>
      <c r="AB157" s="0" t="n">
        <f aca="false">S157-2</f>
        <v>8</v>
      </c>
      <c r="AC157" s="0" t="n">
        <f aca="false">T157-2</f>
        <v>41</v>
      </c>
      <c r="AD157" s="21" t="n">
        <v>155.5</v>
      </c>
    </row>
    <row r="158" customFormat="false" ht="15.75" hidden="false" customHeight="false" outlineLevel="0" collapsed="false">
      <c r="A158" s="19" t="n">
        <v>99</v>
      </c>
      <c r="B158" s="10" t="n">
        <v>140</v>
      </c>
      <c r="C158" s="20" t="n">
        <v>20</v>
      </c>
      <c r="D158" s="10" t="n">
        <v>60</v>
      </c>
      <c r="E158" s="10" t="n">
        <v>33</v>
      </c>
      <c r="F158" s="10" t="n">
        <v>43</v>
      </c>
      <c r="G158" s="10" t="n">
        <v>1.5</v>
      </c>
      <c r="H158" s="10" t="n">
        <v>2.25</v>
      </c>
      <c r="I158" s="10" t="n">
        <v>600</v>
      </c>
      <c r="J158" s="10" t="n">
        <v>129.12</v>
      </c>
      <c r="K158" s="10" t="n">
        <v>167.29</v>
      </c>
      <c r="L158" s="10" t="n">
        <v>6.63</v>
      </c>
      <c r="M158" s="10" t="n">
        <v>33.9</v>
      </c>
      <c r="N158" s="20" t="n">
        <v>0.79</v>
      </c>
      <c r="P158" s="10" t="n">
        <v>140</v>
      </c>
      <c r="Q158" s="20" t="n">
        <v>20</v>
      </c>
      <c r="R158" s="10" t="n">
        <v>60</v>
      </c>
      <c r="S158" s="0" t="n">
        <f aca="false">F158-E158</f>
        <v>10</v>
      </c>
      <c r="T158" s="0" t="n">
        <f aca="false">F158</f>
        <v>43</v>
      </c>
      <c r="U158" s="10" t="n">
        <v>1.5</v>
      </c>
      <c r="V158" s="10" t="n">
        <v>2.25</v>
      </c>
      <c r="W158" s="10" t="n">
        <v>600</v>
      </c>
      <c r="X158" s="10" t="n">
        <v>129.12</v>
      </c>
      <c r="Y158" s="10" t="n">
        <v>167.29</v>
      </c>
      <c r="Z158" s="10" t="n">
        <v>6.63</v>
      </c>
      <c r="AA158" s="10" t="n">
        <v>33.9</v>
      </c>
      <c r="AB158" s="0" t="n">
        <f aca="false">S158-2</f>
        <v>8</v>
      </c>
      <c r="AC158" s="0" t="n">
        <f aca="false">T158-2</f>
        <v>41</v>
      </c>
      <c r="AD158" s="21" t="n">
        <v>156.5</v>
      </c>
    </row>
    <row r="159" customFormat="false" ht="15.75" hidden="false" customHeight="false" outlineLevel="0" collapsed="false">
      <c r="A159" s="19" t="n">
        <v>24</v>
      </c>
      <c r="B159" s="10" t="n">
        <v>160</v>
      </c>
      <c r="C159" s="20" t="n">
        <v>30</v>
      </c>
      <c r="D159" s="10" t="n">
        <v>60</v>
      </c>
      <c r="E159" s="10" t="n">
        <v>33</v>
      </c>
      <c r="F159" s="10" t="n">
        <v>43</v>
      </c>
      <c r="G159" s="10" t="n">
        <v>1.5</v>
      </c>
      <c r="H159" s="10" t="n">
        <v>1.5</v>
      </c>
      <c r="I159" s="10" t="n">
        <v>400</v>
      </c>
      <c r="J159" s="10" t="n">
        <v>129.79</v>
      </c>
      <c r="K159" s="10" t="n">
        <v>154.17</v>
      </c>
      <c r="L159" s="10" t="n">
        <v>1.45</v>
      </c>
      <c r="M159" s="10" t="n">
        <v>25.9</v>
      </c>
      <c r="N159" s="20" t="n">
        <v>0.26</v>
      </c>
      <c r="P159" s="10" t="n">
        <v>160</v>
      </c>
      <c r="Q159" s="20" t="n">
        <v>30</v>
      </c>
      <c r="R159" s="10" t="n">
        <v>60</v>
      </c>
      <c r="S159" s="0" t="n">
        <f aca="false">F159-E159</f>
        <v>10</v>
      </c>
      <c r="T159" s="0" t="n">
        <f aca="false">F159</f>
        <v>43</v>
      </c>
      <c r="U159" s="10" t="n">
        <v>1.5</v>
      </c>
      <c r="V159" s="10" t="n">
        <v>1.5</v>
      </c>
      <c r="W159" s="10" t="n">
        <v>400</v>
      </c>
      <c r="X159" s="10" t="n">
        <v>129.79</v>
      </c>
      <c r="Y159" s="10" t="n">
        <v>154.17</v>
      </c>
      <c r="Z159" s="10" t="n">
        <v>1.45</v>
      </c>
      <c r="AA159" s="10" t="n">
        <v>25.9</v>
      </c>
      <c r="AB159" s="0" t="n">
        <f aca="false">S159-2</f>
        <v>8</v>
      </c>
      <c r="AC159" s="0" t="n">
        <f aca="false">T159-2</f>
        <v>41</v>
      </c>
      <c r="AD159" s="21" t="n">
        <v>157.5</v>
      </c>
    </row>
    <row r="160" customFormat="false" ht="15.75" hidden="false" customHeight="false" outlineLevel="0" collapsed="false">
      <c r="A160" s="19" t="n">
        <v>163</v>
      </c>
      <c r="B160" s="10" t="n">
        <v>160</v>
      </c>
      <c r="C160" s="20" t="n">
        <v>30</v>
      </c>
      <c r="D160" s="10" t="n">
        <v>60</v>
      </c>
      <c r="E160" s="10" t="n">
        <v>29</v>
      </c>
      <c r="F160" s="10" t="n">
        <v>43</v>
      </c>
      <c r="G160" s="10" t="n">
        <v>1.1</v>
      </c>
      <c r="H160" s="10" t="n">
        <v>3</v>
      </c>
      <c r="I160" s="10" t="n">
        <v>800</v>
      </c>
      <c r="J160" s="10" t="n">
        <v>130.36</v>
      </c>
      <c r="K160" s="10" t="n">
        <v>170.58</v>
      </c>
      <c r="L160" s="10" t="n">
        <v>8.24</v>
      </c>
      <c r="M160" s="10" t="n">
        <v>33.27</v>
      </c>
      <c r="N160" s="20" t="n">
        <v>0.74</v>
      </c>
      <c r="P160" s="10" t="n">
        <v>160</v>
      </c>
      <c r="Q160" s="20" t="n">
        <v>30</v>
      </c>
      <c r="R160" s="10" t="n">
        <v>60</v>
      </c>
      <c r="S160" s="0" t="n">
        <f aca="false">F160-E160</f>
        <v>14</v>
      </c>
      <c r="T160" s="0" t="n">
        <f aca="false">F160</f>
        <v>43</v>
      </c>
      <c r="U160" s="10" t="n">
        <v>1.1</v>
      </c>
      <c r="V160" s="10" t="n">
        <v>3</v>
      </c>
      <c r="W160" s="10" t="n">
        <v>800</v>
      </c>
      <c r="X160" s="10" t="n">
        <v>130.36</v>
      </c>
      <c r="Y160" s="10" t="n">
        <v>170.58</v>
      </c>
      <c r="Z160" s="10" t="n">
        <v>8.24</v>
      </c>
      <c r="AA160" s="10" t="n">
        <v>33.27</v>
      </c>
      <c r="AB160" s="0" t="n">
        <f aca="false">S160-2</f>
        <v>12</v>
      </c>
      <c r="AC160" s="0" t="n">
        <f aca="false">T160-2</f>
        <v>41</v>
      </c>
      <c r="AD160" s="21" t="n">
        <v>158.5</v>
      </c>
    </row>
    <row r="161" customFormat="false" ht="15.75" hidden="false" customHeight="false" outlineLevel="0" collapsed="false">
      <c r="A161" s="19" t="n">
        <v>101</v>
      </c>
      <c r="B161" s="10" t="n">
        <v>140</v>
      </c>
      <c r="C161" s="20" t="n">
        <v>30</v>
      </c>
      <c r="D161" s="10" t="n">
        <v>60</v>
      </c>
      <c r="E161" s="10" t="n">
        <v>33</v>
      </c>
      <c r="F161" s="10" t="n">
        <v>43</v>
      </c>
      <c r="G161" s="10" t="n">
        <v>1.3</v>
      </c>
      <c r="H161" s="10" t="n">
        <v>2.25</v>
      </c>
      <c r="I161" s="10" t="n">
        <v>600</v>
      </c>
      <c r="J161" s="10" t="n">
        <v>130.89</v>
      </c>
      <c r="K161" s="10" t="n">
        <v>162.53</v>
      </c>
      <c r="L161" s="10" t="n">
        <v>3.49</v>
      </c>
      <c r="M161" s="10" t="n">
        <v>32.74</v>
      </c>
      <c r="N161" s="20" t="n">
        <v>0.42</v>
      </c>
      <c r="P161" s="10" t="n">
        <v>140</v>
      </c>
      <c r="Q161" s="20" t="n">
        <v>30</v>
      </c>
      <c r="R161" s="10" t="n">
        <v>60</v>
      </c>
      <c r="S161" s="0" t="n">
        <f aca="false">F161-E161</f>
        <v>10</v>
      </c>
      <c r="T161" s="0" t="n">
        <f aca="false">F161</f>
        <v>43</v>
      </c>
      <c r="U161" s="10" t="n">
        <v>1.3</v>
      </c>
      <c r="V161" s="10" t="n">
        <v>2.25</v>
      </c>
      <c r="W161" s="10" t="n">
        <v>600</v>
      </c>
      <c r="X161" s="10" t="n">
        <v>130.89</v>
      </c>
      <c r="Y161" s="10" t="n">
        <v>162.53</v>
      </c>
      <c r="Z161" s="10" t="n">
        <v>3.49</v>
      </c>
      <c r="AA161" s="10" t="n">
        <v>32.74</v>
      </c>
      <c r="AB161" s="0" t="n">
        <f aca="false">S161-2</f>
        <v>8</v>
      </c>
      <c r="AC161" s="0" t="n">
        <f aca="false">T161-2</f>
        <v>41</v>
      </c>
      <c r="AD161" s="21" t="n">
        <v>159.5</v>
      </c>
    </row>
    <row r="162" customFormat="false" ht="15.75" hidden="false" customHeight="false" outlineLevel="0" collapsed="false">
      <c r="A162" s="19" t="n">
        <v>42</v>
      </c>
      <c r="B162" s="10" t="n">
        <v>160</v>
      </c>
      <c r="C162" s="20" t="n">
        <v>30</v>
      </c>
      <c r="D162" s="10" t="n">
        <v>60</v>
      </c>
      <c r="E162" s="10" t="n">
        <v>33</v>
      </c>
      <c r="F162" s="10" t="n">
        <v>47</v>
      </c>
      <c r="G162" s="10" t="n">
        <v>1.5</v>
      </c>
      <c r="H162" s="10" t="n">
        <v>1.5</v>
      </c>
      <c r="I162" s="10" t="n">
        <v>400</v>
      </c>
      <c r="J162" s="10" t="n">
        <v>131.47</v>
      </c>
      <c r="K162" s="10" t="n">
        <v>155.64</v>
      </c>
      <c r="L162" s="10" t="n">
        <v>1.39</v>
      </c>
      <c r="M162" s="10" t="n">
        <v>25.73</v>
      </c>
      <c r="N162" s="20" t="n">
        <v>0.25</v>
      </c>
      <c r="P162" s="10" t="n">
        <v>160</v>
      </c>
      <c r="Q162" s="20" t="n">
        <v>30</v>
      </c>
      <c r="R162" s="10" t="n">
        <v>60</v>
      </c>
      <c r="S162" s="0" t="n">
        <f aca="false">F162-E162</f>
        <v>14</v>
      </c>
      <c r="T162" s="0" t="n">
        <f aca="false">F162</f>
        <v>47</v>
      </c>
      <c r="U162" s="10" t="n">
        <v>1.5</v>
      </c>
      <c r="V162" s="10" t="n">
        <v>1.5</v>
      </c>
      <c r="W162" s="10" t="n">
        <v>400</v>
      </c>
      <c r="X162" s="10" t="n">
        <v>131.47</v>
      </c>
      <c r="Y162" s="10" t="n">
        <v>155.64</v>
      </c>
      <c r="Z162" s="10" t="n">
        <v>1.39</v>
      </c>
      <c r="AA162" s="10" t="n">
        <v>25.73</v>
      </c>
      <c r="AB162" s="0" t="n">
        <f aca="false">S162-2</f>
        <v>12</v>
      </c>
      <c r="AC162" s="0" t="n">
        <f aca="false">T162-2</f>
        <v>45</v>
      </c>
      <c r="AD162" s="21" t="n">
        <v>160.5</v>
      </c>
    </row>
    <row r="163" customFormat="false" ht="15.75" hidden="false" customHeight="false" outlineLevel="0" collapsed="false">
      <c r="A163" s="19" t="n">
        <v>191</v>
      </c>
      <c r="B163" s="10" t="n">
        <v>160</v>
      </c>
      <c r="C163" s="20" t="n">
        <v>30</v>
      </c>
      <c r="D163" s="10" t="n">
        <v>60</v>
      </c>
      <c r="E163" s="10" t="n">
        <v>33</v>
      </c>
      <c r="F163" s="10" t="n">
        <v>47</v>
      </c>
      <c r="G163" s="10" t="n">
        <v>1.3</v>
      </c>
      <c r="H163" s="10" t="n">
        <v>3</v>
      </c>
      <c r="I163" s="10" t="n">
        <v>600</v>
      </c>
      <c r="J163" s="10" t="n">
        <v>131.59</v>
      </c>
      <c r="K163" s="10" t="n">
        <v>174.82</v>
      </c>
      <c r="L163" s="10" t="n">
        <v>3.85</v>
      </c>
      <c r="M163" s="10" t="n">
        <v>36.87</v>
      </c>
      <c r="N163" s="20" t="n">
        <v>0.46</v>
      </c>
      <c r="P163" s="10" t="n">
        <v>160</v>
      </c>
      <c r="Q163" s="20" t="n">
        <v>30</v>
      </c>
      <c r="R163" s="10" t="n">
        <v>60</v>
      </c>
      <c r="S163" s="0" t="n">
        <f aca="false">F163-E163</f>
        <v>14</v>
      </c>
      <c r="T163" s="0" t="n">
        <f aca="false">F163</f>
        <v>47</v>
      </c>
      <c r="U163" s="10" t="n">
        <v>1.3</v>
      </c>
      <c r="V163" s="10" t="n">
        <v>3</v>
      </c>
      <c r="W163" s="10" t="n">
        <v>600</v>
      </c>
      <c r="X163" s="10" t="n">
        <v>131.59</v>
      </c>
      <c r="Y163" s="10" t="n">
        <v>174.82</v>
      </c>
      <c r="Z163" s="10" t="n">
        <v>3.85</v>
      </c>
      <c r="AA163" s="10" t="n">
        <v>36.87</v>
      </c>
      <c r="AB163" s="0" t="n">
        <f aca="false">S163-2</f>
        <v>12</v>
      </c>
      <c r="AC163" s="0" t="n">
        <f aca="false">T163-2</f>
        <v>45</v>
      </c>
      <c r="AD163" s="21" t="n">
        <v>161.5</v>
      </c>
    </row>
    <row r="164" customFormat="false" ht="15.75" hidden="false" customHeight="false" outlineLevel="0" collapsed="false">
      <c r="A164" s="19" t="n">
        <v>114</v>
      </c>
      <c r="B164" s="10" t="n">
        <v>140</v>
      </c>
      <c r="C164" s="20" t="n">
        <v>20</v>
      </c>
      <c r="D164" s="10" t="n">
        <v>60</v>
      </c>
      <c r="E164" s="10" t="n">
        <v>33</v>
      </c>
      <c r="F164" s="10" t="n">
        <v>47</v>
      </c>
      <c r="G164" s="10" t="n">
        <v>1.5</v>
      </c>
      <c r="H164" s="10" t="n">
        <v>2.25</v>
      </c>
      <c r="I164" s="10" t="n">
        <v>600</v>
      </c>
      <c r="J164" s="10" t="n">
        <v>132.35</v>
      </c>
      <c r="K164" s="10" t="n">
        <v>169.99</v>
      </c>
      <c r="L164" s="10" t="n">
        <v>6.45</v>
      </c>
      <c r="M164" s="10" t="n">
        <v>33.71</v>
      </c>
      <c r="N164" s="20" t="n">
        <v>0.77</v>
      </c>
      <c r="P164" s="10" t="n">
        <v>140</v>
      </c>
      <c r="Q164" s="20" t="n">
        <v>20</v>
      </c>
      <c r="R164" s="10" t="n">
        <v>60</v>
      </c>
      <c r="S164" s="0" t="n">
        <f aca="false">F164-E164</f>
        <v>14</v>
      </c>
      <c r="T164" s="0" t="n">
        <f aca="false">F164</f>
        <v>47</v>
      </c>
      <c r="U164" s="10" t="n">
        <v>1.5</v>
      </c>
      <c r="V164" s="10" t="n">
        <v>2.25</v>
      </c>
      <c r="W164" s="10" t="n">
        <v>600</v>
      </c>
      <c r="X164" s="10" t="n">
        <v>132.35</v>
      </c>
      <c r="Y164" s="10" t="n">
        <v>169.99</v>
      </c>
      <c r="Z164" s="10" t="n">
        <v>6.45</v>
      </c>
      <c r="AA164" s="10" t="n">
        <v>33.71</v>
      </c>
      <c r="AB164" s="0" t="n">
        <f aca="false">S164-2</f>
        <v>12</v>
      </c>
      <c r="AC164" s="0" t="n">
        <f aca="false">T164-2</f>
        <v>45</v>
      </c>
      <c r="AD164" s="21" t="n">
        <v>162.5</v>
      </c>
    </row>
    <row r="165" customFormat="false" ht="15.75" hidden="false" customHeight="false" outlineLevel="0" collapsed="false">
      <c r="A165" s="19" t="n">
        <v>159</v>
      </c>
      <c r="B165" s="10" t="n">
        <v>140</v>
      </c>
      <c r="C165" s="20" t="n">
        <v>20</v>
      </c>
      <c r="D165" s="10" t="n">
        <v>45</v>
      </c>
      <c r="E165" s="10" t="n">
        <v>29</v>
      </c>
      <c r="F165" s="10" t="n">
        <v>43</v>
      </c>
      <c r="G165" s="10" t="n">
        <v>1.5</v>
      </c>
      <c r="H165" s="10" t="n">
        <v>3</v>
      </c>
      <c r="I165" s="10" t="n">
        <v>800</v>
      </c>
      <c r="J165" s="10" t="n">
        <v>132.99</v>
      </c>
      <c r="K165" s="10" t="n">
        <v>192.78</v>
      </c>
      <c r="L165" s="10" t="n">
        <v>23.3</v>
      </c>
      <c r="M165" s="10" t="n">
        <v>38.3</v>
      </c>
      <c r="N165" s="20" t="n">
        <v>2.09</v>
      </c>
      <c r="P165" s="10" t="n">
        <v>140</v>
      </c>
      <c r="Q165" s="20" t="n">
        <v>20</v>
      </c>
      <c r="R165" s="10" t="n">
        <v>45</v>
      </c>
      <c r="S165" s="0" t="n">
        <f aca="false">F165-E165</f>
        <v>14</v>
      </c>
      <c r="T165" s="0" t="n">
        <f aca="false">F165</f>
        <v>43</v>
      </c>
      <c r="U165" s="10" t="n">
        <v>1.5</v>
      </c>
      <c r="V165" s="10" t="n">
        <v>3</v>
      </c>
      <c r="W165" s="10" t="n">
        <v>800</v>
      </c>
      <c r="X165" s="10" t="n">
        <v>132.99</v>
      </c>
      <c r="Y165" s="10" t="n">
        <v>192.78</v>
      </c>
      <c r="Z165" s="10" t="n">
        <v>23.3</v>
      </c>
      <c r="AA165" s="10" t="n">
        <v>38.3</v>
      </c>
      <c r="AB165" s="0" t="n">
        <f aca="false">S165-2</f>
        <v>12</v>
      </c>
      <c r="AC165" s="0" t="n">
        <f aca="false">T165-2</f>
        <v>41</v>
      </c>
      <c r="AD165" s="21" t="n">
        <v>163.5</v>
      </c>
    </row>
    <row r="166" customFormat="false" ht="15.75" hidden="false" customHeight="false" outlineLevel="0" collapsed="false">
      <c r="A166" s="19" t="n">
        <v>119</v>
      </c>
      <c r="B166" s="10" t="n">
        <v>140</v>
      </c>
      <c r="C166" s="20" t="n">
        <v>30</v>
      </c>
      <c r="D166" s="10" t="n">
        <v>60</v>
      </c>
      <c r="E166" s="10" t="n">
        <v>33</v>
      </c>
      <c r="F166" s="10" t="n">
        <v>47</v>
      </c>
      <c r="G166" s="10" t="n">
        <v>1.3</v>
      </c>
      <c r="H166" s="10" t="n">
        <v>2.25</v>
      </c>
      <c r="I166" s="10" t="n">
        <v>600</v>
      </c>
      <c r="J166" s="10" t="n">
        <v>133.47</v>
      </c>
      <c r="K166" s="10" t="n">
        <v>164.75</v>
      </c>
      <c r="L166" s="10" t="n">
        <v>3.36</v>
      </c>
      <c r="M166" s="10" t="n">
        <v>32.53</v>
      </c>
      <c r="N166" s="20" t="n">
        <v>0.4</v>
      </c>
      <c r="P166" s="10" t="n">
        <v>140</v>
      </c>
      <c r="Q166" s="20" t="n">
        <v>30</v>
      </c>
      <c r="R166" s="10" t="n">
        <v>60</v>
      </c>
      <c r="S166" s="0" t="n">
        <f aca="false">F166-E166</f>
        <v>14</v>
      </c>
      <c r="T166" s="0" t="n">
        <f aca="false">F166</f>
        <v>47</v>
      </c>
      <c r="U166" s="10" t="n">
        <v>1.3</v>
      </c>
      <c r="V166" s="10" t="n">
        <v>2.25</v>
      </c>
      <c r="W166" s="10" t="n">
        <v>600</v>
      </c>
      <c r="X166" s="10" t="n">
        <v>133.47</v>
      </c>
      <c r="Y166" s="10" t="n">
        <v>164.75</v>
      </c>
      <c r="Z166" s="10" t="n">
        <v>3.36</v>
      </c>
      <c r="AA166" s="10" t="n">
        <v>32.53</v>
      </c>
      <c r="AB166" s="0" t="n">
        <f aca="false">S166-2</f>
        <v>12</v>
      </c>
      <c r="AC166" s="0" t="n">
        <f aca="false">T166-2</f>
        <v>45</v>
      </c>
      <c r="AD166" s="21" t="n">
        <v>164.5</v>
      </c>
    </row>
    <row r="167" customFormat="false" ht="15.75" hidden="false" customHeight="false" outlineLevel="0" collapsed="false">
      <c r="A167" s="19" t="n">
        <v>6</v>
      </c>
      <c r="B167" s="10" t="n">
        <v>160</v>
      </c>
      <c r="C167" s="20" t="n">
        <v>30</v>
      </c>
      <c r="D167" s="10" t="n">
        <v>60</v>
      </c>
      <c r="E167" s="10" t="n">
        <v>29</v>
      </c>
      <c r="F167" s="10" t="n">
        <v>43</v>
      </c>
      <c r="G167" s="10" t="n">
        <v>1.5</v>
      </c>
      <c r="H167" s="10" t="n">
        <v>1.5</v>
      </c>
      <c r="I167" s="10" t="n">
        <v>400</v>
      </c>
      <c r="J167" s="10" t="n">
        <v>137.69</v>
      </c>
      <c r="K167" s="10" t="n">
        <v>160.78</v>
      </c>
      <c r="L167" s="10" t="n">
        <v>1.42</v>
      </c>
      <c r="M167" s="10" t="n">
        <v>23.57</v>
      </c>
      <c r="N167" s="20" t="n">
        <v>0.25</v>
      </c>
      <c r="P167" s="10" t="n">
        <v>160</v>
      </c>
      <c r="Q167" s="20" t="n">
        <v>30</v>
      </c>
      <c r="R167" s="10" t="n">
        <v>60</v>
      </c>
      <c r="S167" s="0" t="n">
        <f aca="false">F167-E167</f>
        <v>14</v>
      </c>
      <c r="T167" s="0" t="n">
        <f aca="false">F167</f>
        <v>43</v>
      </c>
      <c r="U167" s="10" t="n">
        <v>1.5</v>
      </c>
      <c r="V167" s="10" t="n">
        <v>1.5</v>
      </c>
      <c r="W167" s="10" t="n">
        <v>400</v>
      </c>
      <c r="X167" s="10" t="n">
        <v>137.69</v>
      </c>
      <c r="Y167" s="10" t="n">
        <v>160.78</v>
      </c>
      <c r="Z167" s="10" t="n">
        <v>1.42</v>
      </c>
      <c r="AA167" s="10" t="n">
        <v>23.57</v>
      </c>
      <c r="AB167" s="0" t="n">
        <f aca="false">S167-2</f>
        <v>12</v>
      </c>
      <c r="AC167" s="0" t="n">
        <f aca="false">T167-2</f>
        <v>41</v>
      </c>
      <c r="AD167" s="21" t="n">
        <v>165.5</v>
      </c>
    </row>
    <row r="168" customFormat="false" ht="15.75" hidden="false" customHeight="false" outlineLevel="0" collapsed="false">
      <c r="A168" s="19" t="n">
        <v>78</v>
      </c>
      <c r="B168" s="10" t="n">
        <v>160</v>
      </c>
      <c r="C168" s="20" t="n">
        <v>20</v>
      </c>
      <c r="D168" s="10" t="n">
        <v>45</v>
      </c>
      <c r="E168" s="10" t="n">
        <v>29</v>
      </c>
      <c r="F168" s="10" t="n">
        <v>43</v>
      </c>
      <c r="G168" s="10" t="n">
        <v>1.5</v>
      </c>
      <c r="H168" s="10" t="n">
        <v>2.25</v>
      </c>
      <c r="I168" s="10" t="n">
        <v>600</v>
      </c>
      <c r="J168" s="10" t="n">
        <v>139</v>
      </c>
      <c r="K168" s="10" t="n">
        <v>178.38</v>
      </c>
      <c r="L168" s="10" t="n">
        <v>12.11</v>
      </c>
      <c r="M168" s="10" t="n">
        <v>29.73</v>
      </c>
      <c r="N168" s="20" t="n">
        <v>1.45</v>
      </c>
      <c r="P168" s="10" t="n">
        <v>160</v>
      </c>
      <c r="Q168" s="20" t="n">
        <v>20</v>
      </c>
      <c r="R168" s="10" t="n">
        <v>45</v>
      </c>
      <c r="S168" s="0" t="n">
        <f aca="false">F168-E168</f>
        <v>14</v>
      </c>
      <c r="T168" s="0" t="n">
        <f aca="false">F168</f>
        <v>43</v>
      </c>
      <c r="U168" s="10" t="n">
        <v>1.5</v>
      </c>
      <c r="V168" s="10" t="n">
        <v>2.25</v>
      </c>
      <c r="W168" s="10" t="n">
        <v>600</v>
      </c>
      <c r="X168" s="10" t="n">
        <v>139</v>
      </c>
      <c r="Y168" s="10" t="n">
        <v>178.38</v>
      </c>
      <c r="Z168" s="10" t="n">
        <v>12.11</v>
      </c>
      <c r="AA168" s="10" t="n">
        <v>29.73</v>
      </c>
      <c r="AB168" s="0" t="n">
        <f aca="false">S168-2</f>
        <v>12</v>
      </c>
      <c r="AC168" s="0" t="n">
        <f aca="false">T168-2</f>
        <v>41</v>
      </c>
      <c r="AD168" s="21" t="n">
        <v>166.5</v>
      </c>
    </row>
    <row r="169" customFormat="false" ht="15.75" hidden="false" customHeight="false" outlineLevel="0" collapsed="false">
      <c r="A169" s="19" t="n">
        <v>83</v>
      </c>
      <c r="B169" s="10" t="n">
        <v>160</v>
      </c>
      <c r="C169" s="20" t="n">
        <v>30</v>
      </c>
      <c r="D169" s="10" t="n">
        <v>45</v>
      </c>
      <c r="E169" s="10" t="n">
        <v>29</v>
      </c>
      <c r="F169" s="10" t="n">
        <v>43</v>
      </c>
      <c r="G169" s="10" t="n">
        <v>1.3</v>
      </c>
      <c r="H169" s="10" t="n">
        <v>2.25</v>
      </c>
      <c r="I169" s="10" t="n">
        <v>600</v>
      </c>
      <c r="J169" s="10" t="n">
        <v>141.36</v>
      </c>
      <c r="K169" s="10" t="n">
        <v>172.57</v>
      </c>
      <c r="L169" s="10" t="n">
        <v>6.17</v>
      </c>
      <c r="M169" s="10" t="n">
        <v>28.81</v>
      </c>
      <c r="N169" s="20" t="n">
        <v>0.74</v>
      </c>
      <c r="P169" s="10" t="n">
        <v>160</v>
      </c>
      <c r="Q169" s="20" t="n">
        <v>30</v>
      </c>
      <c r="R169" s="10" t="n">
        <v>45</v>
      </c>
      <c r="S169" s="0" t="n">
        <f aca="false">F169-E169</f>
        <v>14</v>
      </c>
      <c r="T169" s="0" t="n">
        <f aca="false">F169</f>
        <v>43</v>
      </c>
      <c r="U169" s="10" t="n">
        <v>1.3</v>
      </c>
      <c r="V169" s="10" t="n">
        <v>2.25</v>
      </c>
      <c r="W169" s="10" t="n">
        <v>600</v>
      </c>
      <c r="X169" s="10" t="n">
        <v>141.36</v>
      </c>
      <c r="Y169" s="10" t="n">
        <v>172.57</v>
      </c>
      <c r="Z169" s="10" t="n">
        <v>6.17</v>
      </c>
      <c r="AA169" s="10" t="n">
        <v>28.81</v>
      </c>
      <c r="AB169" s="0" t="n">
        <f aca="false">S169-2</f>
        <v>12</v>
      </c>
      <c r="AC169" s="0" t="n">
        <f aca="false">T169-2</f>
        <v>41</v>
      </c>
      <c r="AD169" s="21" t="n">
        <v>167.5</v>
      </c>
    </row>
    <row r="170" customFormat="false" ht="15.75" hidden="false" customHeight="false" outlineLevel="0" collapsed="false">
      <c r="A170" s="19" t="n">
        <v>146</v>
      </c>
      <c r="B170" s="10" t="n">
        <v>160</v>
      </c>
      <c r="C170" s="20" t="n">
        <v>30</v>
      </c>
      <c r="D170" s="10" t="n">
        <v>60</v>
      </c>
      <c r="E170" s="10" t="n">
        <v>29</v>
      </c>
      <c r="F170" s="10" t="n">
        <v>43</v>
      </c>
      <c r="G170" s="10" t="n">
        <v>1.3</v>
      </c>
      <c r="H170" s="10" t="n">
        <v>3</v>
      </c>
      <c r="I170" s="10" t="n">
        <v>600</v>
      </c>
      <c r="J170" s="10" t="n">
        <v>141.47</v>
      </c>
      <c r="K170" s="10" t="n">
        <v>183.45</v>
      </c>
      <c r="L170" s="10" t="n">
        <v>3.92</v>
      </c>
      <c r="M170" s="10" t="n">
        <v>34.19</v>
      </c>
      <c r="N170" s="20" t="n">
        <v>0.47</v>
      </c>
      <c r="P170" s="10" t="n">
        <v>160</v>
      </c>
      <c r="Q170" s="20" t="n">
        <v>30</v>
      </c>
      <c r="R170" s="10" t="n">
        <v>60</v>
      </c>
      <c r="S170" s="0" t="n">
        <f aca="false">F170-E170</f>
        <v>14</v>
      </c>
      <c r="T170" s="0" t="n">
        <f aca="false">F170</f>
        <v>43</v>
      </c>
      <c r="U170" s="10" t="n">
        <v>1.3</v>
      </c>
      <c r="V170" s="10" t="n">
        <v>3</v>
      </c>
      <c r="W170" s="10" t="n">
        <v>600</v>
      </c>
      <c r="X170" s="10" t="n">
        <v>141.47</v>
      </c>
      <c r="Y170" s="10" t="n">
        <v>183.45</v>
      </c>
      <c r="Z170" s="10" t="n">
        <v>3.92</v>
      </c>
      <c r="AA170" s="10" t="n">
        <v>34.19</v>
      </c>
      <c r="AB170" s="0" t="n">
        <f aca="false">S170-2</f>
        <v>12</v>
      </c>
      <c r="AC170" s="0" t="n">
        <f aca="false">T170-2</f>
        <v>41</v>
      </c>
      <c r="AD170" s="21" t="n">
        <v>168.5</v>
      </c>
    </row>
    <row r="171" customFormat="false" ht="15.75" hidden="false" customHeight="false" outlineLevel="0" collapsed="false">
      <c r="A171" s="19" t="n">
        <v>35</v>
      </c>
      <c r="B171" s="10" t="n">
        <v>160</v>
      </c>
      <c r="C171" s="20" t="n">
        <v>30</v>
      </c>
      <c r="D171" s="10" t="n">
        <v>60</v>
      </c>
      <c r="E171" s="10" t="n">
        <v>33</v>
      </c>
      <c r="F171" s="10" t="n">
        <v>43</v>
      </c>
      <c r="G171" s="10" t="n">
        <v>1.3</v>
      </c>
      <c r="H171" s="10" t="n">
        <v>1.5</v>
      </c>
      <c r="I171" s="10" t="n">
        <v>800</v>
      </c>
      <c r="J171" s="10" t="n">
        <v>144.95</v>
      </c>
      <c r="K171" s="10" t="n">
        <v>190.25</v>
      </c>
      <c r="L171" s="10" t="n">
        <v>8.34</v>
      </c>
      <c r="M171" s="10" t="n">
        <v>36.29</v>
      </c>
      <c r="N171" s="20" t="n">
        <v>0.75</v>
      </c>
      <c r="P171" s="10" t="n">
        <v>160</v>
      </c>
      <c r="Q171" s="20" t="n">
        <v>30</v>
      </c>
      <c r="R171" s="10" t="n">
        <v>60</v>
      </c>
      <c r="S171" s="0" t="n">
        <f aca="false">F171-E171</f>
        <v>10</v>
      </c>
      <c r="T171" s="0" t="n">
        <f aca="false">F171</f>
        <v>43</v>
      </c>
      <c r="U171" s="10" t="n">
        <v>1.3</v>
      </c>
      <c r="V171" s="10" t="n">
        <v>1.5</v>
      </c>
      <c r="W171" s="10" t="n">
        <v>800</v>
      </c>
      <c r="X171" s="10" t="n">
        <v>144.95</v>
      </c>
      <c r="Y171" s="10" t="n">
        <v>190.25</v>
      </c>
      <c r="Z171" s="10" t="n">
        <v>8.34</v>
      </c>
      <c r="AA171" s="10" t="n">
        <v>36.29</v>
      </c>
      <c r="AB171" s="0" t="n">
        <f aca="false">S171-2</f>
        <v>8</v>
      </c>
      <c r="AC171" s="0" t="n">
        <f aca="false">T171-2</f>
        <v>41</v>
      </c>
      <c r="AD171" s="21" t="n">
        <v>169.5</v>
      </c>
    </row>
    <row r="172" customFormat="false" ht="15.75" hidden="false" customHeight="false" outlineLevel="0" collapsed="false">
      <c r="A172" s="19" t="n">
        <v>215</v>
      </c>
      <c r="B172" s="10" t="n">
        <v>160</v>
      </c>
      <c r="C172" s="20" t="n">
        <v>30</v>
      </c>
      <c r="D172" s="10" t="n">
        <v>60</v>
      </c>
      <c r="E172" s="10" t="n">
        <v>37</v>
      </c>
      <c r="F172" s="10" t="n">
        <v>47</v>
      </c>
      <c r="G172" s="10" t="n">
        <v>1.3</v>
      </c>
      <c r="H172" s="10" t="n">
        <v>3</v>
      </c>
      <c r="I172" s="10" t="n">
        <v>800</v>
      </c>
      <c r="J172" s="10" t="n">
        <v>145.18</v>
      </c>
      <c r="K172" s="10" t="n">
        <v>196.78</v>
      </c>
      <c r="L172" s="10" t="n">
        <v>8.24</v>
      </c>
      <c r="M172" s="10" t="n">
        <v>48.94</v>
      </c>
      <c r="N172" s="20" t="n">
        <v>0.74</v>
      </c>
      <c r="P172" s="10" t="n">
        <v>160</v>
      </c>
      <c r="Q172" s="20" t="n">
        <v>30</v>
      </c>
      <c r="R172" s="10" t="n">
        <v>60</v>
      </c>
      <c r="S172" s="0" t="n">
        <f aca="false">F172-E172</f>
        <v>10</v>
      </c>
      <c r="T172" s="0" t="n">
        <f aca="false">F172</f>
        <v>47</v>
      </c>
      <c r="U172" s="10" t="n">
        <v>1.3</v>
      </c>
      <c r="V172" s="10" t="n">
        <v>3</v>
      </c>
      <c r="W172" s="10" t="n">
        <v>800</v>
      </c>
      <c r="X172" s="10" t="n">
        <v>145.18</v>
      </c>
      <c r="Y172" s="10" t="n">
        <v>196.78</v>
      </c>
      <c r="Z172" s="10" t="n">
        <v>8.24</v>
      </c>
      <c r="AA172" s="10" t="n">
        <v>48.94</v>
      </c>
      <c r="AB172" s="0" t="n">
        <f aca="false">S172-2</f>
        <v>8</v>
      </c>
      <c r="AC172" s="0" t="n">
        <f aca="false">T172-2</f>
        <v>45</v>
      </c>
      <c r="AD172" s="21" t="n">
        <v>170.5</v>
      </c>
    </row>
    <row r="173" customFormat="false" ht="15.75" hidden="false" customHeight="false" outlineLevel="0" collapsed="false">
      <c r="A173" s="19" t="n">
        <v>141</v>
      </c>
      <c r="B173" s="10" t="n">
        <v>160</v>
      </c>
      <c r="C173" s="20" t="n">
        <v>30</v>
      </c>
      <c r="D173" s="10" t="n">
        <v>45</v>
      </c>
      <c r="E173" s="10" t="n">
        <v>37</v>
      </c>
      <c r="F173" s="10" t="n">
        <v>47</v>
      </c>
      <c r="G173" s="10" t="n">
        <v>1.5</v>
      </c>
      <c r="H173" s="10" t="n">
        <v>2.25</v>
      </c>
      <c r="I173" s="10" t="n">
        <v>600</v>
      </c>
      <c r="J173" s="10" t="n">
        <v>145.34</v>
      </c>
      <c r="K173" s="10" t="n">
        <v>188.19</v>
      </c>
      <c r="L173" s="10" t="n">
        <v>6.17</v>
      </c>
      <c r="M173" s="10" t="n">
        <v>40.36</v>
      </c>
      <c r="N173" s="20" t="n">
        <v>0.74</v>
      </c>
      <c r="P173" s="10" t="n">
        <v>160</v>
      </c>
      <c r="Q173" s="20" t="n">
        <v>30</v>
      </c>
      <c r="R173" s="10" t="n">
        <v>45</v>
      </c>
      <c r="S173" s="0" t="n">
        <f aca="false">F173-E173</f>
        <v>10</v>
      </c>
      <c r="T173" s="0" t="n">
        <f aca="false">F173</f>
        <v>47</v>
      </c>
      <c r="U173" s="10" t="n">
        <v>1.5</v>
      </c>
      <c r="V173" s="10" t="n">
        <v>2.25</v>
      </c>
      <c r="W173" s="10" t="n">
        <v>600</v>
      </c>
      <c r="X173" s="10" t="n">
        <v>145.34</v>
      </c>
      <c r="Y173" s="10" t="n">
        <v>188.19</v>
      </c>
      <c r="Z173" s="10" t="n">
        <v>6.17</v>
      </c>
      <c r="AA173" s="10" t="n">
        <v>40.36</v>
      </c>
      <c r="AB173" s="0" t="n">
        <f aca="false">S173-2</f>
        <v>8</v>
      </c>
      <c r="AC173" s="0" t="n">
        <f aca="false">T173-2</f>
        <v>45</v>
      </c>
      <c r="AD173" s="21" t="n">
        <v>171.5</v>
      </c>
    </row>
    <row r="174" customFormat="false" ht="15.75" hidden="false" customHeight="false" outlineLevel="0" collapsed="false">
      <c r="A174" s="19" t="n">
        <v>86</v>
      </c>
      <c r="B174" s="10" t="n">
        <v>140</v>
      </c>
      <c r="C174" s="20" t="n">
        <v>30</v>
      </c>
      <c r="D174" s="10" t="n">
        <v>60</v>
      </c>
      <c r="E174" s="10" t="n">
        <v>29</v>
      </c>
      <c r="F174" s="10" t="n">
        <v>43</v>
      </c>
      <c r="G174" s="10" t="n">
        <v>1.3</v>
      </c>
      <c r="H174" s="10" t="n">
        <v>2.25</v>
      </c>
      <c r="I174" s="10" t="n">
        <v>600</v>
      </c>
      <c r="J174" s="10" t="n">
        <v>145.91</v>
      </c>
      <c r="K174" s="10" t="n">
        <v>175</v>
      </c>
      <c r="L174" s="10" t="n">
        <v>3.42</v>
      </c>
      <c r="M174" s="10" t="n">
        <v>29.85</v>
      </c>
      <c r="N174" s="20" t="n">
        <v>0.41</v>
      </c>
      <c r="P174" s="10" t="n">
        <v>140</v>
      </c>
      <c r="Q174" s="20" t="n">
        <v>30</v>
      </c>
      <c r="R174" s="10" t="n">
        <v>60</v>
      </c>
      <c r="S174" s="0" t="n">
        <f aca="false">F174-E174</f>
        <v>14</v>
      </c>
      <c r="T174" s="0" t="n">
        <f aca="false">F174</f>
        <v>43</v>
      </c>
      <c r="U174" s="10" t="n">
        <v>1.3</v>
      </c>
      <c r="V174" s="10" t="n">
        <v>2.25</v>
      </c>
      <c r="W174" s="10" t="n">
        <v>600</v>
      </c>
      <c r="X174" s="10" t="n">
        <v>145.91</v>
      </c>
      <c r="Y174" s="10" t="n">
        <v>175</v>
      </c>
      <c r="Z174" s="10" t="n">
        <v>3.42</v>
      </c>
      <c r="AA174" s="10" t="n">
        <v>29.85</v>
      </c>
      <c r="AB174" s="0" t="n">
        <f aca="false">S174-2</f>
        <v>12</v>
      </c>
      <c r="AC174" s="0" t="n">
        <f aca="false">T174-2</f>
        <v>41</v>
      </c>
      <c r="AD174" s="21" t="n">
        <v>172.5</v>
      </c>
    </row>
    <row r="175" customFormat="false" ht="15.75" hidden="false" customHeight="false" outlineLevel="0" collapsed="false">
      <c r="A175" s="19" t="n">
        <v>53</v>
      </c>
      <c r="B175" s="10" t="n">
        <v>160</v>
      </c>
      <c r="C175" s="20" t="n">
        <v>30</v>
      </c>
      <c r="D175" s="10" t="n">
        <v>60</v>
      </c>
      <c r="E175" s="10" t="n">
        <v>33</v>
      </c>
      <c r="F175" s="10" t="n">
        <v>47</v>
      </c>
      <c r="G175" s="10" t="n">
        <v>1.3</v>
      </c>
      <c r="H175" s="10" t="n">
        <v>1.5</v>
      </c>
      <c r="I175" s="10" t="n">
        <v>800</v>
      </c>
      <c r="J175" s="10" t="n">
        <v>148.49</v>
      </c>
      <c r="K175" s="10" t="n">
        <v>193.32</v>
      </c>
      <c r="L175" s="10" t="n">
        <v>8.09</v>
      </c>
      <c r="M175" s="10" t="n">
        <v>36.09</v>
      </c>
      <c r="N175" s="20" t="n">
        <v>0.72</v>
      </c>
      <c r="P175" s="10" t="n">
        <v>160</v>
      </c>
      <c r="Q175" s="20" t="n">
        <v>30</v>
      </c>
      <c r="R175" s="10" t="n">
        <v>60</v>
      </c>
      <c r="S175" s="0" t="n">
        <f aca="false">F175-E175</f>
        <v>14</v>
      </c>
      <c r="T175" s="0" t="n">
        <f aca="false">F175</f>
        <v>47</v>
      </c>
      <c r="U175" s="10" t="n">
        <v>1.3</v>
      </c>
      <c r="V175" s="10" t="n">
        <v>1.5</v>
      </c>
      <c r="W175" s="10" t="n">
        <v>800</v>
      </c>
      <c r="X175" s="10" t="n">
        <v>148.49</v>
      </c>
      <c r="Y175" s="10" t="n">
        <v>193.32</v>
      </c>
      <c r="Z175" s="10" t="n">
        <v>8.09</v>
      </c>
      <c r="AA175" s="10" t="n">
        <v>36.09</v>
      </c>
      <c r="AB175" s="0" t="n">
        <f aca="false">S175-2</f>
        <v>12</v>
      </c>
      <c r="AC175" s="0" t="n">
        <f aca="false">T175-2</f>
        <v>45</v>
      </c>
      <c r="AD175" s="21" t="n">
        <v>173.5</v>
      </c>
    </row>
    <row r="176" customFormat="false" ht="15.75" hidden="false" customHeight="false" outlineLevel="0" collapsed="false">
      <c r="A176" s="19" t="n">
        <v>81</v>
      </c>
      <c r="B176" s="10" t="n">
        <v>140</v>
      </c>
      <c r="C176" s="20" t="n">
        <v>20</v>
      </c>
      <c r="D176" s="10" t="n">
        <v>60</v>
      </c>
      <c r="E176" s="10" t="n">
        <v>29</v>
      </c>
      <c r="F176" s="10" t="n">
        <v>43</v>
      </c>
      <c r="G176" s="10" t="n">
        <v>1.5</v>
      </c>
      <c r="H176" s="10" t="n">
        <v>2.25</v>
      </c>
      <c r="I176" s="10" t="n">
        <v>600</v>
      </c>
      <c r="J176" s="10" t="n">
        <v>149.4</v>
      </c>
      <c r="K176" s="10" t="n">
        <v>183.57</v>
      </c>
      <c r="L176" s="10" t="n">
        <v>6.54</v>
      </c>
      <c r="M176" s="10" t="n">
        <v>30.99</v>
      </c>
      <c r="N176" s="20" t="n">
        <v>0.78</v>
      </c>
      <c r="P176" s="10" t="n">
        <v>140</v>
      </c>
      <c r="Q176" s="20" t="n">
        <v>20</v>
      </c>
      <c r="R176" s="10" t="n">
        <v>60</v>
      </c>
      <c r="S176" s="0" t="n">
        <f aca="false">F176-E176</f>
        <v>14</v>
      </c>
      <c r="T176" s="0" t="n">
        <f aca="false">F176</f>
        <v>43</v>
      </c>
      <c r="U176" s="10" t="n">
        <v>1.5</v>
      </c>
      <c r="V176" s="10" t="n">
        <v>2.25</v>
      </c>
      <c r="W176" s="10" t="n">
        <v>600</v>
      </c>
      <c r="X176" s="10" t="n">
        <v>149.4</v>
      </c>
      <c r="Y176" s="10" t="n">
        <v>183.57</v>
      </c>
      <c r="Z176" s="10" t="n">
        <v>6.54</v>
      </c>
      <c r="AA176" s="10" t="n">
        <v>30.99</v>
      </c>
      <c r="AB176" s="0" t="n">
        <f aca="false">S176-2</f>
        <v>12</v>
      </c>
      <c r="AC176" s="0" t="n">
        <f aca="false">T176-2</f>
        <v>41</v>
      </c>
      <c r="AD176" s="21" t="n">
        <v>174.5</v>
      </c>
    </row>
    <row r="177" customFormat="false" ht="15.75" hidden="false" customHeight="false" outlineLevel="0" collapsed="false">
      <c r="A177" s="19" t="n">
        <v>213</v>
      </c>
      <c r="B177" s="10" t="n">
        <v>160</v>
      </c>
      <c r="C177" s="20" t="n">
        <v>30</v>
      </c>
      <c r="D177" s="10" t="n">
        <v>60</v>
      </c>
      <c r="E177" s="10" t="n">
        <v>37</v>
      </c>
      <c r="F177" s="10" t="n">
        <v>47</v>
      </c>
      <c r="G177" s="10" t="n">
        <v>1.5</v>
      </c>
      <c r="H177" s="10" t="n">
        <v>3</v>
      </c>
      <c r="I177" s="10" t="n">
        <v>600</v>
      </c>
      <c r="J177" s="10" t="n">
        <v>151.02</v>
      </c>
      <c r="K177" s="10" t="n">
        <v>201.35</v>
      </c>
      <c r="L177" s="10" t="n">
        <v>3.92</v>
      </c>
      <c r="M177" s="10" t="n">
        <v>47.6</v>
      </c>
      <c r="N177" s="20" t="n">
        <v>0.47</v>
      </c>
      <c r="P177" s="10" t="n">
        <v>160</v>
      </c>
      <c r="Q177" s="20" t="n">
        <v>30</v>
      </c>
      <c r="R177" s="10" t="n">
        <v>60</v>
      </c>
      <c r="S177" s="0" t="n">
        <f aca="false">F177-E177</f>
        <v>10</v>
      </c>
      <c r="T177" s="0" t="n">
        <f aca="false">F177</f>
        <v>47</v>
      </c>
      <c r="U177" s="10" t="n">
        <v>1.5</v>
      </c>
      <c r="V177" s="10" t="n">
        <v>3</v>
      </c>
      <c r="W177" s="10" t="n">
        <v>600</v>
      </c>
      <c r="X177" s="10" t="n">
        <v>151.02</v>
      </c>
      <c r="Y177" s="10" t="n">
        <v>201.35</v>
      </c>
      <c r="Z177" s="10" t="n">
        <v>3.92</v>
      </c>
      <c r="AA177" s="10" t="n">
        <v>47.6</v>
      </c>
      <c r="AB177" s="0" t="n">
        <f aca="false">S177-2</f>
        <v>8</v>
      </c>
      <c r="AC177" s="0" t="n">
        <f aca="false">T177-2</f>
        <v>45</v>
      </c>
      <c r="AD177" s="21" t="n">
        <v>175.5</v>
      </c>
    </row>
    <row r="178" customFormat="false" ht="15.75" hidden="false" customHeight="false" outlineLevel="0" collapsed="false">
      <c r="A178" s="19" t="n">
        <v>123</v>
      </c>
      <c r="B178" s="10" t="n">
        <v>140</v>
      </c>
      <c r="C178" s="20" t="n">
        <v>30</v>
      </c>
      <c r="D178" s="10" t="n">
        <v>60</v>
      </c>
      <c r="E178" s="10" t="n">
        <v>37</v>
      </c>
      <c r="F178" s="10" t="n">
        <v>47</v>
      </c>
      <c r="G178" s="10" t="n">
        <v>1.5</v>
      </c>
      <c r="H178" s="10" t="n">
        <v>2.25</v>
      </c>
      <c r="I178" s="10" t="n">
        <v>600</v>
      </c>
      <c r="J178" s="10" t="n">
        <v>152.08</v>
      </c>
      <c r="K178" s="10" t="n">
        <v>191.55</v>
      </c>
      <c r="L178" s="10" t="n">
        <v>3.42</v>
      </c>
      <c r="M178" s="10" t="n">
        <v>41.77</v>
      </c>
      <c r="N178" s="20" t="n">
        <v>0.41</v>
      </c>
      <c r="P178" s="10" t="n">
        <v>140</v>
      </c>
      <c r="Q178" s="20" t="n">
        <v>30</v>
      </c>
      <c r="R178" s="10" t="n">
        <v>60</v>
      </c>
      <c r="S178" s="0" t="n">
        <f aca="false">F178-E178</f>
        <v>10</v>
      </c>
      <c r="T178" s="0" t="n">
        <f aca="false">F178</f>
        <v>47</v>
      </c>
      <c r="U178" s="10" t="n">
        <v>1.5</v>
      </c>
      <c r="V178" s="10" t="n">
        <v>2.25</v>
      </c>
      <c r="W178" s="10" t="n">
        <v>600</v>
      </c>
      <c r="X178" s="10" t="n">
        <v>152.08</v>
      </c>
      <c r="Y178" s="10" t="n">
        <v>191.55</v>
      </c>
      <c r="Z178" s="10" t="n">
        <v>3.42</v>
      </c>
      <c r="AA178" s="10" t="n">
        <v>41.77</v>
      </c>
      <c r="AB178" s="0" t="n">
        <f aca="false">S178-2</f>
        <v>8</v>
      </c>
      <c r="AC178" s="0" t="n">
        <f aca="false">T178-2</f>
        <v>45</v>
      </c>
      <c r="AD178" s="21" t="n">
        <v>176.5</v>
      </c>
    </row>
    <row r="179" customFormat="false" ht="15.75" hidden="false" customHeight="false" outlineLevel="0" collapsed="false">
      <c r="A179" s="19" t="n">
        <v>108</v>
      </c>
      <c r="B179" s="10" t="n">
        <v>160</v>
      </c>
      <c r="C179" s="20" t="n">
        <v>30</v>
      </c>
      <c r="D179" s="10" t="n">
        <v>45</v>
      </c>
      <c r="E179" s="10" t="n">
        <v>33</v>
      </c>
      <c r="F179" s="10" t="n">
        <v>43</v>
      </c>
      <c r="G179" s="10" t="n">
        <v>1.5</v>
      </c>
      <c r="H179" s="10" t="n">
        <v>2.25</v>
      </c>
      <c r="I179" s="10" t="n">
        <v>600</v>
      </c>
      <c r="J179" s="10" t="n">
        <v>160.44</v>
      </c>
      <c r="K179" s="10" t="n">
        <v>199.57</v>
      </c>
      <c r="L179" s="10" t="n">
        <v>6.27</v>
      </c>
      <c r="M179" s="10" t="n">
        <v>37.62</v>
      </c>
      <c r="N179" s="20" t="n">
        <v>0.75</v>
      </c>
      <c r="P179" s="10" t="n">
        <v>160</v>
      </c>
      <c r="Q179" s="20" t="n">
        <v>30</v>
      </c>
      <c r="R179" s="10" t="n">
        <v>45</v>
      </c>
      <c r="S179" s="0" t="n">
        <f aca="false">F179-E179</f>
        <v>10</v>
      </c>
      <c r="T179" s="0" t="n">
        <f aca="false">F179</f>
        <v>43</v>
      </c>
      <c r="U179" s="10" t="n">
        <v>1.5</v>
      </c>
      <c r="V179" s="10" t="n">
        <v>2.25</v>
      </c>
      <c r="W179" s="10" t="n">
        <v>600</v>
      </c>
      <c r="X179" s="10" t="n">
        <v>160.44</v>
      </c>
      <c r="Y179" s="10" t="n">
        <v>199.57</v>
      </c>
      <c r="Z179" s="10" t="n">
        <v>6.27</v>
      </c>
      <c r="AA179" s="10" t="n">
        <v>37.62</v>
      </c>
      <c r="AB179" s="0" t="n">
        <f aca="false">S179-2</f>
        <v>8</v>
      </c>
      <c r="AC179" s="0" t="n">
        <f aca="false">T179-2</f>
        <v>41</v>
      </c>
      <c r="AD179" s="21" t="n">
        <v>177.5</v>
      </c>
    </row>
    <row r="180" customFormat="false" ht="15.75" hidden="false" customHeight="false" outlineLevel="0" collapsed="false">
      <c r="A180" s="19" t="n">
        <v>179</v>
      </c>
      <c r="B180" s="10" t="n">
        <v>160</v>
      </c>
      <c r="C180" s="20" t="n">
        <v>30</v>
      </c>
      <c r="D180" s="10" t="n">
        <v>60</v>
      </c>
      <c r="E180" s="10" t="n">
        <v>33</v>
      </c>
      <c r="F180" s="10" t="n">
        <v>43</v>
      </c>
      <c r="G180" s="10" t="n">
        <v>1.3</v>
      </c>
      <c r="H180" s="10" t="n">
        <v>3</v>
      </c>
      <c r="I180" s="10" t="n">
        <v>800</v>
      </c>
      <c r="J180" s="10" t="n">
        <v>160.75</v>
      </c>
      <c r="K180" s="10" t="n">
        <v>210.73</v>
      </c>
      <c r="L180" s="10" t="n">
        <v>8.37</v>
      </c>
      <c r="M180" s="10" t="n">
        <v>45.78</v>
      </c>
      <c r="N180" s="20" t="n">
        <v>0.75</v>
      </c>
      <c r="P180" s="10" t="n">
        <v>160</v>
      </c>
      <c r="Q180" s="20" t="n">
        <v>30</v>
      </c>
      <c r="R180" s="10" t="n">
        <v>60</v>
      </c>
      <c r="S180" s="0" t="n">
        <f aca="false">F180-E180</f>
        <v>10</v>
      </c>
      <c r="T180" s="0" t="n">
        <f aca="false">F180</f>
        <v>43</v>
      </c>
      <c r="U180" s="10" t="n">
        <v>1.3</v>
      </c>
      <c r="V180" s="10" t="n">
        <v>3</v>
      </c>
      <c r="W180" s="10" t="n">
        <v>800</v>
      </c>
      <c r="X180" s="10" t="n">
        <v>160.75</v>
      </c>
      <c r="Y180" s="10" t="n">
        <v>210.73</v>
      </c>
      <c r="Z180" s="10" t="n">
        <v>8.37</v>
      </c>
      <c r="AA180" s="10" t="n">
        <v>45.78</v>
      </c>
      <c r="AB180" s="0" t="n">
        <f aca="false">S180-2</f>
        <v>8</v>
      </c>
      <c r="AC180" s="0" t="n">
        <f aca="false">T180-2</f>
        <v>41</v>
      </c>
      <c r="AD180" s="21" t="n">
        <v>178.5</v>
      </c>
    </row>
    <row r="181" customFormat="false" ht="15.75" hidden="false" customHeight="false" outlineLevel="0" collapsed="false">
      <c r="A181" s="19" t="n">
        <v>177</v>
      </c>
      <c r="B181" s="10" t="n">
        <v>160</v>
      </c>
      <c r="C181" s="20" t="n">
        <v>30</v>
      </c>
      <c r="D181" s="10" t="n">
        <v>60</v>
      </c>
      <c r="E181" s="10" t="n">
        <v>33</v>
      </c>
      <c r="F181" s="10" t="n">
        <v>43</v>
      </c>
      <c r="G181" s="10" t="n">
        <v>1.5</v>
      </c>
      <c r="H181" s="10" t="n">
        <v>3</v>
      </c>
      <c r="I181" s="10" t="n">
        <v>600</v>
      </c>
      <c r="J181" s="10" t="n">
        <v>161.49</v>
      </c>
      <c r="K181" s="10" t="n">
        <v>210.83</v>
      </c>
      <c r="L181" s="10" t="n">
        <v>3.99</v>
      </c>
      <c r="M181" s="10" t="n">
        <v>44.77</v>
      </c>
      <c r="N181" s="20" t="n">
        <v>0.48</v>
      </c>
      <c r="P181" s="10" t="n">
        <v>160</v>
      </c>
      <c r="Q181" s="20" t="n">
        <v>30</v>
      </c>
      <c r="R181" s="10" t="n">
        <v>60</v>
      </c>
      <c r="S181" s="0" t="n">
        <f aca="false">F181-E181</f>
        <v>10</v>
      </c>
      <c r="T181" s="0" t="n">
        <f aca="false">F181</f>
        <v>43</v>
      </c>
      <c r="U181" s="10" t="n">
        <v>1.5</v>
      </c>
      <c r="V181" s="10" t="n">
        <v>3</v>
      </c>
      <c r="W181" s="10" t="n">
        <v>600</v>
      </c>
      <c r="X181" s="10" t="n">
        <v>161.49</v>
      </c>
      <c r="Y181" s="10" t="n">
        <v>210.83</v>
      </c>
      <c r="Z181" s="10" t="n">
        <v>3.99</v>
      </c>
      <c r="AA181" s="10" t="n">
        <v>44.77</v>
      </c>
      <c r="AB181" s="0" t="n">
        <f aca="false">S181-2</f>
        <v>8</v>
      </c>
      <c r="AC181" s="0" t="n">
        <f aca="false">T181-2</f>
        <v>41</v>
      </c>
      <c r="AD181" s="21" t="n">
        <v>179.5</v>
      </c>
    </row>
    <row r="182" customFormat="false" ht="15.75" hidden="false" customHeight="false" outlineLevel="0" collapsed="false">
      <c r="A182" s="19" t="n">
        <v>138</v>
      </c>
      <c r="B182" s="10" t="n">
        <v>160</v>
      </c>
      <c r="C182" s="20" t="n">
        <v>30</v>
      </c>
      <c r="D182" s="10" t="n">
        <v>45</v>
      </c>
      <c r="E182" s="10" t="n">
        <v>33</v>
      </c>
      <c r="F182" s="10" t="n">
        <v>47</v>
      </c>
      <c r="G182" s="10" t="n">
        <v>1.5</v>
      </c>
      <c r="H182" s="10" t="n">
        <v>2.25</v>
      </c>
      <c r="I182" s="10" t="n">
        <v>600</v>
      </c>
      <c r="J182" s="10" t="n">
        <v>163.47</v>
      </c>
      <c r="K182" s="10" t="n">
        <v>202.15</v>
      </c>
      <c r="L182" s="10" t="n">
        <v>6.08</v>
      </c>
      <c r="M182" s="10" t="n">
        <v>37.39</v>
      </c>
      <c r="N182" s="20" t="n">
        <v>0.73</v>
      </c>
      <c r="P182" s="10" t="n">
        <v>160</v>
      </c>
      <c r="Q182" s="20" t="n">
        <v>30</v>
      </c>
      <c r="R182" s="10" t="n">
        <v>45</v>
      </c>
      <c r="S182" s="0" t="n">
        <f aca="false">F182-E182</f>
        <v>14</v>
      </c>
      <c r="T182" s="0" t="n">
        <f aca="false">F182</f>
        <v>47</v>
      </c>
      <c r="U182" s="10" t="n">
        <v>1.5</v>
      </c>
      <c r="V182" s="10" t="n">
        <v>2.25</v>
      </c>
      <c r="W182" s="10" t="n">
        <v>600</v>
      </c>
      <c r="X182" s="10" t="n">
        <v>163.47</v>
      </c>
      <c r="Y182" s="10" t="n">
        <v>202.15</v>
      </c>
      <c r="Z182" s="10" t="n">
        <v>6.08</v>
      </c>
      <c r="AA182" s="10" t="n">
        <v>37.39</v>
      </c>
      <c r="AB182" s="0" t="n">
        <f aca="false">S182-2</f>
        <v>12</v>
      </c>
      <c r="AC182" s="0" t="n">
        <f aca="false">T182-2</f>
        <v>45</v>
      </c>
      <c r="AD182" s="21" t="n">
        <v>180.5</v>
      </c>
    </row>
    <row r="183" customFormat="false" ht="15.75" hidden="false" customHeight="false" outlineLevel="0" collapsed="false">
      <c r="A183" s="19" t="n">
        <v>192</v>
      </c>
      <c r="B183" s="10" t="n">
        <v>160</v>
      </c>
      <c r="C183" s="20" t="n">
        <v>30</v>
      </c>
      <c r="D183" s="10" t="n">
        <v>60</v>
      </c>
      <c r="E183" s="10" t="n">
        <v>33</v>
      </c>
      <c r="F183" s="10" t="n">
        <v>47</v>
      </c>
      <c r="G183" s="10" t="n">
        <v>1.5</v>
      </c>
      <c r="H183" s="10" t="n">
        <v>3</v>
      </c>
      <c r="I183" s="10" t="n">
        <v>600</v>
      </c>
      <c r="J183" s="10" t="n">
        <v>164.18</v>
      </c>
      <c r="K183" s="10" t="n">
        <v>213.25</v>
      </c>
      <c r="L183" s="10" t="n">
        <v>3.85</v>
      </c>
      <c r="M183" s="10" t="n">
        <v>44.47</v>
      </c>
      <c r="N183" s="20" t="n">
        <v>0.46</v>
      </c>
      <c r="P183" s="10" t="n">
        <v>160</v>
      </c>
      <c r="Q183" s="20" t="n">
        <v>30</v>
      </c>
      <c r="R183" s="10" t="n">
        <v>60</v>
      </c>
      <c r="S183" s="0" t="n">
        <f aca="false">F183-E183</f>
        <v>14</v>
      </c>
      <c r="T183" s="0" t="n">
        <f aca="false">F183</f>
        <v>47</v>
      </c>
      <c r="U183" s="10" t="n">
        <v>1.5</v>
      </c>
      <c r="V183" s="10" t="n">
        <v>3</v>
      </c>
      <c r="W183" s="10" t="n">
        <v>600</v>
      </c>
      <c r="X183" s="10" t="n">
        <v>164.18</v>
      </c>
      <c r="Y183" s="10" t="n">
        <v>213.25</v>
      </c>
      <c r="Z183" s="10" t="n">
        <v>3.85</v>
      </c>
      <c r="AA183" s="10" t="n">
        <v>44.47</v>
      </c>
      <c r="AB183" s="0" t="n">
        <f aca="false">S183-2</f>
        <v>12</v>
      </c>
      <c r="AC183" s="0" t="n">
        <f aca="false">T183-2</f>
        <v>45</v>
      </c>
      <c r="AD183" s="21" t="n">
        <v>181.5</v>
      </c>
    </row>
    <row r="184" customFormat="false" ht="15.75" hidden="false" customHeight="false" outlineLevel="0" collapsed="false">
      <c r="A184" s="19" t="n">
        <v>197</v>
      </c>
      <c r="B184" s="10" t="n">
        <v>160</v>
      </c>
      <c r="C184" s="20" t="n">
        <v>30</v>
      </c>
      <c r="D184" s="10" t="n">
        <v>60</v>
      </c>
      <c r="E184" s="10" t="n">
        <v>33</v>
      </c>
      <c r="F184" s="10" t="n">
        <v>47</v>
      </c>
      <c r="G184" s="10" t="n">
        <v>1.3</v>
      </c>
      <c r="H184" s="10" t="n">
        <v>3</v>
      </c>
      <c r="I184" s="10" t="n">
        <v>800</v>
      </c>
      <c r="J184" s="10" t="n">
        <v>164.28</v>
      </c>
      <c r="K184" s="10" t="n">
        <v>213.81</v>
      </c>
      <c r="L184" s="10" t="n">
        <v>8.12</v>
      </c>
      <c r="M184" s="10" t="n">
        <v>45.5</v>
      </c>
      <c r="N184" s="20" t="n">
        <v>0.73</v>
      </c>
      <c r="P184" s="10" t="n">
        <v>160</v>
      </c>
      <c r="Q184" s="20" t="n">
        <v>30</v>
      </c>
      <c r="R184" s="10" t="n">
        <v>60</v>
      </c>
      <c r="S184" s="0" t="n">
        <f aca="false">F184-E184</f>
        <v>14</v>
      </c>
      <c r="T184" s="0" t="n">
        <f aca="false">F184</f>
        <v>47</v>
      </c>
      <c r="U184" s="10" t="n">
        <v>1.3</v>
      </c>
      <c r="V184" s="10" t="n">
        <v>3</v>
      </c>
      <c r="W184" s="10" t="n">
        <v>800</v>
      </c>
      <c r="X184" s="10" t="n">
        <v>164.28</v>
      </c>
      <c r="Y184" s="10" t="n">
        <v>213.81</v>
      </c>
      <c r="Z184" s="10" t="n">
        <v>8.12</v>
      </c>
      <c r="AA184" s="10" t="n">
        <v>45.5</v>
      </c>
      <c r="AB184" s="0" t="n">
        <f aca="false">S184-2</f>
        <v>12</v>
      </c>
      <c r="AC184" s="0" t="n">
        <f aca="false">T184-2</f>
        <v>45</v>
      </c>
      <c r="AD184" s="21" t="n">
        <v>182.5</v>
      </c>
    </row>
    <row r="185" customFormat="false" ht="15.75" hidden="false" customHeight="false" outlineLevel="0" collapsed="false">
      <c r="A185" s="19" t="n">
        <v>102</v>
      </c>
      <c r="B185" s="10" t="n">
        <v>140</v>
      </c>
      <c r="C185" s="20" t="n">
        <v>30</v>
      </c>
      <c r="D185" s="10" t="n">
        <v>60</v>
      </c>
      <c r="E185" s="10" t="n">
        <v>33</v>
      </c>
      <c r="F185" s="10" t="n">
        <v>43</v>
      </c>
      <c r="G185" s="10" t="n">
        <v>1.5</v>
      </c>
      <c r="H185" s="10" t="n">
        <v>2.25</v>
      </c>
      <c r="I185" s="10" t="n">
        <v>600</v>
      </c>
      <c r="J185" s="12" t="n">
        <v>165.74</v>
      </c>
      <c r="K185" s="10" t="n">
        <v>202.33</v>
      </c>
      <c r="L185" s="10" t="n">
        <v>3.49</v>
      </c>
      <c r="M185" s="10" t="n">
        <v>38.97</v>
      </c>
      <c r="N185" s="20" t="n">
        <v>0.42</v>
      </c>
      <c r="P185" s="10" t="n">
        <v>140</v>
      </c>
      <c r="Q185" s="20" t="n">
        <v>30</v>
      </c>
      <c r="R185" s="10" t="n">
        <v>60</v>
      </c>
      <c r="S185" s="0" t="n">
        <f aca="false">F185-E185</f>
        <v>10</v>
      </c>
      <c r="T185" s="0" t="n">
        <f aca="false">F185</f>
        <v>43</v>
      </c>
      <c r="U185" s="10" t="n">
        <v>1.5</v>
      </c>
      <c r="V185" s="10" t="n">
        <v>2.25</v>
      </c>
      <c r="W185" s="10" t="n">
        <v>600</v>
      </c>
      <c r="X185" s="12" t="n">
        <v>165.74</v>
      </c>
      <c r="Y185" s="10" t="n">
        <v>202.33</v>
      </c>
      <c r="Z185" s="10" t="n">
        <v>3.49</v>
      </c>
      <c r="AA185" s="10" t="n">
        <v>38.97</v>
      </c>
      <c r="AB185" s="0" t="n">
        <f aca="false">S185-2</f>
        <v>8</v>
      </c>
      <c r="AC185" s="0" t="n">
        <f aca="false">T185-2</f>
        <v>41</v>
      </c>
      <c r="AD185" s="21" t="n">
        <v>183.5</v>
      </c>
    </row>
    <row r="186" customFormat="false" ht="15.75" hidden="false" customHeight="false" outlineLevel="0" collapsed="false">
      <c r="A186" s="19" t="n">
        <v>120</v>
      </c>
      <c r="B186" s="10" t="n">
        <v>140</v>
      </c>
      <c r="C186" s="20" t="n">
        <v>30</v>
      </c>
      <c r="D186" s="10" t="n">
        <v>60</v>
      </c>
      <c r="E186" s="10" t="n">
        <v>33</v>
      </c>
      <c r="F186" s="10" t="n">
        <v>47</v>
      </c>
      <c r="G186" s="10" t="n">
        <v>1.5</v>
      </c>
      <c r="H186" s="10" t="n">
        <v>2.25</v>
      </c>
      <c r="I186" s="10" t="n">
        <v>600</v>
      </c>
      <c r="J186" s="12" t="n">
        <v>168.61</v>
      </c>
      <c r="K186" s="10" t="n">
        <v>204.82</v>
      </c>
      <c r="L186" s="10" t="n">
        <v>3.36</v>
      </c>
      <c r="M186" s="10" t="n">
        <v>38.72</v>
      </c>
      <c r="N186" s="20" t="n">
        <v>0.4</v>
      </c>
      <c r="P186" s="10" t="n">
        <v>140</v>
      </c>
      <c r="Q186" s="20" t="n">
        <v>30</v>
      </c>
      <c r="R186" s="10" t="n">
        <v>60</v>
      </c>
      <c r="S186" s="0" t="n">
        <f aca="false">F186-E186</f>
        <v>14</v>
      </c>
      <c r="T186" s="0" t="n">
        <f aca="false">F186</f>
        <v>47</v>
      </c>
      <c r="U186" s="10" t="n">
        <v>1.5</v>
      </c>
      <c r="V186" s="10" t="n">
        <v>2.25</v>
      </c>
      <c r="W186" s="10" t="n">
        <v>600</v>
      </c>
      <c r="X186" s="12" t="n">
        <v>168.61</v>
      </c>
      <c r="Y186" s="10" t="n">
        <v>204.82</v>
      </c>
      <c r="Z186" s="10" t="n">
        <v>3.36</v>
      </c>
      <c r="AA186" s="10" t="n">
        <v>38.72</v>
      </c>
      <c r="AB186" s="0" t="n">
        <f aca="false">S186-2</f>
        <v>12</v>
      </c>
      <c r="AC186" s="0" t="n">
        <f aca="false">T186-2</f>
        <v>45</v>
      </c>
      <c r="AD186" s="21" t="n">
        <v>184.5</v>
      </c>
    </row>
    <row r="187" customFormat="false" ht="15.75" hidden="false" customHeight="false" outlineLevel="0" collapsed="false">
      <c r="A187" s="19" t="n">
        <v>17</v>
      </c>
      <c r="B187" s="10" t="n">
        <v>160</v>
      </c>
      <c r="C187" s="20" t="n">
        <v>30</v>
      </c>
      <c r="D187" s="10" t="n">
        <v>60</v>
      </c>
      <c r="E187" s="10" t="n">
        <v>29</v>
      </c>
      <c r="F187" s="10" t="n">
        <v>43</v>
      </c>
      <c r="G187" s="10" t="n">
        <v>1.3</v>
      </c>
      <c r="H187" s="10" t="n">
        <v>1.5</v>
      </c>
      <c r="I187" s="10" t="n">
        <v>800</v>
      </c>
      <c r="J187" s="12" t="n">
        <v>170</v>
      </c>
      <c r="K187" s="10" t="n">
        <v>209.54</v>
      </c>
      <c r="L187" s="10" t="n">
        <v>8.21</v>
      </c>
      <c r="M187" s="10" t="n">
        <v>32.98</v>
      </c>
      <c r="N187" s="20" t="n">
        <v>0.74</v>
      </c>
      <c r="P187" s="10" t="n">
        <v>160</v>
      </c>
      <c r="Q187" s="20" t="n">
        <v>30</v>
      </c>
      <c r="R187" s="10" t="n">
        <v>60</v>
      </c>
      <c r="S187" s="0" t="n">
        <f aca="false">F187-E187</f>
        <v>14</v>
      </c>
      <c r="T187" s="0" t="n">
        <f aca="false">F187</f>
        <v>43</v>
      </c>
      <c r="U187" s="10" t="n">
        <v>1.3</v>
      </c>
      <c r="V187" s="10" t="n">
        <v>1.5</v>
      </c>
      <c r="W187" s="10" t="n">
        <v>800</v>
      </c>
      <c r="X187" s="12" t="n">
        <v>170</v>
      </c>
      <c r="Y187" s="10" t="n">
        <v>209.54</v>
      </c>
      <c r="Z187" s="10" t="n">
        <v>8.21</v>
      </c>
      <c r="AA187" s="10" t="n">
        <v>32.98</v>
      </c>
      <c r="AB187" s="0" t="n">
        <f aca="false">S187-2</f>
        <v>12</v>
      </c>
      <c r="AC187" s="0" t="n">
        <f aca="false">T187-2</f>
        <v>41</v>
      </c>
      <c r="AD187" s="21" t="n">
        <v>185.5</v>
      </c>
    </row>
    <row r="188" customFormat="false" ht="15.75" hidden="false" customHeight="false" outlineLevel="0" collapsed="false">
      <c r="A188" s="19" t="n">
        <v>72</v>
      </c>
      <c r="B188" s="10" t="n">
        <v>160</v>
      </c>
      <c r="C188" s="20" t="n">
        <v>30</v>
      </c>
      <c r="D188" s="10" t="n">
        <v>60</v>
      </c>
      <c r="E188" s="10" t="n">
        <v>37</v>
      </c>
      <c r="F188" s="10" t="n">
        <v>47</v>
      </c>
      <c r="G188" s="10" t="n">
        <v>1.5</v>
      </c>
      <c r="H188" s="10" t="n">
        <v>1.5</v>
      </c>
      <c r="I188" s="10" t="n">
        <v>800</v>
      </c>
      <c r="J188" s="12" t="n">
        <v>171.16</v>
      </c>
      <c r="K188" s="10" t="n">
        <v>227.17</v>
      </c>
      <c r="L188" s="10" t="n">
        <v>8.21</v>
      </c>
      <c r="M188" s="10" t="n">
        <v>46.67</v>
      </c>
      <c r="N188" s="20" t="n">
        <v>0.74</v>
      </c>
      <c r="P188" s="10" t="n">
        <v>160</v>
      </c>
      <c r="Q188" s="20" t="n">
        <v>30</v>
      </c>
      <c r="R188" s="10" t="n">
        <v>60</v>
      </c>
      <c r="S188" s="0" t="n">
        <f aca="false">F188-E188</f>
        <v>10</v>
      </c>
      <c r="T188" s="0" t="n">
        <f aca="false">F188</f>
        <v>47</v>
      </c>
      <c r="U188" s="10" t="n">
        <v>1.5</v>
      </c>
      <c r="V188" s="10" t="n">
        <v>1.5</v>
      </c>
      <c r="W188" s="10" t="n">
        <v>800</v>
      </c>
      <c r="X188" s="12" t="n">
        <v>171.16</v>
      </c>
      <c r="Y188" s="10" t="n">
        <v>227.17</v>
      </c>
      <c r="Z188" s="10" t="n">
        <v>8.21</v>
      </c>
      <c r="AA188" s="10" t="n">
        <v>46.67</v>
      </c>
      <c r="AB188" s="0" t="n">
        <f aca="false">S188-2</f>
        <v>8</v>
      </c>
      <c r="AC188" s="0" t="n">
        <f aca="false">T188-2</f>
        <v>45</v>
      </c>
      <c r="AD188" s="21" t="n">
        <v>186.5</v>
      </c>
    </row>
    <row r="189" customFormat="false" ht="15.75" hidden="false" customHeight="false" outlineLevel="0" collapsed="false">
      <c r="A189" s="19" t="n">
        <v>147</v>
      </c>
      <c r="B189" s="10" t="n">
        <v>160</v>
      </c>
      <c r="C189" s="20" t="n">
        <v>30</v>
      </c>
      <c r="D189" s="10" t="n">
        <v>60</v>
      </c>
      <c r="E189" s="10" t="n">
        <v>29</v>
      </c>
      <c r="F189" s="10" t="n">
        <v>43</v>
      </c>
      <c r="G189" s="10" t="n">
        <v>1.5</v>
      </c>
      <c r="H189" s="10" t="n">
        <v>3</v>
      </c>
      <c r="I189" s="10" t="n">
        <v>600</v>
      </c>
      <c r="J189" s="12" t="n">
        <v>174.25</v>
      </c>
      <c r="K189" s="10" t="n">
        <v>222.16</v>
      </c>
      <c r="L189" s="10" t="n">
        <v>3.92</v>
      </c>
      <c r="M189" s="10" t="n">
        <v>41.47</v>
      </c>
      <c r="N189" s="20" t="n">
        <v>0.47</v>
      </c>
      <c r="P189" s="10" t="n">
        <v>160</v>
      </c>
      <c r="Q189" s="20" t="n">
        <v>30</v>
      </c>
      <c r="R189" s="10" t="n">
        <v>60</v>
      </c>
      <c r="S189" s="0" t="n">
        <f aca="false">F189-E189</f>
        <v>14</v>
      </c>
      <c r="T189" s="0" t="n">
        <f aca="false">F189</f>
        <v>43</v>
      </c>
      <c r="U189" s="10" t="n">
        <v>1.5</v>
      </c>
      <c r="V189" s="10" t="n">
        <v>3</v>
      </c>
      <c r="W189" s="10" t="n">
        <v>600</v>
      </c>
      <c r="X189" s="12" t="n">
        <v>174.25</v>
      </c>
      <c r="Y189" s="10" t="n">
        <v>222.16</v>
      </c>
      <c r="Z189" s="10" t="n">
        <v>3.92</v>
      </c>
      <c r="AA189" s="10" t="n">
        <v>41.47</v>
      </c>
      <c r="AB189" s="0" t="n">
        <f aca="false">S189-2</f>
        <v>12</v>
      </c>
      <c r="AC189" s="0" t="n">
        <f aca="false">T189-2</f>
        <v>41</v>
      </c>
      <c r="AD189" s="21" t="n">
        <v>187.5</v>
      </c>
    </row>
    <row r="190" customFormat="false" ht="15.75" hidden="false" customHeight="false" outlineLevel="0" collapsed="false">
      <c r="A190" s="19" t="n">
        <v>84</v>
      </c>
      <c r="B190" s="10" t="n">
        <v>160</v>
      </c>
      <c r="C190" s="20" t="n">
        <v>30</v>
      </c>
      <c r="D190" s="10" t="n">
        <v>45</v>
      </c>
      <c r="E190" s="10" t="n">
        <v>29</v>
      </c>
      <c r="F190" s="10" t="n">
        <v>43</v>
      </c>
      <c r="G190" s="10" t="n">
        <v>1.5</v>
      </c>
      <c r="H190" s="10" t="n">
        <v>2.25</v>
      </c>
      <c r="I190" s="10" t="n">
        <v>600</v>
      </c>
      <c r="J190" s="12" t="n">
        <v>177.61</v>
      </c>
      <c r="K190" s="10" t="n">
        <v>213.1</v>
      </c>
      <c r="L190" s="10" t="n">
        <v>6.17</v>
      </c>
      <c r="M190" s="10" t="n">
        <v>34.42</v>
      </c>
      <c r="N190" s="20" t="n">
        <v>0.74</v>
      </c>
      <c r="P190" s="10" t="n">
        <v>160</v>
      </c>
      <c r="Q190" s="20" t="n">
        <v>30</v>
      </c>
      <c r="R190" s="10" t="n">
        <v>45</v>
      </c>
      <c r="S190" s="0" t="n">
        <f aca="false">F190-E190</f>
        <v>14</v>
      </c>
      <c r="T190" s="0" t="n">
        <f aca="false">F190</f>
        <v>43</v>
      </c>
      <c r="U190" s="10" t="n">
        <v>1.5</v>
      </c>
      <c r="V190" s="10" t="n">
        <v>2.25</v>
      </c>
      <c r="W190" s="10" t="n">
        <v>600</v>
      </c>
      <c r="X190" s="12" t="n">
        <v>177.61</v>
      </c>
      <c r="Y190" s="10" t="n">
        <v>213.1</v>
      </c>
      <c r="Z190" s="10" t="n">
        <v>6.17</v>
      </c>
      <c r="AA190" s="10" t="n">
        <v>34.42</v>
      </c>
      <c r="AB190" s="0" t="n">
        <f aca="false">S190-2</f>
        <v>12</v>
      </c>
      <c r="AC190" s="0" t="n">
        <f aca="false">T190-2</f>
        <v>41</v>
      </c>
      <c r="AD190" s="21" t="n">
        <v>188.5</v>
      </c>
    </row>
    <row r="191" customFormat="false" ht="15.75" hidden="false" customHeight="false" outlineLevel="0" collapsed="false">
      <c r="A191" s="19" t="n">
        <v>164</v>
      </c>
      <c r="B191" s="10" t="n">
        <v>160</v>
      </c>
      <c r="C191" s="20" t="n">
        <v>30</v>
      </c>
      <c r="D191" s="10" t="n">
        <v>60</v>
      </c>
      <c r="E191" s="10" t="n">
        <v>29</v>
      </c>
      <c r="F191" s="10" t="n">
        <v>43</v>
      </c>
      <c r="G191" s="10" t="n">
        <v>1.3</v>
      </c>
      <c r="H191" s="10" t="n">
        <v>3</v>
      </c>
      <c r="I191" s="10" t="n">
        <v>800</v>
      </c>
      <c r="J191" s="12" t="n">
        <v>179.45</v>
      </c>
      <c r="K191" s="10" t="n">
        <v>227.55</v>
      </c>
      <c r="L191" s="10" t="n">
        <v>8.24</v>
      </c>
      <c r="M191" s="10" t="n">
        <v>41.95</v>
      </c>
      <c r="N191" s="20" t="n">
        <v>0.74</v>
      </c>
      <c r="P191" s="10" t="n">
        <v>160</v>
      </c>
      <c r="Q191" s="20" t="n">
        <v>30</v>
      </c>
      <c r="R191" s="10" t="n">
        <v>60</v>
      </c>
      <c r="S191" s="0" t="n">
        <f aca="false">F191-E191</f>
        <v>14</v>
      </c>
      <c r="T191" s="0" t="n">
        <f aca="false">F191</f>
        <v>43</v>
      </c>
      <c r="U191" s="10" t="n">
        <v>1.3</v>
      </c>
      <c r="V191" s="10" t="n">
        <v>3</v>
      </c>
      <c r="W191" s="10" t="n">
        <v>800</v>
      </c>
      <c r="X191" s="12" t="n">
        <v>179.45</v>
      </c>
      <c r="Y191" s="10" t="n">
        <v>227.55</v>
      </c>
      <c r="Z191" s="10" t="n">
        <v>8.24</v>
      </c>
      <c r="AA191" s="10" t="n">
        <v>41.95</v>
      </c>
      <c r="AB191" s="0" t="n">
        <f aca="false">S191-2</f>
        <v>12</v>
      </c>
      <c r="AC191" s="0" t="n">
        <f aca="false">T191-2</f>
        <v>41</v>
      </c>
      <c r="AD191" s="21" t="n">
        <v>189.5</v>
      </c>
    </row>
    <row r="192" customFormat="false" ht="15.75" hidden="false" customHeight="false" outlineLevel="0" collapsed="false">
      <c r="A192" s="19" t="n">
        <v>87</v>
      </c>
      <c r="B192" s="10" t="n">
        <v>140</v>
      </c>
      <c r="C192" s="20" t="n">
        <v>30</v>
      </c>
      <c r="D192" s="10" t="n">
        <v>60</v>
      </c>
      <c r="E192" s="10" t="n">
        <v>29</v>
      </c>
      <c r="F192" s="10" t="n">
        <v>43</v>
      </c>
      <c r="G192" s="10" t="n">
        <v>1.5</v>
      </c>
      <c r="H192" s="10" t="n">
        <v>2.25</v>
      </c>
      <c r="I192" s="10" t="n">
        <v>600</v>
      </c>
      <c r="J192" s="12" t="n">
        <v>181.12</v>
      </c>
      <c r="K192" s="10" t="n">
        <v>215.24</v>
      </c>
      <c r="L192" s="10" t="n">
        <v>3.42</v>
      </c>
      <c r="M192" s="10" t="n">
        <v>35.68</v>
      </c>
      <c r="N192" s="20" t="n">
        <v>0.41</v>
      </c>
      <c r="P192" s="10" t="n">
        <v>140</v>
      </c>
      <c r="Q192" s="20" t="n">
        <v>30</v>
      </c>
      <c r="R192" s="10" t="n">
        <v>60</v>
      </c>
      <c r="S192" s="0" t="n">
        <f aca="false">F192-E192</f>
        <v>14</v>
      </c>
      <c r="T192" s="0" t="n">
        <f aca="false">F192</f>
        <v>43</v>
      </c>
      <c r="U192" s="10" t="n">
        <v>1.5</v>
      </c>
      <c r="V192" s="10" t="n">
        <v>2.25</v>
      </c>
      <c r="W192" s="10" t="n">
        <v>600</v>
      </c>
      <c r="X192" s="12" t="n">
        <v>181.12</v>
      </c>
      <c r="Y192" s="10" t="n">
        <v>215.24</v>
      </c>
      <c r="Z192" s="10" t="n">
        <v>3.42</v>
      </c>
      <c r="AA192" s="10" t="n">
        <v>35.68</v>
      </c>
      <c r="AB192" s="0" t="n">
        <f aca="false">S192-2</f>
        <v>12</v>
      </c>
      <c r="AC192" s="0" t="n">
        <f aca="false">T192-2</f>
        <v>41</v>
      </c>
      <c r="AD192" s="21" t="n">
        <v>190.5</v>
      </c>
    </row>
    <row r="193" customFormat="false" ht="15.75" hidden="false" customHeight="false" outlineLevel="0" collapsed="false">
      <c r="A193" s="19" t="n">
        <v>216</v>
      </c>
      <c r="B193" s="10" t="n">
        <v>160</v>
      </c>
      <c r="C193" s="20" t="n">
        <v>30</v>
      </c>
      <c r="D193" s="10" t="n">
        <v>60</v>
      </c>
      <c r="E193" s="10" t="n">
        <v>37</v>
      </c>
      <c r="F193" s="10" t="n">
        <v>47</v>
      </c>
      <c r="G193" s="10" t="n">
        <v>1.5</v>
      </c>
      <c r="H193" s="10" t="n">
        <v>3</v>
      </c>
      <c r="I193" s="10" t="n">
        <v>800</v>
      </c>
      <c r="J193" s="12" t="n">
        <v>190.2</v>
      </c>
      <c r="K193" s="10" t="n">
        <v>248.83</v>
      </c>
      <c r="L193" s="10" t="n">
        <v>8.24</v>
      </c>
      <c r="M193" s="10" t="n">
        <v>58.55</v>
      </c>
      <c r="N193" s="20" t="n">
        <v>0.74</v>
      </c>
      <c r="P193" s="10" t="n">
        <v>160</v>
      </c>
      <c r="Q193" s="20" t="n">
        <v>30</v>
      </c>
      <c r="R193" s="10" t="n">
        <v>60</v>
      </c>
      <c r="S193" s="0" t="n">
        <f aca="false">F193-E193</f>
        <v>10</v>
      </c>
      <c r="T193" s="0" t="n">
        <f aca="false">F193</f>
        <v>47</v>
      </c>
      <c r="U193" s="10" t="n">
        <v>1.5</v>
      </c>
      <c r="V193" s="10" t="n">
        <v>3</v>
      </c>
      <c r="W193" s="10" t="n">
        <v>800</v>
      </c>
      <c r="X193" s="12" t="n">
        <v>190.2</v>
      </c>
      <c r="Y193" s="10" t="n">
        <v>248.83</v>
      </c>
      <c r="Z193" s="10" t="n">
        <v>8.24</v>
      </c>
      <c r="AA193" s="10" t="n">
        <v>58.55</v>
      </c>
      <c r="AB193" s="0" t="n">
        <f aca="false">S193-2</f>
        <v>8</v>
      </c>
      <c r="AC193" s="0" t="n">
        <f aca="false">T193-2</f>
        <v>45</v>
      </c>
      <c r="AD193" s="21" t="n">
        <v>191.5</v>
      </c>
    </row>
    <row r="194" customFormat="false" ht="15.75" hidden="false" customHeight="false" outlineLevel="0" collapsed="false">
      <c r="A194" s="19" t="n">
        <v>36</v>
      </c>
      <c r="B194" s="10" t="n">
        <v>160</v>
      </c>
      <c r="C194" s="20" t="n">
        <v>30</v>
      </c>
      <c r="D194" s="10" t="n">
        <v>60</v>
      </c>
      <c r="E194" s="10" t="n">
        <v>33</v>
      </c>
      <c r="F194" s="10" t="n">
        <v>43</v>
      </c>
      <c r="G194" s="10" t="n">
        <v>1.5</v>
      </c>
      <c r="H194" s="10" t="n">
        <v>1.5</v>
      </c>
      <c r="I194" s="10" t="n">
        <v>800</v>
      </c>
      <c r="J194" s="12" t="n">
        <v>194.44</v>
      </c>
      <c r="K194" s="10" t="n">
        <v>244.5</v>
      </c>
      <c r="L194" s="10" t="n">
        <v>8.34</v>
      </c>
      <c r="M194" s="10" t="n">
        <v>43.34</v>
      </c>
      <c r="N194" s="20" t="n">
        <v>0.75</v>
      </c>
      <c r="P194" s="10" t="n">
        <v>160</v>
      </c>
      <c r="Q194" s="20" t="n">
        <v>30</v>
      </c>
      <c r="R194" s="10" t="n">
        <v>60</v>
      </c>
      <c r="S194" s="0" t="n">
        <f aca="false">F194-E194</f>
        <v>10</v>
      </c>
      <c r="T194" s="0" t="n">
        <f aca="false">F194</f>
        <v>43</v>
      </c>
      <c r="U194" s="10" t="n">
        <v>1.5</v>
      </c>
      <c r="V194" s="10" t="n">
        <v>1.5</v>
      </c>
      <c r="W194" s="10" t="n">
        <v>800</v>
      </c>
      <c r="X194" s="12" t="n">
        <v>194.44</v>
      </c>
      <c r="Y194" s="10" t="n">
        <v>244.5</v>
      </c>
      <c r="Z194" s="10" t="n">
        <v>8.34</v>
      </c>
      <c r="AA194" s="10" t="n">
        <v>43.34</v>
      </c>
      <c r="AB194" s="0" t="n">
        <f aca="false">S194-2</f>
        <v>8</v>
      </c>
      <c r="AC194" s="0" t="n">
        <f aca="false">T194-2</f>
        <v>41</v>
      </c>
      <c r="AD194" s="21" t="n">
        <v>192.5</v>
      </c>
    </row>
    <row r="195" customFormat="false" ht="15.75" hidden="false" customHeight="false" outlineLevel="0" collapsed="false">
      <c r="A195" s="19" t="n">
        <v>54</v>
      </c>
      <c r="B195" s="10" t="n">
        <v>160</v>
      </c>
      <c r="C195" s="20" t="n">
        <v>30</v>
      </c>
      <c r="D195" s="10" t="n">
        <v>60</v>
      </c>
      <c r="E195" s="10" t="n">
        <v>33</v>
      </c>
      <c r="F195" s="10" t="n">
        <v>47</v>
      </c>
      <c r="G195" s="10" t="n">
        <v>1.5</v>
      </c>
      <c r="H195" s="10" t="n">
        <v>1.5</v>
      </c>
      <c r="I195" s="10" t="n">
        <v>800</v>
      </c>
      <c r="J195" s="12" t="n">
        <v>198.4</v>
      </c>
      <c r="K195" s="10" t="n">
        <v>247.94</v>
      </c>
      <c r="L195" s="10" t="n">
        <v>8.09</v>
      </c>
      <c r="M195" s="10" t="n">
        <v>43.1</v>
      </c>
      <c r="N195" s="20" t="n">
        <v>0.72</v>
      </c>
      <c r="P195" s="10" t="n">
        <v>160</v>
      </c>
      <c r="Q195" s="20" t="n">
        <v>30</v>
      </c>
      <c r="R195" s="10" t="n">
        <v>60</v>
      </c>
      <c r="S195" s="0" t="n">
        <f aca="false">F195-E195</f>
        <v>14</v>
      </c>
      <c r="T195" s="0" t="n">
        <f aca="false">F195</f>
        <v>47</v>
      </c>
      <c r="U195" s="10" t="n">
        <v>1.5</v>
      </c>
      <c r="V195" s="10" t="n">
        <v>1.5</v>
      </c>
      <c r="W195" s="10" t="n">
        <v>800</v>
      </c>
      <c r="X195" s="12" t="n">
        <v>198.4</v>
      </c>
      <c r="Y195" s="10" t="n">
        <v>247.94</v>
      </c>
      <c r="Z195" s="10" t="n">
        <v>8.09</v>
      </c>
      <c r="AA195" s="10" t="n">
        <v>43.1</v>
      </c>
      <c r="AB195" s="0" t="n">
        <f aca="false">S195-2</f>
        <v>12</v>
      </c>
      <c r="AC195" s="0" t="n">
        <f aca="false">T195-2</f>
        <v>45</v>
      </c>
      <c r="AD195" s="21" t="n">
        <v>193.5</v>
      </c>
    </row>
    <row r="196" customFormat="false" ht="15.75" hidden="false" customHeight="false" outlineLevel="0" collapsed="false">
      <c r="A196" s="19" t="n">
        <v>180</v>
      </c>
      <c r="B196" s="10" t="n">
        <v>160</v>
      </c>
      <c r="C196" s="20" t="n">
        <v>30</v>
      </c>
      <c r="D196" s="10" t="n">
        <v>60</v>
      </c>
      <c r="E196" s="10" t="n">
        <v>33</v>
      </c>
      <c r="F196" s="10" t="n">
        <v>43</v>
      </c>
      <c r="G196" s="10" t="n">
        <v>1.5</v>
      </c>
      <c r="H196" s="10" t="n">
        <v>3</v>
      </c>
      <c r="I196" s="10" t="n">
        <v>800</v>
      </c>
      <c r="J196" s="12" t="n">
        <v>206.34</v>
      </c>
      <c r="K196" s="10" t="n">
        <v>262.78</v>
      </c>
      <c r="L196" s="10" t="n">
        <v>8.37</v>
      </c>
      <c r="M196" s="10" t="n">
        <v>54.9</v>
      </c>
      <c r="N196" s="20" t="n">
        <v>0.75</v>
      </c>
      <c r="P196" s="10" t="n">
        <v>160</v>
      </c>
      <c r="Q196" s="20" t="n">
        <v>30</v>
      </c>
      <c r="R196" s="10" t="n">
        <v>60</v>
      </c>
      <c r="S196" s="0" t="n">
        <f aca="false">F196-E196</f>
        <v>10</v>
      </c>
      <c r="T196" s="0" t="n">
        <f aca="false">F196</f>
        <v>43</v>
      </c>
      <c r="U196" s="10" t="n">
        <v>1.5</v>
      </c>
      <c r="V196" s="10" t="n">
        <v>3</v>
      </c>
      <c r="W196" s="10" t="n">
        <v>800</v>
      </c>
      <c r="X196" s="12" t="n">
        <v>206.34</v>
      </c>
      <c r="Y196" s="10" t="n">
        <v>262.78</v>
      </c>
      <c r="Z196" s="10" t="n">
        <v>8.37</v>
      </c>
      <c r="AA196" s="10" t="n">
        <v>54.9</v>
      </c>
      <c r="AB196" s="0" t="n">
        <f aca="false">S196-2</f>
        <v>8</v>
      </c>
      <c r="AC196" s="0" t="n">
        <f aca="false">T196-2</f>
        <v>41</v>
      </c>
      <c r="AD196" s="21" t="n">
        <v>194.5</v>
      </c>
    </row>
    <row r="197" customFormat="false" ht="15.75" hidden="false" customHeight="false" outlineLevel="0" collapsed="false">
      <c r="A197" s="19" t="n">
        <v>198</v>
      </c>
      <c r="B197" s="10" t="n">
        <v>160</v>
      </c>
      <c r="C197" s="20" t="n">
        <v>30</v>
      </c>
      <c r="D197" s="10" t="n">
        <v>60</v>
      </c>
      <c r="E197" s="10" t="n">
        <v>33</v>
      </c>
      <c r="F197" s="10" t="n">
        <v>47</v>
      </c>
      <c r="G197" s="10" t="n">
        <v>1.5</v>
      </c>
      <c r="H197" s="10" t="n">
        <v>3</v>
      </c>
      <c r="I197" s="10" t="n">
        <v>800</v>
      </c>
      <c r="J197" s="12" t="n">
        <v>210.17</v>
      </c>
      <c r="K197" s="10" t="n">
        <v>266.16</v>
      </c>
      <c r="L197" s="10" t="n">
        <v>8.12</v>
      </c>
      <c r="M197" s="10" t="n">
        <v>54.56</v>
      </c>
      <c r="N197" s="20" t="n">
        <v>0.73</v>
      </c>
      <c r="P197" s="10" t="n">
        <v>160</v>
      </c>
      <c r="Q197" s="20" t="n">
        <v>30</v>
      </c>
      <c r="R197" s="10" t="n">
        <v>60</v>
      </c>
      <c r="S197" s="0" t="n">
        <f aca="false">F197-E197</f>
        <v>14</v>
      </c>
      <c r="T197" s="0" t="n">
        <f aca="false">F197</f>
        <v>47</v>
      </c>
      <c r="U197" s="10" t="n">
        <v>1.5</v>
      </c>
      <c r="V197" s="10" t="n">
        <v>3</v>
      </c>
      <c r="W197" s="10" t="n">
        <v>800</v>
      </c>
      <c r="X197" s="12" t="n">
        <v>210.17</v>
      </c>
      <c r="Y197" s="10" t="n">
        <v>266.16</v>
      </c>
      <c r="Z197" s="10" t="n">
        <v>8.12</v>
      </c>
      <c r="AA197" s="10" t="n">
        <v>54.56</v>
      </c>
      <c r="AB197" s="0" t="n">
        <f aca="false">S197-2</f>
        <v>12</v>
      </c>
      <c r="AC197" s="0" t="n">
        <f aca="false">T197-2</f>
        <v>45</v>
      </c>
      <c r="AD197" s="21" t="n">
        <v>195.5</v>
      </c>
    </row>
    <row r="198" customFormat="false" ht="15.75" hidden="false" customHeight="false" outlineLevel="0" collapsed="false">
      <c r="A198" s="19" t="n">
        <v>18</v>
      </c>
      <c r="B198" s="10" t="n">
        <v>160</v>
      </c>
      <c r="C198" s="20" t="n">
        <v>30</v>
      </c>
      <c r="D198" s="10" t="n">
        <v>60</v>
      </c>
      <c r="E198" s="10" t="n">
        <v>29</v>
      </c>
      <c r="F198" s="10" t="n">
        <v>43</v>
      </c>
      <c r="G198" s="10" t="n">
        <v>1.5</v>
      </c>
      <c r="H198" s="10" t="n">
        <v>1.5</v>
      </c>
      <c r="I198" s="10" t="n">
        <v>800</v>
      </c>
      <c r="J198" s="12" t="n">
        <v>220.36</v>
      </c>
      <c r="K198" s="10" t="n">
        <v>264.74</v>
      </c>
      <c r="L198" s="10" t="n">
        <v>8.21</v>
      </c>
      <c r="M198" s="10" t="n">
        <v>39.45</v>
      </c>
      <c r="N198" s="20" t="n">
        <v>0.74</v>
      </c>
      <c r="P198" s="10" t="n">
        <v>160</v>
      </c>
      <c r="Q198" s="20" t="n">
        <v>30</v>
      </c>
      <c r="R198" s="10" t="n">
        <v>60</v>
      </c>
      <c r="S198" s="0" t="n">
        <f aca="false">F198-E198</f>
        <v>14</v>
      </c>
      <c r="T198" s="0" t="n">
        <f aca="false">F198</f>
        <v>43</v>
      </c>
      <c r="U198" s="10" t="n">
        <v>1.5</v>
      </c>
      <c r="V198" s="10" t="n">
        <v>1.5</v>
      </c>
      <c r="W198" s="10" t="n">
        <v>800</v>
      </c>
      <c r="X198" s="12" t="n">
        <v>220.36</v>
      </c>
      <c r="Y198" s="10" t="n">
        <v>264.74</v>
      </c>
      <c r="Z198" s="10" t="n">
        <v>8.21</v>
      </c>
      <c r="AA198" s="10" t="n">
        <v>39.45</v>
      </c>
      <c r="AB198" s="0" t="n">
        <f aca="false">S198-2</f>
        <v>12</v>
      </c>
      <c r="AC198" s="0" t="n">
        <f aca="false">T198-2</f>
        <v>41</v>
      </c>
      <c r="AD198" s="21" t="n">
        <v>196.5</v>
      </c>
    </row>
    <row r="199" customFormat="false" ht="15.75" hidden="false" customHeight="false" outlineLevel="0" collapsed="false">
      <c r="A199" s="22" t="n">
        <v>165</v>
      </c>
      <c r="B199" s="23" t="n">
        <v>160</v>
      </c>
      <c r="C199" s="24" t="n">
        <v>30</v>
      </c>
      <c r="D199" s="23" t="n">
        <v>60</v>
      </c>
      <c r="E199" s="23" t="n">
        <v>29</v>
      </c>
      <c r="F199" s="23" t="n">
        <v>43</v>
      </c>
      <c r="G199" s="23" t="n">
        <v>1.5</v>
      </c>
      <c r="H199" s="23" t="n">
        <v>3</v>
      </c>
      <c r="I199" s="23" t="n">
        <v>800</v>
      </c>
      <c r="J199" s="25" t="n">
        <v>224.83</v>
      </c>
      <c r="K199" s="23" t="n">
        <v>279.95</v>
      </c>
      <c r="L199" s="23" t="n">
        <v>8.24</v>
      </c>
      <c r="M199" s="23" t="n">
        <v>50.55</v>
      </c>
      <c r="N199" s="24" t="n">
        <v>0.74</v>
      </c>
      <c r="P199" s="23" t="n">
        <v>160</v>
      </c>
      <c r="Q199" s="24" t="n">
        <v>30</v>
      </c>
      <c r="R199" s="23" t="n">
        <v>60</v>
      </c>
      <c r="S199" s="0" t="n">
        <f aca="false">F199-E199</f>
        <v>14</v>
      </c>
      <c r="T199" s="0" t="n">
        <f aca="false">F199</f>
        <v>43</v>
      </c>
      <c r="U199" s="23" t="n">
        <v>1.5</v>
      </c>
      <c r="V199" s="23" t="n">
        <v>3</v>
      </c>
      <c r="W199" s="23" t="n">
        <v>800</v>
      </c>
      <c r="X199" s="25" t="n">
        <v>224.83</v>
      </c>
      <c r="Y199" s="23" t="n">
        <v>279.95</v>
      </c>
      <c r="Z199" s="23" t="n">
        <v>8.24</v>
      </c>
      <c r="AA199" s="23" t="n">
        <v>50.55</v>
      </c>
      <c r="AB199" s="0" t="n">
        <f aca="false">S199-2</f>
        <v>12</v>
      </c>
      <c r="AC199" s="0" t="n">
        <f aca="false">T199-2</f>
        <v>41</v>
      </c>
      <c r="AD199" s="21" t="n">
        <v>197.5</v>
      </c>
    </row>
    <row r="200" customFormat="false" ht="15.75" hidden="false" customHeight="false" outlineLevel="0" collapsed="false"/>
    <row r="20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4"/>
  <sheetViews>
    <sheetView showFormulas="false" showGridLines="true" showRowColHeaders="true" showZeros="true" rightToLeft="false" tabSelected="false" showOutlineSymbols="true" defaultGridColor="true" view="normal" topLeftCell="A137" colorId="64" zoomScale="100" zoomScaleNormal="100" zoomScalePageLayoutView="100" workbookViewId="0">
      <selection pane="topLeft" activeCell="K143" activeCellId="0" sqref="K14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160</v>
      </c>
      <c r="B1" s="0" t="n">
        <v>23</v>
      </c>
      <c r="C1" s="0" t="n">
        <v>45</v>
      </c>
      <c r="D1" s="0" t="n">
        <v>14</v>
      </c>
      <c r="E1" s="0" t="n">
        <v>47</v>
      </c>
      <c r="F1" s="0" t="n">
        <v>1.1</v>
      </c>
      <c r="G1" s="0" t="n">
        <v>1.5</v>
      </c>
      <c r="H1" s="0" t="n">
        <v>800</v>
      </c>
      <c r="I1" s="0" t="n">
        <v>2.16</v>
      </c>
      <c r="J1" s="0" t="n">
        <v>62.73</v>
      </c>
      <c r="K1" s="0" t="n">
        <v>20.6</v>
      </c>
      <c r="L1" s="0" t="n">
        <v>23.38</v>
      </c>
      <c r="M1" s="0" t="n">
        <v>12</v>
      </c>
      <c r="N1" s="0" t="n">
        <v>45</v>
      </c>
      <c r="O1" s="0" t="n">
        <v>0.5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10</v>
      </c>
      <c r="E2" s="0" t="n">
        <v>43</v>
      </c>
      <c r="F2" s="0" t="n">
        <v>1.1</v>
      </c>
      <c r="G2" s="0" t="n">
        <v>3</v>
      </c>
      <c r="H2" s="0" t="n">
        <v>800</v>
      </c>
      <c r="I2" s="0" t="n">
        <v>2.64</v>
      </c>
      <c r="J2" s="0" t="n">
        <v>59.4</v>
      </c>
      <c r="K2" s="0" t="n">
        <v>23.51</v>
      </c>
      <c r="L2" s="0" t="n">
        <v>27.08</v>
      </c>
      <c r="M2" s="0" t="n">
        <v>8</v>
      </c>
      <c r="N2" s="0" t="n">
        <v>41</v>
      </c>
      <c r="O2" s="0" t="n">
        <v>0.5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14</v>
      </c>
      <c r="E3" s="0" t="n">
        <v>47</v>
      </c>
      <c r="F3" s="0" t="n">
        <v>1.1</v>
      </c>
      <c r="G3" s="0" t="n">
        <v>3</v>
      </c>
      <c r="H3" s="0" t="n">
        <v>800</v>
      </c>
      <c r="I3" s="0" t="n">
        <v>6.47</v>
      </c>
      <c r="J3" s="0" t="n">
        <v>62.68</v>
      </c>
      <c r="K3" s="0" t="n">
        <v>23.1</v>
      </c>
      <c r="L3" s="0" t="n">
        <v>26.94</v>
      </c>
      <c r="M3" s="0" t="n">
        <v>12</v>
      </c>
      <c r="N3" s="0" t="n">
        <v>45</v>
      </c>
      <c r="O3" s="0" t="n">
        <v>0.5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10</v>
      </c>
      <c r="E4" s="0" t="n">
        <v>47</v>
      </c>
      <c r="F4" s="0" t="n">
        <v>1.3</v>
      </c>
      <c r="G4" s="0" t="n">
        <v>1.5</v>
      </c>
      <c r="H4" s="0" t="n">
        <v>600</v>
      </c>
      <c r="I4" s="0" t="n">
        <v>8.66</v>
      </c>
      <c r="J4" s="0" t="n">
        <v>56.89</v>
      </c>
      <c r="K4" s="0" t="n">
        <v>10.58</v>
      </c>
      <c r="L4" s="0" t="n">
        <v>23.88</v>
      </c>
      <c r="M4" s="0" t="n">
        <v>8</v>
      </c>
      <c r="N4" s="0" t="n">
        <v>45</v>
      </c>
      <c r="O4" s="0" t="n">
        <v>0.5</v>
      </c>
    </row>
    <row r="5" customFormat="false" ht="15" hidden="false" customHeight="false" outlineLevel="0" collapsed="false">
      <c r="A5" s="0" t="n">
        <v>160</v>
      </c>
      <c r="B5" s="0" t="n">
        <v>23</v>
      </c>
      <c r="C5" s="0" t="n">
        <v>45</v>
      </c>
      <c r="D5" s="0" t="n">
        <v>10</v>
      </c>
      <c r="E5" s="0" t="n">
        <v>47</v>
      </c>
      <c r="F5" s="0" t="n">
        <v>1.3</v>
      </c>
      <c r="G5" s="0" t="n">
        <v>1.5</v>
      </c>
      <c r="H5" s="0" t="n">
        <v>800</v>
      </c>
      <c r="I5" s="0" t="n">
        <v>13.4</v>
      </c>
      <c r="J5" s="0" t="n">
        <v>84.37</v>
      </c>
      <c r="K5" s="0" t="n">
        <v>20.8</v>
      </c>
      <c r="L5" s="0" t="n">
        <v>31.55</v>
      </c>
      <c r="M5" s="0" t="n">
        <v>8</v>
      </c>
      <c r="N5" s="0" t="n">
        <v>45</v>
      </c>
      <c r="O5" s="0" t="n">
        <v>0.5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14</v>
      </c>
      <c r="E6" s="0" t="n">
        <v>43</v>
      </c>
      <c r="F6" s="0" t="n">
        <v>1.1</v>
      </c>
      <c r="G6" s="0" t="n">
        <v>2.25</v>
      </c>
      <c r="H6" s="0" t="n">
        <v>800</v>
      </c>
      <c r="I6" s="0" t="n">
        <v>14.5</v>
      </c>
      <c r="J6" s="0" t="n">
        <v>68.73</v>
      </c>
      <c r="K6" s="0" t="n">
        <v>23.27</v>
      </c>
      <c r="L6" s="0" t="n">
        <v>22.53</v>
      </c>
      <c r="M6" s="0" t="n">
        <v>12</v>
      </c>
      <c r="N6" s="0" t="n">
        <v>41</v>
      </c>
      <c r="O6" s="0" t="n">
        <v>0.5</v>
      </c>
    </row>
    <row r="7" customFormat="false" ht="15" hidden="false" customHeight="false" outlineLevel="0" collapsed="false">
      <c r="A7" s="0" t="n">
        <v>140</v>
      </c>
      <c r="B7" s="0" t="n">
        <v>20</v>
      </c>
      <c r="C7" s="0" t="n">
        <v>45</v>
      </c>
      <c r="D7" s="0" t="n">
        <v>14</v>
      </c>
      <c r="E7" s="0" t="n">
        <v>43</v>
      </c>
      <c r="F7" s="0" t="n">
        <v>1.3</v>
      </c>
      <c r="G7" s="0" t="n">
        <v>1.5</v>
      </c>
      <c r="H7" s="0" t="n">
        <v>800</v>
      </c>
      <c r="I7" s="0" t="n">
        <v>15.09</v>
      </c>
      <c r="J7" s="0" t="n">
        <v>78.19</v>
      </c>
      <c r="K7" s="0" t="n">
        <v>23.25</v>
      </c>
      <c r="L7" s="0" t="n">
        <v>24.48</v>
      </c>
      <c r="M7" s="0" t="n">
        <v>12</v>
      </c>
      <c r="N7" s="0" t="n">
        <v>41</v>
      </c>
      <c r="O7" s="0" t="n">
        <v>0.5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10</v>
      </c>
      <c r="E8" s="0" t="n">
        <v>43</v>
      </c>
      <c r="F8" s="0" t="n">
        <v>1.5</v>
      </c>
      <c r="G8" s="0" t="n">
        <v>1.5</v>
      </c>
      <c r="H8" s="0" t="n">
        <v>800</v>
      </c>
      <c r="I8" s="0" t="n">
        <v>15.91</v>
      </c>
      <c r="J8" s="0" t="n">
        <v>88.14</v>
      </c>
      <c r="K8" s="0" t="n">
        <v>23.46</v>
      </c>
      <c r="L8" s="0" t="n">
        <v>31.75</v>
      </c>
      <c r="M8" s="0" t="n">
        <v>8</v>
      </c>
      <c r="N8" s="0" t="n">
        <v>41</v>
      </c>
      <c r="O8" s="0" t="n">
        <v>0.5</v>
      </c>
    </row>
    <row r="9" customFormat="false" ht="15" hidden="false" customHeight="false" outlineLevel="0" collapsed="false">
      <c r="A9" s="0" t="n">
        <v>140</v>
      </c>
      <c r="B9" s="0" t="n">
        <v>20</v>
      </c>
      <c r="C9" s="0" t="n">
        <v>45</v>
      </c>
      <c r="D9" s="0" t="n">
        <v>14</v>
      </c>
      <c r="E9" s="0" t="n">
        <v>47</v>
      </c>
      <c r="F9" s="0" t="n">
        <v>1.5</v>
      </c>
      <c r="G9" s="0" t="n">
        <v>1.5</v>
      </c>
      <c r="H9" s="0" t="n">
        <v>800</v>
      </c>
      <c r="I9" s="0" t="n">
        <v>20.42</v>
      </c>
      <c r="J9" s="0" t="n">
        <v>92.32</v>
      </c>
      <c r="K9" s="0" t="n">
        <v>23.05</v>
      </c>
      <c r="L9" s="0" t="n">
        <v>31.59</v>
      </c>
      <c r="M9" s="0" t="n">
        <v>12</v>
      </c>
      <c r="N9" s="0" t="n">
        <v>45</v>
      </c>
      <c r="O9" s="0" t="n">
        <v>0.5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10</v>
      </c>
      <c r="E10" s="0" t="n">
        <v>47</v>
      </c>
      <c r="F10" s="0" t="n">
        <v>1.3</v>
      </c>
      <c r="G10" s="0" t="n">
        <v>3</v>
      </c>
      <c r="H10" s="0" t="n">
        <v>800</v>
      </c>
      <c r="I10" s="0" t="n">
        <v>21.58</v>
      </c>
      <c r="J10" s="0" t="n">
        <v>88.7</v>
      </c>
      <c r="K10" s="0" t="n">
        <v>23.3</v>
      </c>
      <c r="L10" s="0" t="n">
        <v>36.89</v>
      </c>
      <c r="M10" s="0" t="n">
        <v>8</v>
      </c>
      <c r="N10" s="0" t="n">
        <v>45</v>
      </c>
      <c r="O10" s="0" t="n">
        <v>0.5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10</v>
      </c>
      <c r="E11" s="0" t="n">
        <v>47</v>
      </c>
      <c r="F11" s="0" t="n">
        <v>1.1</v>
      </c>
      <c r="G11" s="0" t="n">
        <v>1.5</v>
      </c>
      <c r="H11" s="0" t="n">
        <v>400</v>
      </c>
      <c r="I11" s="0" t="n">
        <v>21.68</v>
      </c>
      <c r="J11" s="0" t="n">
        <v>45.55</v>
      </c>
      <c r="K11" s="0" t="n">
        <v>3.59</v>
      </c>
      <c r="L11" s="0" t="n">
        <v>14.75</v>
      </c>
      <c r="M11" s="0" t="n">
        <v>8</v>
      </c>
      <c r="N11" s="0" t="n">
        <v>45</v>
      </c>
      <c r="O11" s="0" t="n">
        <v>0.5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14</v>
      </c>
      <c r="E12" s="0" t="n">
        <v>43</v>
      </c>
      <c r="F12" s="0" t="n">
        <v>1.1</v>
      </c>
      <c r="G12" s="0" t="n">
        <v>1.5</v>
      </c>
      <c r="H12" s="0" t="n">
        <v>600</v>
      </c>
      <c r="I12" s="0" t="n">
        <v>22.45</v>
      </c>
      <c r="J12" s="0" t="n">
        <v>57.64</v>
      </c>
      <c r="K12" s="0" t="n">
        <v>10.58</v>
      </c>
      <c r="L12" s="0" t="n">
        <v>16.24</v>
      </c>
      <c r="M12" s="0" t="n">
        <v>12</v>
      </c>
      <c r="N12" s="0" t="n">
        <v>41</v>
      </c>
      <c r="O12" s="0" t="n">
        <v>0.5</v>
      </c>
    </row>
    <row r="13" customFormat="false" ht="15" hidden="false" customHeight="false" outlineLevel="0" collapsed="false">
      <c r="A13" s="0" t="n">
        <v>160</v>
      </c>
      <c r="B13" s="0" t="n">
        <v>20</v>
      </c>
      <c r="C13" s="0" t="n">
        <v>45</v>
      </c>
      <c r="D13" s="0" t="n">
        <v>10</v>
      </c>
      <c r="E13" s="0" t="n">
        <v>47</v>
      </c>
      <c r="F13" s="0" t="n">
        <v>1.1</v>
      </c>
      <c r="G13" s="0" t="n">
        <v>2.25</v>
      </c>
      <c r="H13" s="0" t="n">
        <v>600</v>
      </c>
      <c r="I13" s="0" t="n">
        <v>24.7</v>
      </c>
      <c r="J13" s="0" t="n">
        <v>65.58</v>
      </c>
      <c r="K13" s="0" t="n">
        <v>12.11</v>
      </c>
      <c r="L13" s="0" t="n">
        <v>22.97</v>
      </c>
      <c r="M13" s="0" t="n">
        <v>8</v>
      </c>
      <c r="N13" s="0" t="n">
        <v>45</v>
      </c>
      <c r="O13" s="0" t="n">
        <v>0.5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10</v>
      </c>
      <c r="E14" s="0" t="n">
        <v>43</v>
      </c>
      <c r="F14" s="0" t="n">
        <v>1.3</v>
      </c>
      <c r="G14" s="0" t="n">
        <v>2.25</v>
      </c>
      <c r="H14" s="0" t="n">
        <v>800</v>
      </c>
      <c r="I14" s="0" t="n">
        <v>26.51</v>
      </c>
      <c r="J14" s="0" t="n">
        <v>91.12</v>
      </c>
      <c r="K14" s="0" t="n">
        <v>23.49</v>
      </c>
      <c r="L14" s="0" t="n">
        <v>31.11</v>
      </c>
      <c r="M14" s="0" t="n">
        <v>8</v>
      </c>
      <c r="N14" s="0" t="n">
        <v>41</v>
      </c>
      <c r="O14" s="0" t="n">
        <v>0.5</v>
      </c>
    </row>
    <row r="15" customFormat="false" ht="15" hidden="false" customHeight="false" outlineLevel="0" collapsed="false">
      <c r="A15" s="0" t="n">
        <v>160</v>
      </c>
      <c r="B15" s="0" t="n">
        <v>23</v>
      </c>
      <c r="C15" s="0" t="n">
        <v>45</v>
      </c>
      <c r="D15" s="0" t="n">
        <v>14</v>
      </c>
      <c r="E15" s="0" t="n">
        <v>43</v>
      </c>
      <c r="F15" s="0" t="n">
        <v>1.1</v>
      </c>
      <c r="G15" s="0" t="n">
        <v>1.5</v>
      </c>
      <c r="H15" s="0" t="n">
        <v>800</v>
      </c>
      <c r="I15" s="0" t="n">
        <v>30.3</v>
      </c>
      <c r="J15" s="0" t="n">
        <v>83.86</v>
      </c>
      <c r="K15" s="0" t="n">
        <v>20.8</v>
      </c>
      <c r="L15" s="0" t="n">
        <v>21.43</v>
      </c>
      <c r="M15" s="0" t="n">
        <v>12</v>
      </c>
      <c r="N15" s="0" t="n">
        <v>41</v>
      </c>
      <c r="O15" s="0" t="n">
        <v>0.5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14</v>
      </c>
      <c r="E16" s="0" t="n">
        <v>47</v>
      </c>
      <c r="F16" s="0" t="n">
        <v>1.3</v>
      </c>
      <c r="G16" s="0" t="n">
        <v>2.25</v>
      </c>
      <c r="H16" s="0" t="n">
        <v>800</v>
      </c>
      <c r="I16" s="0" t="n">
        <v>30.79</v>
      </c>
      <c r="J16" s="0" t="n">
        <v>94.78</v>
      </c>
      <c r="K16" s="0" t="n">
        <v>23.08</v>
      </c>
      <c r="L16" s="0" t="n">
        <v>30.93</v>
      </c>
      <c r="M16" s="0" t="n">
        <v>12</v>
      </c>
      <c r="N16" s="0" t="n">
        <v>45</v>
      </c>
      <c r="O16" s="0" t="n">
        <v>0.5</v>
      </c>
    </row>
    <row r="17" customFormat="false" ht="15" hidden="false" customHeight="false" outlineLevel="0" collapsed="false">
      <c r="A17" s="0" t="n">
        <v>140</v>
      </c>
      <c r="B17" s="0" t="n">
        <v>20</v>
      </c>
      <c r="C17" s="0" t="n">
        <v>45</v>
      </c>
      <c r="D17" s="0" t="n">
        <v>10</v>
      </c>
      <c r="E17" s="0" t="n">
        <v>43</v>
      </c>
      <c r="F17" s="0" t="n">
        <v>1.3</v>
      </c>
      <c r="G17" s="0" t="n">
        <v>1.5</v>
      </c>
      <c r="H17" s="0" t="n">
        <v>600</v>
      </c>
      <c r="I17" s="0" t="n">
        <v>31.66</v>
      </c>
      <c r="J17" s="0" t="n">
        <v>74.65</v>
      </c>
      <c r="K17" s="0" t="n">
        <v>10.7</v>
      </c>
      <c r="L17" s="0" t="n">
        <v>22.27</v>
      </c>
      <c r="M17" s="0" t="n">
        <v>8</v>
      </c>
      <c r="N17" s="0" t="n">
        <v>41</v>
      </c>
      <c r="O17" s="0" t="n">
        <v>0.5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10</v>
      </c>
      <c r="E18" s="0" t="n">
        <v>43</v>
      </c>
      <c r="F18" s="0" t="n">
        <v>1.1</v>
      </c>
      <c r="G18" s="0" t="n">
        <v>1.5</v>
      </c>
      <c r="H18" s="0" t="n">
        <v>400</v>
      </c>
      <c r="I18" s="0" t="n">
        <v>33.64</v>
      </c>
      <c r="J18" s="0" t="n">
        <v>54.43</v>
      </c>
      <c r="K18" s="0" t="n">
        <v>3.65</v>
      </c>
      <c r="L18" s="0" t="n">
        <v>13.72</v>
      </c>
      <c r="M18" s="0" t="n">
        <v>8</v>
      </c>
      <c r="N18" s="0" t="n">
        <v>41</v>
      </c>
      <c r="O18" s="0" t="n">
        <v>0.5</v>
      </c>
    </row>
    <row r="19" customFormat="false" ht="15" hidden="false" customHeight="false" outlineLevel="0" collapsed="false">
      <c r="A19" s="0" t="n">
        <v>140</v>
      </c>
      <c r="B19" s="0" t="n">
        <v>20</v>
      </c>
      <c r="C19" s="0" t="n">
        <v>45</v>
      </c>
      <c r="D19" s="0" t="n">
        <v>14</v>
      </c>
      <c r="E19" s="0" t="n">
        <v>43</v>
      </c>
      <c r="F19" s="0" t="n">
        <v>1.1</v>
      </c>
      <c r="G19" s="0" t="n">
        <v>3</v>
      </c>
      <c r="H19" s="0" t="n">
        <v>800</v>
      </c>
      <c r="I19" s="0" t="n">
        <v>34.28</v>
      </c>
      <c r="J19" s="0" t="n">
        <v>85.01</v>
      </c>
      <c r="K19" s="0" t="n">
        <v>23.3</v>
      </c>
      <c r="L19" s="0" t="n">
        <v>24.8</v>
      </c>
      <c r="M19" s="0" t="n">
        <v>12</v>
      </c>
      <c r="N19" s="0" t="n">
        <v>41</v>
      </c>
      <c r="O19" s="0" t="n">
        <v>0.5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14</v>
      </c>
      <c r="E20" s="0" t="n">
        <v>47</v>
      </c>
      <c r="F20" s="0" t="n">
        <v>1.3</v>
      </c>
      <c r="G20" s="0" t="n">
        <v>1.5</v>
      </c>
      <c r="H20" s="0" t="n">
        <v>600</v>
      </c>
      <c r="I20" s="0" t="n">
        <v>34.62</v>
      </c>
      <c r="J20" s="0" t="n">
        <v>77.17</v>
      </c>
      <c r="K20" s="0" t="n">
        <v>10.47</v>
      </c>
      <c r="L20" s="0" t="n">
        <v>22.14</v>
      </c>
      <c r="M20" s="0" t="n">
        <v>12</v>
      </c>
      <c r="N20" s="0" t="n">
        <v>45</v>
      </c>
      <c r="O20" s="0" t="n">
        <v>0.5</v>
      </c>
    </row>
    <row r="21" customFormat="false" ht="15" hidden="false" customHeight="false" outlineLevel="0" collapsed="false">
      <c r="A21" s="0" t="n">
        <v>140</v>
      </c>
      <c r="B21" s="0" t="n">
        <v>20</v>
      </c>
      <c r="C21" s="0" t="n">
        <v>45</v>
      </c>
      <c r="D21" s="0" t="n">
        <v>14</v>
      </c>
      <c r="E21" s="0" t="n">
        <v>47</v>
      </c>
      <c r="F21" s="0" t="n">
        <v>1.1</v>
      </c>
      <c r="G21" s="0" t="n">
        <v>1.5</v>
      </c>
      <c r="H21" s="0" t="n">
        <v>400</v>
      </c>
      <c r="I21" s="0" t="n">
        <v>35.24</v>
      </c>
      <c r="J21" s="0" t="n">
        <v>55.8</v>
      </c>
      <c r="K21" s="0" t="n">
        <v>3.54</v>
      </c>
      <c r="L21" s="0" t="n">
        <v>13.64</v>
      </c>
      <c r="M21" s="0" t="n">
        <v>12</v>
      </c>
      <c r="N21" s="0" t="n">
        <v>45</v>
      </c>
      <c r="O21" s="0" t="n">
        <v>0.5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60</v>
      </c>
      <c r="D22" s="0" t="n">
        <v>10</v>
      </c>
      <c r="E22" s="0" t="n">
        <v>47</v>
      </c>
      <c r="F22" s="0" t="n">
        <v>1.1</v>
      </c>
      <c r="G22" s="0" t="n">
        <v>2.25</v>
      </c>
      <c r="H22" s="0" t="n">
        <v>600</v>
      </c>
      <c r="I22" s="0" t="n">
        <v>37.44</v>
      </c>
      <c r="J22" s="0" t="n">
        <v>71.41</v>
      </c>
      <c r="K22" s="0" t="n">
        <v>6.54</v>
      </c>
      <c r="L22" s="0" t="n">
        <v>24.11</v>
      </c>
      <c r="M22" s="0" t="n">
        <v>8</v>
      </c>
      <c r="N22" s="0" t="n">
        <v>45</v>
      </c>
      <c r="O22" s="0" t="n">
        <v>0.5</v>
      </c>
    </row>
    <row r="23" customFormat="false" ht="15" hidden="false" customHeight="false" outlineLevel="0" collapsed="false">
      <c r="A23" s="0" t="n">
        <v>140</v>
      </c>
      <c r="B23" s="0" t="n">
        <v>20</v>
      </c>
      <c r="C23" s="0" t="n">
        <v>45</v>
      </c>
      <c r="D23" s="0" t="n">
        <v>10</v>
      </c>
      <c r="E23" s="0" t="n">
        <v>47</v>
      </c>
      <c r="F23" s="0" t="n">
        <v>1.5</v>
      </c>
      <c r="G23" s="0" t="n">
        <v>2.25</v>
      </c>
      <c r="H23" s="0" t="n">
        <v>800</v>
      </c>
      <c r="I23" s="0" t="n">
        <v>38.73</v>
      </c>
      <c r="J23" s="0" t="n">
        <v>114.35</v>
      </c>
      <c r="K23" s="0" t="n">
        <v>23.27</v>
      </c>
      <c r="L23" s="0" t="n">
        <v>40.13</v>
      </c>
      <c r="M23" s="0" t="n">
        <v>8</v>
      </c>
      <c r="N23" s="0" t="n">
        <v>45</v>
      </c>
      <c r="O23" s="0" t="n">
        <v>0.5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10</v>
      </c>
      <c r="E24" s="0" t="n">
        <v>47</v>
      </c>
      <c r="F24" s="0" t="n">
        <v>1.1</v>
      </c>
      <c r="G24" s="0" t="n">
        <v>3</v>
      </c>
      <c r="H24" s="0" t="n">
        <v>400</v>
      </c>
      <c r="I24" s="0" t="n">
        <v>39.28</v>
      </c>
      <c r="J24" s="0" t="n">
        <v>59.46</v>
      </c>
      <c r="K24" s="0" t="n">
        <v>3.6</v>
      </c>
      <c r="L24" s="0" t="n">
        <v>18.61</v>
      </c>
      <c r="M24" s="0" t="n">
        <v>8</v>
      </c>
      <c r="N24" s="0" t="n">
        <v>45</v>
      </c>
      <c r="O24" s="0" t="n">
        <v>0.5</v>
      </c>
    </row>
    <row r="25" customFormat="false" ht="15" hidden="false" customHeight="false" outlineLevel="0" collapsed="false">
      <c r="A25" s="0" t="n">
        <v>140</v>
      </c>
      <c r="B25" s="0" t="n">
        <v>20</v>
      </c>
      <c r="C25" s="0" t="n">
        <v>45</v>
      </c>
      <c r="D25" s="0" t="n">
        <v>10</v>
      </c>
      <c r="E25" s="0" t="n">
        <v>47</v>
      </c>
      <c r="F25" s="0" t="n">
        <v>1.5</v>
      </c>
      <c r="G25" s="0" t="n">
        <v>1.5</v>
      </c>
      <c r="H25" s="0" t="n">
        <v>600</v>
      </c>
      <c r="I25" s="0" t="n">
        <v>40.92</v>
      </c>
      <c r="J25" s="0" t="n">
        <v>92.03</v>
      </c>
      <c r="K25" s="0" t="n">
        <v>10.58</v>
      </c>
      <c r="L25" s="0" t="n">
        <v>28.63</v>
      </c>
      <c r="M25" s="0" t="n">
        <v>8</v>
      </c>
      <c r="N25" s="0" t="n">
        <v>45</v>
      </c>
      <c r="O25" s="0" t="n">
        <v>0.5</v>
      </c>
    </row>
    <row r="26" customFormat="false" ht="15" hidden="false" customHeight="false" outlineLevel="0" collapsed="false">
      <c r="A26" s="0" t="n">
        <v>160</v>
      </c>
      <c r="B26" s="0" t="n">
        <v>20</v>
      </c>
      <c r="C26" s="0" t="n">
        <v>45</v>
      </c>
      <c r="D26" s="0" t="n">
        <v>10</v>
      </c>
      <c r="E26" s="0" t="n">
        <v>43</v>
      </c>
      <c r="F26" s="0" t="n">
        <v>1.1</v>
      </c>
      <c r="G26" s="0" t="n">
        <v>2.25</v>
      </c>
      <c r="H26" s="0" t="n">
        <v>600</v>
      </c>
      <c r="I26" s="0" t="n">
        <v>42.64</v>
      </c>
      <c r="J26" s="0" t="n">
        <v>79.26</v>
      </c>
      <c r="K26" s="0" t="n">
        <v>12.25</v>
      </c>
      <c r="L26" s="0" t="n">
        <v>21.39</v>
      </c>
      <c r="M26" s="0" t="n">
        <v>8</v>
      </c>
      <c r="N26" s="0" t="n">
        <v>41</v>
      </c>
      <c r="O26" s="0" t="n">
        <v>0.5</v>
      </c>
    </row>
    <row r="27" customFormat="false" ht="15" hidden="false" customHeight="false" outlineLevel="0" collapsed="false">
      <c r="A27" s="0" t="n">
        <v>160</v>
      </c>
      <c r="B27" s="0" t="n">
        <v>23</v>
      </c>
      <c r="C27" s="0" t="n">
        <v>45</v>
      </c>
      <c r="D27" s="0" t="n">
        <v>10</v>
      </c>
      <c r="E27" s="0" t="n">
        <v>43</v>
      </c>
      <c r="F27" s="0" t="n">
        <v>1.3</v>
      </c>
      <c r="G27" s="0" t="n">
        <v>1.5</v>
      </c>
      <c r="H27" s="0" t="n">
        <v>800</v>
      </c>
      <c r="I27" s="0" t="n">
        <v>43.26</v>
      </c>
      <c r="J27" s="0" t="n">
        <v>107.27</v>
      </c>
      <c r="K27" s="0" t="n">
        <v>21.02</v>
      </c>
      <c r="L27" s="0" t="n">
        <v>29.42</v>
      </c>
      <c r="M27" s="0" t="n">
        <v>8</v>
      </c>
      <c r="N27" s="0" t="n">
        <v>41</v>
      </c>
      <c r="O27" s="0" t="n">
        <v>0.5</v>
      </c>
    </row>
    <row r="28" customFormat="false" ht="15" hidden="false" customHeight="false" outlineLevel="0" collapsed="false">
      <c r="A28" s="0" t="n">
        <v>160</v>
      </c>
      <c r="B28" s="0" t="n">
        <v>20</v>
      </c>
      <c r="C28" s="0" t="n">
        <v>45</v>
      </c>
      <c r="D28" s="0" t="n">
        <v>14</v>
      </c>
      <c r="E28" s="0" t="n">
        <v>47</v>
      </c>
      <c r="F28" s="0" t="n">
        <v>1.1</v>
      </c>
      <c r="G28" s="0" t="n">
        <v>2.25</v>
      </c>
      <c r="H28" s="0" t="n">
        <v>600</v>
      </c>
      <c r="I28" s="0" t="n">
        <v>45.21</v>
      </c>
      <c r="J28" s="0" t="n">
        <v>81.44</v>
      </c>
      <c r="K28" s="0" t="n">
        <v>11.98</v>
      </c>
      <c r="L28" s="0" t="n">
        <v>21.28</v>
      </c>
      <c r="M28" s="0" t="n">
        <v>12</v>
      </c>
      <c r="N28" s="0" t="n">
        <v>45</v>
      </c>
      <c r="O28" s="0" t="n">
        <v>0.5</v>
      </c>
    </row>
    <row r="29" customFormat="false" ht="15" hidden="false" customHeight="false" outlineLevel="0" collapsed="false">
      <c r="A29" s="0" t="n">
        <v>140</v>
      </c>
      <c r="B29" s="0" t="n">
        <v>20</v>
      </c>
      <c r="C29" s="0" t="n">
        <v>45</v>
      </c>
      <c r="D29" s="0" t="n">
        <v>10</v>
      </c>
      <c r="E29" s="0" t="n">
        <v>47</v>
      </c>
      <c r="F29" s="0" t="n">
        <v>1.3</v>
      </c>
      <c r="G29" s="0" t="n">
        <v>1.5</v>
      </c>
      <c r="H29" s="0" t="n">
        <v>400</v>
      </c>
      <c r="I29" s="0" t="n">
        <v>46.77</v>
      </c>
      <c r="J29" s="0" t="n">
        <v>72.41</v>
      </c>
      <c r="K29" s="0" t="n">
        <v>3.59</v>
      </c>
      <c r="L29" s="0" t="n">
        <v>18.53</v>
      </c>
      <c r="M29" s="0" t="n">
        <v>8</v>
      </c>
      <c r="N29" s="0" t="n">
        <v>45</v>
      </c>
      <c r="O29" s="0" t="n">
        <v>0.5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v>14</v>
      </c>
      <c r="E30" s="0" t="n">
        <v>43</v>
      </c>
      <c r="F30" s="0" t="n">
        <v>1.1</v>
      </c>
      <c r="G30" s="0" t="n">
        <v>1.5</v>
      </c>
      <c r="H30" s="0" t="n">
        <v>400</v>
      </c>
      <c r="I30" s="0" t="n">
        <v>46.87</v>
      </c>
      <c r="J30" s="0" t="n">
        <v>64.54</v>
      </c>
      <c r="K30" s="0" t="n">
        <v>3.59</v>
      </c>
      <c r="L30" s="0" t="n">
        <v>12.49</v>
      </c>
      <c r="M30" s="0" t="n">
        <v>12</v>
      </c>
      <c r="N30" s="0" t="n">
        <v>41</v>
      </c>
      <c r="O30" s="0" t="n">
        <v>0.5</v>
      </c>
    </row>
    <row r="31" customFormat="false" ht="15" hidden="false" customHeight="false" outlineLevel="0" collapsed="false">
      <c r="A31" s="0" t="n">
        <v>160</v>
      </c>
      <c r="B31" s="0" t="n">
        <v>23</v>
      </c>
      <c r="C31" s="0" t="n">
        <v>45</v>
      </c>
      <c r="D31" s="0" t="n">
        <v>14</v>
      </c>
      <c r="E31" s="0" t="n">
        <v>47</v>
      </c>
      <c r="F31" s="0" t="n">
        <v>1.3</v>
      </c>
      <c r="G31" s="0" t="n">
        <v>1.5</v>
      </c>
      <c r="H31" s="0" t="n">
        <v>800</v>
      </c>
      <c r="I31" s="0" t="n">
        <v>47.21</v>
      </c>
      <c r="J31" s="0" t="n">
        <v>110.55</v>
      </c>
      <c r="K31" s="0" t="n">
        <v>20.6</v>
      </c>
      <c r="L31" s="0" t="n">
        <v>29.26</v>
      </c>
      <c r="M31" s="0" t="n">
        <v>12</v>
      </c>
      <c r="N31" s="0" t="n">
        <v>45</v>
      </c>
      <c r="O31" s="0" t="n">
        <v>0.5</v>
      </c>
    </row>
    <row r="32" customFormat="false" ht="15" hidden="false" customHeight="false" outlineLevel="0" collapsed="false">
      <c r="A32" s="0" t="n">
        <v>140</v>
      </c>
      <c r="B32" s="0" t="n">
        <v>23</v>
      </c>
      <c r="C32" s="0" t="n">
        <v>50</v>
      </c>
      <c r="D32" s="0" t="n">
        <v>10</v>
      </c>
      <c r="E32" s="0" t="n">
        <v>47</v>
      </c>
      <c r="F32" s="0" t="n">
        <v>1.1</v>
      </c>
      <c r="G32" s="0" t="n">
        <v>3</v>
      </c>
      <c r="H32" s="0" t="n">
        <v>400</v>
      </c>
      <c r="I32" s="0" t="n">
        <v>47.91</v>
      </c>
      <c r="J32" s="0" t="n">
        <v>70.78</v>
      </c>
      <c r="K32" s="0" t="n">
        <v>2.44</v>
      </c>
      <c r="L32" s="0" t="n">
        <v>19.93</v>
      </c>
      <c r="M32" s="0" t="n">
        <v>8</v>
      </c>
      <c r="N32" s="0" t="n">
        <v>45</v>
      </c>
      <c r="O32" s="0" t="n">
        <v>0.5</v>
      </c>
    </row>
    <row r="33" customFormat="false" ht="15" hidden="false" customHeight="false" outlineLevel="0" collapsed="false">
      <c r="A33" s="0" t="n">
        <v>140</v>
      </c>
      <c r="B33" s="0" t="n">
        <v>20</v>
      </c>
      <c r="C33" s="0" t="n">
        <v>45</v>
      </c>
      <c r="D33" s="0" t="n">
        <v>10</v>
      </c>
      <c r="E33" s="0" t="n">
        <v>43</v>
      </c>
      <c r="F33" s="0" t="n">
        <v>1.1</v>
      </c>
      <c r="G33" s="0" t="n">
        <v>3</v>
      </c>
      <c r="H33" s="0" t="n">
        <v>400</v>
      </c>
      <c r="I33" s="0" t="n">
        <v>48.76</v>
      </c>
      <c r="J33" s="0" t="n">
        <v>67.27</v>
      </c>
      <c r="K33" s="0" t="n">
        <v>3.66</v>
      </c>
      <c r="L33" s="0" t="n">
        <v>17.36</v>
      </c>
      <c r="M33" s="0" t="n">
        <v>8</v>
      </c>
      <c r="N33" s="0" t="n">
        <v>41</v>
      </c>
      <c r="O33" s="0" t="n">
        <v>0.5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45</v>
      </c>
      <c r="D34" s="0" t="n">
        <v>14</v>
      </c>
      <c r="E34" s="0" t="n">
        <v>47</v>
      </c>
      <c r="F34" s="0" t="n">
        <v>1.1</v>
      </c>
      <c r="G34" s="0" t="n">
        <v>3</v>
      </c>
      <c r="H34" s="0" t="n">
        <v>400</v>
      </c>
      <c r="I34" s="0" t="n">
        <v>50.38</v>
      </c>
      <c r="J34" s="0" t="n">
        <v>68.67</v>
      </c>
      <c r="K34" s="0" t="n">
        <v>3.55</v>
      </c>
      <c r="L34" s="0" t="n">
        <v>17.26</v>
      </c>
      <c r="M34" s="0" t="n">
        <v>12</v>
      </c>
      <c r="N34" s="0" t="n">
        <v>45</v>
      </c>
      <c r="O34" s="0" t="n">
        <v>0.5</v>
      </c>
    </row>
    <row r="35" customFormat="false" ht="15" hidden="false" customHeight="false" outlineLevel="0" collapsed="false">
      <c r="A35" s="0" t="n">
        <v>140</v>
      </c>
      <c r="B35" s="0" t="n">
        <v>20</v>
      </c>
      <c r="C35" s="0" t="n">
        <v>45</v>
      </c>
      <c r="D35" s="0" t="n">
        <v>10</v>
      </c>
      <c r="E35" s="0" t="n">
        <v>43</v>
      </c>
      <c r="F35" s="0" t="n">
        <v>1.3</v>
      </c>
      <c r="G35" s="0" t="n">
        <v>3</v>
      </c>
      <c r="H35" s="0" t="n">
        <v>800</v>
      </c>
      <c r="I35" s="0" t="n">
        <v>51.16</v>
      </c>
      <c r="J35" s="0" t="n">
        <v>112.24</v>
      </c>
      <c r="K35" s="0" t="n">
        <v>23.51</v>
      </c>
      <c r="L35" s="0" t="n">
        <v>34.47</v>
      </c>
      <c r="M35" s="0" t="n">
        <v>8</v>
      </c>
      <c r="N35" s="0" t="n">
        <v>41</v>
      </c>
      <c r="O35" s="0" t="n">
        <v>0.5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60</v>
      </c>
      <c r="D36" s="0" t="n">
        <v>10</v>
      </c>
      <c r="E36" s="0" t="n">
        <v>43</v>
      </c>
      <c r="F36" s="0" t="n">
        <v>1.1</v>
      </c>
      <c r="G36" s="0" t="n">
        <v>2.25</v>
      </c>
      <c r="H36" s="0" t="n">
        <v>600</v>
      </c>
      <c r="I36" s="0" t="n">
        <v>54.54</v>
      </c>
      <c r="J36" s="0" t="n">
        <v>84.58</v>
      </c>
      <c r="K36" s="0" t="n">
        <v>6.63</v>
      </c>
      <c r="L36" s="0" t="n">
        <v>22.44</v>
      </c>
      <c r="M36" s="0" t="n">
        <v>8</v>
      </c>
      <c r="N36" s="0" t="n">
        <v>41</v>
      </c>
      <c r="O36" s="0" t="n">
        <v>0.5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v>14</v>
      </c>
      <c r="E37" s="0" t="n">
        <v>47</v>
      </c>
      <c r="F37" s="0" t="n">
        <v>1.3</v>
      </c>
      <c r="G37" s="0" t="n">
        <v>3</v>
      </c>
      <c r="H37" s="0" t="n">
        <v>800</v>
      </c>
      <c r="I37" s="0" t="n">
        <v>55.54</v>
      </c>
      <c r="J37" s="0" t="n">
        <v>115.98</v>
      </c>
      <c r="K37" s="0" t="n">
        <v>23.1</v>
      </c>
      <c r="L37" s="0" t="n">
        <v>34.28</v>
      </c>
      <c r="M37" s="0" t="n">
        <v>12</v>
      </c>
      <c r="N37" s="0" t="n">
        <v>45</v>
      </c>
      <c r="O37" s="0" t="n">
        <v>0.5</v>
      </c>
    </row>
    <row r="38" customFormat="false" ht="15" hidden="false" customHeight="false" outlineLevel="0" collapsed="false">
      <c r="A38" s="0" t="n">
        <v>140</v>
      </c>
      <c r="B38" s="0" t="n">
        <v>23</v>
      </c>
      <c r="C38" s="0" t="n">
        <v>50</v>
      </c>
      <c r="D38" s="0" t="n">
        <v>10</v>
      </c>
      <c r="E38" s="0" t="n">
        <v>43</v>
      </c>
      <c r="F38" s="0" t="n">
        <v>1.1</v>
      </c>
      <c r="G38" s="0" t="n">
        <v>3</v>
      </c>
      <c r="H38" s="0" t="n">
        <v>400</v>
      </c>
      <c r="I38" s="0" t="n">
        <v>56.01</v>
      </c>
      <c r="J38" s="0" t="n">
        <v>77.73</v>
      </c>
      <c r="K38" s="0" t="n">
        <v>2.49</v>
      </c>
      <c r="L38" s="0" t="n">
        <v>18.57</v>
      </c>
      <c r="M38" s="0" t="n">
        <v>8</v>
      </c>
      <c r="N38" s="0" t="n">
        <v>41</v>
      </c>
      <c r="O38" s="0" t="n">
        <v>0.5</v>
      </c>
    </row>
    <row r="39" customFormat="false" ht="15" hidden="false" customHeight="false" outlineLevel="0" collapsed="false">
      <c r="A39" s="0" t="n">
        <v>160</v>
      </c>
      <c r="B39" s="0" t="n">
        <v>23</v>
      </c>
      <c r="C39" s="0" t="n">
        <v>45</v>
      </c>
      <c r="D39" s="0" t="n">
        <v>10</v>
      </c>
      <c r="E39" s="0" t="n">
        <v>47</v>
      </c>
      <c r="F39" s="0" t="n">
        <v>1.5</v>
      </c>
      <c r="G39" s="0" t="n">
        <v>1.5</v>
      </c>
      <c r="H39" s="0" t="n">
        <v>800</v>
      </c>
      <c r="I39" s="0" t="n">
        <v>56.24</v>
      </c>
      <c r="J39" s="0" t="n">
        <v>131.18</v>
      </c>
      <c r="K39" s="0" t="n">
        <v>20.8</v>
      </c>
      <c r="L39" s="0" t="n">
        <v>37.86</v>
      </c>
      <c r="M39" s="0" t="n">
        <v>8</v>
      </c>
      <c r="N39" s="0" t="n">
        <v>45</v>
      </c>
      <c r="O39" s="0" t="n">
        <v>0.5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60</v>
      </c>
      <c r="D40" s="0" t="n">
        <v>14</v>
      </c>
      <c r="E40" s="0" t="n">
        <v>47</v>
      </c>
      <c r="F40" s="0" t="n">
        <v>1.1</v>
      </c>
      <c r="G40" s="0" t="n">
        <v>2.25</v>
      </c>
      <c r="H40" s="0" t="n">
        <v>600</v>
      </c>
      <c r="I40" s="0" t="n">
        <v>56.98</v>
      </c>
      <c r="J40" s="0" t="n">
        <v>86.7</v>
      </c>
      <c r="K40" s="0" t="n">
        <v>6.45</v>
      </c>
      <c r="L40" s="0" t="n">
        <v>22.31</v>
      </c>
      <c r="M40" s="0" t="n">
        <v>12</v>
      </c>
      <c r="N40" s="0" t="n">
        <v>45</v>
      </c>
      <c r="O40" s="0" t="n">
        <v>0.5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v>14</v>
      </c>
      <c r="E41" s="0" t="n">
        <v>43</v>
      </c>
      <c r="F41" s="0" t="n">
        <v>1.5</v>
      </c>
      <c r="G41" s="0" t="n">
        <v>1.5</v>
      </c>
      <c r="H41" s="0" t="n">
        <v>800</v>
      </c>
      <c r="I41" s="0" t="n">
        <v>57.2</v>
      </c>
      <c r="J41" s="0" t="n">
        <v>123.21</v>
      </c>
      <c r="K41" s="0" t="n">
        <v>23.25</v>
      </c>
      <c r="L41" s="0" t="n">
        <v>29.32</v>
      </c>
      <c r="M41" s="0" t="n">
        <v>12</v>
      </c>
      <c r="N41" s="0" t="n">
        <v>41</v>
      </c>
      <c r="O41" s="0" t="n">
        <v>0.5</v>
      </c>
    </row>
    <row r="42" customFormat="false" ht="15" hidden="false" customHeight="false" outlineLevel="0" collapsed="false">
      <c r="A42" s="0" t="n">
        <v>140</v>
      </c>
      <c r="B42" s="0" t="n">
        <v>23</v>
      </c>
      <c r="C42" s="0" t="n">
        <v>50</v>
      </c>
      <c r="D42" s="0" t="n">
        <v>14</v>
      </c>
      <c r="E42" s="0" t="n">
        <v>47</v>
      </c>
      <c r="F42" s="0" t="n">
        <v>1.1</v>
      </c>
      <c r="G42" s="0" t="n">
        <v>3</v>
      </c>
      <c r="H42" s="0" t="n">
        <v>400</v>
      </c>
      <c r="I42" s="0" t="n">
        <v>57.48</v>
      </c>
      <c r="J42" s="0" t="n">
        <v>79.04</v>
      </c>
      <c r="K42" s="0" t="n">
        <v>2.4</v>
      </c>
      <c r="L42" s="0" t="n">
        <v>18.46</v>
      </c>
      <c r="M42" s="0" t="n">
        <v>12</v>
      </c>
      <c r="N42" s="0" t="n">
        <v>45</v>
      </c>
      <c r="O42" s="0" t="n">
        <v>0.5</v>
      </c>
    </row>
    <row r="43" customFormat="false" ht="15" hidden="false" customHeight="false" outlineLevel="0" collapsed="false">
      <c r="A43" s="0" t="n">
        <v>140</v>
      </c>
      <c r="B43" s="0" t="n">
        <v>20</v>
      </c>
      <c r="C43" s="0" t="n">
        <v>45</v>
      </c>
      <c r="D43" s="0" t="n">
        <v>14</v>
      </c>
      <c r="E43" s="0" t="n">
        <v>43</v>
      </c>
      <c r="F43" s="0" t="n">
        <v>1.3</v>
      </c>
      <c r="G43" s="0" t="n">
        <v>1.5</v>
      </c>
      <c r="H43" s="0" t="n">
        <v>600</v>
      </c>
      <c r="I43" s="0" t="n">
        <v>58.07</v>
      </c>
      <c r="J43" s="0" t="n">
        <v>95.1</v>
      </c>
      <c r="K43" s="0" t="n">
        <v>10.58</v>
      </c>
      <c r="L43" s="0" t="n">
        <v>20.41</v>
      </c>
      <c r="M43" s="0" t="n">
        <v>12</v>
      </c>
      <c r="N43" s="0" t="n">
        <v>41</v>
      </c>
      <c r="O43" s="0" t="n">
        <v>0.5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v>14</v>
      </c>
      <c r="E44" s="0" t="n">
        <v>43</v>
      </c>
      <c r="F44" s="0" t="n">
        <v>1.1</v>
      </c>
      <c r="G44" s="0" t="n">
        <v>3</v>
      </c>
      <c r="H44" s="0" t="n">
        <v>400</v>
      </c>
      <c r="I44" s="0" t="n">
        <v>58.98</v>
      </c>
      <c r="J44" s="0" t="n">
        <v>76.15</v>
      </c>
      <c r="K44" s="0" t="n">
        <v>3.6</v>
      </c>
      <c r="L44" s="0" t="n">
        <v>15.86</v>
      </c>
      <c r="M44" s="0" t="n">
        <v>12</v>
      </c>
      <c r="N44" s="0" t="n">
        <v>41</v>
      </c>
      <c r="O44" s="0" t="n">
        <v>0.5</v>
      </c>
    </row>
    <row r="45" customFormat="false" ht="15" hidden="false" customHeight="false" outlineLevel="0" collapsed="false">
      <c r="A45" s="0" t="n">
        <v>140</v>
      </c>
      <c r="B45" s="0" t="n">
        <v>20</v>
      </c>
      <c r="C45" s="0" t="n">
        <v>45</v>
      </c>
      <c r="D45" s="0" t="n">
        <v>10</v>
      </c>
      <c r="E45" s="0" t="n">
        <v>43</v>
      </c>
      <c r="F45" s="0" t="n">
        <v>1.3</v>
      </c>
      <c r="G45" s="0" t="n">
        <v>1.5</v>
      </c>
      <c r="H45" s="0" t="n">
        <v>400</v>
      </c>
      <c r="I45" s="0" t="n">
        <v>59.42</v>
      </c>
      <c r="J45" s="0" t="n">
        <v>81.86</v>
      </c>
      <c r="K45" s="0" t="n">
        <v>3.65</v>
      </c>
      <c r="L45" s="0" t="n">
        <v>17.24</v>
      </c>
      <c r="M45" s="0" t="n">
        <v>8</v>
      </c>
      <c r="N45" s="0" t="n">
        <v>41</v>
      </c>
      <c r="O45" s="0" t="n">
        <v>0.5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v>14</v>
      </c>
      <c r="E46" s="0" t="n">
        <v>47</v>
      </c>
      <c r="F46" s="0" t="n">
        <v>1.3</v>
      </c>
      <c r="G46" s="0" t="n">
        <v>1.5</v>
      </c>
      <c r="H46" s="0" t="n">
        <v>400</v>
      </c>
      <c r="I46" s="0" t="n">
        <v>61.22</v>
      </c>
      <c r="J46" s="0" t="n">
        <v>83.44</v>
      </c>
      <c r="K46" s="0" t="n">
        <v>3.54</v>
      </c>
      <c r="L46" s="0" t="n">
        <v>17.15</v>
      </c>
      <c r="M46" s="0" t="n">
        <v>12</v>
      </c>
      <c r="N46" s="0" t="n">
        <v>45</v>
      </c>
      <c r="O46" s="0" t="n">
        <v>0.5</v>
      </c>
    </row>
    <row r="47" customFormat="false" ht="15" hidden="false" customHeight="false" outlineLevel="0" collapsed="false">
      <c r="A47" s="0" t="n">
        <v>160</v>
      </c>
      <c r="B47" s="0" t="n">
        <v>30</v>
      </c>
      <c r="C47" s="0" t="n">
        <v>60</v>
      </c>
      <c r="D47" s="0" t="n">
        <v>10</v>
      </c>
      <c r="E47" s="0" t="n">
        <v>47</v>
      </c>
      <c r="F47" s="0" t="n">
        <v>1.1</v>
      </c>
      <c r="G47" s="0" t="n">
        <v>3</v>
      </c>
      <c r="H47" s="0" t="n">
        <v>400</v>
      </c>
      <c r="I47" s="0" t="n">
        <v>61.32</v>
      </c>
      <c r="J47" s="0" t="n">
        <v>93.12</v>
      </c>
      <c r="K47" s="0" t="n">
        <v>1.43</v>
      </c>
      <c r="L47" s="0" t="n">
        <v>23.26</v>
      </c>
      <c r="M47" s="0" t="n">
        <v>8</v>
      </c>
      <c r="N47" s="0" t="n">
        <v>45</v>
      </c>
      <c r="O47" s="0" t="n">
        <v>0.5</v>
      </c>
    </row>
    <row r="48" customFormat="false" ht="15" hidden="false" customHeight="false" outlineLevel="0" collapsed="false">
      <c r="A48" s="0" t="n">
        <v>160</v>
      </c>
      <c r="B48" s="0" t="n">
        <v>20</v>
      </c>
      <c r="C48" s="0" t="n">
        <v>45</v>
      </c>
      <c r="D48" s="0" t="n">
        <v>10</v>
      </c>
      <c r="E48" s="0" t="n">
        <v>47</v>
      </c>
      <c r="F48" s="0" t="n">
        <v>1.3</v>
      </c>
      <c r="G48" s="0" t="n">
        <v>2.25</v>
      </c>
      <c r="H48" s="0" t="n">
        <v>600</v>
      </c>
      <c r="I48" s="0" t="n">
        <v>62.27</v>
      </c>
      <c r="J48" s="0" t="n">
        <v>106.51</v>
      </c>
      <c r="K48" s="0" t="n">
        <v>12.11</v>
      </c>
      <c r="L48" s="0" t="n">
        <v>29.02</v>
      </c>
      <c r="M48" s="0" t="n">
        <v>8</v>
      </c>
      <c r="N48" s="0" t="n">
        <v>45</v>
      </c>
      <c r="O48" s="0" t="n">
        <v>0.5</v>
      </c>
    </row>
    <row r="49" customFormat="false" ht="15" hidden="false" customHeight="false" outlineLevel="0" collapsed="false">
      <c r="A49" s="0" t="n">
        <v>160</v>
      </c>
      <c r="B49" s="0" t="n">
        <v>20</v>
      </c>
      <c r="C49" s="0" t="n">
        <v>45</v>
      </c>
      <c r="D49" s="0" t="n">
        <v>14</v>
      </c>
      <c r="E49" s="0" t="n">
        <v>43</v>
      </c>
      <c r="F49" s="0" t="n">
        <v>1.1</v>
      </c>
      <c r="G49" s="0" t="n">
        <v>2.25</v>
      </c>
      <c r="H49" s="0" t="n">
        <v>600</v>
      </c>
      <c r="I49" s="0" t="n">
        <v>62.59</v>
      </c>
      <c r="J49" s="0" t="n">
        <v>94.88</v>
      </c>
      <c r="K49" s="0" t="n">
        <v>12.11</v>
      </c>
      <c r="L49" s="0" t="n">
        <v>19.5</v>
      </c>
      <c r="M49" s="0" t="n">
        <v>12</v>
      </c>
      <c r="N49" s="0" t="n">
        <v>41</v>
      </c>
      <c r="O49" s="0" t="n">
        <v>0.5</v>
      </c>
    </row>
    <row r="50" customFormat="false" ht="15" hidden="false" customHeight="false" outlineLevel="0" collapsed="false">
      <c r="A50" s="0" t="n">
        <v>140</v>
      </c>
      <c r="B50" s="0" t="n">
        <v>20</v>
      </c>
      <c r="C50" s="0" t="n">
        <v>45</v>
      </c>
      <c r="D50" s="0" t="n">
        <v>14</v>
      </c>
      <c r="E50" s="0" t="n">
        <v>43</v>
      </c>
      <c r="F50" s="0" t="n">
        <v>1.3</v>
      </c>
      <c r="G50" s="0" t="n">
        <v>2.25</v>
      </c>
      <c r="H50" s="0" t="n">
        <v>800</v>
      </c>
      <c r="I50" s="0" t="n">
        <v>62.88</v>
      </c>
      <c r="J50" s="0" t="n">
        <v>120.03</v>
      </c>
      <c r="K50" s="0" t="n">
        <v>23.27</v>
      </c>
      <c r="L50" s="0" t="n">
        <v>28.52</v>
      </c>
      <c r="M50" s="0" t="n">
        <v>12</v>
      </c>
      <c r="N50" s="0" t="n">
        <v>41</v>
      </c>
      <c r="O50" s="0" t="n">
        <v>0.5</v>
      </c>
    </row>
    <row r="51" customFormat="false" ht="15" hidden="false" customHeight="false" outlineLevel="0" collapsed="false">
      <c r="A51" s="0" t="n">
        <v>140</v>
      </c>
      <c r="B51" s="0" t="n">
        <v>20</v>
      </c>
      <c r="C51" s="0" t="n">
        <v>45</v>
      </c>
      <c r="D51" s="0" t="n">
        <v>10</v>
      </c>
      <c r="E51" s="0" t="n">
        <v>47</v>
      </c>
      <c r="F51" s="0" t="n">
        <v>1.3</v>
      </c>
      <c r="G51" s="0" t="n">
        <v>3</v>
      </c>
      <c r="H51" s="0" t="n">
        <v>400</v>
      </c>
      <c r="I51" s="0" t="n">
        <v>63.53</v>
      </c>
      <c r="J51" s="0" t="n">
        <v>87.44</v>
      </c>
      <c r="K51" s="0" t="n">
        <v>3.6</v>
      </c>
      <c r="L51" s="0" t="n">
        <v>23.31</v>
      </c>
      <c r="M51" s="0" t="n">
        <v>8</v>
      </c>
      <c r="N51" s="0" t="n">
        <v>45</v>
      </c>
      <c r="O51" s="0" t="n">
        <v>0.5</v>
      </c>
    </row>
    <row r="52" customFormat="false" ht="15" hidden="false" customHeight="false" outlineLevel="0" collapsed="false">
      <c r="A52" s="0" t="n">
        <v>140</v>
      </c>
      <c r="B52" s="0" t="n">
        <v>23</v>
      </c>
      <c r="C52" s="0" t="n">
        <v>50</v>
      </c>
      <c r="D52" s="0" t="n">
        <v>14</v>
      </c>
      <c r="E52" s="0" t="n">
        <v>43</v>
      </c>
      <c r="F52" s="0" t="n">
        <v>1.1</v>
      </c>
      <c r="G52" s="0" t="n">
        <v>3</v>
      </c>
      <c r="H52" s="0" t="n">
        <v>400</v>
      </c>
      <c r="I52" s="0" t="n">
        <v>65.1</v>
      </c>
      <c r="J52" s="0" t="n">
        <v>85.52</v>
      </c>
      <c r="K52" s="0" t="n">
        <v>2.44</v>
      </c>
      <c r="L52" s="0" t="n">
        <v>16.96</v>
      </c>
      <c r="M52" s="0" t="n">
        <v>12</v>
      </c>
      <c r="N52" s="0" t="n">
        <v>41</v>
      </c>
      <c r="O52" s="0" t="n">
        <v>0.5</v>
      </c>
    </row>
    <row r="53" customFormat="false" ht="15" hidden="false" customHeight="false" outlineLevel="0" collapsed="false">
      <c r="A53" s="0" t="n">
        <v>140</v>
      </c>
      <c r="B53" s="0" t="n">
        <v>20</v>
      </c>
      <c r="C53" s="0" t="n">
        <v>45</v>
      </c>
      <c r="D53" s="0" t="n">
        <v>10</v>
      </c>
      <c r="E53" s="0" t="n">
        <v>43</v>
      </c>
      <c r="F53" s="0" t="n">
        <v>1.5</v>
      </c>
      <c r="G53" s="0" t="n">
        <v>1.5</v>
      </c>
      <c r="H53" s="0" t="n">
        <v>600</v>
      </c>
      <c r="I53" s="0" t="n">
        <v>65.41</v>
      </c>
      <c r="J53" s="0" t="n">
        <v>111.07</v>
      </c>
      <c r="K53" s="0" t="n">
        <v>10.7</v>
      </c>
      <c r="L53" s="0" t="n">
        <v>26.78</v>
      </c>
      <c r="M53" s="0" t="n">
        <v>8</v>
      </c>
      <c r="N53" s="0" t="n">
        <v>41</v>
      </c>
      <c r="O53" s="0" t="n">
        <v>0.5</v>
      </c>
    </row>
    <row r="54" customFormat="false" ht="15" hidden="false" customHeight="false" outlineLevel="0" collapsed="false">
      <c r="A54" s="0" t="n">
        <v>160</v>
      </c>
      <c r="B54" s="0" t="n">
        <v>30</v>
      </c>
      <c r="C54" s="0" t="n">
        <v>60</v>
      </c>
      <c r="D54" s="0" t="n">
        <v>10</v>
      </c>
      <c r="E54" s="0" t="n">
        <v>43</v>
      </c>
      <c r="F54" s="0" t="n">
        <v>1.1</v>
      </c>
      <c r="G54" s="0" t="n">
        <v>3</v>
      </c>
      <c r="H54" s="0" t="n">
        <v>400</v>
      </c>
      <c r="I54" s="0" t="n">
        <v>66.86</v>
      </c>
      <c r="J54" s="0" t="n">
        <v>97.87</v>
      </c>
      <c r="K54" s="0" t="n">
        <v>1.46</v>
      </c>
      <c r="L54" s="0" t="n">
        <v>21.87</v>
      </c>
      <c r="M54" s="0" t="n">
        <v>8</v>
      </c>
      <c r="N54" s="0" t="n">
        <v>41</v>
      </c>
      <c r="O54" s="0" t="n">
        <v>0.5</v>
      </c>
    </row>
    <row r="55" customFormat="false" ht="15" hidden="false" customHeight="false" outlineLevel="0" collapsed="false">
      <c r="A55" s="0" t="n">
        <v>140</v>
      </c>
      <c r="B55" s="0" t="n">
        <v>20</v>
      </c>
      <c r="C55" s="0" t="n">
        <v>45</v>
      </c>
      <c r="D55" s="0" t="n">
        <v>10</v>
      </c>
      <c r="E55" s="0" t="n">
        <v>47</v>
      </c>
      <c r="F55" s="0" t="n">
        <v>1.5</v>
      </c>
      <c r="G55" s="0" t="n">
        <v>3</v>
      </c>
      <c r="H55" s="0" t="n">
        <v>800</v>
      </c>
      <c r="I55" s="0" t="n">
        <v>67.78</v>
      </c>
      <c r="J55" s="0" t="n">
        <v>140.09</v>
      </c>
      <c r="K55" s="0" t="n">
        <v>23.3</v>
      </c>
      <c r="L55" s="0" t="n">
        <v>44.59</v>
      </c>
      <c r="M55" s="0" t="n">
        <v>8</v>
      </c>
      <c r="N55" s="0" t="n">
        <v>45</v>
      </c>
      <c r="O55" s="0" t="n">
        <v>0.5</v>
      </c>
    </row>
    <row r="56" customFormat="false" ht="15" hidden="false" customHeight="false" outlineLevel="0" collapsed="false">
      <c r="A56" s="0" t="n">
        <v>160</v>
      </c>
      <c r="B56" s="0" t="n">
        <v>30</v>
      </c>
      <c r="C56" s="0" t="n">
        <v>60</v>
      </c>
      <c r="D56" s="0" t="n">
        <v>14</v>
      </c>
      <c r="E56" s="0" t="n">
        <v>47</v>
      </c>
      <c r="F56" s="0" t="n">
        <v>1.1</v>
      </c>
      <c r="G56" s="0" t="n">
        <v>3</v>
      </c>
      <c r="H56" s="0" t="n">
        <v>400</v>
      </c>
      <c r="I56" s="0" t="n">
        <v>68.07</v>
      </c>
      <c r="J56" s="0" t="n">
        <v>99</v>
      </c>
      <c r="K56" s="0" t="n">
        <v>1.4</v>
      </c>
      <c r="L56" s="0" t="n">
        <v>21.72</v>
      </c>
      <c r="M56" s="0" t="n">
        <v>12</v>
      </c>
      <c r="N56" s="0" t="n">
        <v>45</v>
      </c>
      <c r="O56" s="0" t="n">
        <v>0.5</v>
      </c>
    </row>
    <row r="57" customFormat="false" ht="15" hidden="false" customHeight="false" outlineLevel="0" collapsed="false">
      <c r="A57" s="0" t="n">
        <v>160</v>
      </c>
      <c r="B57" s="0" t="n">
        <v>30</v>
      </c>
      <c r="C57" s="0" t="n">
        <v>60</v>
      </c>
      <c r="D57" s="0" t="n">
        <v>10</v>
      </c>
      <c r="E57" s="0" t="n">
        <v>47</v>
      </c>
      <c r="F57" s="0" t="n">
        <v>1.1</v>
      </c>
      <c r="G57" s="0" t="n">
        <v>2.25</v>
      </c>
      <c r="H57" s="0" t="n">
        <v>400</v>
      </c>
      <c r="I57" s="0" t="n">
        <v>68.15</v>
      </c>
      <c r="J57" s="0" t="n">
        <v>94.61</v>
      </c>
      <c r="K57" s="0" t="n">
        <v>1.42</v>
      </c>
      <c r="L57" s="0" t="n">
        <v>21.36</v>
      </c>
      <c r="M57" s="0" t="n">
        <v>8</v>
      </c>
      <c r="N57" s="0" t="n">
        <v>45</v>
      </c>
      <c r="O57" s="0" t="n">
        <v>0.5</v>
      </c>
    </row>
    <row r="58" customFormat="false" ht="15" hidden="false" customHeight="false" outlineLevel="0" collapsed="false">
      <c r="A58" s="0" t="n">
        <v>140</v>
      </c>
      <c r="B58" s="0" t="n">
        <v>20</v>
      </c>
      <c r="C58" s="0" t="n">
        <v>45</v>
      </c>
      <c r="D58" s="0" t="n">
        <v>14</v>
      </c>
      <c r="E58" s="0" t="n">
        <v>47</v>
      </c>
      <c r="F58" s="0" t="n">
        <v>1.5</v>
      </c>
      <c r="G58" s="0" t="n">
        <v>1.5</v>
      </c>
      <c r="H58" s="0" t="n">
        <v>600</v>
      </c>
      <c r="I58" s="0" t="n">
        <v>68.67</v>
      </c>
      <c r="J58" s="0" t="n">
        <v>113.93</v>
      </c>
      <c r="K58" s="0" t="n">
        <v>10.47</v>
      </c>
      <c r="L58" s="0" t="n">
        <v>26.64</v>
      </c>
      <c r="M58" s="0" t="n">
        <v>12</v>
      </c>
      <c r="N58" s="0" t="n">
        <v>45</v>
      </c>
      <c r="O58" s="0" t="n">
        <v>0.5</v>
      </c>
    </row>
    <row r="59" customFormat="false" ht="15" hidden="false" customHeight="false" outlineLevel="0" collapsed="false">
      <c r="A59" s="0" t="n">
        <v>160</v>
      </c>
      <c r="B59" s="0" t="n">
        <v>30</v>
      </c>
      <c r="C59" s="0" t="n">
        <v>60</v>
      </c>
      <c r="D59" s="0" t="n">
        <v>10</v>
      </c>
      <c r="E59" s="0" t="n">
        <v>47</v>
      </c>
      <c r="F59" s="0" t="n">
        <v>1.1</v>
      </c>
      <c r="G59" s="0" t="n">
        <v>1.5</v>
      </c>
      <c r="H59" s="0" t="n">
        <v>800</v>
      </c>
      <c r="I59" s="0" t="n">
        <v>70.62</v>
      </c>
      <c r="J59" s="0" t="n">
        <v>117.93</v>
      </c>
      <c r="K59" s="0" t="n">
        <v>8.21</v>
      </c>
      <c r="L59" s="0" t="n">
        <v>31.24</v>
      </c>
      <c r="M59" s="0" t="n">
        <v>8</v>
      </c>
      <c r="N59" s="0" t="n">
        <v>45</v>
      </c>
      <c r="O59" s="0" t="n">
        <v>0.5</v>
      </c>
    </row>
    <row r="60" customFormat="false" ht="15" hidden="false" customHeight="false" outlineLevel="0" collapsed="false">
      <c r="A60" s="0" t="n">
        <v>140</v>
      </c>
      <c r="B60" s="0" t="n">
        <v>20</v>
      </c>
      <c r="C60" s="0" t="n">
        <v>45</v>
      </c>
      <c r="D60" s="0" t="n">
        <v>10</v>
      </c>
      <c r="E60" s="0" t="n">
        <v>47</v>
      </c>
      <c r="F60" s="0" t="n">
        <v>1.5</v>
      </c>
      <c r="G60" s="0" t="n">
        <v>1.5</v>
      </c>
      <c r="H60" s="0" t="n">
        <v>400</v>
      </c>
      <c r="I60" s="0" t="n">
        <v>71</v>
      </c>
      <c r="J60" s="0" t="n">
        <v>98.78</v>
      </c>
      <c r="K60" s="0" t="n">
        <v>3.59</v>
      </c>
      <c r="L60" s="0" t="n">
        <v>22.22</v>
      </c>
      <c r="M60" s="0" t="n">
        <v>8</v>
      </c>
      <c r="N60" s="0" t="n">
        <v>45</v>
      </c>
      <c r="O60" s="0" t="n">
        <v>0.5</v>
      </c>
    </row>
    <row r="61" customFormat="false" ht="15" hidden="false" customHeight="false" outlineLevel="0" collapsed="false">
      <c r="A61" s="0" t="n">
        <v>140</v>
      </c>
      <c r="B61" s="0" t="n">
        <v>23</v>
      </c>
      <c r="C61" s="0" t="n">
        <v>50</v>
      </c>
      <c r="D61" s="0" t="n">
        <v>10</v>
      </c>
      <c r="E61" s="0" t="n">
        <v>47</v>
      </c>
      <c r="F61" s="0" t="n">
        <v>1.3</v>
      </c>
      <c r="G61" s="0" t="n">
        <v>3</v>
      </c>
      <c r="H61" s="0" t="n">
        <v>400</v>
      </c>
      <c r="I61" s="0" t="n">
        <v>71.89</v>
      </c>
      <c r="J61" s="0" t="n">
        <v>98.49</v>
      </c>
      <c r="K61" s="0" t="n">
        <v>2.44</v>
      </c>
      <c r="L61" s="0" t="n">
        <v>25</v>
      </c>
      <c r="M61" s="0" t="n">
        <v>8</v>
      </c>
      <c r="N61" s="0" t="n">
        <v>45</v>
      </c>
      <c r="O61" s="0" t="n">
        <v>0.5</v>
      </c>
    </row>
    <row r="62" customFormat="false" ht="15" hidden="false" customHeight="false" outlineLevel="0" collapsed="false">
      <c r="A62" s="0" t="n">
        <v>160</v>
      </c>
      <c r="B62" s="0" t="n">
        <v>30</v>
      </c>
      <c r="C62" s="0" t="n">
        <v>45</v>
      </c>
      <c r="D62" s="0" t="n">
        <v>10</v>
      </c>
      <c r="E62" s="0" t="n">
        <v>47</v>
      </c>
      <c r="F62" s="0" t="n">
        <v>1.1</v>
      </c>
      <c r="G62" s="0" t="n">
        <v>2.25</v>
      </c>
      <c r="H62" s="0" t="n">
        <v>600</v>
      </c>
      <c r="I62" s="0" t="n">
        <v>72.01</v>
      </c>
      <c r="J62" s="0" t="n">
        <v>105.33</v>
      </c>
      <c r="K62" s="0" t="n">
        <v>6.17</v>
      </c>
      <c r="L62" s="0" t="n">
        <v>27.37</v>
      </c>
      <c r="M62" s="0" t="n">
        <v>8</v>
      </c>
      <c r="N62" s="0" t="n">
        <v>45</v>
      </c>
      <c r="O62" s="0" t="n">
        <v>0.5</v>
      </c>
    </row>
    <row r="63" customFormat="false" ht="15" hidden="false" customHeight="false" outlineLevel="0" collapsed="false">
      <c r="A63" s="0" t="n">
        <v>140</v>
      </c>
      <c r="B63" s="0" t="n">
        <v>20</v>
      </c>
      <c r="C63" s="0" t="n">
        <v>45</v>
      </c>
      <c r="D63" s="0" t="n">
        <v>10</v>
      </c>
      <c r="E63" s="0" t="n">
        <v>43</v>
      </c>
      <c r="F63" s="0" t="n">
        <v>1.5</v>
      </c>
      <c r="G63" s="0" t="n">
        <v>2.25</v>
      </c>
      <c r="H63" s="0" t="n">
        <v>800</v>
      </c>
      <c r="I63" s="0" t="n">
        <v>72.32</v>
      </c>
      <c r="J63" s="0" t="n">
        <v>140.9</v>
      </c>
      <c r="K63" s="0" t="n">
        <v>23.49</v>
      </c>
      <c r="L63" s="0" t="n">
        <v>37.54</v>
      </c>
      <c r="M63" s="0" t="n">
        <v>8</v>
      </c>
      <c r="N63" s="0" t="n">
        <v>41</v>
      </c>
      <c r="O63" s="0" t="n">
        <v>0.5</v>
      </c>
    </row>
    <row r="64" customFormat="false" ht="15" hidden="false" customHeight="false" outlineLevel="0" collapsed="false">
      <c r="A64" s="0" t="n">
        <v>160</v>
      </c>
      <c r="B64" s="0" t="n">
        <v>30</v>
      </c>
      <c r="C64" s="0" t="n">
        <v>60</v>
      </c>
      <c r="D64" s="0" t="n">
        <v>14</v>
      </c>
      <c r="E64" s="0" t="n">
        <v>43</v>
      </c>
      <c r="F64" s="0" t="n">
        <v>1.1</v>
      </c>
      <c r="G64" s="0" t="n">
        <v>3</v>
      </c>
      <c r="H64" s="0" t="n">
        <v>400</v>
      </c>
      <c r="I64" s="0" t="n">
        <v>72.84</v>
      </c>
      <c r="J64" s="0" t="n">
        <v>103.18</v>
      </c>
      <c r="K64" s="0" t="n">
        <v>1.43</v>
      </c>
      <c r="L64" s="0" t="n">
        <v>20.13</v>
      </c>
      <c r="M64" s="0" t="n">
        <v>12</v>
      </c>
      <c r="N64" s="0" t="n">
        <v>41</v>
      </c>
      <c r="O64" s="0" t="n">
        <v>0.5</v>
      </c>
    </row>
    <row r="65" customFormat="false" ht="15" hidden="false" customHeight="false" outlineLevel="0" collapsed="false">
      <c r="A65" s="0" t="n">
        <v>140</v>
      </c>
      <c r="B65" s="0" t="n">
        <v>20</v>
      </c>
      <c r="C65" s="0" t="n">
        <v>45</v>
      </c>
      <c r="D65" s="0" t="n">
        <v>10</v>
      </c>
      <c r="E65" s="0" t="n">
        <v>43</v>
      </c>
      <c r="F65" s="0" t="n">
        <v>1.3</v>
      </c>
      <c r="G65" s="0" t="n">
        <v>3</v>
      </c>
      <c r="H65" s="0" t="n">
        <v>400</v>
      </c>
      <c r="I65" s="0" t="n">
        <v>73.19</v>
      </c>
      <c r="J65" s="0" t="n">
        <v>95.4</v>
      </c>
      <c r="K65" s="0" t="n">
        <v>3.66</v>
      </c>
      <c r="L65" s="0" t="n">
        <v>21.78</v>
      </c>
      <c r="M65" s="0" t="n">
        <v>8</v>
      </c>
      <c r="N65" s="0" t="n">
        <v>41</v>
      </c>
      <c r="O65" s="0" t="n">
        <v>0.5</v>
      </c>
    </row>
    <row r="66" customFormat="false" ht="15" hidden="false" customHeight="false" outlineLevel="0" collapsed="false">
      <c r="A66" s="0" t="n">
        <v>160</v>
      </c>
      <c r="B66" s="0" t="n">
        <v>30</v>
      </c>
      <c r="C66" s="0" t="n">
        <v>60</v>
      </c>
      <c r="D66" s="0" t="n">
        <v>10</v>
      </c>
      <c r="E66" s="0" t="n">
        <v>47</v>
      </c>
      <c r="F66" s="0" t="n">
        <v>1.1</v>
      </c>
      <c r="G66" s="0" t="n">
        <v>1.5</v>
      </c>
      <c r="H66" s="0" t="n">
        <v>400</v>
      </c>
      <c r="I66" s="0" t="n">
        <v>73.41</v>
      </c>
      <c r="J66" s="0" t="n">
        <v>92.9</v>
      </c>
      <c r="K66" s="0" t="n">
        <v>1.42</v>
      </c>
      <c r="L66" s="0" t="n">
        <v>19.16</v>
      </c>
      <c r="M66" s="0" t="n">
        <v>8</v>
      </c>
      <c r="N66" s="0" t="n">
        <v>45</v>
      </c>
      <c r="O66" s="0" t="n">
        <v>0.5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45</v>
      </c>
      <c r="D67" s="0" t="n">
        <v>14</v>
      </c>
      <c r="E67" s="0" t="n">
        <v>43</v>
      </c>
      <c r="F67" s="0" t="n">
        <v>1.3</v>
      </c>
      <c r="G67" s="0" t="n">
        <v>1.5</v>
      </c>
      <c r="H67" s="0" t="n">
        <v>400</v>
      </c>
      <c r="I67" s="0" t="n">
        <v>73.42</v>
      </c>
      <c r="J67" s="0" t="n">
        <v>92.73</v>
      </c>
      <c r="K67" s="0" t="n">
        <v>3.59</v>
      </c>
      <c r="L67" s="0" t="n">
        <v>15.71</v>
      </c>
      <c r="M67" s="0" t="n">
        <v>12</v>
      </c>
      <c r="N67" s="0" t="n">
        <v>41</v>
      </c>
      <c r="O67" s="0" t="n">
        <v>0.5</v>
      </c>
    </row>
    <row r="68" customFormat="false" ht="15" hidden="false" customHeight="false" outlineLevel="0" collapsed="false">
      <c r="A68" s="0" t="n">
        <v>140</v>
      </c>
      <c r="B68" s="0" t="n">
        <v>20</v>
      </c>
      <c r="C68" s="0" t="n">
        <v>60</v>
      </c>
      <c r="D68" s="0" t="n">
        <v>14</v>
      </c>
      <c r="E68" s="0" t="n">
        <v>43</v>
      </c>
      <c r="F68" s="0" t="n">
        <v>1.1</v>
      </c>
      <c r="G68" s="0" t="n">
        <v>2.25</v>
      </c>
      <c r="H68" s="0" t="n">
        <v>600</v>
      </c>
      <c r="I68" s="0" t="n">
        <v>73.46</v>
      </c>
      <c r="J68" s="0" t="n">
        <v>99.53</v>
      </c>
      <c r="K68" s="0" t="n">
        <v>6.54</v>
      </c>
      <c r="L68" s="0" t="n">
        <v>20.43</v>
      </c>
      <c r="M68" s="0" t="n">
        <v>12</v>
      </c>
      <c r="N68" s="0" t="n">
        <v>41</v>
      </c>
      <c r="O68" s="0" t="n">
        <v>0.5</v>
      </c>
    </row>
    <row r="69" customFormat="false" ht="15" hidden="false" customHeight="false" outlineLevel="0" collapsed="false">
      <c r="A69" s="0" t="n">
        <v>160</v>
      </c>
      <c r="B69" s="0" t="n">
        <v>30</v>
      </c>
      <c r="C69" s="0" t="n">
        <v>60</v>
      </c>
      <c r="D69" s="0" t="n">
        <v>10</v>
      </c>
      <c r="E69" s="0" t="n">
        <v>43</v>
      </c>
      <c r="F69" s="0" t="n">
        <v>1.1</v>
      </c>
      <c r="G69" s="0" t="n">
        <v>2.25</v>
      </c>
      <c r="H69" s="0" t="n">
        <v>400</v>
      </c>
      <c r="I69" s="0" t="n">
        <v>74.32</v>
      </c>
      <c r="J69" s="0" t="n">
        <v>99.61</v>
      </c>
      <c r="K69" s="0" t="n">
        <v>1.45</v>
      </c>
      <c r="L69" s="0" t="n">
        <v>19.86</v>
      </c>
      <c r="M69" s="0" t="n">
        <v>8</v>
      </c>
      <c r="N69" s="0" t="n">
        <v>41</v>
      </c>
      <c r="O69" s="0" t="n">
        <v>0.5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14</v>
      </c>
      <c r="E70" s="0" t="n">
        <v>47</v>
      </c>
      <c r="F70" s="0" t="n">
        <v>1.3</v>
      </c>
      <c r="G70" s="0" t="n">
        <v>3</v>
      </c>
      <c r="H70" s="0" t="n">
        <v>400</v>
      </c>
      <c r="I70" s="0" t="n">
        <v>75.04</v>
      </c>
      <c r="J70" s="0" t="n">
        <v>96.99</v>
      </c>
      <c r="K70" s="0" t="n">
        <v>3.55</v>
      </c>
      <c r="L70" s="0" t="n">
        <v>21.65</v>
      </c>
      <c r="M70" s="0" t="n">
        <v>12</v>
      </c>
      <c r="N70" s="0" t="n">
        <v>45</v>
      </c>
      <c r="O70" s="0" t="n">
        <v>0.5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60</v>
      </c>
      <c r="D71" s="0" t="n">
        <v>10</v>
      </c>
      <c r="E71" s="0" t="n">
        <v>47</v>
      </c>
      <c r="F71" s="0" t="n">
        <v>1.3</v>
      </c>
      <c r="G71" s="0" t="n">
        <v>2.25</v>
      </c>
      <c r="H71" s="0" t="n">
        <v>600</v>
      </c>
      <c r="I71" s="0" t="n">
        <v>75.34</v>
      </c>
      <c r="J71" s="0" t="n">
        <v>113.22</v>
      </c>
      <c r="K71" s="0" t="n">
        <v>6.54</v>
      </c>
      <c r="L71" s="0" t="n">
        <v>30.37</v>
      </c>
      <c r="M71" s="0" t="n">
        <v>8</v>
      </c>
      <c r="N71" s="0" t="n">
        <v>45</v>
      </c>
      <c r="O71" s="0" t="n">
        <v>0.5</v>
      </c>
    </row>
    <row r="72" customFormat="false" ht="15" hidden="false" customHeight="false" outlineLevel="0" collapsed="false">
      <c r="A72" s="0" t="n">
        <v>160</v>
      </c>
      <c r="B72" s="0" t="n">
        <v>30</v>
      </c>
      <c r="C72" s="0" t="n">
        <v>60</v>
      </c>
      <c r="D72" s="0" t="n">
        <v>14</v>
      </c>
      <c r="E72" s="0" t="n">
        <v>47</v>
      </c>
      <c r="F72" s="0" t="n">
        <v>1.1</v>
      </c>
      <c r="G72" s="0" t="n">
        <v>2.25</v>
      </c>
      <c r="H72" s="0" t="n">
        <v>400</v>
      </c>
      <c r="I72" s="0" t="n">
        <v>75.54</v>
      </c>
      <c r="J72" s="0" t="n">
        <v>100.72</v>
      </c>
      <c r="K72" s="0" t="n">
        <v>1.39</v>
      </c>
      <c r="L72" s="0" t="n">
        <v>19.72</v>
      </c>
      <c r="M72" s="0" t="n">
        <v>12</v>
      </c>
      <c r="N72" s="0" t="n">
        <v>45</v>
      </c>
      <c r="O72" s="0" t="n">
        <v>0.5</v>
      </c>
    </row>
    <row r="73" customFormat="false" ht="15" hidden="false" customHeight="false" outlineLevel="0" collapsed="false">
      <c r="A73" s="0" t="n">
        <v>140</v>
      </c>
      <c r="B73" s="0" t="n">
        <v>20</v>
      </c>
      <c r="C73" s="0" t="n">
        <v>45</v>
      </c>
      <c r="D73" s="0" t="n">
        <v>14</v>
      </c>
      <c r="E73" s="0" t="n">
        <v>47</v>
      </c>
      <c r="F73" s="0" t="n">
        <v>1.5</v>
      </c>
      <c r="G73" s="0" t="n">
        <v>2.25</v>
      </c>
      <c r="H73" s="0" t="n">
        <v>800</v>
      </c>
      <c r="I73" s="0" t="n">
        <v>77.1</v>
      </c>
      <c r="J73" s="0" t="n">
        <v>145</v>
      </c>
      <c r="K73" s="0" t="n">
        <v>23.08</v>
      </c>
      <c r="L73" s="0" t="n">
        <v>37.34</v>
      </c>
      <c r="M73" s="0" t="n">
        <v>12</v>
      </c>
      <c r="N73" s="0" t="n">
        <v>45</v>
      </c>
      <c r="O73" s="0" t="n">
        <v>0.5</v>
      </c>
    </row>
    <row r="74" customFormat="false" ht="15" hidden="false" customHeight="false" outlineLevel="0" collapsed="false">
      <c r="A74" s="0" t="n">
        <v>160</v>
      </c>
      <c r="B74" s="0" t="n">
        <v>23</v>
      </c>
      <c r="C74" s="0" t="n">
        <v>45</v>
      </c>
      <c r="D74" s="0" t="n">
        <v>14</v>
      </c>
      <c r="E74" s="0" t="n">
        <v>43</v>
      </c>
      <c r="F74" s="0" t="n">
        <v>1.3</v>
      </c>
      <c r="G74" s="0" t="n">
        <v>1.5</v>
      </c>
      <c r="H74" s="0" t="n">
        <v>800</v>
      </c>
      <c r="I74" s="0" t="n">
        <v>77.67</v>
      </c>
      <c r="J74" s="0" t="n">
        <v>133.72</v>
      </c>
      <c r="K74" s="0" t="n">
        <v>20.8</v>
      </c>
      <c r="L74" s="0" t="n">
        <v>26.97</v>
      </c>
      <c r="M74" s="0" t="n">
        <v>12</v>
      </c>
      <c r="N74" s="0" t="n">
        <v>41</v>
      </c>
      <c r="O74" s="0" t="n">
        <v>0.5</v>
      </c>
    </row>
    <row r="75" customFormat="false" ht="15" hidden="false" customHeight="false" outlineLevel="0" collapsed="false">
      <c r="A75" s="0" t="n">
        <v>140</v>
      </c>
      <c r="B75" s="0" t="n">
        <v>30</v>
      </c>
      <c r="C75" s="0" t="n">
        <v>60</v>
      </c>
      <c r="D75" s="0" t="n">
        <v>10</v>
      </c>
      <c r="E75" s="0" t="n">
        <v>47</v>
      </c>
      <c r="F75" s="0" t="n">
        <v>1.1</v>
      </c>
      <c r="G75" s="0" t="n">
        <v>2.25</v>
      </c>
      <c r="H75" s="0" t="n">
        <v>600</v>
      </c>
      <c r="I75" s="0" t="n">
        <v>79.55</v>
      </c>
      <c r="J75" s="0" t="n">
        <v>109.04</v>
      </c>
      <c r="K75" s="0" t="n">
        <v>3.42</v>
      </c>
      <c r="L75" s="0" t="n">
        <v>28.33</v>
      </c>
      <c r="M75" s="0" t="n">
        <v>8</v>
      </c>
      <c r="N75" s="0" t="n">
        <v>45</v>
      </c>
      <c r="O75" s="0" t="n">
        <v>0.5</v>
      </c>
    </row>
    <row r="76" customFormat="false" ht="15" hidden="false" customHeight="false" outlineLevel="0" collapsed="false">
      <c r="A76" s="0" t="n">
        <v>140</v>
      </c>
      <c r="B76" s="0" t="n">
        <v>23</v>
      </c>
      <c r="C76" s="0" t="n">
        <v>50</v>
      </c>
      <c r="D76" s="0" t="n">
        <v>10</v>
      </c>
      <c r="E76" s="0" t="n">
        <v>43</v>
      </c>
      <c r="F76" s="0" t="n">
        <v>1.3</v>
      </c>
      <c r="G76" s="0" t="n">
        <v>3</v>
      </c>
      <c r="H76" s="0" t="n">
        <v>400</v>
      </c>
      <c r="I76" s="0" t="n">
        <v>79.89</v>
      </c>
      <c r="J76" s="0" t="n">
        <v>105.64</v>
      </c>
      <c r="K76" s="0" t="n">
        <v>2.49</v>
      </c>
      <c r="L76" s="0" t="n">
        <v>23.37</v>
      </c>
      <c r="M76" s="0" t="n">
        <v>8</v>
      </c>
      <c r="N76" s="0" t="n">
        <v>41</v>
      </c>
      <c r="O76" s="0" t="n">
        <v>0.5</v>
      </c>
    </row>
    <row r="77" customFormat="false" ht="15" hidden="false" customHeight="false" outlineLevel="0" collapsed="false">
      <c r="A77" s="0" t="n">
        <v>160</v>
      </c>
      <c r="B77" s="0" t="n">
        <v>30</v>
      </c>
      <c r="C77" s="0" t="n">
        <v>60</v>
      </c>
      <c r="D77" s="0" t="n">
        <v>10</v>
      </c>
      <c r="E77" s="0" t="n">
        <v>43</v>
      </c>
      <c r="F77" s="0" t="n">
        <v>1.1</v>
      </c>
      <c r="G77" s="0" t="n">
        <v>1.5</v>
      </c>
      <c r="H77" s="0" t="n">
        <v>400</v>
      </c>
      <c r="I77" s="0" t="n">
        <v>80.32</v>
      </c>
      <c r="J77" s="0" t="n">
        <v>98.1</v>
      </c>
      <c r="K77" s="0" t="n">
        <v>1.45</v>
      </c>
      <c r="L77" s="0" t="n">
        <v>17.65</v>
      </c>
      <c r="M77" s="0" t="n">
        <v>8</v>
      </c>
      <c r="N77" s="0" t="n">
        <v>41</v>
      </c>
      <c r="O77" s="0" t="n">
        <v>0.5</v>
      </c>
    </row>
    <row r="78" customFormat="false" ht="15" hidden="false" customHeight="false" outlineLevel="0" collapsed="false">
      <c r="A78" s="0" t="n">
        <v>160</v>
      </c>
      <c r="B78" s="0" t="n">
        <v>30</v>
      </c>
      <c r="C78" s="0" t="n">
        <v>60</v>
      </c>
      <c r="D78" s="0" t="n">
        <v>14</v>
      </c>
      <c r="E78" s="0" t="n">
        <v>43</v>
      </c>
      <c r="F78" s="0" t="n">
        <v>1.1</v>
      </c>
      <c r="G78" s="0" t="n">
        <v>2.25</v>
      </c>
      <c r="H78" s="0" t="n">
        <v>400</v>
      </c>
      <c r="I78" s="0" t="n">
        <v>80.78</v>
      </c>
      <c r="J78" s="0" t="n">
        <v>105.09</v>
      </c>
      <c r="K78" s="0" t="n">
        <v>1.42</v>
      </c>
      <c r="L78" s="0" t="n">
        <v>18.06</v>
      </c>
      <c r="M78" s="0" t="n">
        <v>12</v>
      </c>
      <c r="N78" s="0" t="n">
        <v>41</v>
      </c>
      <c r="O78" s="0" t="n">
        <v>0.5</v>
      </c>
    </row>
    <row r="79" customFormat="false" ht="15" hidden="false" customHeight="false" outlineLevel="0" collapsed="false">
      <c r="A79" s="0" t="n">
        <v>160</v>
      </c>
      <c r="B79" s="0" t="n">
        <v>20</v>
      </c>
      <c r="C79" s="0" t="n">
        <v>45</v>
      </c>
      <c r="D79" s="0" t="n">
        <v>10</v>
      </c>
      <c r="E79" s="0" t="n">
        <v>43</v>
      </c>
      <c r="F79" s="0" t="n">
        <v>1.3</v>
      </c>
      <c r="G79" s="0" t="n">
        <v>2.25</v>
      </c>
      <c r="H79" s="0" t="n">
        <v>600</v>
      </c>
      <c r="I79" s="0" t="n">
        <v>80.91</v>
      </c>
      <c r="J79" s="0" t="n">
        <v>120.88</v>
      </c>
      <c r="K79" s="0" t="n">
        <v>12.25</v>
      </c>
      <c r="L79" s="0" t="n">
        <v>27.03</v>
      </c>
      <c r="M79" s="0" t="n">
        <v>8</v>
      </c>
      <c r="N79" s="0" t="n">
        <v>41</v>
      </c>
      <c r="O79" s="0" t="n">
        <v>0.5</v>
      </c>
    </row>
    <row r="80" customFormat="false" ht="15" hidden="false" customHeight="false" outlineLevel="0" collapsed="false">
      <c r="A80" s="0" t="n">
        <v>160</v>
      </c>
      <c r="B80" s="0" t="n">
        <v>30</v>
      </c>
      <c r="C80" s="0" t="n">
        <v>60</v>
      </c>
      <c r="D80" s="0" t="n">
        <v>14</v>
      </c>
      <c r="E80" s="0" t="n">
        <v>47</v>
      </c>
      <c r="F80" s="0" t="n">
        <v>1.1</v>
      </c>
      <c r="G80" s="0" t="n">
        <v>1.5</v>
      </c>
      <c r="H80" s="0" t="n">
        <v>400</v>
      </c>
      <c r="I80" s="0" t="n">
        <v>81.56</v>
      </c>
      <c r="J80" s="0" t="n">
        <v>99.2</v>
      </c>
      <c r="K80" s="0" t="n">
        <v>1.39</v>
      </c>
      <c r="L80" s="0" t="n">
        <v>17.53</v>
      </c>
      <c r="M80" s="0" t="n">
        <v>12</v>
      </c>
      <c r="N80" s="0" t="n">
        <v>45</v>
      </c>
      <c r="O80" s="0" t="n">
        <v>0.5</v>
      </c>
    </row>
    <row r="81" customFormat="false" ht="15" hidden="false" customHeight="false" outlineLevel="0" collapsed="false">
      <c r="A81" s="0" t="n">
        <v>140</v>
      </c>
      <c r="B81" s="0" t="n">
        <v>23</v>
      </c>
      <c r="C81" s="0" t="n">
        <v>50</v>
      </c>
      <c r="D81" s="0" t="n">
        <v>14</v>
      </c>
      <c r="E81" s="0" t="n">
        <v>47</v>
      </c>
      <c r="F81" s="0" t="n">
        <v>1.3</v>
      </c>
      <c r="G81" s="0" t="n">
        <v>3</v>
      </c>
      <c r="H81" s="0" t="n">
        <v>400</v>
      </c>
      <c r="I81" s="0" t="n">
        <v>81.57</v>
      </c>
      <c r="J81" s="0" t="n">
        <v>107.13</v>
      </c>
      <c r="K81" s="0" t="n">
        <v>2.4</v>
      </c>
      <c r="L81" s="0" t="n">
        <v>23.22</v>
      </c>
      <c r="M81" s="0" t="n">
        <v>12</v>
      </c>
      <c r="N81" s="0" t="n">
        <v>45</v>
      </c>
      <c r="O81" s="0" t="n">
        <v>0.5</v>
      </c>
    </row>
    <row r="82" customFormat="false" ht="15" hidden="false" customHeight="false" outlineLevel="0" collapsed="false">
      <c r="A82" s="0" t="n">
        <v>160</v>
      </c>
      <c r="B82" s="0" t="n">
        <v>30</v>
      </c>
      <c r="C82" s="0" t="n">
        <v>60</v>
      </c>
      <c r="D82" s="0" t="n">
        <v>10</v>
      </c>
      <c r="E82" s="0" t="n">
        <v>47</v>
      </c>
      <c r="F82" s="0" t="n">
        <v>1.3</v>
      </c>
      <c r="G82" s="0" t="n">
        <v>3</v>
      </c>
      <c r="H82" s="0" t="n">
        <v>400</v>
      </c>
      <c r="I82" s="0" t="n">
        <v>82.78</v>
      </c>
      <c r="J82" s="0" t="n">
        <v>120.17</v>
      </c>
      <c r="K82" s="0" t="n">
        <v>1.43</v>
      </c>
      <c r="L82" s="0" t="n">
        <v>29.5</v>
      </c>
      <c r="M82" s="0" t="n">
        <v>8</v>
      </c>
      <c r="N82" s="0" t="n">
        <v>45</v>
      </c>
      <c r="O82" s="0" t="n">
        <v>0.5</v>
      </c>
    </row>
    <row r="83" customFormat="false" ht="15" hidden="false" customHeight="false" outlineLevel="0" collapsed="false">
      <c r="A83" s="0" t="n">
        <v>160</v>
      </c>
      <c r="B83" s="0" t="n">
        <v>30</v>
      </c>
      <c r="C83" s="0" t="n">
        <v>60</v>
      </c>
      <c r="D83" s="0" t="n">
        <v>10</v>
      </c>
      <c r="E83" s="0" t="n">
        <v>47</v>
      </c>
      <c r="F83" s="0" t="n">
        <v>1.1</v>
      </c>
      <c r="G83" s="0" t="n">
        <v>3</v>
      </c>
      <c r="H83" s="0" t="n">
        <v>600</v>
      </c>
      <c r="I83" s="0" t="n">
        <v>83.32</v>
      </c>
      <c r="J83" s="0" t="n">
        <v>121.92</v>
      </c>
      <c r="K83" s="0" t="n">
        <v>3.92</v>
      </c>
      <c r="L83" s="0" t="n">
        <v>31.51</v>
      </c>
      <c r="M83" s="0" t="n">
        <v>8</v>
      </c>
      <c r="N83" s="0" t="n">
        <v>45</v>
      </c>
      <c r="O83" s="0" t="n">
        <v>0.5</v>
      </c>
    </row>
    <row r="84" customFormat="false" ht="15" hidden="false" customHeight="false" outlineLevel="0" collapsed="false">
      <c r="A84" s="0" t="n">
        <v>140</v>
      </c>
      <c r="B84" s="0" t="n">
        <v>20</v>
      </c>
      <c r="C84" s="0" t="n">
        <v>45</v>
      </c>
      <c r="D84" s="0" t="n">
        <v>14</v>
      </c>
      <c r="E84" s="0" t="n">
        <v>43</v>
      </c>
      <c r="F84" s="0" t="n">
        <v>1.3</v>
      </c>
      <c r="G84" s="0" t="n">
        <v>3</v>
      </c>
      <c r="H84" s="0" t="n">
        <v>400</v>
      </c>
      <c r="I84" s="0" t="n">
        <v>83.9</v>
      </c>
      <c r="J84" s="0" t="n">
        <v>104.65</v>
      </c>
      <c r="K84" s="0" t="n">
        <v>3.6</v>
      </c>
      <c r="L84" s="0" t="n">
        <v>19.98</v>
      </c>
      <c r="M84" s="0" t="n">
        <v>12</v>
      </c>
      <c r="N84" s="0" t="n">
        <v>41</v>
      </c>
      <c r="O84" s="0" t="n">
        <v>0.5</v>
      </c>
    </row>
    <row r="85" customFormat="false" ht="15" hidden="false" customHeight="false" outlineLevel="0" collapsed="false">
      <c r="A85" s="0" t="n">
        <v>160</v>
      </c>
      <c r="B85" s="0" t="n">
        <v>20</v>
      </c>
      <c r="C85" s="0" t="n">
        <v>45</v>
      </c>
      <c r="D85" s="0" t="n">
        <v>14</v>
      </c>
      <c r="E85" s="0" t="n">
        <v>47</v>
      </c>
      <c r="F85" s="0" t="n">
        <v>1.3</v>
      </c>
      <c r="G85" s="0" t="n">
        <v>2.25</v>
      </c>
      <c r="H85" s="0" t="n">
        <v>600</v>
      </c>
      <c r="I85" s="0" t="n">
        <v>83.96</v>
      </c>
      <c r="J85" s="0" t="n">
        <v>123.38</v>
      </c>
      <c r="K85" s="0" t="n">
        <v>11.98</v>
      </c>
      <c r="L85" s="0" t="n">
        <v>26.89</v>
      </c>
      <c r="M85" s="0" t="n">
        <v>12</v>
      </c>
      <c r="N85" s="0" t="n">
        <v>45</v>
      </c>
      <c r="O85" s="0" t="n">
        <v>0.5</v>
      </c>
    </row>
    <row r="86" customFormat="false" ht="15" hidden="false" customHeight="false" outlineLevel="0" collapsed="false">
      <c r="A86" s="0" t="n">
        <v>140</v>
      </c>
      <c r="B86" s="0" t="n">
        <v>20</v>
      </c>
      <c r="C86" s="0" t="n">
        <v>45</v>
      </c>
      <c r="D86" s="0" t="n">
        <v>10</v>
      </c>
      <c r="E86" s="0" t="n">
        <v>43</v>
      </c>
      <c r="F86" s="0" t="n">
        <v>1.5</v>
      </c>
      <c r="G86" s="0" t="n">
        <v>1.5</v>
      </c>
      <c r="H86" s="0" t="n">
        <v>400</v>
      </c>
      <c r="I86" s="0" t="n">
        <v>84.04</v>
      </c>
      <c r="J86" s="0" t="n">
        <v>108.63</v>
      </c>
      <c r="K86" s="0" t="n">
        <v>3.65</v>
      </c>
      <c r="L86" s="0" t="n">
        <v>20.67</v>
      </c>
      <c r="M86" s="0" t="n">
        <v>8</v>
      </c>
      <c r="N86" s="0" t="n">
        <v>41</v>
      </c>
      <c r="O86" s="0" t="n">
        <v>0.5</v>
      </c>
    </row>
    <row r="87" customFormat="false" ht="15" hidden="false" customHeight="false" outlineLevel="0" collapsed="false">
      <c r="A87" s="0" t="n">
        <v>140</v>
      </c>
      <c r="B87" s="0" t="n">
        <v>20</v>
      </c>
      <c r="C87" s="0" t="n">
        <v>45</v>
      </c>
      <c r="D87" s="0" t="n">
        <v>14</v>
      </c>
      <c r="E87" s="0" t="n">
        <v>43</v>
      </c>
      <c r="F87" s="0" t="n">
        <v>1.3</v>
      </c>
      <c r="G87" s="0" t="n">
        <v>3</v>
      </c>
      <c r="H87" s="0" t="n">
        <v>800</v>
      </c>
      <c r="I87" s="0" t="n">
        <v>84.62</v>
      </c>
      <c r="J87" s="0" t="n">
        <v>139.46</v>
      </c>
      <c r="K87" s="0" t="n">
        <v>23.3</v>
      </c>
      <c r="L87" s="0" t="n">
        <v>31.61</v>
      </c>
      <c r="M87" s="0" t="n">
        <v>12</v>
      </c>
      <c r="N87" s="0" t="n">
        <v>41</v>
      </c>
      <c r="O87" s="0" t="n">
        <v>0.5</v>
      </c>
    </row>
    <row r="88" customFormat="false" ht="15" hidden="false" customHeight="false" outlineLevel="0" collapsed="false">
      <c r="A88" s="0" t="n">
        <v>140</v>
      </c>
      <c r="B88" s="0" t="n">
        <v>20</v>
      </c>
      <c r="C88" s="0" t="n">
        <v>45</v>
      </c>
      <c r="D88" s="0" t="n">
        <v>14</v>
      </c>
      <c r="E88" s="0" t="n">
        <v>47</v>
      </c>
      <c r="F88" s="0" t="n">
        <v>1.5</v>
      </c>
      <c r="G88" s="0" t="n">
        <v>1.5</v>
      </c>
      <c r="H88" s="0" t="n">
        <v>400</v>
      </c>
      <c r="I88" s="0" t="n">
        <v>86.06</v>
      </c>
      <c r="J88" s="0" t="n">
        <v>110.41</v>
      </c>
      <c r="K88" s="0" t="n">
        <v>3.54</v>
      </c>
      <c r="L88" s="0" t="n">
        <v>20.56</v>
      </c>
      <c r="M88" s="0" t="n">
        <v>12</v>
      </c>
      <c r="N88" s="0" t="n">
        <v>45</v>
      </c>
      <c r="O88" s="0" t="n">
        <v>0.5</v>
      </c>
    </row>
    <row r="89" customFormat="false" ht="15" hidden="false" customHeight="false" outlineLevel="0" collapsed="false">
      <c r="A89" s="0" t="n">
        <v>140</v>
      </c>
      <c r="B89" s="0" t="n">
        <v>20</v>
      </c>
      <c r="C89" s="0" t="n">
        <v>45</v>
      </c>
      <c r="D89" s="0" t="n">
        <v>10</v>
      </c>
      <c r="E89" s="0" t="n">
        <v>47</v>
      </c>
      <c r="F89" s="0" t="n">
        <v>1.5</v>
      </c>
      <c r="G89" s="0" t="n">
        <v>3</v>
      </c>
      <c r="H89" s="0" t="n">
        <v>400</v>
      </c>
      <c r="I89" s="0" t="n">
        <v>86.2</v>
      </c>
      <c r="J89" s="0" t="n">
        <v>113.66</v>
      </c>
      <c r="K89" s="0" t="n">
        <v>3.6</v>
      </c>
      <c r="L89" s="0" t="n">
        <v>27.9</v>
      </c>
      <c r="M89" s="0" t="n">
        <v>8</v>
      </c>
      <c r="N89" s="0" t="n">
        <v>45</v>
      </c>
      <c r="O89" s="0" t="n">
        <v>0.5</v>
      </c>
    </row>
    <row r="90" customFormat="false" ht="15" hidden="false" customHeight="false" outlineLevel="0" collapsed="false">
      <c r="A90" s="0" t="n">
        <v>160</v>
      </c>
      <c r="B90" s="0" t="n">
        <v>30</v>
      </c>
      <c r="C90" s="0" t="n">
        <v>45</v>
      </c>
      <c r="D90" s="0" t="n">
        <v>10</v>
      </c>
      <c r="E90" s="0" t="n">
        <v>43</v>
      </c>
      <c r="F90" s="0" t="n">
        <v>1.1</v>
      </c>
      <c r="G90" s="0" t="n">
        <v>2.25</v>
      </c>
      <c r="H90" s="0" t="n">
        <v>600</v>
      </c>
      <c r="I90" s="0" t="n">
        <v>86.45</v>
      </c>
      <c r="J90" s="0" t="n">
        <v>116.33</v>
      </c>
      <c r="K90" s="0" t="n">
        <v>6.27</v>
      </c>
      <c r="L90" s="0" t="n">
        <v>25.41</v>
      </c>
      <c r="M90" s="0" t="n">
        <v>8</v>
      </c>
      <c r="N90" s="0" t="n">
        <v>41</v>
      </c>
      <c r="O90" s="0" t="n">
        <v>0.5</v>
      </c>
    </row>
    <row r="91" customFormat="false" ht="15" hidden="false" customHeight="false" outlineLevel="0" collapsed="false">
      <c r="A91" s="0" t="n">
        <v>160</v>
      </c>
      <c r="B91" s="0" t="n">
        <v>30</v>
      </c>
      <c r="C91" s="0" t="n">
        <v>60</v>
      </c>
      <c r="D91" s="0" t="n">
        <v>14</v>
      </c>
      <c r="E91" s="0" t="n">
        <v>43</v>
      </c>
      <c r="F91" s="0" t="n">
        <v>1.1</v>
      </c>
      <c r="G91" s="0" t="n">
        <v>1.5</v>
      </c>
      <c r="H91" s="0" t="n">
        <v>400</v>
      </c>
      <c r="I91" s="0" t="n">
        <v>87.26</v>
      </c>
      <c r="J91" s="0" t="n">
        <v>103.83</v>
      </c>
      <c r="K91" s="0" t="n">
        <v>1.42</v>
      </c>
      <c r="L91" s="0" t="n">
        <v>15.84</v>
      </c>
      <c r="M91" s="0" t="n">
        <v>12</v>
      </c>
      <c r="N91" s="0" t="n">
        <v>41</v>
      </c>
      <c r="O91" s="0" t="n">
        <v>0.5</v>
      </c>
    </row>
    <row r="92" customFormat="false" ht="15" hidden="false" customHeight="false" outlineLevel="0" collapsed="false">
      <c r="A92" s="0" t="n">
        <v>160</v>
      </c>
      <c r="B92" s="0" t="n">
        <v>23</v>
      </c>
      <c r="C92" s="0" t="n">
        <v>45</v>
      </c>
      <c r="D92" s="0" t="n">
        <v>10</v>
      </c>
      <c r="E92" s="0" t="n">
        <v>43</v>
      </c>
      <c r="F92" s="0" t="n">
        <v>1.5</v>
      </c>
      <c r="G92" s="0" t="n">
        <v>1.5</v>
      </c>
      <c r="H92" s="0" t="n">
        <v>800</v>
      </c>
      <c r="I92" s="0" t="n">
        <v>88.21</v>
      </c>
      <c r="J92" s="0" t="n">
        <v>155.79</v>
      </c>
      <c r="K92" s="0" t="n">
        <v>21.02</v>
      </c>
      <c r="L92" s="0" t="n">
        <v>35.43</v>
      </c>
      <c r="M92" s="0" t="n">
        <v>8</v>
      </c>
      <c r="N92" s="0" t="n">
        <v>41</v>
      </c>
      <c r="O92" s="0" t="n">
        <v>0.5</v>
      </c>
    </row>
    <row r="93" customFormat="false" ht="15" hidden="false" customHeight="false" outlineLevel="0" collapsed="false">
      <c r="A93" s="0" t="n">
        <v>160</v>
      </c>
      <c r="B93" s="0" t="n">
        <v>30</v>
      </c>
      <c r="C93" s="0" t="n">
        <v>60</v>
      </c>
      <c r="D93" s="0" t="n">
        <v>10</v>
      </c>
      <c r="E93" s="0" t="n">
        <v>43</v>
      </c>
      <c r="F93" s="0" t="n">
        <v>1.3</v>
      </c>
      <c r="G93" s="0" t="n">
        <v>3</v>
      </c>
      <c r="H93" s="0" t="n">
        <v>400</v>
      </c>
      <c r="I93" s="0" t="n">
        <v>88.38</v>
      </c>
      <c r="J93" s="0" t="n">
        <v>125.24</v>
      </c>
      <c r="K93" s="0" t="n">
        <v>1.46</v>
      </c>
      <c r="L93" s="0" t="n">
        <v>27.88</v>
      </c>
      <c r="M93" s="0" t="n">
        <v>8</v>
      </c>
      <c r="N93" s="0" t="n">
        <v>41</v>
      </c>
      <c r="O93" s="0" t="n">
        <v>0.5</v>
      </c>
    </row>
    <row r="94" customFormat="false" ht="15" hidden="false" customHeight="false" outlineLevel="0" collapsed="false">
      <c r="A94" s="0" t="n">
        <v>160</v>
      </c>
      <c r="B94" s="0" t="n">
        <v>30</v>
      </c>
      <c r="C94" s="0" t="n">
        <v>45</v>
      </c>
      <c r="D94" s="0" t="n">
        <v>14</v>
      </c>
      <c r="E94" s="0" t="n">
        <v>47</v>
      </c>
      <c r="F94" s="0" t="n">
        <v>1.1</v>
      </c>
      <c r="G94" s="0" t="n">
        <v>2.25</v>
      </c>
      <c r="H94" s="0" t="n">
        <v>600</v>
      </c>
      <c r="I94" s="0" t="n">
        <v>88.84</v>
      </c>
      <c r="J94" s="0" t="n">
        <v>118.36</v>
      </c>
      <c r="K94" s="0" t="n">
        <v>6.08</v>
      </c>
      <c r="L94" s="0" t="n">
        <v>25.26</v>
      </c>
      <c r="M94" s="0" t="n">
        <v>12</v>
      </c>
      <c r="N94" s="0" t="n">
        <v>45</v>
      </c>
      <c r="O94" s="0" t="n">
        <v>0.5</v>
      </c>
    </row>
    <row r="95" customFormat="false" ht="15" hidden="false" customHeight="false" outlineLevel="0" collapsed="false">
      <c r="A95" s="0" t="n">
        <v>140</v>
      </c>
      <c r="B95" s="0" t="n">
        <v>23</v>
      </c>
      <c r="C95" s="0" t="n">
        <v>50</v>
      </c>
      <c r="D95" s="0" t="n">
        <v>14</v>
      </c>
      <c r="E95" s="0" t="n">
        <v>43</v>
      </c>
      <c r="F95" s="0" t="n">
        <v>1.3</v>
      </c>
      <c r="G95" s="0" t="n">
        <v>3</v>
      </c>
      <c r="H95" s="0" t="n">
        <v>400</v>
      </c>
      <c r="I95" s="0" t="n">
        <v>89.19</v>
      </c>
      <c r="J95" s="0" t="n">
        <v>113.85</v>
      </c>
      <c r="K95" s="0" t="n">
        <v>2.44</v>
      </c>
      <c r="L95" s="0" t="n">
        <v>21.46</v>
      </c>
      <c r="M95" s="0" t="n">
        <v>12</v>
      </c>
      <c r="N95" s="0" t="n">
        <v>41</v>
      </c>
      <c r="O95" s="0" t="n">
        <v>0.5</v>
      </c>
    </row>
    <row r="96" customFormat="false" ht="15" hidden="false" customHeight="false" outlineLevel="0" collapsed="false">
      <c r="A96" s="0" t="n">
        <v>160</v>
      </c>
      <c r="B96" s="0" t="n">
        <v>30</v>
      </c>
      <c r="C96" s="0" t="n">
        <v>60</v>
      </c>
      <c r="D96" s="0" t="n">
        <v>14</v>
      </c>
      <c r="E96" s="0" t="n">
        <v>47</v>
      </c>
      <c r="F96" s="0" t="n">
        <v>1.3</v>
      </c>
      <c r="G96" s="0" t="n">
        <v>3</v>
      </c>
      <c r="H96" s="0" t="n">
        <v>400</v>
      </c>
      <c r="I96" s="0" t="n">
        <v>89.79</v>
      </c>
      <c r="J96" s="0" t="n">
        <v>126.57</v>
      </c>
      <c r="K96" s="0" t="n">
        <v>1.4</v>
      </c>
      <c r="L96" s="0" t="n">
        <v>27.68</v>
      </c>
      <c r="M96" s="0" t="n">
        <v>12</v>
      </c>
      <c r="N96" s="0" t="n">
        <v>45</v>
      </c>
      <c r="O96" s="0" t="n">
        <v>0.5</v>
      </c>
    </row>
    <row r="97" customFormat="false" ht="15" hidden="false" customHeight="false" outlineLevel="0" collapsed="false">
      <c r="A97" s="0" t="n">
        <v>160</v>
      </c>
      <c r="B97" s="0" t="n">
        <v>30</v>
      </c>
      <c r="C97" s="0" t="n">
        <v>60</v>
      </c>
      <c r="D97" s="0" t="n">
        <v>10</v>
      </c>
      <c r="E97" s="0" t="n">
        <v>47</v>
      </c>
      <c r="F97" s="0" t="n">
        <v>1.3</v>
      </c>
      <c r="G97" s="0" t="n">
        <v>2.25</v>
      </c>
      <c r="H97" s="0" t="n">
        <v>400</v>
      </c>
      <c r="I97" s="0" t="n">
        <v>91.77</v>
      </c>
      <c r="J97" s="0" t="n">
        <v>122.69</v>
      </c>
      <c r="K97" s="0" t="n">
        <v>1.42</v>
      </c>
      <c r="L97" s="0" t="n">
        <v>26.63</v>
      </c>
      <c r="M97" s="0" t="n">
        <v>8</v>
      </c>
      <c r="N97" s="0" t="n">
        <v>45</v>
      </c>
      <c r="O97" s="0" t="n">
        <v>0.5</v>
      </c>
    </row>
    <row r="98" customFormat="false" ht="15" hidden="false" customHeight="false" outlineLevel="0" collapsed="false">
      <c r="A98" s="0" t="n">
        <v>160</v>
      </c>
      <c r="B98" s="0" t="n">
        <v>30</v>
      </c>
      <c r="C98" s="0" t="n">
        <v>60</v>
      </c>
      <c r="D98" s="0" t="n">
        <v>10</v>
      </c>
      <c r="E98" s="0" t="n">
        <v>43</v>
      </c>
      <c r="F98" s="0" t="n">
        <v>1.1</v>
      </c>
      <c r="G98" s="0" t="n">
        <v>1.5</v>
      </c>
      <c r="H98" s="0" t="n">
        <v>800</v>
      </c>
      <c r="I98" s="0" t="n">
        <v>92.38</v>
      </c>
      <c r="J98" s="0" t="n">
        <v>133.78</v>
      </c>
      <c r="K98" s="0" t="n">
        <v>8.34</v>
      </c>
      <c r="L98" s="0" t="n">
        <v>29</v>
      </c>
      <c r="M98" s="0" t="n">
        <v>8</v>
      </c>
      <c r="N98" s="0" t="n">
        <v>41</v>
      </c>
      <c r="O98" s="0" t="n">
        <v>0.5</v>
      </c>
    </row>
    <row r="99" customFormat="false" ht="15" hidden="false" customHeight="false" outlineLevel="0" collapsed="false">
      <c r="A99" s="0" t="n">
        <v>160</v>
      </c>
      <c r="B99" s="0" t="n">
        <v>23</v>
      </c>
      <c r="C99" s="0" t="n">
        <v>45</v>
      </c>
      <c r="D99" s="0" t="n">
        <v>14</v>
      </c>
      <c r="E99" s="0" t="n">
        <v>47</v>
      </c>
      <c r="F99" s="0" t="n">
        <v>1.5</v>
      </c>
      <c r="G99" s="0" t="n">
        <v>1.5</v>
      </c>
      <c r="H99" s="0" t="n">
        <v>800</v>
      </c>
      <c r="I99" s="0" t="n">
        <v>92.57</v>
      </c>
      <c r="J99" s="0" t="n">
        <v>159.53</v>
      </c>
      <c r="K99" s="0" t="n">
        <v>20.6</v>
      </c>
      <c r="L99" s="0" t="n">
        <v>35.24</v>
      </c>
      <c r="M99" s="0" t="n">
        <v>12</v>
      </c>
      <c r="N99" s="0" t="n">
        <v>45</v>
      </c>
      <c r="O99" s="0" t="n">
        <v>0.5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60</v>
      </c>
      <c r="D100" s="0" t="n">
        <v>10</v>
      </c>
      <c r="E100" s="0" t="n">
        <v>43</v>
      </c>
      <c r="F100" s="0" t="n">
        <v>1.3</v>
      </c>
      <c r="G100" s="0" t="n">
        <v>2.25</v>
      </c>
      <c r="H100" s="0" t="n">
        <v>600</v>
      </c>
      <c r="I100" s="0" t="n">
        <v>93.02</v>
      </c>
      <c r="J100" s="0" t="n">
        <v>126.9</v>
      </c>
      <c r="K100" s="0" t="n">
        <v>6.63</v>
      </c>
      <c r="L100" s="0" t="n">
        <v>28.27</v>
      </c>
      <c r="M100" s="0" t="n">
        <v>8</v>
      </c>
      <c r="N100" s="0" t="n">
        <v>41</v>
      </c>
      <c r="O100" s="0" t="n">
        <v>0.5</v>
      </c>
    </row>
    <row r="101" customFormat="false" ht="15" hidden="false" customHeight="false" outlineLevel="0" collapsed="false">
      <c r="A101" s="0" t="n">
        <v>140</v>
      </c>
      <c r="B101" s="0" t="n">
        <v>30</v>
      </c>
      <c r="C101" s="0" t="n">
        <v>60</v>
      </c>
      <c r="D101" s="0" t="n">
        <v>10</v>
      </c>
      <c r="E101" s="0" t="n">
        <v>43</v>
      </c>
      <c r="F101" s="0" t="n">
        <v>1.1</v>
      </c>
      <c r="G101" s="0" t="n">
        <v>2.25</v>
      </c>
      <c r="H101" s="0" t="n">
        <v>600</v>
      </c>
      <c r="I101" s="0" t="n">
        <v>93.18</v>
      </c>
      <c r="J101" s="0" t="n">
        <v>119.51</v>
      </c>
      <c r="K101" s="0" t="n">
        <v>3.49</v>
      </c>
      <c r="L101" s="0" t="n">
        <v>26.34</v>
      </c>
      <c r="M101" s="0" t="n">
        <v>8</v>
      </c>
      <c r="N101" s="0" t="n">
        <v>41</v>
      </c>
      <c r="O101" s="0" t="n">
        <v>0.5</v>
      </c>
    </row>
    <row r="102" customFormat="false" ht="15" hidden="false" customHeight="false" outlineLevel="0" collapsed="false">
      <c r="A102" s="0" t="n">
        <v>140</v>
      </c>
      <c r="B102" s="0" t="n">
        <v>20</v>
      </c>
      <c r="C102" s="0" t="n">
        <v>45</v>
      </c>
      <c r="D102" s="0" t="n">
        <v>14</v>
      </c>
      <c r="E102" s="0" t="n">
        <v>43</v>
      </c>
      <c r="F102" s="0" t="n">
        <v>1.5</v>
      </c>
      <c r="G102" s="0" t="n">
        <v>1.5</v>
      </c>
      <c r="H102" s="0" t="n">
        <v>600</v>
      </c>
      <c r="I102" s="0" t="n">
        <v>93.65</v>
      </c>
      <c r="J102" s="0" t="n">
        <v>133.14</v>
      </c>
      <c r="K102" s="0" t="n">
        <v>10.58</v>
      </c>
      <c r="L102" s="0" t="n">
        <v>24.63</v>
      </c>
      <c r="M102" s="0" t="n">
        <v>12</v>
      </c>
      <c r="N102" s="0" t="n">
        <v>41</v>
      </c>
      <c r="O102" s="0" t="n">
        <v>0.5</v>
      </c>
    </row>
    <row r="103" customFormat="false" ht="15" hidden="false" customHeight="false" outlineLevel="0" collapsed="false">
      <c r="A103" s="0" t="n">
        <v>160</v>
      </c>
      <c r="B103" s="0" t="n">
        <v>30</v>
      </c>
      <c r="C103" s="0" t="n">
        <v>60</v>
      </c>
      <c r="D103" s="0" t="n">
        <v>10</v>
      </c>
      <c r="E103" s="0" t="n">
        <v>43</v>
      </c>
      <c r="F103" s="0" t="n">
        <v>1.1</v>
      </c>
      <c r="G103" s="0" t="n">
        <v>3</v>
      </c>
      <c r="H103" s="0" t="n">
        <v>600</v>
      </c>
      <c r="I103" s="0" t="n">
        <v>94.12</v>
      </c>
      <c r="J103" s="0" t="n">
        <v>130.9</v>
      </c>
      <c r="K103" s="0" t="n">
        <v>3.99</v>
      </c>
      <c r="L103" s="0" t="n">
        <v>29.43</v>
      </c>
      <c r="M103" s="0" t="n">
        <v>8</v>
      </c>
      <c r="N103" s="0" t="n">
        <v>41</v>
      </c>
      <c r="O103" s="0" t="n">
        <v>0.5</v>
      </c>
    </row>
    <row r="104" customFormat="false" ht="15" hidden="false" customHeight="false" outlineLevel="0" collapsed="false">
      <c r="A104" s="0" t="n">
        <v>140</v>
      </c>
      <c r="B104" s="0" t="n">
        <v>23</v>
      </c>
      <c r="C104" s="0" t="n">
        <v>50</v>
      </c>
      <c r="D104" s="0" t="n">
        <v>10</v>
      </c>
      <c r="E104" s="0" t="n">
        <v>47</v>
      </c>
      <c r="F104" s="0" t="n">
        <v>1.5</v>
      </c>
      <c r="G104" s="0" t="n">
        <v>3</v>
      </c>
      <c r="H104" s="0" t="n">
        <v>400</v>
      </c>
      <c r="I104" s="0" t="n">
        <v>94.45</v>
      </c>
      <c r="J104" s="0" t="n">
        <v>124.19</v>
      </c>
      <c r="K104" s="0" t="n">
        <v>2.44</v>
      </c>
      <c r="L104" s="0" t="n">
        <v>30.01</v>
      </c>
      <c r="M104" s="0" t="n">
        <v>8</v>
      </c>
      <c r="N104" s="0" t="n">
        <v>45</v>
      </c>
      <c r="O104" s="0" t="n">
        <v>0.5</v>
      </c>
    </row>
    <row r="105" customFormat="false" ht="15" hidden="false" customHeight="false" outlineLevel="0" collapsed="false">
      <c r="A105" s="0" t="n">
        <v>160</v>
      </c>
      <c r="B105" s="0" t="n">
        <v>30</v>
      </c>
      <c r="C105" s="0" t="n">
        <v>60</v>
      </c>
      <c r="D105" s="0" t="n">
        <v>14</v>
      </c>
      <c r="E105" s="0" t="n">
        <v>43</v>
      </c>
      <c r="F105" s="0" t="n">
        <v>1.3</v>
      </c>
      <c r="G105" s="0" t="n">
        <v>3</v>
      </c>
      <c r="H105" s="0" t="n">
        <v>400</v>
      </c>
      <c r="I105" s="0" t="n">
        <v>94.67</v>
      </c>
      <c r="J105" s="0" t="n">
        <v>131.12</v>
      </c>
      <c r="K105" s="0" t="n">
        <v>1.43</v>
      </c>
      <c r="L105" s="0" t="n">
        <v>25.89</v>
      </c>
      <c r="M105" s="0" t="n">
        <v>12</v>
      </c>
      <c r="N105" s="0" t="n">
        <v>41</v>
      </c>
      <c r="O105" s="0" t="n">
        <v>0.5</v>
      </c>
    </row>
    <row r="106" customFormat="false" ht="15" hidden="false" customHeight="false" outlineLevel="0" collapsed="false">
      <c r="A106" s="0" t="n">
        <v>160</v>
      </c>
      <c r="B106" s="0" t="n">
        <v>30</v>
      </c>
      <c r="C106" s="0" t="n">
        <v>60</v>
      </c>
      <c r="D106" s="0" t="n">
        <v>14</v>
      </c>
      <c r="E106" s="0" t="n">
        <v>47</v>
      </c>
      <c r="F106" s="0" t="n">
        <v>1.1</v>
      </c>
      <c r="G106" s="0" t="n">
        <v>1.5</v>
      </c>
      <c r="H106" s="0" t="n">
        <v>800</v>
      </c>
      <c r="I106" s="0" t="n">
        <v>95.44</v>
      </c>
      <c r="J106" s="0" t="n">
        <v>136.44</v>
      </c>
      <c r="K106" s="0" t="n">
        <v>8.09</v>
      </c>
      <c r="L106" s="0" t="n">
        <v>28.83</v>
      </c>
      <c r="M106" s="0" t="n">
        <v>12</v>
      </c>
      <c r="N106" s="0" t="n">
        <v>45</v>
      </c>
      <c r="O106" s="0" t="n">
        <v>0.5</v>
      </c>
    </row>
    <row r="107" customFormat="false" ht="15" hidden="false" customHeight="false" outlineLevel="0" collapsed="false">
      <c r="A107" s="0" t="n">
        <v>140</v>
      </c>
      <c r="B107" s="0" t="n">
        <v>30</v>
      </c>
      <c r="C107" s="0" t="n">
        <v>60</v>
      </c>
      <c r="D107" s="0" t="n">
        <v>14</v>
      </c>
      <c r="E107" s="0" t="n">
        <v>47</v>
      </c>
      <c r="F107" s="0" t="n">
        <v>1.1</v>
      </c>
      <c r="G107" s="0" t="n">
        <v>2.25</v>
      </c>
      <c r="H107" s="0" t="n">
        <v>600</v>
      </c>
      <c r="I107" s="0" t="n">
        <v>95.45</v>
      </c>
      <c r="J107" s="0" t="n">
        <v>121.44</v>
      </c>
      <c r="K107" s="0" t="n">
        <v>3.36</v>
      </c>
      <c r="L107" s="0" t="n">
        <v>26.17</v>
      </c>
      <c r="M107" s="0" t="n">
        <v>12</v>
      </c>
      <c r="N107" s="0" t="n">
        <v>45</v>
      </c>
      <c r="O107" s="0" t="n">
        <v>0.5</v>
      </c>
    </row>
    <row r="108" customFormat="false" ht="15" hidden="false" customHeight="false" outlineLevel="0" collapsed="false">
      <c r="A108" s="0" t="n">
        <v>140</v>
      </c>
      <c r="B108" s="0" t="n">
        <v>20</v>
      </c>
      <c r="C108" s="0" t="n">
        <v>60</v>
      </c>
      <c r="D108" s="0" t="n">
        <v>14</v>
      </c>
      <c r="E108" s="0" t="n">
        <v>47</v>
      </c>
      <c r="F108" s="0" t="n">
        <v>1.3</v>
      </c>
      <c r="G108" s="0" t="n">
        <v>2.25</v>
      </c>
      <c r="H108" s="0" t="n">
        <v>600</v>
      </c>
      <c r="I108" s="0" t="n">
        <v>95.82</v>
      </c>
      <c r="J108" s="0" t="n">
        <v>129.33</v>
      </c>
      <c r="K108" s="0" t="n">
        <v>6.45</v>
      </c>
      <c r="L108" s="0" t="n">
        <v>28.11</v>
      </c>
      <c r="M108" s="0" t="n">
        <v>12</v>
      </c>
      <c r="N108" s="0" t="n">
        <v>45</v>
      </c>
      <c r="O108" s="0" t="n">
        <v>0.5</v>
      </c>
    </row>
    <row r="109" customFormat="false" ht="15" hidden="false" customHeight="false" outlineLevel="0" collapsed="false">
      <c r="A109" s="0" t="n">
        <v>140</v>
      </c>
      <c r="B109" s="0" t="n">
        <v>20</v>
      </c>
      <c r="C109" s="0" t="n">
        <v>45</v>
      </c>
      <c r="D109" s="0" t="n">
        <v>10</v>
      </c>
      <c r="E109" s="0" t="n">
        <v>43</v>
      </c>
      <c r="F109" s="0" t="n">
        <v>1.5</v>
      </c>
      <c r="G109" s="0" t="n">
        <v>3</v>
      </c>
      <c r="H109" s="0" t="n">
        <v>400</v>
      </c>
      <c r="I109" s="0" t="n">
        <v>95.92</v>
      </c>
      <c r="J109" s="0" t="n">
        <v>121.6</v>
      </c>
      <c r="K109" s="0" t="n">
        <v>3.66</v>
      </c>
      <c r="L109" s="0" t="n">
        <v>26.13</v>
      </c>
      <c r="M109" s="0" t="n">
        <v>8</v>
      </c>
      <c r="N109" s="0" t="n">
        <v>41</v>
      </c>
      <c r="O109" s="0" t="n">
        <v>0.5</v>
      </c>
    </row>
    <row r="110" customFormat="false" ht="15" hidden="false" customHeight="false" outlineLevel="0" collapsed="false">
      <c r="A110" s="0" t="n">
        <v>160</v>
      </c>
      <c r="B110" s="0" t="n">
        <v>30</v>
      </c>
      <c r="C110" s="0" t="n">
        <v>60</v>
      </c>
      <c r="D110" s="0" t="n">
        <v>14</v>
      </c>
      <c r="E110" s="0" t="n">
        <v>47</v>
      </c>
      <c r="F110" s="0" t="n">
        <v>1.1</v>
      </c>
      <c r="G110" s="0" t="n">
        <v>3</v>
      </c>
      <c r="H110" s="0" t="n">
        <v>600</v>
      </c>
      <c r="I110" s="0" t="n">
        <v>96.23</v>
      </c>
      <c r="J110" s="0" t="n">
        <v>132.76</v>
      </c>
      <c r="K110" s="0" t="n">
        <v>3.85</v>
      </c>
      <c r="L110" s="0" t="n">
        <v>29.25</v>
      </c>
      <c r="M110" s="0" t="n">
        <v>12</v>
      </c>
      <c r="N110" s="0" t="n">
        <v>45</v>
      </c>
      <c r="O110" s="0" t="n">
        <v>0.5</v>
      </c>
    </row>
    <row r="111" customFormat="false" ht="15" hidden="false" customHeight="false" outlineLevel="0" collapsed="false">
      <c r="A111" s="0" t="n">
        <v>160</v>
      </c>
      <c r="B111" s="0" t="n">
        <v>30</v>
      </c>
      <c r="C111" s="0" t="n">
        <v>60</v>
      </c>
      <c r="D111" s="0" t="n">
        <v>10</v>
      </c>
      <c r="E111" s="0" t="n">
        <v>47</v>
      </c>
      <c r="F111" s="0" t="n">
        <v>1.1</v>
      </c>
      <c r="G111" s="0" t="n">
        <v>3</v>
      </c>
      <c r="H111" s="0" t="n">
        <v>800</v>
      </c>
      <c r="I111" s="0" t="n">
        <v>96.62</v>
      </c>
      <c r="J111" s="0" t="n">
        <v>140.69</v>
      </c>
      <c r="K111" s="0" t="n">
        <v>8.24</v>
      </c>
      <c r="L111" s="0" t="n">
        <v>39.18</v>
      </c>
      <c r="M111" s="0" t="n">
        <v>8</v>
      </c>
      <c r="N111" s="0" t="n">
        <v>45</v>
      </c>
      <c r="O111" s="0" t="n">
        <v>0.5</v>
      </c>
    </row>
    <row r="112" customFormat="false" ht="15" hidden="false" customHeight="false" outlineLevel="0" collapsed="false">
      <c r="A112" s="0" t="n">
        <v>160</v>
      </c>
      <c r="B112" s="0" t="n">
        <v>30</v>
      </c>
      <c r="C112" s="0" t="n">
        <v>60</v>
      </c>
      <c r="D112" s="0" t="n">
        <v>10</v>
      </c>
      <c r="E112" s="0" t="n">
        <v>43</v>
      </c>
      <c r="F112" s="0" t="n">
        <v>1.3</v>
      </c>
      <c r="G112" s="0" t="n">
        <v>2.25</v>
      </c>
      <c r="H112" s="0" t="n">
        <v>400</v>
      </c>
      <c r="I112" s="0" t="n">
        <v>97.82</v>
      </c>
      <c r="J112" s="0" t="n">
        <v>128.01</v>
      </c>
      <c r="K112" s="0" t="n">
        <v>1.45</v>
      </c>
      <c r="L112" s="0" t="n">
        <v>24.88</v>
      </c>
      <c r="M112" s="0" t="n">
        <v>8</v>
      </c>
      <c r="N112" s="0" t="n">
        <v>41</v>
      </c>
      <c r="O112" s="0" t="n">
        <v>0.5</v>
      </c>
    </row>
    <row r="113" customFormat="false" ht="15" hidden="false" customHeight="false" outlineLevel="0" collapsed="false">
      <c r="A113" s="0" t="n">
        <v>140</v>
      </c>
      <c r="B113" s="0" t="n">
        <v>20</v>
      </c>
      <c r="C113" s="0" t="n">
        <v>45</v>
      </c>
      <c r="D113" s="0" t="n">
        <v>14</v>
      </c>
      <c r="E113" s="0" t="n">
        <v>47</v>
      </c>
      <c r="F113" s="0" t="n">
        <v>1.5</v>
      </c>
      <c r="G113" s="0" t="n">
        <v>3</v>
      </c>
      <c r="H113" s="0" t="n">
        <v>400</v>
      </c>
      <c r="I113" s="0" t="n">
        <v>97.98</v>
      </c>
      <c r="J113" s="0" t="n">
        <v>123.37</v>
      </c>
      <c r="K113" s="0" t="n">
        <v>3.55</v>
      </c>
      <c r="L113" s="0" t="n">
        <v>25.97</v>
      </c>
      <c r="M113" s="0" t="n">
        <v>12</v>
      </c>
      <c r="N113" s="0" t="n">
        <v>45</v>
      </c>
      <c r="O113" s="0" t="n">
        <v>0.5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10</v>
      </c>
      <c r="E114" s="0" t="n">
        <v>43</v>
      </c>
      <c r="F114" s="0" t="n">
        <v>1.5</v>
      </c>
      <c r="G114" s="0" t="n">
        <v>3</v>
      </c>
      <c r="H114" s="0" t="n">
        <v>800</v>
      </c>
      <c r="I114" s="0" t="n">
        <v>98.16</v>
      </c>
      <c r="J114" s="0" t="n">
        <v>164.45</v>
      </c>
      <c r="K114" s="0" t="n">
        <v>23.51</v>
      </c>
      <c r="L114" s="0" t="n">
        <v>41.68</v>
      </c>
      <c r="M114" s="0" t="n">
        <v>8</v>
      </c>
      <c r="N114" s="0" t="n">
        <v>41</v>
      </c>
      <c r="O114" s="0" t="n">
        <v>0.5</v>
      </c>
    </row>
    <row r="115" customFormat="false" ht="15" hidden="false" customHeight="false" outlineLevel="0" collapsed="false">
      <c r="A115" s="0" t="n">
        <v>160</v>
      </c>
      <c r="B115" s="0" t="n">
        <v>20</v>
      </c>
      <c r="C115" s="0" t="n">
        <v>45</v>
      </c>
      <c r="D115" s="0" t="n">
        <v>10</v>
      </c>
      <c r="E115" s="0" t="n">
        <v>47</v>
      </c>
      <c r="F115" s="0" t="n">
        <v>1.5</v>
      </c>
      <c r="G115" s="0" t="n">
        <v>2.25</v>
      </c>
      <c r="H115" s="0" t="n">
        <v>600</v>
      </c>
      <c r="I115" s="0" t="n">
        <v>98.26</v>
      </c>
      <c r="J115" s="0" t="n">
        <v>146.35</v>
      </c>
      <c r="K115" s="0" t="n">
        <v>12.11</v>
      </c>
      <c r="L115" s="0" t="n">
        <v>34.89</v>
      </c>
      <c r="M115" s="0" t="n">
        <v>8</v>
      </c>
      <c r="N115" s="0" t="n">
        <v>45</v>
      </c>
      <c r="O115" s="0" t="n">
        <v>0.5</v>
      </c>
    </row>
    <row r="116" customFormat="false" ht="15" hidden="false" customHeight="false" outlineLevel="0" collapsed="false">
      <c r="A116" s="0" t="n">
        <v>140</v>
      </c>
      <c r="B116" s="0" t="n">
        <v>20</v>
      </c>
      <c r="C116" s="0" t="n">
        <v>45</v>
      </c>
      <c r="D116" s="0" t="n">
        <v>14</v>
      </c>
      <c r="E116" s="0" t="n">
        <v>43</v>
      </c>
      <c r="F116" s="0" t="n">
        <v>1.5</v>
      </c>
      <c r="G116" s="0" t="n">
        <v>1.5</v>
      </c>
      <c r="H116" s="0" t="n">
        <v>400</v>
      </c>
      <c r="I116" s="0" t="n">
        <v>98.72</v>
      </c>
      <c r="J116" s="0" t="n">
        <v>120.08</v>
      </c>
      <c r="K116" s="0" t="n">
        <v>3.59</v>
      </c>
      <c r="L116" s="0" t="n">
        <v>18.87</v>
      </c>
      <c r="M116" s="0" t="n">
        <v>12</v>
      </c>
      <c r="N116" s="0" t="n">
        <v>41</v>
      </c>
      <c r="O116" s="0" t="n">
        <v>0.5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60</v>
      </c>
      <c r="D117" s="0" t="n">
        <v>10</v>
      </c>
      <c r="E117" s="0" t="n">
        <v>47</v>
      </c>
      <c r="F117" s="0" t="n">
        <v>1.3</v>
      </c>
      <c r="G117" s="0" t="n">
        <v>1.5</v>
      </c>
      <c r="H117" s="0" t="n">
        <v>400</v>
      </c>
      <c r="I117" s="0" t="n">
        <v>99.24</v>
      </c>
      <c r="J117" s="0" t="n">
        <v>121.9</v>
      </c>
      <c r="K117" s="0" t="n">
        <v>1.42</v>
      </c>
      <c r="L117" s="0" t="n">
        <v>23.65</v>
      </c>
      <c r="M117" s="0" t="n">
        <v>8</v>
      </c>
      <c r="N117" s="0" t="n">
        <v>45</v>
      </c>
      <c r="O117" s="0" t="n">
        <v>0.5</v>
      </c>
    </row>
    <row r="118" customFormat="false" ht="15" hidden="false" customHeight="false" outlineLevel="0" collapsed="false">
      <c r="A118" s="0" t="n">
        <v>160</v>
      </c>
      <c r="B118" s="0" t="n">
        <v>30</v>
      </c>
      <c r="C118" s="0" t="n">
        <v>60</v>
      </c>
      <c r="D118" s="0" t="n">
        <v>14</v>
      </c>
      <c r="E118" s="0" t="n">
        <v>47</v>
      </c>
      <c r="F118" s="0" t="n">
        <v>1.3</v>
      </c>
      <c r="G118" s="0" t="n">
        <v>2.25</v>
      </c>
      <c r="H118" s="0" t="n">
        <v>400</v>
      </c>
      <c r="I118" s="0" t="n">
        <v>99.36</v>
      </c>
      <c r="J118" s="0" t="n">
        <v>129.32</v>
      </c>
      <c r="K118" s="0" t="n">
        <v>1.39</v>
      </c>
      <c r="L118" s="0" t="n">
        <v>24.71</v>
      </c>
      <c r="M118" s="0" t="n">
        <v>12</v>
      </c>
      <c r="N118" s="0" t="n">
        <v>45</v>
      </c>
      <c r="O118" s="0" t="n">
        <v>0.5</v>
      </c>
    </row>
    <row r="119" customFormat="false" ht="15" hidden="false" customHeight="false" outlineLevel="0" collapsed="false">
      <c r="A119" s="0" t="n">
        <v>160</v>
      </c>
      <c r="B119" s="0" t="n">
        <v>20</v>
      </c>
      <c r="C119" s="0" t="n">
        <v>45</v>
      </c>
      <c r="D119" s="0" t="n">
        <v>14</v>
      </c>
      <c r="E119" s="0" t="n">
        <v>43</v>
      </c>
      <c r="F119" s="0" t="n">
        <v>1.3</v>
      </c>
      <c r="G119" s="0" t="n">
        <v>2.25</v>
      </c>
      <c r="H119" s="0" t="n">
        <v>600</v>
      </c>
      <c r="I119" s="0" t="n">
        <v>101.9</v>
      </c>
      <c r="J119" s="0" t="n">
        <v>137.45</v>
      </c>
      <c r="K119" s="0" t="n">
        <v>12.11</v>
      </c>
      <c r="L119" s="0" t="n">
        <v>24.68</v>
      </c>
      <c r="M119" s="0" t="n">
        <v>12</v>
      </c>
      <c r="N119" s="0" t="n">
        <v>41</v>
      </c>
      <c r="O119" s="0" t="n">
        <v>0.5</v>
      </c>
    </row>
    <row r="120" customFormat="false" ht="15" hidden="false" customHeight="false" outlineLevel="0" collapsed="false">
      <c r="A120" s="0" t="n">
        <v>140</v>
      </c>
      <c r="B120" s="0" t="n">
        <v>23</v>
      </c>
      <c r="C120" s="0" t="n">
        <v>50</v>
      </c>
      <c r="D120" s="0" t="n">
        <v>10</v>
      </c>
      <c r="E120" s="0" t="n">
        <v>43</v>
      </c>
      <c r="F120" s="0" t="n">
        <v>1.5</v>
      </c>
      <c r="G120" s="0" t="n">
        <v>3</v>
      </c>
      <c r="H120" s="0" t="n">
        <v>400</v>
      </c>
      <c r="I120" s="0" t="n">
        <v>102.05</v>
      </c>
      <c r="J120" s="0" t="n">
        <v>131.31</v>
      </c>
      <c r="K120" s="0" t="n">
        <v>2.49</v>
      </c>
      <c r="L120" s="0" t="n">
        <v>28.13</v>
      </c>
      <c r="M120" s="0" t="n">
        <v>8</v>
      </c>
      <c r="N120" s="0" t="n">
        <v>41</v>
      </c>
      <c r="O120" s="0" t="n">
        <v>0.5</v>
      </c>
    </row>
    <row r="121" customFormat="false" ht="15" hidden="false" customHeight="false" outlineLevel="0" collapsed="false">
      <c r="A121" s="0" t="n">
        <v>160</v>
      </c>
      <c r="B121" s="0" t="n">
        <v>30</v>
      </c>
      <c r="C121" s="0" t="n">
        <v>45</v>
      </c>
      <c r="D121" s="0" t="n">
        <v>14</v>
      </c>
      <c r="E121" s="0" t="n">
        <v>43</v>
      </c>
      <c r="F121" s="0" t="n">
        <v>1.1</v>
      </c>
      <c r="G121" s="0" t="n">
        <v>2.25</v>
      </c>
      <c r="H121" s="0" t="n">
        <v>600</v>
      </c>
      <c r="I121" s="0" t="n">
        <v>102.33</v>
      </c>
      <c r="J121" s="0" t="n">
        <v>128.8</v>
      </c>
      <c r="K121" s="0" t="n">
        <v>6.17</v>
      </c>
      <c r="L121" s="0" t="n">
        <v>23.07</v>
      </c>
      <c r="M121" s="0" t="n">
        <v>12</v>
      </c>
      <c r="N121" s="0" t="n">
        <v>41</v>
      </c>
      <c r="O121" s="0" t="n">
        <v>0.5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10</v>
      </c>
      <c r="E122" s="0" t="n">
        <v>47</v>
      </c>
      <c r="F122" s="0" t="n">
        <v>1.5</v>
      </c>
      <c r="G122" s="0" t="n">
        <v>3</v>
      </c>
      <c r="H122" s="0" t="n">
        <v>400</v>
      </c>
      <c r="I122" s="0" t="n">
        <v>102.86</v>
      </c>
      <c r="J122" s="0" t="n">
        <v>144.83</v>
      </c>
      <c r="K122" s="0" t="n">
        <v>1.43</v>
      </c>
      <c r="L122" s="0" t="n">
        <v>35.84</v>
      </c>
      <c r="M122" s="0" t="n">
        <v>8</v>
      </c>
      <c r="N122" s="0" t="n">
        <v>45</v>
      </c>
      <c r="O122" s="0" t="n">
        <v>0.5</v>
      </c>
    </row>
    <row r="123" customFormat="false" ht="15" hidden="false" customHeight="false" outlineLevel="0" collapsed="false">
      <c r="A123" s="0" t="n">
        <v>140</v>
      </c>
      <c r="B123" s="0" t="n">
        <v>20</v>
      </c>
      <c r="C123" s="0" t="n">
        <v>45</v>
      </c>
      <c r="D123" s="0" t="n">
        <v>14</v>
      </c>
      <c r="E123" s="0" t="n">
        <v>47</v>
      </c>
      <c r="F123" s="0" t="n">
        <v>1.5</v>
      </c>
      <c r="G123" s="0" t="n">
        <v>3</v>
      </c>
      <c r="H123" s="0" t="n">
        <v>800</v>
      </c>
      <c r="I123" s="0" t="n">
        <v>103.01</v>
      </c>
      <c r="J123" s="0" t="n">
        <v>168.6</v>
      </c>
      <c r="K123" s="0" t="n">
        <v>23.1</v>
      </c>
      <c r="L123" s="0" t="n">
        <v>41.46</v>
      </c>
      <c r="M123" s="0" t="n">
        <v>12</v>
      </c>
      <c r="N123" s="0" t="n">
        <v>45</v>
      </c>
      <c r="O123" s="0" t="n">
        <v>0.5</v>
      </c>
    </row>
    <row r="124" customFormat="false" ht="15" hidden="false" customHeight="false" outlineLevel="0" collapsed="false">
      <c r="A124" s="0" t="n">
        <v>140</v>
      </c>
      <c r="B124" s="0" t="n">
        <v>23</v>
      </c>
      <c r="C124" s="0" t="n">
        <v>50</v>
      </c>
      <c r="D124" s="0" t="n">
        <v>14</v>
      </c>
      <c r="E124" s="0" t="n">
        <v>47</v>
      </c>
      <c r="F124" s="0" t="n">
        <v>1.5</v>
      </c>
      <c r="G124" s="0" t="n">
        <v>3</v>
      </c>
      <c r="H124" s="0" t="n">
        <v>400</v>
      </c>
      <c r="I124" s="0" t="n">
        <v>103.92</v>
      </c>
      <c r="J124" s="0" t="n">
        <v>132.99</v>
      </c>
      <c r="K124" s="0" t="n">
        <v>2.4</v>
      </c>
      <c r="L124" s="0" t="n">
        <v>27.94</v>
      </c>
      <c r="M124" s="0" t="n">
        <v>12</v>
      </c>
      <c r="N124" s="0" t="n">
        <v>45</v>
      </c>
      <c r="O124" s="0" t="n">
        <v>0.5</v>
      </c>
    </row>
    <row r="125" customFormat="false" ht="15" hidden="false" customHeight="false" outlineLevel="0" collapsed="false">
      <c r="A125" s="0" t="n">
        <v>160</v>
      </c>
      <c r="B125" s="0" t="n">
        <v>30</v>
      </c>
      <c r="C125" s="0" t="n">
        <v>60</v>
      </c>
      <c r="D125" s="0" t="n">
        <v>14</v>
      </c>
      <c r="E125" s="0" t="n">
        <v>43</v>
      </c>
      <c r="F125" s="0" t="n">
        <v>1.3</v>
      </c>
      <c r="G125" s="0" t="n">
        <v>2.25</v>
      </c>
      <c r="H125" s="0" t="n">
        <v>400</v>
      </c>
      <c r="I125" s="0" t="n">
        <v>104.78</v>
      </c>
      <c r="J125" s="0" t="n">
        <v>134.06</v>
      </c>
      <c r="K125" s="0" t="n">
        <v>1.42</v>
      </c>
      <c r="L125" s="0" t="n">
        <v>22.81</v>
      </c>
      <c r="M125" s="0" t="n">
        <v>12</v>
      </c>
      <c r="N125" s="0" t="n">
        <v>41</v>
      </c>
      <c r="O125" s="0" t="n">
        <v>0.5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60</v>
      </c>
      <c r="D126" s="0" t="n">
        <v>14</v>
      </c>
      <c r="E126" s="0" t="n">
        <v>43</v>
      </c>
      <c r="F126" s="0" t="n">
        <v>1.1</v>
      </c>
      <c r="G126" s="0" t="n">
        <v>3</v>
      </c>
      <c r="H126" s="0" t="n">
        <v>600</v>
      </c>
      <c r="I126" s="0" t="n">
        <v>106.02</v>
      </c>
      <c r="J126" s="0" t="n">
        <v>141</v>
      </c>
      <c r="K126" s="0" t="n">
        <v>3.92</v>
      </c>
      <c r="L126" s="0" t="n">
        <v>26.94</v>
      </c>
      <c r="M126" s="0" t="n">
        <v>12</v>
      </c>
      <c r="N126" s="0" t="n">
        <v>41</v>
      </c>
      <c r="O126" s="0" t="n">
        <v>0.5</v>
      </c>
    </row>
    <row r="127" customFormat="false" ht="15" hidden="false" customHeight="false" outlineLevel="0" collapsed="false">
      <c r="A127" s="0" t="n">
        <v>160</v>
      </c>
      <c r="B127" s="0" t="n">
        <v>30</v>
      </c>
      <c r="C127" s="0" t="n">
        <v>60</v>
      </c>
      <c r="D127" s="0" t="n">
        <v>10</v>
      </c>
      <c r="E127" s="0" t="n">
        <v>43</v>
      </c>
      <c r="F127" s="0" t="n">
        <v>1.3</v>
      </c>
      <c r="G127" s="0" t="n">
        <v>1.5</v>
      </c>
      <c r="H127" s="0" t="n">
        <v>400</v>
      </c>
      <c r="I127" s="0" t="n">
        <v>106.33</v>
      </c>
      <c r="J127" s="0" t="n">
        <v>127.39</v>
      </c>
      <c r="K127" s="0" t="n">
        <v>1.45</v>
      </c>
      <c r="L127" s="0" t="n">
        <v>21.87</v>
      </c>
      <c r="M127" s="0" t="n">
        <v>8</v>
      </c>
      <c r="N127" s="0" t="n">
        <v>41</v>
      </c>
      <c r="O127" s="0" t="n">
        <v>0.5</v>
      </c>
    </row>
    <row r="128" customFormat="false" ht="15" hidden="false" customHeight="false" outlineLevel="0" collapsed="false">
      <c r="A128" s="0" t="n">
        <v>140</v>
      </c>
      <c r="B128" s="0" t="n">
        <v>20</v>
      </c>
      <c r="C128" s="0" t="n">
        <v>45</v>
      </c>
      <c r="D128" s="0" t="n">
        <v>14</v>
      </c>
      <c r="E128" s="0" t="n">
        <v>43</v>
      </c>
      <c r="F128" s="0" t="n">
        <v>1.5</v>
      </c>
      <c r="G128" s="0" t="n">
        <v>3</v>
      </c>
      <c r="H128" s="0" t="n">
        <v>400</v>
      </c>
      <c r="I128" s="0" t="n">
        <v>106.94</v>
      </c>
      <c r="J128" s="0" t="n">
        <v>131.09</v>
      </c>
      <c r="K128" s="0" t="n">
        <v>3.6</v>
      </c>
      <c r="L128" s="0" t="n">
        <v>24.05</v>
      </c>
      <c r="M128" s="0" t="n">
        <v>12</v>
      </c>
      <c r="N128" s="0" t="n">
        <v>41</v>
      </c>
      <c r="O128" s="0" t="n">
        <v>0.5</v>
      </c>
    </row>
    <row r="129" customFormat="false" ht="15" hidden="false" customHeight="false" outlineLevel="0" collapsed="false">
      <c r="A129" s="0" t="n">
        <v>140</v>
      </c>
      <c r="B129" s="0" t="n">
        <v>30</v>
      </c>
      <c r="C129" s="0" t="n">
        <v>60</v>
      </c>
      <c r="D129" s="0" t="n">
        <v>14</v>
      </c>
      <c r="E129" s="0" t="n">
        <v>43</v>
      </c>
      <c r="F129" s="0" t="n">
        <v>1.1</v>
      </c>
      <c r="G129" s="0" t="n">
        <v>2.25</v>
      </c>
      <c r="H129" s="0" t="n">
        <v>600</v>
      </c>
      <c r="I129" s="0" t="n">
        <v>107.72</v>
      </c>
      <c r="J129" s="0" t="n">
        <v>131.35</v>
      </c>
      <c r="K129" s="0" t="n">
        <v>3.42</v>
      </c>
      <c r="L129" s="0" t="n">
        <v>23.91</v>
      </c>
      <c r="M129" s="0" t="n">
        <v>12</v>
      </c>
      <c r="N129" s="0" t="n">
        <v>41</v>
      </c>
      <c r="O129" s="0" t="n">
        <v>0.5</v>
      </c>
    </row>
    <row r="130" customFormat="false" ht="15" hidden="false" customHeight="false" outlineLevel="0" collapsed="false">
      <c r="A130" s="0" t="n">
        <v>160</v>
      </c>
      <c r="B130" s="0" t="n">
        <v>30</v>
      </c>
      <c r="C130" s="0" t="n">
        <v>60</v>
      </c>
      <c r="D130" s="0" t="n">
        <v>14</v>
      </c>
      <c r="E130" s="0" t="n">
        <v>47</v>
      </c>
      <c r="F130" s="0" t="n">
        <v>1.3</v>
      </c>
      <c r="G130" s="0" t="n">
        <v>1.5</v>
      </c>
      <c r="H130" s="0" t="n">
        <v>400</v>
      </c>
      <c r="I130" s="0" t="n">
        <v>107.82</v>
      </c>
      <c r="J130" s="0" t="n">
        <v>128.68</v>
      </c>
      <c r="K130" s="0" t="n">
        <v>1.39</v>
      </c>
      <c r="L130" s="0" t="n">
        <v>21.73</v>
      </c>
      <c r="M130" s="0" t="n">
        <v>12</v>
      </c>
      <c r="N130" s="0" t="n">
        <v>45</v>
      </c>
      <c r="O130" s="0" t="n">
        <v>0.5</v>
      </c>
    </row>
    <row r="131" customFormat="false" ht="15" hidden="false" customHeight="false" outlineLevel="0" collapsed="false">
      <c r="A131" s="0" t="n">
        <v>160</v>
      </c>
      <c r="B131" s="0" t="n">
        <v>30</v>
      </c>
      <c r="C131" s="0" t="n">
        <v>60</v>
      </c>
      <c r="D131" s="0" t="n">
        <v>10</v>
      </c>
      <c r="E131" s="0" t="n">
        <v>43</v>
      </c>
      <c r="F131" s="0" t="n">
        <v>1.5</v>
      </c>
      <c r="G131" s="0" t="n">
        <v>3</v>
      </c>
      <c r="H131" s="0" t="n">
        <v>400</v>
      </c>
      <c r="I131" s="0" t="n">
        <v>108.4</v>
      </c>
      <c r="J131" s="0" t="n">
        <v>150.03</v>
      </c>
      <c r="K131" s="0" t="n">
        <v>1.46</v>
      </c>
      <c r="L131" s="0" t="n">
        <v>34.01</v>
      </c>
      <c r="M131" s="0" t="n">
        <v>8</v>
      </c>
      <c r="N131" s="0" t="n">
        <v>41</v>
      </c>
      <c r="O131" s="0" t="n">
        <v>0.5</v>
      </c>
    </row>
    <row r="132" customFormat="false" ht="15" hidden="false" customHeight="false" outlineLevel="0" collapsed="false">
      <c r="A132" s="0" t="n">
        <v>160</v>
      </c>
      <c r="B132" s="0" t="n">
        <v>30</v>
      </c>
      <c r="C132" s="0" t="n">
        <v>45</v>
      </c>
      <c r="D132" s="0" t="n">
        <v>10</v>
      </c>
      <c r="E132" s="0" t="n">
        <v>47</v>
      </c>
      <c r="F132" s="0" t="n">
        <v>1.3</v>
      </c>
      <c r="G132" s="0" t="n">
        <v>2.25</v>
      </c>
      <c r="H132" s="0" t="n">
        <v>600</v>
      </c>
      <c r="I132" s="0" t="n">
        <v>110.05</v>
      </c>
      <c r="J132" s="0" t="n">
        <v>148.13</v>
      </c>
      <c r="K132" s="0" t="n">
        <v>6.17</v>
      </c>
      <c r="L132" s="0" t="n">
        <v>33.99</v>
      </c>
      <c r="M132" s="0" t="n">
        <v>8</v>
      </c>
      <c r="N132" s="0" t="n">
        <v>45</v>
      </c>
      <c r="O132" s="0" t="n">
        <v>0.5</v>
      </c>
    </row>
    <row r="133" customFormat="false" ht="15" hidden="false" customHeight="false" outlineLevel="0" collapsed="false">
      <c r="A133" s="0" t="n">
        <v>160</v>
      </c>
      <c r="B133" s="0" t="n">
        <v>30</v>
      </c>
      <c r="C133" s="0" t="n">
        <v>60</v>
      </c>
      <c r="D133" s="0" t="n">
        <v>14</v>
      </c>
      <c r="E133" s="0" t="n">
        <v>47</v>
      </c>
      <c r="F133" s="0" t="n">
        <v>1.5</v>
      </c>
      <c r="G133" s="0" t="n">
        <v>3</v>
      </c>
      <c r="H133" s="0" t="n">
        <v>400</v>
      </c>
      <c r="I133" s="0" t="n">
        <v>110.1</v>
      </c>
      <c r="J133" s="0" t="n">
        <v>151.55</v>
      </c>
      <c r="K133" s="0" t="n">
        <v>1.4</v>
      </c>
      <c r="L133" s="0" t="n">
        <v>33.78</v>
      </c>
      <c r="M133" s="0" t="n">
        <v>12</v>
      </c>
      <c r="N133" s="0" t="n">
        <v>45</v>
      </c>
      <c r="O133" s="0" t="n">
        <v>0.5</v>
      </c>
    </row>
    <row r="134" customFormat="false" ht="15" hidden="false" customHeight="false" outlineLevel="0" collapsed="false">
      <c r="A134" s="0" t="n">
        <v>140</v>
      </c>
      <c r="B134" s="0" t="n">
        <v>20</v>
      </c>
      <c r="C134" s="0" t="n">
        <v>45</v>
      </c>
      <c r="D134" s="0" t="n">
        <v>14</v>
      </c>
      <c r="E134" s="0" t="n">
        <v>43</v>
      </c>
      <c r="F134" s="0" t="n">
        <v>1.5</v>
      </c>
      <c r="G134" s="0" t="n">
        <v>2.25</v>
      </c>
      <c r="H134" s="0" t="n">
        <v>800</v>
      </c>
      <c r="I134" s="0" t="n">
        <v>110.77</v>
      </c>
      <c r="J134" s="0" t="n">
        <v>171.69</v>
      </c>
      <c r="K134" s="0" t="n">
        <v>23.27</v>
      </c>
      <c r="L134" s="0" t="n">
        <v>34.52</v>
      </c>
      <c r="M134" s="0" t="n">
        <v>12</v>
      </c>
      <c r="N134" s="0" t="n">
        <v>41</v>
      </c>
      <c r="O134" s="0" t="n">
        <v>0.5</v>
      </c>
    </row>
    <row r="135" customFormat="false" ht="15" hidden="false" customHeight="false" outlineLevel="0" collapsed="false">
      <c r="A135" s="0" t="n">
        <v>140</v>
      </c>
      <c r="B135" s="0" t="n">
        <v>20</v>
      </c>
      <c r="C135" s="0" t="n">
        <v>60</v>
      </c>
      <c r="D135" s="0" t="n">
        <v>10</v>
      </c>
      <c r="E135" s="0" t="n">
        <v>47</v>
      </c>
      <c r="F135" s="0" t="n">
        <v>1.5</v>
      </c>
      <c r="G135" s="0" t="n">
        <v>2.25</v>
      </c>
      <c r="H135" s="0" t="n">
        <v>600</v>
      </c>
      <c r="I135" s="0" t="n">
        <v>111.23</v>
      </c>
      <c r="J135" s="0" t="n">
        <v>153.35</v>
      </c>
      <c r="K135" s="0" t="n">
        <v>6.54</v>
      </c>
      <c r="L135" s="0" t="n">
        <v>36.4</v>
      </c>
      <c r="M135" s="0" t="n">
        <v>8</v>
      </c>
      <c r="N135" s="0" t="n">
        <v>45</v>
      </c>
      <c r="O135" s="0" t="n">
        <v>0.5</v>
      </c>
    </row>
    <row r="136" customFormat="false" ht="15" hidden="false" customHeight="false" outlineLevel="0" collapsed="false">
      <c r="A136" s="0" t="n">
        <v>140</v>
      </c>
      <c r="B136" s="0" t="n">
        <v>23</v>
      </c>
      <c r="C136" s="0" t="n">
        <v>50</v>
      </c>
      <c r="D136" s="0" t="n">
        <v>14</v>
      </c>
      <c r="E136" s="0" t="n">
        <v>43</v>
      </c>
      <c r="F136" s="0" t="n">
        <v>1.5</v>
      </c>
      <c r="G136" s="0" t="n">
        <v>3</v>
      </c>
      <c r="H136" s="0" t="n">
        <v>400</v>
      </c>
      <c r="I136" s="0" t="n">
        <v>111.57</v>
      </c>
      <c r="J136" s="0" t="n">
        <v>139.86</v>
      </c>
      <c r="K136" s="0" t="n">
        <v>2.44</v>
      </c>
      <c r="L136" s="0" t="n">
        <v>25.95</v>
      </c>
      <c r="M136" s="0" t="n">
        <v>12</v>
      </c>
      <c r="N136" s="0" t="n">
        <v>41</v>
      </c>
      <c r="O136" s="0" t="n">
        <v>0.5</v>
      </c>
    </row>
    <row r="137" customFormat="false" ht="15" hidden="false" customHeight="false" outlineLevel="0" collapsed="false">
      <c r="A137" s="0" t="n">
        <v>160</v>
      </c>
      <c r="B137" s="0" t="n">
        <v>30</v>
      </c>
      <c r="C137" s="0" t="n">
        <v>60</v>
      </c>
      <c r="D137" s="0" t="n">
        <v>10</v>
      </c>
      <c r="E137" s="0" t="n">
        <v>43</v>
      </c>
      <c r="F137" s="0" t="n">
        <v>1.1</v>
      </c>
      <c r="G137" s="0" t="n">
        <v>3</v>
      </c>
      <c r="H137" s="0" t="n">
        <v>800</v>
      </c>
      <c r="I137" s="0" t="n">
        <v>111.94</v>
      </c>
      <c r="J137" s="0" t="n">
        <v>154.55</v>
      </c>
      <c r="K137" s="0" t="n">
        <v>8.37</v>
      </c>
      <c r="L137" s="0" t="n">
        <v>36.5</v>
      </c>
      <c r="M137" s="0" t="n">
        <v>8</v>
      </c>
      <c r="N137" s="0" t="n">
        <v>41</v>
      </c>
      <c r="O137" s="0" t="n">
        <v>0.5</v>
      </c>
    </row>
    <row r="138" customFormat="false" ht="15" hidden="false" customHeight="false" outlineLevel="0" collapsed="false">
      <c r="A138" s="0" t="n">
        <v>140</v>
      </c>
      <c r="B138" s="0" t="n">
        <v>20</v>
      </c>
      <c r="C138" s="0" t="n">
        <v>60</v>
      </c>
      <c r="D138" s="0" t="n">
        <v>14</v>
      </c>
      <c r="E138" s="0" t="n">
        <v>43</v>
      </c>
      <c r="F138" s="0" t="n">
        <v>1.3</v>
      </c>
      <c r="G138" s="0" t="n">
        <v>2.25</v>
      </c>
      <c r="H138" s="0" t="n">
        <v>600</v>
      </c>
      <c r="I138" s="0" t="n">
        <v>112.67</v>
      </c>
      <c r="J138" s="0" t="n">
        <v>142.64</v>
      </c>
      <c r="K138" s="0" t="n">
        <v>6.54</v>
      </c>
      <c r="L138" s="0" t="n">
        <v>25.78</v>
      </c>
      <c r="M138" s="0" t="n">
        <v>12</v>
      </c>
      <c r="N138" s="0" t="n">
        <v>41</v>
      </c>
      <c r="O138" s="0" t="n">
        <v>0.5</v>
      </c>
    </row>
    <row r="139" customFormat="false" ht="15" hidden="false" customHeight="false" outlineLevel="0" collapsed="false">
      <c r="A139" s="0" t="n">
        <v>160</v>
      </c>
      <c r="B139" s="0" t="n">
        <v>30</v>
      </c>
      <c r="C139" s="0" t="n">
        <v>60</v>
      </c>
      <c r="D139" s="0" t="n">
        <v>10</v>
      </c>
      <c r="E139" s="0" t="n">
        <v>47</v>
      </c>
      <c r="F139" s="0" t="n">
        <v>1.5</v>
      </c>
      <c r="G139" s="0" t="n">
        <v>2.25</v>
      </c>
      <c r="H139" s="0" t="n">
        <v>400</v>
      </c>
      <c r="I139" s="0" t="n">
        <v>113.68</v>
      </c>
      <c r="J139" s="0" t="n">
        <v>148.28</v>
      </c>
      <c r="K139" s="0" t="n">
        <v>1.42</v>
      </c>
      <c r="L139" s="0" t="n">
        <v>31.86</v>
      </c>
      <c r="M139" s="0" t="n">
        <v>8</v>
      </c>
      <c r="N139" s="0" t="n">
        <v>45</v>
      </c>
      <c r="O139" s="0" t="n">
        <v>0.5</v>
      </c>
    </row>
    <row r="140" customFormat="false" ht="15" hidden="false" customHeight="false" outlineLevel="0" collapsed="false">
      <c r="A140" s="0" t="n">
        <v>160</v>
      </c>
      <c r="B140" s="0" t="n">
        <v>30</v>
      </c>
      <c r="C140" s="0" t="n">
        <v>60</v>
      </c>
      <c r="D140" s="0" t="n">
        <v>14</v>
      </c>
      <c r="E140" s="0" t="n">
        <v>43</v>
      </c>
      <c r="F140" s="0" t="n">
        <v>1.3</v>
      </c>
      <c r="G140" s="0" t="n">
        <v>1.5</v>
      </c>
      <c r="H140" s="0" t="n">
        <v>400</v>
      </c>
      <c r="I140" s="0" t="n">
        <v>114.06</v>
      </c>
      <c r="J140" s="0" t="n">
        <v>133.64</v>
      </c>
      <c r="K140" s="0" t="n">
        <v>1.42</v>
      </c>
      <c r="L140" s="0" t="n">
        <v>19.77</v>
      </c>
      <c r="M140" s="0" t="n">
        <v>12</v>
      </c>
      <c r="N140" s="0" t="n">
        <v>41</v>
      </c>
      <c r="O140" s="0" t="n">
        <v>0.5</v>
      </c>
    </row>
    <row r="141" customFormat="false" ht="15" hidden="false" customHeight="false" outlineLevel="0" collapsed="false">
      <c r="A141" s="0" t="n">
        <v>160</v>
      </c>
      <c r="B141" s="0" t="n">
        <v>30</v>
      </c>
      <c r="C141" s="0" t="n">
        <v>60</v>
      </c>
      <c r="D141" s="0" t="n">
        <v>14</v>
      </c>
      <c r="E141" s="0" t="n">
        <v>47</v>
      </c>
      <c r="F141" s="0" t="n">
        <v>1.1</v>
      </c>
      <c r="G141" s="0" t="n">
        <v>3</v>
      </c>
      <c r="H141" s="0" t="n">
        <v>800</v>
      </c>
      <c r="I141" s="0" t="n">
        <v>115.04</v>
      </c>
      <c r="J141" s="0" t="n">
        <v>157.24</v>
      </c>
      <c r="K141" s="0" t="n">
        <v>8.12</v>
      </c>
      <c r="L141" s="0" t="n">
        <v>36.29</v>
      </c>
      <c r="M141" s="0" t="n">
        <v>12</v>
      </c>
      <c r="N141" s="0" t="n">
        <v>45</v>
      </c>
      <c r="O141" s="0" t="n">
        <v>0.5</v>
      </c>
    </row>
    <row r="142" customFormat="false" ht="15" hidden="false" customHeight="false" outlineLevel="0" collapsed="false">
      <c r="A142" s="0" t="n">
        <v>160</v>
      </c>
      <c r="B142" s="0" t="n">
        <v>30</v>
      </c>
      <c r="C142" s="0" t="n">
        <v>60</v>
      </c>
      <c r="D142" s="0" t="n">
        <v>14</v>
      </c>
      <c r="E142" s="0" t="n">
        <v>43</v>
      </c>
      <c r="F142" s="0" t="n">
        <v>1.5</v>
      </c>
      <c r="G142" s="0" t="n">
        <v>3</v>
      </c>
      <c r="H142" s="0" t="n">
        <v>400</v>
      </c>
      <c r="I142" s="0" t="n">
        <v>115.09</v>
      </c>
      <c r="J142" s="0" t="n">
        <v>156.35</v>
      </c>
      <c r="K142" s="0" t="n">
        <v>1.43</v>
      </c>
      <c r="L142" s="0" t="n">
        <v>31.8</v>
      </c>
      <c r="M142" s="0" t="n">
        <v>12</v>
      </c>
      <c r="N142" s="0" t="n">
        <v>41</v>
      </c>
      <c r="O142" s="0" t="n">
        <v>0.5</v>
      </c>
    </row>
    <row r="143" customFormat="false" ht="15" hidden="false" customHeight="false" outlineLevel="0" collapsed="false">
      <c r="A143" s="0" t="n">
        <v>160</v>
      </c>
      <c r="B143" s="0" t="n">
        <v>30</v>
      </c>
      <c r="C143" s="0" t="n">
        <v>60</v>
      </c>
      <c r="D143" s="0" t="n">
        <v>14</v>
      </c>
      <c r="E143" s="0" t="n">
        <v>43</v>
      </c>
      <c r="F143" s="0" t="n">
        <v>1.1</v>
      </c>
      <c r="G143" s="0" t="n">
        <v>1.5</v>
      </c>
      <c r="H143" s="0" t="n">
        <v>800</v>
      </c>
      <c r="I143" s="0" t="n">
        <v>116.12</v>
      </c>
      <c r="J143" s="0" t="n">
        <v>151.8</v>
      </c>
      <c r="K143" s="0" t="n">
        <v>8.21</v>
      </c>
      <c r="L143" s="0" t="n">
        <v>26.31</v>
      </c>
      <c r="M143" s="0" t="n">
        <v>12</v>
      </c>
      <c r="N143" s="0" t="n">
        <v>41</v>
      </c>
      <c r="O143" s="0" t="n">
        <v>0.5</v>
      </c>
    </row>
    <row r="144" customFormat="false" ht="15" hidden="false" customHeight="false" outlineLevel="0" collapsed="false">
      <c r="A144" s="0" t="n">
        <v>140</v>
      </c>
      <c r="B144" s="0" t="n">
        <v>30</v>
      </c>
      <c r="C144" s="0" t="n">
        <v>60</v>
      </c>
      <c r="D144" s="0" t="n">
        <v>10</v>
      </c>
      <c r="E144" s="0" t="n">
        <v>47</v>
      </c>
      <c r="F144" s="0" t="n">
        <v>1.3</v>
      </c>
      <c r="G144" s="0" t="n">
        <v>2.25</v>
      </c>
      <c r="H144" s="0" t="n">
        <v>600</v>
      </c>
      <c r="I144" s="0" t="n">
        <v>117.18</v>
      </c>
      <c r="J144" s="0" t="n">
        <v>151.78</v>
      </c>
      <c r="K144" s="0" t="n">
        <v>3.42</v>
      </c>
      <c r="L144" s="0" t="n">
        <v>35.15</v>
      </c>
      <c r="M144" s="0" t="n">
        <v>8</v>
      </c>
      <c r="N144" s="0" t="n">
        <v>45</v>
      </c>
      <c r="O144" s="0" t="n">
        <v>0.5</v>
      </c>
    </row>
    <row r="145" customFormat="false" ht="15" hidden="false" customHeight="false" outlineLevel="0" collapsed="false">
      <c r="A145" s="0" t="n">
        <v>160</v>
      </c>
      <c r="B145" s="0" t="n">
        <v>20</v>
      </c>
      <c r="C145" s="0" t="n">
        <v>45</v>
      </c>
      <c r="D145" s="0" t="n">
        <v>10</v>
      </c>
      <c r="E145" s="0" t="n">
        <v>43</v>
      </c>
      <c r="F145" s="0" t="n">
        <v>1.5</v>
      </c>
      <c r="G145" s="0" t="n">
        <v>2.25</v>
      </c>
      <c r="H145" s="0" t="n">
        <v>600</v>
      </c>
      <c r="I145" s="0" t="n">
        <v>117.38</v>
      </c>
      <c r="J145" s="0" t="n">
        <v>161.13</v>
      </c>
      <c r="K145" s="0" t="n">
        <v>12.25</v>
      </c>
      <c r="L145" s="0" t="n">
        <v>32.51</v>
      </c>
      <c r="M145" s="0" t="n">
        <v>8</v>
      </c>
      <c r="N145" s="0" t="n">
        <v>41</v>
      </c>
      <c r="O145" s="0" t="n">
        <v>0.5</v>
      </c>
    </row>
    <row r="146" customFormat="false" ht="15" hidden="false" customHeight="false" outlineLevel="0" collapsed="false">
      <c r="A146" s="0" t="n">
        <v>160</v>
      </c>
      <c r="B146" s="0" t="n">
        <v>30</v>
      </c>
      <c r="C146" s="0" t="n">
        <v>60</v>
      </c>
      <c r="D146" s="0" t="n">
        <v>10</v>
      </c>
      <c r="E146" s="0" t="n">
        <v>47</v>
      </c>
      <c r="F146" s="0" t="n">
        <v>1.3</v>
      </c>
      <c r="G146" s="0" t="n">
        <v>3</v>
      </c>
      <c r="H146" s="0" t="n">
        <v>600</v>
      </c>
      <c r="I146" s="0" t="n">
        <v>118.31</v>
      </c>
      <c r="J146" s="0" t="n">
        <v>163.3</v>
      </c>
      <c r="K146" s="0" t="n">
        <v>3.92</v>
      </c>
      <c r="L146" s="0" t="n">
        <v>39.58</v>
      </c>
      <c r="M146" s="0" t="n">
        <v>8</v>
      </c>
      <c r="N146" s="0" t="n">
        <v>45</v>
      </c>
      <c r="O146" s="0" t="n">
        <v>0.5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60</v>
      </c>
      <c r="D147" s="0" t="n">
        <v>10</v>
      </c>
      <c r="E147" s="0" t="n">
        <v>43</v>
      </c>
      <c r="F147" s="0" t="n">
        <v>1.5</v>
      </c>
      <c r="G147" s="0" t="n">
        <v>2.25</v>
      </c>
      <c r="H147" s="0" t="n">
        <v>400</v>
      </c>
      <c r="I147" s="0" t="n">
        <v>119.82</v>
      </c>
      <c r="J147" s="0" t="n">
        <v>153.77</v>
      </c>
      <c r="K147" s="0" t="n">
        <v>1.45</v>
      </c>
      <c r="L147" s="0" t="n">
        <v>29.88</v>
      </c>
      <c r="M147" s="0" t="n">
        <v>8</v>
      </c>
      <c r="N147" s="0" t="n">
        <v>41</v>
      </c>
      <c r="O147" s="0" t="n">
        <v>0.5</v>
      </c>
    </row>
    <row r="148" customFormat="false" ht="15" hidden="false" customHeight="false" outlineLevel="0" collapsed="false">
      <c r="A148" s="0" t="n">
        <v>160</v>
      </c>
      <c r="B148" s="0" t="n">
        <v>20</v>
      </c>
      <c r="C148" s="0" t="n">
        <v>45</v>
      </c>
      <c r="D148" s="0" t="n">
        <v>14</v>
      </c>
      <c r="E148" s="0" t="n">
        <v>47</v>
      </c>
      <c r="F148" s="0" t="n">
        <v>1.5</v>
      </c>
      <c r="G148" s="0" t="n">
        <v>2.25</v>
      </c>
      <c r="H148" s="0" t="n">
        <v>600</v>
      </c>
      <c r="I148" s="0" t="n">
        <v>120.65</v>
      </c>
      <c r="J148" s="0" t="n">
        <v>163.91</v>
      </c>
      <c r="K148" s="0" t="n">
        <v>11.98</v>
      </c>
      <c r="L148" s="0" t="n">
        <v>32.33</v>
      </c>
      <c r="M148" s="0" t="n">
        <v>12</v>
      </c>
      <c r="N148" s="0" t="n">
        <v>45</v>
      </c>
      <c r="O148" s="0" t="n">
        <v>0.5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60</v>
      </c>
      <c r="D149" s="0" t="n">
        <v>14</v>
      </c>
      <c r="E149" s="0" t="n">
        <v>47</v>
      </c>
      <c r="F149" s="0" t="n">
        <v>1.5</v>
      </c>
      <c r="G149" s="0" t="n">
        <v>2.25</v>
      </c>
      <c r="H149" s="0" t="n">
        <v>400</v>
      </c>
      <c r="I149" s="0" t="n">
        <v>121.42</v>
      </c>
      <c r="J149" s="0" t="n">
        <v>155.25</v>
      </c>
      <c r="K149" s="0" t="n">
        <v>1.39</v>
      </c>
      <c r="L149" s="0" t="n">
        <v>29.67</v>
      </c>
      <c r="M149" s="0" t="n">
        <v>12</v>
      </c>
      <c r="N149" s="0" t="n">
        <v>45</v>
      </c>
      <c r="O149" s="0" t="n">
        <v>0.5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60</v>
      </c>
      <c r="D150" s="0" t="n">
        <v>10</v>
      </c>
      <c r="E150" s="0" t="n">
        <v>47</v>
      </c>
      <c r="F150" s="0" t="n">
        <v>1.3</v>
      </c>
      <c r="G150" s="0" t="n">
        <v>1.5</v>
      </c>
      <c r="H150" s="0" t="n">
        <v>800</v>
      </c>
      <c r="I150" s="0" t="n">
        <v>122.3</v>
      </c>
      <c r="J150" s="0" t="n">
        <v>173.5</v>
      </c>
      <c r="K150" s="0" t="n">
        <v>8.21</v>
      </c>
      <c r="L150" s="0" t="n">
        <v>39.1</v>
      </c>
      <c r="M150" s="0" t="n">
        <v>8</v>
      </c>
      <c r="N150" s="0" t="n">
        <v>45</v>
      </c>
      <c r="O150" s="0" t="n">
        <v>0.5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60</v>
      </c>
      <c r="D151" s="0" t="n">
        <v>10</v>
      </c>
      <c r="E151" s="0" t="n">
        <v>47</v>
      </c>
      <c r="F151" s="0" t="n">
        <v>1.5</v>
      </c>
      <c r="G151" s="0" t="n">
        <v>1.5</v>
      </c>
      <c r="H151" s="0" t="n">
        <v>400</v>
      </c>
      <c r="I151" s="0" t="n">
        <v>122.75</v>
      </c>
      <c r="J151" s="0" t="n">
        <v>148.54</v>
      </c>
      <c r="K151" s="0" t="n">
        <v>1.42</v>
      </c>
      <c r="L151" s="0" t="n">
        <v>27.93</v>
      </c>
      <c r="M151" s="0" t="n">
        <v>8</v>
      </c>
      <c r="N151" s="0" t="n">
        <v>45</v>
      </c>
      <c r="O151" s="0" t="n">
        <v>0.5</v>
      </c>
    </row>
    <row r="152" customFormat="false" ht="15" hidden="false" customHeight="false" outlineLevel="0" collapsed="false">
      <c r="A152" s="0" t="n">
        <v>160</v>
      </c>
      <c r="B152" s="0" t="n">
        <v>30</v>
      </c>
      <c r="C152" s="0" t="n">
        <v>45</v>
      </c>
      <c r="D152" s="0" t="n">
        <v>10</v>
      </c>
      <c r="E152" s="0" t="n">
        <v>43</v>
      </c>
      <c r="F152" s="0" t="n">
        <v>1.3</v>
      </c>
      <c r="G152" s="0" t="n">
        <v>2.25</v>
      </c>
      <c r="H152" s="0" t="n">
        <v>600</v>
      </c>
      <c r="I152" s="0" t="n">
        <v>124.92</v>
      </c>
      <c r="J152" s="0" t="n">
        <v>159.46</v>
      </c>
      <c r="K152" s="0" t="n">
        <v>6.27</v>
      </c>
      <c r="L152" s="0" t="n">
        <v>31.62</v>
      </c>
      <c r="M152" s="0" t="n">
        <v>8</v>
      </c>
      <c r="N152" s="0" t="n">
        <v>41</v>
      </c>
      <c r="O152" s="0" t="n">
        <v>0.5</v>
      </c>
    </row>
    <row r="153" customFormat="false" ht="15" hidden="false" customHeight="false" outlineLevel="0" collapsed="false">
      <c r="A153" s="0" t="n">
        <v>160</v>
      </c>
      <c r="B153" s="0" t="n">
        <v>23</v>
      </c>
      <c r="C153" s="0" t="n">
        <v>45</v>
      </c>
      <c r="D153" s="0" t="n">
        <v>14</v>
      </c>
      <c r="E153" s="0" t="n">
        <v>43</v>
      </c>
      <c r="F153" s="0" t="n">
        <v>1.5</v>
      </c>
      <c r="G153" s="0" t="n">
        <v>1.5</v>
      </c>
      <c r="H153" s="0" t="n">
        <v>800</v>
      </c>
      <c r="I153" s="0" t="n">
        <v>125.11</v>
      </c>
      <c r="J153" s="0" t="n">
        <v>184.43</v>
      </c>
      <c r="K153" s="0" t="n">
        <v>20.8</v>
      </c>
      <c r="L153" s="0" t="n">
        <v>32.58</v>
      </c>
      <c r="M153" s="0" t="n">
        <v>12</v>
      </c>
      <c r="N153" s="0" t="n">
        <v>41</v>
      </c>
      <c r="O153" s="0" t="n">
        <v>0.5</v>
      </c>
    </row>
    <row r="154" customFormat="false" ht="15" hidden="false" customHeight="false" outlineLevel="0" collapsed="false">
      <c r="A154" s="0" t="n">
        <v>160</v>
      </c>
      <c r="B154" s="0" t="n">
        <v>30</v>
      </c>
      <c r="C154" s="0" t="n">
        <v>60</v>
      </c>
      <c r="D154" s="0" t="n">
        <v>14</v>
      </c>
      <c r="E154" s="0" t="n">
        <v>43</v>
      </c>
      <c r="F154" s="0" t="n">
        <v>1.5</v>
      </c>
      <c r="G154" s="0" t="n">
        <v>2.25</v>
      </c>
      <c r="H154" s="0" t="n">
        <v>400</v>
      </c>
      <c r="I154" s="0" t="n">
        <v>127.13</v>
      </c>
      <c r="J154" s="0" t="n">
        <v>160.28</v>
      </c>
      <c r="K154" s="0" t="n">
        <v>1.42</v>
      </c>
      <c r="L154" s="0" t="n">
        <v>27.56</v>
      </c>
      <c r="M154" s="0" t="n">
        <v>12</v>
      </c>
      <c r="N154" s="0" t="n">
        <v>41</v>
      </c>
      <c r="O154" s="0" t="n">
        <v>0.5</v>
      </c>
    </row>
    <row r="155" customFormat="false" ht="15" hidden="false" customHeight="false" outlineLevel="0" collapsed="false">
      <c r="A155" s="0" t="n">
        <v>160</v>
      </c>
      <c r="B155" s="0" t="n">
        <v>30</v>
      </c>
      <c r="C155" s="0" t="n">
        <v>45</v>
      </c>
      <c r="D155" s="0" t="n">
        <v>14</v>
      </c>
      <c r="E155" s="0" t="n">
        <v>47</v>
      </c>
      <c r="F155" s="0" t="n">
        <v>1.3</v>
      </c>
      <c r="G155" s="0" t="n">
        <v>2.25</v>
      </c>
      <c r="H155" s="0" t="n">
        <v>600</v>
      </c>
      <c r="I155" s="0" t="n">
        <v>127.64</v>
      </c>
      <c r="J155" s="0" t="n">
        <v>161.77</v>
      </c>
      <c r="K155" s="0" t="n">
        <v>6.08</v>
      </c>
      <c r="L155" s="0" t="n">
        <v>31.43</v>
      </c>
      <c r="M155" s="0" t="n">
        <v>12</v>
      </c>
      <c r="N155" s="0" t="n">
        <v>45</v>
      </c>
      <c r="O155" s="0" t="n">
        <v>0.5</v>
      </c>
    </row>
    <row r="156" customFormat="false" ht="15" hidden="false" customHeight="false" outlineLevel="0" collapsed="false">
      <c r="A156" s="0" t="n">
        <v>160</v>
      </c>
      <c r="B156" s="0" t="n">
        <v>30</v>
      </c>
      <c r="C156" s="0" t="n">
        <v>60</v>
      </c>
      <c r="D156" s="0" t="n">
        <v>10</v>
      </c>
      <c r="E156" s="0" t="n">
        <v>43</v>
      </c>
      <c r="F156" s="0" t="n">
        <v>1.3</v>
      </c>
      <c r="G156" s="0" t="n">
        <v>3</v>
      </c>
      <c r="H156" s="0" t="n">
        <v>600</v>
      </c>
      <c r="I156" s="0" t="n">
        <v>129.01</v>
      </c>
      <c r="J156" s="0" t="n">
        <v>172.65</v>
      </c>
      <c r="K156" s="0" t="n">
        <v>3.99</v>
      </c>
      <c r="L156" s="0" t="n">
        <v>37.11</v>
      </c>
      <c r="M156" s="0" t="n">
        <v>8</v>
      </c>
      <c r="N156" s="0" t="n">
        <v>41</v>
      </c>
      <c r="O156" s="0" t="n">
        <v>0.5</v>
      </c>
    </row>
    <row r="157" customFormat="false" ht="15" hidden="false" customHeight="false" outlineLevel="0" collapsed="false">
      <c r="A157" s="0" t="n">
        <v>140</v>
      </c>
      <c r="B157" s="0" t="n">
        <v>20</v>
      </c>
      <c r="C157" s="0" t="n">
        <v>60</v>
      </c>
      <c r="D157" s="0" t="n">
        <v>10</v>
      </c>
      <c r="E157" s="0" t="n">
        <v>43</v>
      </c>
      <c r="F157" s="0" t="n">
        <v>1.5</v>
      </c>
      <c r="G157" s="0" t="n">
        <v>2.25</v>
      </c>
      <c r="H157" s="0" t="n">
        <v>600</v>
      </c>
      <c r="I157" s="0" t="n">
        <v>129.12</v>
      </c>
      <c r="J157" s="0" t="n">
        <v>167.29</v>
      </c>
      <c r="K157" s="0" t="n">
        <v>6.63</v>
      </c>
      <c r="L157" s="0" t="n">
        <v>33.9</v>
      </c>
      <c r="M157" s="0" t="n">
        <v>8</v>
      </c>
      <c r="N157" s="0" t="n">
        <v>41</v>
      </c>
      <c r="O157" s="0" t="n">
        <v>0.5</v>
      </c>
    </row>
    <row r="158" customFormat="false" ht="15" hidden="false" customHeight="false" outlineLevel="0" collapsed="false">
      <c r="A158" s="0" t="n">
        <v>160</v>
      </c>
      <c r="B158" s="0" t="n">
        <v>30</v>
      </c>
      <c r="C158" s="0" t="n">
        <v>60</v>
      </c>
      <c r="D158" s="0" t="n">
        <v>10</v>
      </c>
      <c r="E158" s="0" t="n">
        <v>43</v>
      </c>
      <c r="F158" s="0" t="n">
        <v>1.5</v>
      </c>
      <c r="G158" s="0" t="n">
        <v>1.5</v>
      </c>
      <c r="H158" s="0" t="n">
        <v>400</v>
      </c>
      <c r="I158" s="0" t="n">
        <v>129.79</v>
      </c>
      <c r="J158" s="0" t="n">
        <v>154.17</v>
      </c>
      <c r="K158" s="0" t="n">
        <v>1.45</v>
      </c>
      <c r="L158" s="0" t="n">
        <v>25.9</v>
      </c>
      <c r="M158" s="0" t="n">
        <v>8</v>
      </c>
      <c r="N158" s="0" t="n">
        <v>41</v>
      </c>
      <c r="O158" s="0" t="n">
        <v>0.5</v>
      </c>
    </row>
    <row r="159" customFormat="false" ht="15" hidden="false" customHeight="false" outlineLevel="0" collapsed="false">
      <c r="A159" s="0" t="n">
        <v>160</v>
      </c>
      <c r="B159" s="0" t="n">
        <v>30</v>
      </c>
      <c r="C159" s="0" t="n">
        <v>60</v>
      </c>
      <c r="D159" s="0" t="n">
        <v>14</v>
      </c>
      <c r="E159" s="0" t="n">
        <v>43</v>
      </c>
      <c r="F159" s="0" t="n">
        <v>1.1</v>
      </c>
      <c r="G159" s="0" t="n">
        <v>3</v>
      </c>
      <c r="H159" s="0" t="n">
        <v>800</v>
      </c>
      <c r="I159" s="0" t="n">
        <v>130.36</v>
      </c>
      <c r="J159" s="0" t="n">
        <v>170.58</v>
      </c>
      <c r="K159" s="0" t="n">
        <v>8.24</v>
      </c>
      <c r="L159" s="0" t="n">
        <v>33.27</v>
      </c>
      <c r="M159" s="0" t="n">
        <v>12</v>
      </c>
      <c r="N159" s="0" t="n">
        <v>41</v>
      </c>
      <c r="O159" s="0" t="n">
        <v>0.5</v>
      </c>
    </row>
    <row r="160" customFormat="false" ht="15" hidden="false" customHeight="false" outlineLevel="0" collapsed="false">
      <c r="A160" s="0" t="n">
        <v>140</v>
      </c>
      <c r="B160" s="0" t="n">
        <v>30</v>
      </c>
      <c r="C160" s="0" t="n">
        <v>60</v>
      </c>
      <c r="D160" s="0" t="n">
        <v>10</v>
      </c>
      <c r="E160" s="0" t="n">
        <v>43</v>
      </c>
      <c r="F160" s="0" t="n">
        <v>1.3</v>
      </c>
      <c r="G160" s="0" t="n">
        <v>2.25</v>
      </c>
      <c r="H160" s="0" t="n">
        <v>600</v>
      </c>
      <c r="I160" s="0" t="n">
        <v>130.89</v>
      </c>
      <c r="J160" s="0" t="n">
        <v>162.53</v>
      </c>
      <c r="K160" s="0" t="n">
        <v>3.49</v>
      </c>
      <c r="L160" s="0" t="n">
        <v>32.74</v>
      </c>
      <c r="M160" s="0" t="n">
        <v>8</v>
      </c>
      <c r="N160" s="0" t="n">
        <v>41</v>
      </c>
      <c r="O160" s="0" t="n">
        <v>0.5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60</v>
      </c>
      <c r="D161" s="0" t="n">
        <v>14</v>
      </c>
      <c r="E161" s="0" t="n">
        <v>47</v>
      </c>
      <c r="F161" s="0" t="n">
        <v>1.5</v>
      </c>
      <c r="G161" s="0" t="n">
        <v>1.5</v>
      </c>
      <c r="H161" s="0" t="n">
        <v>400</v>
      </c>
      <c r="I161" s="0" t="n">
        <v>131.47</v>
      </c>
      <c r="J161" s="0" t="n">
        <v>155.64</v>
      </c>
      <c r="K161" s="0" t="n">
        <v>1.39</v>
      </c>
      <c r="L161" s="0" t="n">
        <v>25.73</v>
      </c>
      <c r="M161" s="0" t="n">
        <v>12</v>
      </c>
      <c r="N161" s="0" t="n">
        <v>45</v>
      </c>
      <c r="O161" s="0" t="n">
        <v>0.5</v>
      </c>
    </row>
    <row r="162" customFormat="false" ht="15" hidden="false" customHeight="false" outlineLevel="0" collapsed="false">
      <c r="A162" s="0" t="n">
        <v>160</v>
      </c>
      <c r="B162" s="0" t="n">
        <v>30</v>
      </c>
      <c r="C162" s="0" t="n">
        <v>60</v>
      </c>
      <c r="D162" s="0" t="n">
        <v>14</v>
      </c>
      <c r="E162" s="0" t="n">
        <v>47</v>
      </c>
      <c r="F162" s="0" t="n">
        <v>1.3</v>
      </c>
      <c r="G162" s="0" t="n">
        <v>3</v>
      </c>
      <c r="H162" s="0" t="n">
        <v>600</v>
      </c>
      <c r="I162" s="0" t="n">
        <v>131.59</v>
      </c>
      <c r="J162" s="0" t="n">
        <v>174.82</v>
      </c>
      <c r="K162" s="0" t="n">
        <v>3.85</v>
      </c>
      <c r="L162" s="0" t="n">
        <v>36.87</v>
      </c>
      <c r="M162" s="0" t="n">
        <v>12</v>
      </c>
      <c r="N162" s="0" t="n">
        <v>45</v>
      </c>
      <c r="O162" s="0" t="n">
        <v>0.5</v>
      </c>
    </row>
    <row r="163" customFormat="false" ht="15" hidden="false" customHeight="false" outlineLevel="0" collapsed="false">
      <c r="A163" s="0" t="n">
        <v>140</v>
      </c>
      <c r="B163" s="0" t="n">
        <v>20</v>
      </c>
      <c r="C163" s="0" t="n">
        <v>60</v>
      </c>
      <c r="D163" s="0" t="n">
        <v>14</v>
      </c>
      <c r="E163" s="0" t="n">
        <v>47</v>
      </c>
      <c r="F163" s="0" t="n">
        <v>1.5</v>
      </c>
      <c r="G163" s="0" t="n">
        <v>2.25</v>
      </c>
      <c r="H163" s="0" t="n">
        <v>600</v>
      </c>
      <c r="I163" s="0" t="n">
        <v>132.35</v>
      </c>
      <c r="J163" s="0" t="n">
        <v>169.99</v>
      </c>
      <c r="K163" s="0" t="n">
        <v>6.45</v>
      </c>
      <c r="L163" s="0" t="n">
        <v>33.71</v>
      </c>
      <c r="M163" s="0" t="n">
        <v>12</v>
      </c>
      <c r="N163" s="0" t="n">
        <v>45</v>
      </c>
      <c r="O163" s="0" t="n">
        <v>0.5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45</v>
      </c>
      <c r="D164" s="0" t="n">
        <v>14</v>
      </c>
      <c r="E164" s="0" t="n">
        <v>43</v>
      </c>
      <c r="F164" s="0" t="n">
        <v>1.5</v>
      </c>
      <c r="G164" s="0" t="n">
        <v>3</v>
      </c>
      <c r="H164" s="0" t="n">
        <v>800</v>
      </c>
      <c r="I164" s="0" t="n">
        <v>132.99</v>
      </c>
      <c r="J164" s="0" t="n">
        <v>192.78</v>
      </c>
      <c r="K164" s="0" t="n">
        <v>23.3</v>
      </c>
      <c r="L164" s="0" t="n">
        <v>38.3</v>
      </c>
      <c r="M164" s="0" t="n">
        <v>12</v>
      </c>
      <c r="N164" s="0" t="n">
        <v>41</v>
      </c>
      <c r="O164" s="0" t="n">
        <v>0.5</v>
      </c>
    </row>
    <row r="165" customFormat="false" ht="15" hidden="false" customHeight="false" outlineLevel="0" collapsed="false">
      <c r="A165" s="0" t="n">
        <v>140</v>
      </c>
      <c r="B165" s="0" t="n">
        <v>30</v>
      </c>
      <c r="C165" s="0" t="n">
        <v>60</v>
      </c>
      <c r="D165" s="0" t="n">
        <v>14</v>
      </c>
      <c r="E165" s="0" t="n">
        <v>47</v>
      </c>
      <c r="F165" s="0" t="n">
        <v>1.3</v>
      </c>
      <c r="G165" s="0" t="n">
        <v>2.25</v>
      </c>
      <c r="H165" s="0" t="n">
        <v>600</v>
      </c>
      <c r="I165" s="0" t="n">
        <v>133.47</v>
      </c>
      <c r="J165" s="0" t="n">
        <v>164.75</v>
      </c>
      <c r="K165" s="0" t="n">
        <v>3.36</v>
      </c>
      <c r="L165" s="0" t="n">
        <v>32.53</v>
      </c>
      <c r="M165" s="0" t="n">
        <v>12</v>
      </c>
      <c r="N165" s="0" t="n">
        <v>45</v>
      </c>
      <c r="O165" s="0" t="n">
        <v>0.5</v>
      </c>
    </row>
    <row r="166" customFormat="false" ht="15" hidden="false" customHeight="false" outlineLevel="0" collapsed="false">
      <c r="A166" s="0" t="n">
        <v>160</v>
      </c>
      <c r="B166" s="0" t="n">
        <v>30</v>
      </c>
      <c r="C166" s="0" t="n">
        <v>60</v>
      </c>
      <c r="D166" s="0" t="n">
        <v>14</v>
      </c>
      <c r="E166" s="0" t="n">
        <v>43</v>
      </c>
      <c r="F166" s="0" t="n">
        <v>1.5</v>
      </c>
      <c r="G166" s="0" t="n">
        <v>1.5</v>
      </c>
      <c r="H166" s="0" t="n">
        <v>400</v>
      </c>
      <c r="I166" s="0" t="n">
        <v>137.69</v>
      </c>
      <c r="J166" s="0" t="n">
        <v>160.78</v>
      </c>
      <c r="K166" s="0" t="n">
        <v>1.42</v>
      </c>
      <c r="L166" s="0" t="n">
        <v>23.57</v>
      </c>
      <c r="M166" s="0" t="n">
        <v>12</v>
      </c>
      <c r="N166" s="0" t="n">
        <v>41</v>
      </c>
      <c r="O166" s="0" t="n">
        <v>0.5</v>
      </c>
    </row>
    <row r="167" customFormat="false" ht="15" hidden="false" customHeight="false" outlineLevel="0" collapsed="false">
      <c r="A167" s="0" t="n">
        <v>160</v>
      </c>
      <c r="B167" s="0" t="n">
        <v>20</v>
      </c>
      <c r="C167" s="0" t="n">
        <v>45</v>
      </c>
      <c r="D167" s="0" t="n">
        <v>14</v>
      </c>
      <c r="E167" s="0" t="n">
        <v>43</v>
      </c>
      <c r="F167" s="0" t="n">
        <v>1.5</v>
      </c>
      <c r="G167" s="0" t="n">
        <v>2.25</v>
      </c>
      <c r="H167" s="0" t="n">
        <v>600</v>
      </c>
      <c r="I167" s="0" t="n">
        <v>139</v>
      </c>
      <c r="J167" s="0" t="n">
        <v>178.38</v>
      </c>
      <c r="K167" s="0" t="n">
        <v>12.11</v>
      </c>
      <c r="L167" s="0" t="n">
        <v>29.73</v>
      </c>
      <c r="M167" s="0" t="n">
        <v>12</v>
      </c>
      <c r="N167" s="0" t="n">
        <v>41</v>
      </c>
      <c r="O167" s="0" t="n">
        <v>0.5</v>
      </c>
    </row>
    <row r="168" customFormat="false" ht="15" hidden="false" customHeight="false" outlineLevel="0" collapsed="false">
      <c r="A168" s="0" t="n">
        <v>160</v>
      </c>
      <c r="B168" s="0" t="n">
        <v>30</v>
      </c>
      <c r="C168" s="0" t="n">
        <v>45</v>
      </c>
      <c r="D168" s="0" t="n">
        <v>14</v>
      </c>
      <c r="E168" s="0" t="n">
        <v>43</v>
      </c>
      <c r="F168" s="0" t="n">
        <v>1.3</v>
      </c>
      <c r="G168" s="0" t="n">
        <v>2.25</v>
      </c>
      <c r="H168" s="0" t="n">
        <v>600</v>
      </c>
      <c r="I168" s="0" t="n">
        <v>141.36</v>
      </c>
      <c r="J168" s="0" t="n">
        <v>172.57</v>
      </c>
      <c r="K168" s="0" t="n">
        <v>6.17</v>
      </c>
      <c r="L168" s="0" t="n">
        <v>28.81</v>
      </c>
      <c r="M168" s="0" t="n">
        <v>12</v>
      </c>
      <c r="N168" s="0" t="n">
        <v>41</v>
      </c>
      <c r="O168" s="0" t="n">
        <v>0.5</v>
      </c>
    </row>
    <row r="169" customFormat="false" ht="15" hidden="false" customHeight="false" outlineLevel="0" collapsed="false">
      <c r="A169" s="0" t="n">
        <v>160</v>
      </c>
      <c r="B169" s="0" t="n">
        <v>30</v>
      </c>
      <c r="C169" s="0" t="n">
        <v>60</v>
      </c>
      <c r="D169" s="0" t="n">
        <v>14</v>
      </c>
      <c r="E169" s="0" t="n">
        <v>43</v>
      </c>
      <c r="F169" s="0" t="n">
        <v>1.3</v>
      </c>
      <c r="G169" s="0" t="n">
        <v>3</v>
      </c>
      <c r="H169" s="0" t="n">
        <v>600</v>
      </c>
      <c r="I169" s="0" t="n">
        <v>141.47</v>
      </c>
      <c r="J169" s="0" t="n">
        <v>183.45</v>
      </c>
      <c r="K169" s="0" t="n">
        <v>3.92</v>
      </c>
      <c r="L169" s="0" t="n">
        <v>34.19</v>
      </c>
      <c r="M169" s="0" t="n">
        <v>12</v>
      </c>
      <c r="N169" s="0" t="n">
        <v>41</v>
      </c>
      <c r="O169" s="0" t="n">
        <v>0.5</v>
      </c>
    </row>
    <row r="170" customFormat="false" ht="15" hidden="false" customHeight="false" outlineLevel="0" collapsed="false">
      <c r="A170" s="0" t="n">
        <v>160</v>
      </c>
      <c r="B170" s="0" t="n">
        <v>30</v>
      </c>
      <c r="C170" s="0" t="n">
        <v>60</v>
      </c>
      <c r="D170" s="0" t="n">
        <v>10</v>
      </c>
      <c r="E170" s="0" t="n">
        <v>43</v>
      </c>
      <c r="F170" s="0" t="n">
        <v>1.3</v>
      </c>
      <c r="G170" s="0" t="n">
        <v>1.5</v>
      </c>
      <c r="H170" s="0" t="n">
        <v>800</v>
      </c>
      <c r="I170" s="0" t="n">
        <v>144.95</v>
      </c>
      <c r="J170" s="0" t="n">
        <v>190.25</v>
      </c>
      <c r="K170" s="0" t="n">
        <v>8.34</v>
      </c>
      <c r="L170" s="0" t="n">
        <v>36.29</v>
      </c>
      <c r="M170" s="0" t="n">
        <v>8</v>
      </c>
      <c r="N170" s="0" t="n">
        <v>41</v>
      </c>
      <c r="O170" s="0" t="n">
        <v>0.5</v>
      </c>
    </row>
    <row r="171" customFormat="false" ht="15" hidden="false" customHeight="false" outlineLevel="0" collapsed="false">
      <c r="A171" s="0" t="n">
        <v>160</v>
      </c>
      <c r="B171" s="0" t="n">
        <v>30</v>
      </c>
      <c r="C171" s="0" t="n">
        <v>60</v>
      </c>
      <c r="D171" s="0" t="n">
        <v>10</v>
      </c>
      <c r="E171" s="0" t="n">
        <v>47</v>
      </c>
      <c r="F171" s="0" t="n">
        <v>1.3</v>
      </c>
      <c r="G171" s="0" t="n">
        <v>3</v>
      </c>
      <c r="H171" s="0" t="n">
        <v>800</v>
      </c>
      <c r="I171" s="0" t="n">
        <v>145.18</v>
      </c>
      <c r="J171" s="0" t="n">
        <v>196.78</v>
      </c>
      <c r="K171" s="0" t="n">
        <v>8.24</v>
      </c>
      <c r="L171" s="0" t="n">
        <v>48.94</v>
      </c>
      <c r="M171" s="0" t="n">
        <v>8</v>
      </c>
      <c r="N171" s="0" t="n">
        <v>45</v>
      </c>
      <c r="O171" s="0" t="n">
        <v>0.5</v>
      </c>
    </row>
    <row r="172" customFormat="false" ht="15" hidden="false" customHeight="false" outlineLevel="0" collapsed="false">
      <c r="A172" s="0" t="n">
        <v>160</v>
      </c>
      <c r="B172" s="0" t="n">
        <v>30</v>
      </c>
      <c r="C172" s="0" t="n">
        <v>45</v>
      </c>
      <c r="D172" s="0" t="n">
        <v>10</v>
      </c>
      <c r="E172" s="0" t="n">
        <v>47</v>
      </c>
      <c r="F172" s="0" t="n">
        <v>1.5</v>
      </c>
      <c r="G172" s="0" t="n">
        <v>2.25</v>
      </c>
      <c r="H172" s="0" t="n">
        <v>600</v>
      </c>
      <c r="I172" s="0" t="n">
        <v>145.34</v>
      </c>
      <c r="J172" s="0" t="n">
        <v>188.19</v>
      </c>
      <c r="K172" s="0" t="n">
        <v>6.17</v>
      </c>
      <c r="L172" s="0" t="n">
        <v>40.36</v>
      </c>
      <c r="M172" s="0" t="n">
        <v>8</v>
      </c>
      <c r="N172" s="0" t="n">
        <v>45</v>
      </c>
      <c r="O172" s="0" t="n">
        <v>0.5</v>
      </c>
    </row>
    <row r="173" customFormat="false" ht="15" hidden="false" customHeight="false" outlineLevel="0" collapsed="false">
      <c r="A173" s="0" t="n">
        <v>140</v>
      </c>
      <c r="B173" s="0" t="n">
        <v>30</v>
      </c>
      <c r="C173" s="0" t="n">
        <v>60</v>
      </c>
      <c r="D173" s="0" t="n">
        <v>14</v>
      </c>
      <c r="E173" s="0" t="n">
        <v>43</v>
      </c>
      <c r="F173" s="0" t="n">
        <v>1.3</v>
      </c>
      <c r="G173" s="0" t="n">
        <v>2.25</v>
      </c>
      <c r="H173" s="0" t="n">
        <v>600</v>
      </c>
      <c r="I173" s="0" t="n">
        <v>145.91</v>
      </c>
      <c r="J173" s="0" t="n">
        <v>175</v>
      </c>
      <c r="K173" s="0" t="n">
        <v>3.42</v>
      </c>
      <c r="L173" s="0" t="n">
        <v>29.85</v>
      </c>
      <c r="M173" s="0" t="n">
        <v>12</v>
      </c>
      <c r="N173" s="0" t="n">
        <v>41</v>
      </c>
      <c r="O173" s="0" t="n">
        <v>0.5</v>
      </c>
    </row>
    <row r="174" customFormat="false" ht="15" hidden="false" customHeight="false" outlineLevel="0" collapsed="false">
      <c r="A174" s="0" t="n">
        <v>160</v>
      </c>
      <c r="B174" s="0" t="n">
        <v>30</v>
      </c>
      <c r="C174" s="0" t="n">
        <v>60</v>
      </c>
      <c r="D174" s="0" t="n">
        <v>14</v>
      </c>
      <c r="E174" s="0" t="n">
        <v>47</v>
      </c>
      <c r="F174" s="0" t="n">
        <v>1.3</v>
      </c>
      <c r="G174" s="0" t="n">
        <v>1.5</v>
      </c>
      <c r="H174" s="0" t="n">
        <v>800</v>
      </c>
      <c r="I174" s="0" t="n">
        <v>148.49</v>
      </c>
      <c r="J174" s="0" t="n">
        <v>193.32</v>
      </c>
      <c r="K174" s="0" t="n">
        <v>8.09</v>
      </c>
      <c r="L174" s="0" t="n">
        <v>36.09</v>
      </c>
      <c r="M174" s="0" t="n">
        <v>12</v>
      </c>
      <c r="N174" s="0" t="n">
        <v>45</v>
      </c>
      <c r="O174" s="0" t="n">
        <v>0.5</v>
      </c>
    </row>
    <row r="175" customFormat="false" ht="15" hidden="false" customHeight="false" outlineLevel="0" collapsed="false">
      <c r="A175" s="0" t="n">
        <v>140</v>
      </c>
      <c r="B175" s="0" t="n">
        <v>20</v>
      </c>
      <c r="C175" s="0" t="n">
        <v>60</v>
      </c>
      <c r="D175" s="0" t="n">
        <v>14</v>
      </c>
      <c r="E175" s="0" t="n">
        <v>43</v>
      </c>
      <c r="F175" s="0" t="n">
        <v>1.5</v>
      </c>
      <c r="G175" s="0" t="n">
        <v>2.25</v>
      </c>
      <c r="H175" s="0" t="n">
        <v>600</v>
      </c>
      <c r="I175" s="0" t="n">
        <v>149.4</v>
      </c>
      <c r="J175" s="0" t="n">
        <v>183.57</v>
      </c>
      <c r="K175" s="0" t="n">
        <v>6.54</v>
      </c>
      <c r="L175" s="0" t="n">
        <v>30.99</v>
      </c>
      <c r="M175" s="0" t="n">
        <v>12</v>
      </c>
      <c r="N175" s="0" t="n">
        <v>41</v>
      </c>
      <c r="O175" s="0" t="n">
        <v>0.5</v>
      </c>
    </row>
    <row r="176" customFormat="false" ht="15" hidden="false" customHeight="false" outlineLevel="0" collapsed="false">
      <c r="A176" s="0" t="n">
        <v>160</v>
      </c>
      <c r="B176" s="0" t="n">
        <v>30</v>
      </c>
      <c r="C176" s="0" t="n">
        <v>60</v>
      </c>
      <c r="D176" s="0" t="n">
        <v>10</v>
      </c>
      <c r="E176" s="0" t="n">
        <v>47</v>
      </c>
      <c r="F176" s="0" t="n">
        <v>1.5</v>
      </c>
      <c r="G176" s="0" t="n">
        <v>3</v>
      </c>
      <c r="H176" s="0" t="n">
        <v>600</v>
      </c>
      <c r="I176" s="0" t="n">
        <v>151.02</v>
      </c>
      <c r="J176" s="0" t="n">
        <v>201.35</v>
      </c>
      <c r="K176" s="0" t="n">
        <v>3.92</v>
      </c>
      <c r="L176" s="0" t="n">
        <v>47.6</v>
      </c>
      <c r="M176" s="0" t="n">
        <v>8</v>
      </c>
      <c r="N176" s="0" t="n">
        <v>45</v>
      </c>
      <c r="O176" s="0" t="n">
        <v>0.5</v>
      </c>
    </row>
    <row r="177" customFormat="false" ht="15" hidden="false" customHeight="false" outlineLevel="0" collapsed="false">
      <c r="A177" s="0" t="n">
        <v>140</v>
      </c>
      <c r="B177" s="0" t="n">
        <v>30</v>
      </c>
      <c r="C177" s="0" t="n">
        <v>60</v>
      </c>
      <c r="D177" s="0" t="n">
        <v>10</v>
      </c>
      <c r="E177" s="0" t="n">
        <v>47</v>
      </c>
      <c r="F177" s="0" t="n">
        <v>1.5</v>
      </c>
      <c r="G177" s="0" t="n">
        <v>2.25</v>
      </c>
      <c r="H177" s="0" t="n">
        <v>600</v>
      </c>
      <c r="I177" s="0" t="n">
        <v>152.08</v>
      </c>
      <c r="J177" s="0" t="n">
        <v>191.55</v>
      </c>
      <c r="K177" s="0" t="n">
        <v>3.42</v>
      </c>
      <c r="L177" s="0" t="n">
        <v>41.77</v>
      </c>
      <c r="M177" s="0" t="n">
        <v>8</v>
      </c>
      <c r="N177" s="0" t="n">
        <v>45</v>
      </c>
      <c r="O177" s="0" t="n">
        <v>0.5</v>
      </c>
    </row>
    <row r="178" customFormat="false" ht="15" hidden="false" customHeight="false" outlineLevel="0" collapsed="false">
      <c r="A178" s="0" t="n">
        <v>160</v>
      </c>
      <c r="B178" s="0" t="n">
        <v>30</v>
      </c>
      <c r="C178" s="0" t="n">
        <v>45</v>
      </c>
      <c r="D178" s="0" t="n">
        <v>10</v>
      </c>
      <c r="E178" s="0" t="n">
        <v>43</v>
      </c>
      <c r="F178" s="0" t="n">
        <v>1.5</v>
      </c>
      <c r="G178" s="0" t="n">
        <v>2.25</v>
      </c>
      <c r="H178" s="0" t="n">
        <v>600</v>
      </c>
      <c r="I178" s="0" t="n">
        <v>160.44</v>
      </c>
      <c r="J178" s="0" t="n">
        <v>199.57</v>
      </c>
      <c r="K178" s="0" t="n">
        <v>6.27</v>
      </c>
      <c r="L178" s="0" t="n">
        <v>37.62</v>
      </c>
      <c r="M178" s="0" t="n">
        <v>8</v>
      </c>
      <c r="N178" s="0" t="n">
        <v>41</v>
      </c>
      <c r="O178" s="0" t="n">
        <v>0.5</v>
      </c>
    </row>
    <row r="179" customFormat="false" ht="15" hidden="false" customHeight="false" outlineLevel="0" collapsed="false">
      <c r="A179" s="0" t="n">
        <v>160</v>
      </c>
      <c r="B179" s="0" t="n">
        <v>30</v>
      </c>
      <c r="C179" s="0" t="n">
        <v>60</v>
      </c>
      <c r="D179" s="0" t="n">
        <v>10</v>
      </c>
      <c r="E179" s="0" t="n">
        <v>43</v>
      </c>
      <c r="F179" s="0" t="n">
        <v>1.3</v>
      </c>
      <c r="G179" s="0" t="n">
        <v>3</v>
      </c>
      <c r="H179" s="0" t="n">
        <v>800</v>
      </c>
      <c r="I179" s="0" t="n">
        <v>160.75</v>
      </c>
      <c r="J179" s="0" t="n">
        <v>210.73</v>
      </c>
      <c r="K179" s="0" t="n">
        <v>8.37</v>
      </c>
      <c r="L179" s="0" t="n">
        <v>45.78</v>
      </c>
      <c r="M179" s="0" t="n">
        <v>8</v>
      </c>
      <c r="N179" s="0" t="n">
        <v>41</v>
      </c>
      <c r="O179" s="0" t="n">
        <v>0.5</v>
      </c>
    </row>
    <row r="180" customFormat="false" ht="15" hidden="false" customHeight="false" outlineLevel="0" collapsed="false">
      <c r="A180" s="0" t="n">
        <v>160</v>
      </c>
      <c r="B180" s="0" t="n">
        <v>30</v>
      </c>
      <c r="C180" s="0" t="n">
        <v>60</v>
      </c>
      <c r="D180" s="0" t="n">
        <v>10</v>
      </c>
      <c r="E180" s="0" t="n">
        <v>43</v>
      </c>
      <c r="F180" s="0" t="n">
        <v>1.5</v>
      </c>
      <c r="G180" s="0" t="n">
        <v>3</v>
      </c>
      <c r="H180" s="0" t="n">
        <v>600</v>
      </c>
      <c r="I180" s="0" t="n">
        <v>161.49</v>
      </c>
      <c r="J180" s="0" t="n">
        <v>210.83</v>
      </c>
      <c r="K180" s="0" t="n">
        <v>3.99</v>
      </c>
      <c r="L180" s="0" t="n">
        <v>44.77</v>
      </c>
      <c r="M180" s="0" t="n">
        <v>8</v>
      </c>
      <c r="N180" s="0" t="n">
        <v>41</v>
      </c>
      <c r="O180" s="0" t="n">
        <v>0.5</v>
      </c>
    </row>
    <row r="181" customFormat="false" ht="15" hidden="false" customHeight="false" outlineLevel="0" collapsed="false">
      <c r="A181" s="0" t="n">
        <v>160</v>
      </c>
      <c r="B181" s="0" t="n">
        <v>30</v>
      </c>
      <c r="C181" s="0" t="n">
        <v>45</v>
      </c>
      <c r="D181" s="0" t="n">
        <v>14</v>
      </c>
      <c r="E181" s="0" t="n">
        <v>47</v>
      </c>
      <c r="F181" s="0" t="n">
        <v>1.5</v>
      </c>
      <c r="G181" s="0" t="n">
        <v>2.25</v>
      </c>
      <c r="H181" s="0" t="n">
        <v>600</v>
      </c>
      <c r="I181" s="0" t="n">
        <v>163.47</v>
      </c>
      <c r="J181" s="0" t="n">
        <v>202.15</v>
      </c>
      <c r="K181" s="0" t="n">
        <v>6.08</v>
      </c>
      <c r="L181" s="0" t="n">
        <v>37.39</v>
      </c>
      <c r="M181" s="0" t="n">
        <v>12</v>
      </c>
      <c r="N181" s="0" t="n">
        <v>45</v>
      </c>
      <c r="O181" s="0" t="n">
        <v>0.5</v>
      </c>
    </row>
    <row r="182" customFormat="false" ht="15" hidden="false" customHeight="false" outlineLevel="0" collapsed="false">
      <c r="A182" s="0" t="n">
        <v>160</v>
      </c>
      <c r="B182" s="0" t="n">
        <v>30</v>
      </c>
      <c r="C182" s="0" t="n">
        <v>60</v>
      </c>
      <c r="D182" s="0" t="n">
        <v>14</v>
      </c>
      <c r="E182" s="0" t="n">
        <v>47</v>
      </c>
      <c r="F182" s="0" t="n">
        <v>1.5</v>
      </c>
      <c r="G182" s="0" t="n">
        <v>3</v>
      </c>
      <c r="H182" s="0" t="n">
        <v>600</v>
      </c>
      <c r="I182" s="0" t="n">
        <v>164.18</v>
      </c>
      <c r="J182" s="0" t="n">
        <v>213.25</v>
      </c>
      <c r="K182" s="0" t="n">
        <v>3.85</v>
      </c>
      <c r="L182" s="0" t="n">
        <v>44.47</v>
      </c>
      <c r="M182" s="0" t="n">
        <v>12</v>
      </c>
      <c r="N182" s="0" t="n">
        <v>45</v>
      </c>
      <c r="O182" s="0" t="n">
        <v>0.5</v>
      </c>
    </row>
    <row r="183" customFormat="false" ht="15" hidden="false" customHeight="false" outlineLevel="0" collapsed="false">
      <c r="A183" s="0" t="n">
        <v>160</v>
      </c>
      <c r="B183" s="0" t="n">
        <v>30</v>
      </c>
      <c r="C183" s="0" t="n">
        <v>60</v>
      </c>
      <c r="D183" s="0" t="n">
        <v>14</v>
      </c>
      <c r="E183" s="0" t="n">
        <v>47</v>
      </c>
      <c r="F183" s="0" t="n">
        <v>1.3</v>
      </c>
      <c r="G183" s="0" t="n">
        <v>3</v>
      </c>
      <c r="H183" s="0" t="n">
        <v>800</v>
      </c>
      <c r="I183" s="0" t="n">
        <v>164.28</v>
      </c>
      <c r="J183" s="0" t="n">
        <v>213.81</v>
      </c>
      <c r="K183" s="0" t="n">
        <v>8.12</v>
      </c>
      <c r="L183" s="0" t="n">
        <v>45.5</v>
      </c>
      <c r="M183" s="0" t="n">
        <v>12</v>
      </c>
      <c r="N183" s="0" t="n">
        <v>45</v>
      </c>
      <c r="O183" s="0" t="n">
        <v>0.5</v>
      </c>
    </row>
    <row r="184" customFormat="false" ht="15" hidden="false" customHeight="false" outlineLevel="0" collapsed="false">
      <c r="A184" s="0" t="n">
        <v>140</v>
      </c>
      <c r="B184" s="0" t="n">
        <v>30</v>
      </c>
      <c r="C184" s="0" t="n">
        <v>60</v>
      </c>
      <c r="D184" s="0" t="n">
        <v>10</v>
      </c>
      <c r="E184" s="0" t="n">
        <v>43</v>
      </c>
      <c r="F184" s="0" t="n">
        <v>1.5</v>
      </c>
      <c r="G184" s="0" t="n">
        <v>2.25</v>
      </c>
      <c r="H184" s="0" t="n">
        <v>600</v>
      </c>
      <c r="I184" s="0" t="n">
        <v>165.74</v>
      </c>
      <c r="J184" s="0" t="n">
        <v>202.33</v>
      </c>
      <c r="K184" s="0" t="n">
        <v>3.49</v>
      </c>
      <c r="L184" s="0" t="n">
        <v>38.97</v>
      </c>
      <c r="M184" s="0" t="n">
        <v>8</v>
      </c>
      <c r="N184" s="0" t="n">
        <v>41</v>
      </c>
      <c r="O184" s="0" t="n">
        <v>0.5</v>
      </c>
    </row>
    <row r="185" customFormat="false" ht="15" hidden="false" customHeight="false" outlineLevel="0" collapsed="false">
      <c r="A185" s="0" t="n">
        <v>140</v>
      </c>
      <c r="B185" s="0" t="n">
        <v>30</v>
      </c>
      <c r="C185" s="0" t="n">
        <v>60</v>
      </c>
      <c r="D185" s="0" t="n">
        <v>14</v>
      </c>
      <c r="E185" s="0" t="n">
        <v>47</v>
      </c>
      <c r="F185" s="0" t="n">
        <v>1.5</v>
      </c>
      <c r="G185" s="0" t="n">
        <v>2.25</v>
      </c>
      <c r="H185" s="0" t="n">
        <v>600</v>
      </c>
      <c r="I185" s="0" t="n">
        <v>168.61</v>
      </c>
      <c r="J185" s="0" t="n">
        <v>204.82</v>
      </c>
      <c r="K185" s="0" t="n">
        <v>3.36</v>
      </c>
      <c r="L185" s="0" t="n">
        <v>38.72</v>
      </c>
      <c r="M185" s="0" t="n">
        <v>12</v>
      </c>
      <c r="N185" s="0" t="n">
        <v>45</v>
      </c>
      <c r="O185" s="0" t="n">
        <v>0.5</v>
      </c>
    </row>
    <row r="186" customFormat="false" ht="15" hidden="false" customHeight="false" outlineLevel="0" collapsed="false">
      <c r="A186" s="0" t="n">
        <v>160</v>
      </c>
      <c r="B186" s="0" t="n">
        <v>30</v>
      </c>
      <c r="C186" s="0" t="n">
        <v>60</v>
      </c>
      <c r="D186" s="0" t="n">
        <v>14</v>
      </c>
      <c r="E186" s="0" t="n">
        <v>43</v>
      </c>
      <c r="F186" s="0" t="n">
        <v>1.3</v>
      </c>
      <c r="G186" s="0" t="n">
        <v>1.5</v>
      </c>
      <c r="H186" s="0" t="n">
        <v>800</v>
      </c>
      <c r="I186" s="0" t="n">
        <v>170</v>
      </c>
      <c r="J186" s="0" t="n">
        <v>209.54</v>
      </c>
      <c r="K186" s="0" t="n">
        <v>8.21</v>
      </c>
      <c r="L186" s="0" t="n">
        <v>32.98</v>
      </c>
      <c r="M186" s="0" t="n">
        <v>12</v>
      </c>
      <c r="N186" s="0" t="n">
        <v>41</v>
      </c>
      <c r="O186" s="0" t="n">
        <v>0.5</v>
      </c>
    </row>
    <row r="187" customFormat="false" ht="15" hidden="false" customHeight="false" outlineLevel="0" collapsed="false">
      <c r="A187" s="0" t="n">
        <v>160</v>
      </c>
      <c r="B187" s="0" t="n">
        <v>30</v>
      </c>
      <c r="C187" s="0" t="n">
        <v>60</v>
      </c>
      <c r="D187" s="0" t="n">
        <v>10</v>
      </c>
      <c r="E187" s="0" t="n">
        <v>47</v>
      </c>
      <c r="F187" s="0" t="n">
        <v>1.5</v>
      </c>
      <c r="G187" s="0" t="n">
        <v>1.5</v>
      </c>
      <c r="H187" s="0" t="n">
        <v>800</v>
      </c>
      <c r="I187" s="0" t="n">
        <v>171.16</v>
      </c>
      <c r="J187" s="0" t="n">
        <v>227.17</v>
      </c>
      <c r="K187" s="0" t="n">
        <v>8.21</v>
      </c>
      <c r="L187" s="0" t="n">
        <v>46.67</v>
      </c>
      <c r="M187" s="0" t="n">
        <v>8</v>
      </c>
      <c r="N187" s="0" t="n">
        <v>45</v>
      </c>
      <c r="O187" s="0" t="n">
        <v>0.5</v>
      </c>
    </row>
    <row r="188" customFormat="false" ht="15" hidden="false" customHeight="false" outlineLevel="0" collapsed="false">
      <c r="A188" s="0" t="n">
        <v>160</v>
      </c>
      <c r="B188" s="0" t="n">
        <v>30</v>
      </c>
      <c r="C188" s="0" t="n">
        <v>60</v>
      </c>
      <c r="D188" s="0" t="n">
        <v>14</v>
      </c>
      <c r="E188" s="0" t="n">
        <v>43</v>
      </c>
      <c r="F188" s="0" t="n">
        <v>1.5</v>
      </c>
      <c r="G188" s="0" t="n">
        <v>3</v>
      </c>
      <c r="H188" s="0" t="n">
        <v>600</v>
      </c>
      <c r="I188" s="0" t="n">
        <v>174.25</v>
      </c>
      <c r="J188" s="0" t="n">
        <v>222.16</v>
      </c>
      <c r="K188" s="0" t="n">
        <v>3.92</v>
      </c>
      <c r="L188" s="0" t="n">
        <v>41.47</v>
      </c>
      <c r="M188" s="0" t="n">
        <v>12</v>
      </c>
      <c r="N188" s="0" t="n">
        <v>41</v>
      </c>
      <c r="O188" s="0" t="n">
        <v>0.5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45</v>
      </c>
      <c r="D189" s="0" t="n">
        <v>14</v>
      </c>
      <c r="E189" s="0" t="n">
        <v>43</v>
      </c>
      <c r="F189" s="0" t="n">
        <v>1.5</v>
      </c>
      <c r="G189" s="0" t="n">
        <v>2.25</v>
      </c>
      <c r="H189" s="0" t="n">
        <v>600</v>
      </c>
      <c r="I189" s="0" t="n">
        <v>177.61</v>
      </c>
      <c r="J189" s="0" t="n">
        <v>213.1</v>
      </c>
      <c r="K189" s="0" t="n">
        <v>6.17</v>
      </c>
      <c r="L189" s="0" t="n">
        <v>34.42</v>
      </c>
      <c r="M189" s="0" t="n">
        <v>12</v>
      </c>
      <c r="N189" s="0" t="n">
        <v>41</v>
      </c>
      <c r="O189" s="0" t="n">
        <v>0.5</v>
      </c>
    </row>
    <row r="190" customFormat="false" ht="15" hidden="false" customHeight="false" outlineLevel="0" collapsed="false">
      <c r="A190" s="0" t="n">
        <v>160</v>
      </c>
      <c r="B190" s="0" t="n">
        <v>30</v>
      </c>
      <c r="C190" s="0" t="n">
        <v>60</v>
      </c>
      <c r="D190" s="0" t="n">
        <v>14</v>
      </c>
      <c r="E190" s="0" t="n">
        <v>43</v>
      </c>
      <c r="F190" s="0" t="n">
        <v>1.3</v>
      </c>
      <c r="G190" s="0" t="n">
        <v>3</v>
      </c>
      <c r="H190" s="0" t="n">
        <v>800</v>
      </c>
      <c r="I190" s="0" t="n">
        <v>179.45</v>
      </c>
      <c r="J190" s="0" t="n">
        <v>227.55</v>
      </c>
      <c r="K190" s="0" t="n">
        <v>8.24</v>
      </c>
      <c r="L190" s="0" t="n">
        <v>41.95</v>
      </c>
      <c r="M190" s="0" t="n">
        <v>12</v>
      </c>
      <c r="N190" s="0" t="n">
        <v>41</v>
      </c>
      <c r="O190" s="0" t="n">
        <v>0.5</v>
      </c>
    </row>
    <row r="191" customFormat="false" ht="15" hidden="false" customHeight="false" outlineLevel="0" collapsed="false">
      <c r="A191" s="0" t="n">
        <v>140</v>
      </c>
      <c r="B191" s="0" t="n">
        <v>30</v>
      </c>
      <c r="C191" s="0" t="n">
        <v>60</v>
      </c>
      <c r="D191" s="0" t="n">
        <v>14</v>
      </c>
      <c r="E191" s="0" t="n">
        <v>43</v>
      </c>
      <c r="F191" s="0" t="n">
        <v>1.5</v>
      </c>
      <c r="G191" s="0" t="n">
        <v>2.25</v>
      </c>
      <c r="H191" s="0" t="n">
        <v>600</v>
      </c>
      <c r="I191" s="0" t="n">
        <v>181.12</v>
      </c>
      <c r="J191" s="0" t="n">
        <v>215.24</v>
      </c>
      <c r="K191" s="0" t="n">
        <v>3.42</v>
      </c>
      <c r="L191" s="0" t="n">
        <v>35.68</v>
      </c>
      <c r="M191" s="0" t="n">
        <v>12</v>
      </c>
      <c r="N191" s="0" t="n">
        <v>41</v>
      </c>
      <c r="O191" s="0" t="n">
        <v>0.5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60</v>
      </c>
      <c r="D192" s="0" t="n">
        <v>10</v>
      </c>
      <c r="E192" s="0" t="n">
        <v>47</v>
      </c>
      <c r="F192" s="0" t="n">
        <v>1.5</v>
      </c>
      <c r="G192" s="0" t="n">
        <v>3</v>
      </c>
      <c r="H192" s="0" t="n">
        <v>800</v>
      </c>
      <c r="I192" s="0" t="n">
        <v>190.2</v>
      </c>
      <c r="J192" s="0" t="n">
        <v>248.83</v>
      </c>
      <c r="K192" s="0" t="n">
        <v>8.24</v>
      </c>
      <c r="L192" s="0" t="n">
        <v>58.55</v>
      </c>
      <c r="M192" s="0" t="n">
        <v>8</v>
      </c>
      <c r="N192" s="0" t="n">
        <v>45</v>
      </c>
      <c r="O192" s="0" t="n">
        <v>0.5</v>
      </c>
    </row>
    <row r="193" customFormat="false" ht="15" hidden="false" customHeight="false" outlineLevel="0" collapsed="false">
      <c r="A193" s="0" t="n">
        <v>160</v>
      </c>
      <c r="B193" s="0" t="n">
        <v>30</v>
      </c>
      <c r="C193" s="0" t="n">
        <v>60</v>
      </c>
      <c r="D193" s="0" t="n">
        <v>10</v>
      </c>
      <c r="E193" s="0" t="n">
        <v>43</v>
      </c>
      <c r="F193" s="0" t="n">
        <v>1.5</v>
      </c>
      <c r="G193" s="0" t="n">
        <v>1.5</v>
      </c>
      <c r="H193" s="0" t="n">
        <v>800</v>
      </c>
      <c r="I193" s="0" t="n">
        <v>194.44</v>
      </c>
      <c r="J193" s="0" t="n">
        <v>244.5</v>
      </c>
      <c r="K193" s="0" t="n">
        <v>8.34</v>
      </c>
      <c r="L193" s="0" t="n">
        <v>43.34</v>
      </c>
      <c r="M193" s="0" t="n">
        <v>8</v>
      </c>
      <c r="N193" s="0" t="n">
        <v>41</v>
      </c>
      <c r="O193" s="0" t="n">
        <v>0.5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14</v>
      </c>
      <c r="E194" s="0" t="n">
        <v>47</v>
      </c>
      <c r="F194" s="0" t="n">
        <v>1.5</v>
      </c>
      <c r="G194" s="0" t="n">
        <v>1.5</v>
      </c>
      <c r="H194" s="0" t="n">
        <v>800</v>
      </c>
      <c r="I194" s="0" t="n">
        <v>198.4</v>
      </c>
      <c r="J194" s="0" t="n">
        <v>247.94</v>
      </c>
      <c r="K194" s="0" t="n">
        <v>8.09</v>
      </c>
      <c r="L194" s="0" t="n">
        <v>43.1</v>
      </c>
      <c r="M194" s="0" t="n">
        <v>12</v>
      </c>
      <c r="N194" s="0" t="n">
        <v>45</v>
      </c>
      <c r="O194" s="0" t="n">
        <v>0.5</v>
      </c>
    </row>
    <row r="195" customFormat="false" ht="15" hidden="false" customHeight="false" outlineLevel="0" collapsed="false">
      <c r="A195" s="0" t="n">
        <v>160</v>
      </c>
      <c r="B195" s="0" t="n">
        <v>30</v>
      </c>
      <c r="C195" s="0" t="n">
        <v>60</v>
      </c>
      <c r="D195" s="0" t="n">
        <v>10</v>
      </c>
      <c r="E195" s="0" t="n">
        <v>43</v>
      </c>
      <c r="F195" s="0" t="n">
        <v>1.5</v>
      </c>
      <c r="G195" s="0" t="n">
        <v>3</v>
      </c>
      <c r="H195" s="0" t="n">
        <v>800</v>
      </c>
      <c r="I195" s="0" t="n">
        <v>206.34</v>
      </c>
      <c r="J195" s="0" t="n">
        <v>262.78</v>
      </c>
      <c r="K195" s="0" t="n">
        <v>8.37</v>
      </c>
      <c r="L195" s="0" t="n">
        <v>54.9</v>
      </c>
      <c r="M195" s="0" t="n">
        <v>8</v>
      </c>
      <c r="N195" s="0" t="n">
        <v>41</v>
      </c>
      <c r="O195" s="0" t="n">
        <v>0.5</v>
      </c>
    </row>
    <row r="196" customFormat="false" ht="15" hidden="false" customHeight="false" outlineLevel="0" collapsed="false">
      <c r="A196" s="0" t="n">
        <v>160</v>
      </c>
      <c r="B196" s="0" t="n">
        <v>30</v>
      </c>
      <c r="C196" s="0" t="n">
        <v>60</v>
      </c>
      <c r="D196" s="0" t="n">
        <v>14</v>
      </c>
      <c r="E196" s="0" t="n">
        <v>47</v>
      </c>
      <c r="F196" s="0" t="n">
        <v>1.5</v>
      </c>
      <c r="G196" s="0" t="n">
        <v>3</v>
      </c>
      <c r="H196" s="0" t="n">
        <v>800</v>
      </c>
      <c r="I196" s="0" t="n">
        <v>210.17</v>
      </c>
      <c r="J196" s="0" t="n">
        <v>266.16</v>
      </c>
      <c r="K196" s="0" t="n">
        <v>8.12</v>
      </c>
      <c r="L196" s="0" t="n">
        <v>54.56</v>
      </c>
      <c r="M196" s="0" t="n">
        <v>12</v>
      </c>
      <c r="N196" s="0" t="n">
        <v>45</v>
      </c>
      <c r="O196" s="0" t="n">
        <v>0.5</v>
      </c>
    </row>
    <row r="197" customFormat="false" ht="15" hidden="false" customHeight="false" outlineLevel="0" collapsed="false">
      <c r="A197" s="0" t="n">
        <v>160</v>
      </c>
      <c r="B197" s="0" t="n">
        <v>30</v>
      </c>
      <c r="C197" s="0" t="n">
        <v>60</v>
      </c>
      <c r="D197" s="0" t="n">
        <v>14</v>
      </c>
      <c r="E197" s="0" t="n">
        <v>43</v>
      </c>
      <c r="F197" s="0" t="n">
        <v>1.5</v>
      </c>
      <c r="G197" s="0" t="n">
        <v>1.5</v>
      </c>
      <c r="H197" s="0" t="n">
        <v>800</v>
      </c>
      <c r="I197" s="0" t="n">
        <v>220.36</v>
      </c>
      <c r="J197" s="0" t="n">
        <v>264.74</v>
      </c>
      <c r="K197" s="0" t="n">
        <v>8.21</v>
      </c>
      <c r="L197" s="0" t="n">
        <v>39.45</v>
      </c>
      <c r="M197" s="0" t="n">
        <v>12</v>
      </c>
      <c r="N197" s="0" t="n">
        <v>41</v>
      </c>
      <c r="O197" s="0" t="n">
        <v>0.5</v>
      </c>
    </row>
    <row r="198" customFormat="false" ht="15" hidden="false" customHeight="false" outlineLevel="0" collapsed="false">
      <c r="A198" s="0" t="n">
        <v>160</v>
      </c>
      <c r="B198" s="0" t="n">
        <v>30</v>
      </c>
      <c r="C198" s="0" t="n">
        <v>60</v>
      </c>
      <c r="D198" s="0" t="n">
        <v>14</v>
      </c>
      <c r="E198" s="0" t="n">
        <v>43</v>
      </c>
      <c r="F198" s="0" t="n">
        <v>1.5</v>
      </c>
      <c r="G198" s="0" t="n">
        <v>3</v>
      </c>
      <c r="H198" s="0" t="n">
        <v>800</v>
      </c>
      <c r="I198" s="0" t="n">
        <v>224.83</v>
      </c>
      <c r="J198" s="0" t="n">
        <v>279.95</v>
      </c>
      <c r="K198" s="0" t="n">
        <v>8.24</v>
      </c>
      <c r="L198" s="0" t="n">
        <v>50.55</v>
      </c>
      <c r="M198" s="0" t="n">
        <v>12</v>
      </c>
      <c r="N198" s="0" t="n">
        <v>41</v>
      </c>
      <c r="O198" s="0" t="n">
        <v>0.5</v>
      </c>
    </row>
    <row r="199" customFormat="false" ht="15" hidden="false" customHeight="false" outlineLevel="0" collapsed="false">
      <c r="A199" s="0" t="n">
        <v>140</v>
      </c>
      <c r="B199" s="0" t="n">
        <v>20</v>
      </c>
      <c r="C199" s="0" t="n">
        <v>45</v>
      </c>
      <c r="D199" s="0" t="n">
        <v>10</v>
      </c>
      <c r="E199" s="0" t="n">
        <v>47</v>
      </c>
      <c r="F199" s="0" t="n">
        <v>1.1</v>
      </c>
      <c r="G199" s="0" t="n">
        <v>1.5</v>
      </c>
      <c r="H199" s="0" t="n">
        <v>800</v>
      </c>
      <c r="I199" s="0" t="n">
        <v>-82.78</v>
      </c>
      <c r="J199" s="0" t="n">
        <v>-28.4</v>
      </c>
      <c r="K199" s="0" t="n">
        <v>23.25</v>
      </c>
      <c r="L199" s="0" t="n">
        <v>24.72</v>
      </c>
      <c r="M199" s="0" t="n">
        <v>8</v>
      </c>
      <c r="N199" s="0" t="n">
        <v>45</v>
      </c>
      <c r="O199" s="0" t="n">
        <v>0.5</v>
      </c>
    </row>
    <row r="200" customFormat="false" ht="15" hidden="false" customHeight="false" outlineLevel="0" collapsed="false">
      <c r="A200" s="0" t="n">
        <v>140</v>
      </c>
      <c r="B200" s="0" t="n">
        <v>20</v>
      </c>
      <c r="C200" s="0" t="n">
        <v>45</v>
      </c>
      <c r="D200" s="0" t="n">
        <v>10</v>
      </c>
      <c r="E200" s="0" t="n">
        <v>43</v>
      </c>
      <c r="F200" s="0" t="n">
        <v>1.1</v>
      </c>
      <c r="G200" s="0" t="n">
        <v>1.5</v>
      </c>
      <c r="H200" s="0" t="n">
        <v>800</v>
      </c>
      <c r="I200" s="0" t="n">
        <v>-49.59</v>
      </c>
      <c r="J200" s="0" t="n">
        <v>4.12</v>
      </c>
      <c r="K200" s="0" t="n">
        <v>23.46</v>
      </c>
      <c r="L200" s="0" t="n">
        <v>23.52</v>
      </c>
      <c r="M200" s="0" t="n">
        <v>8</v>
      </c>
      <c r="N200" s="0" t="n">
        <v>41</v>
      </c>
      <c r="O200" s="0" t="n">
        <v>0.5</v>
      </c>
    </row>
    <row r="201" customFormat="false" ht="15" hidden="false" customHeight="false" outlineLevel="0" collapsed="false">
      <c r="A201" s="0" t="n">
        <v>140</v>
      </c>
      <c r="B201" s="0" t="n">
        <v>20</v>
      </c>
      <c r="C201" s="0" t="n">
        <v>45</v>
      </c>
      <c r="D201" s="0" t="n">
        <v>14</v>
      </c>
      <c r="E201" s="0" t="n">
        <v>47</v>
      </c>
      <c r="F201" s="0" t="n">
        <v>1.1</v>
      </c>
      <c r="G201" s="0" t="n">
        <v>1.5</v>
      </c>
      <c r="H201" s="0" t="n">
        <v>800</v>
      </c>
      <c r="I201" s="0" t="n">
        <v>-45.16</v>
      </c>
      <c r="J201" s="0" t="n">
        <v>8.46</v>
      </c>
      <c r="K201" s="0" t="n">
        <v>23.05</v>
      </c>
      <c r="L201" s="0" t="n">
        <v>23.44</v>
      </c>
      <c r="M201" s="0" t="n">
        <v>12</v>
      </c>
      <c r="N201" s="0" t="n">
        <v>45</v>
      </c>
      <c r="O201" s="0" t="n">
        <v>0.5</v>
      </c>
    </row>
    <row r="202" customFormat="false" ht="15" hidden="false" customHeight="false" outlineLevel="0" collapsed="false">
      <c r="A202" s="0" t="n">
        <v>140</v>
      </c>
      <c r="B202" s="0" t="n">
        <v>20</v>
      </c>
      <c r="C202" s="0" t="n">
        <v>45</v>
      </c>
      <c r="D202" s="0" t="n">
        <v>10</v>
      </c>
      <c r="E202" s="0" t="n">
        <v>47</v>
      </c>
      <c r="F202" s="0" t="n">
        <v>1.3</v>
      </c>
      <c r="G202" s="0" t="n">
        <v>1.5</v>
      </c>
      <c r="H202" s="0" t="n">
        <v>800</v>
      </c>
      <c r="I202" s="0" t="n">
        <v>-44.4</v>
      </c>
      <c r="J202" s="0" t="n">
        <v>11.91</v>
      </c>
      <c r="K202" s="0" t="n">
        <v>23.25</v>
      </c>
      <c r="L202" s="0" t="n">
        <v>29.84</v>
      </c>
      <c r="M202" s="0" t="n">
        <v>8</v>
      </c>
      <c r="N202" s="0" t="n">
        <v>45</v>
      </c>
      <c r="O202" s="0" t="n">
        <v>0.5</v>
      </c>
    </row>
    <row r="203" customFormat="false" ht="15" hidden="false" customHeight="false" outlineLevel="0" collapsed="false">
      <c r="A203" s="0" t="n">
        <v>140</v>
      </c>
      <c r="B203" s="0" t="n">
        <v>20</v>
      </c>
      <c r="C203" s="0" t="n">
        <v>45</v>
      </c>
      <c r="D203" s="0" t="n">
        <v>10</v>
      </c>
      <c r="E203" s="0" t="n">
        <v>47</v>
      </c>
      <c r="F203" s="0" t="n">
        <v>1.1</v>
      </c>
      <c r="G203" s="0" t="n">
        <v>2.25</v>
      </c>
      <c r="H203" s="0" t="n">
        <v>800</v>
      </c>
      <c r="I203" s="0" t="n">
        <v>-42.15</v>
      </c>
      <c r="J203" s="0" t="n">
        <v>24.44</v>
      </c>
      <c r="K203" s="0" t="n">
        <v>23.27</v>
      </c>
      <c r="L203" s="0" t="n">
        <v>30.19</v>
      </c>
      <c r="M203" s="0" t="n">
        <v>8</v>
      </c>
      <c r="N203" s="0" t="n">
        <v>45</v>
      </c>
      <c r="O203" s="0" t="n">
        <v>0.5</v>
      </c>
    </row>
    <row r="204" customFormat="false" ht="15" hidden="false" customHeight="false" outlineLevel="0" collapsed="false">
      <c r="A204" s="0" t="n">
        <v>140</v>
      </c>
      <c r="B204" s="0" t="n">
        <v>20</v>
      </c>
      <c r="C204" s="0" t="n">
        <v>45</v>
      </c>
      <c r="D204" s="0" t="n">
        <v>10</v>
      </c>
      <c r="E204" s="0" t="n">
        <v>47</v>
      </c>
      <c r="F204" s="0" t="n">
        <v>1.1</v>
      </c>
      <c r="G204" s="0" t="n">
        <v>3</v>
      </c>
      <c r="H204" s="0" t="n">
        <v>800</v>
      </c>
      <c r="I204" s="0" t="n">
        <v>-19.95</v>
      </c>
      <c r="J204" s="0" t="n">
        <v>46.68</v>
      </c>
      <c r="K204" s="0" t="n">
        <v>23.3</v>
      </c>
      <c r="L204" s="0" t="n">
        <v>33.23</v>
      </c>
      <c r="M204" s="0" t="n">
        <v>8</v>
      </c>
      <c r="N204" s="0" t="n">
        <v>45</v>
      </c>
      <c r="O204" s="0" t="n">
        <v>0.5</v>
      </c>
    </row>
    <row r="205" customFormat="false" ht="15" hidden="false" customHeight="false" outlineLevel="0" collapsed="false">
      <c r="A205" s="0" t="n">
        <v>140</v>
      </c>
      <c r="B205" s="0" t="n">
        <v>20</v>
      </c>
      <c r="C205" s="0" t="n">
        <v>45</v>
      </c>
      <c r="D205" s="0" t="n">
        <v>10</v>
      </c>
      <c r="E205" s="0" t="n">
        <v>47</v>
      </c>
      <c r="F205" s="0" t="n">
        <v>1.1</v>
      </c>
      <c r="G205" s="0" t="n">
        <v>1.5</v>
      </c>
      <c r="H205" s="0" t="n">
        <v>600</v>
      </c>
      <c r="I205" s="0" t="n">
        <v>-14.09</v>
      </c>
      <c r="J205" s="0" t="n">
        <v>27.15</v>
      </c>
      <c r="K205" s="0" t="n">
        <v>10.58</v>
      </c>
      <c r="L205" s="0" t="n">
        <v>21.55</v>
      </c>
      <c r="M205" s="0" t="n">
        <v>8</v>
      </c>
      <c r="N205" s="0" t="n">
        <v>45</v>
      </c>
      <c r="O205" s="0" t="n">
        <v>0.5</v>
      </c>
    </row>
    <row r="206" customFormat="false" ht="15" hidden="false" customHeight="false" outlineLevel="0" collapsed="false">
      <c r="A206" s="0" t="n">
        <v>140</v>
      </c>
      <c r="B206" s="0" t="n">
        <v>20</v>
      </c>
      <c r="C206" s="0" t="n">
        <v>45</v>
      </c>
      <c r="D206" s="0" t="n">
        <v>14</v>
      </c>
      <c r="E206" s="0" t="n">
        <v>43</v>
      </c>
      <c r="F206" s="0" t="n">
        <v>1.1</v>
      </c>
      <c r="G206" s="0" t="n">
        <v>1.5</v>
      </c>
      <c r="H206" s="0" t="n">
        <v>800</v>
      </c>
      <c r="I206" s="0" t="n">
        <v>-10.27</v>
      </c>
      <c r="J206" s="0" t="n">
        <v>42.82</v>
      </c>
      <c r="K206" s="0" t="n">
        <v>23.25</v>
      </c>
      <c r="L206" s="0" t="n">
        <v>22.07</v>
      </c>
      <c r="M206" s="0" t="n">
        <v>12</v>
      </c>
      <c r="N206" s="0" t="n">
        <v>41</v>
      </c>
      <c r="O206" s="0" t="n">
        <v>0.5</v>
      </c>
    </row>
    <row r="207" customFormat="false" ht="15" hidden="false" customHeight="false" outlineLevel="0" collapsed="false">
      <c r="A207" s="0" t="n">
        <v>140</v>
      </c>
      <c r="B207" s="0" t="n">
        <v>20</v>
      </c>
      <c r="C207" s="0" t="n">
        <v>45</v>
      </c>
      <c r="D207" s="0" t="n">
        <v>10</v>
      </c>
      <c r="E207" s="0" t="n">
        <v>43</v>
      </c>
      <c r="F207" s="0" t="n">
        <v>1.1</v>
      </c>
      <c r="G207" s="0" t="n">
        <v>2.25</v>
      </c>
      <c r="H207" s="0" t="n">
        <v>800</v>
      </c>
      <c r="I207" s="0" t="n">
        <v>-9.88</v>
      </c>
      <c r="J207" s="0" t="n">
        <v>53.56</v>
      </c>
      <c r="K207" s="0" t="n">
        <v>23.49</v>
      </c>
      <c r="L207" s="0" t="n">
        <v>28.38</v>
      </c>
      <c r="M207" s="0" t="n">
        <v>8</v>
      </c>
      <c r="N207" s="0" t="n">
        <v>41</v>
      </c>
      <c r="O207" s="0" t="n">
        <v>0.5</v>
      </c>
    </row>
    <row r="208" customFormat="false" ht="15" hidden="false" customHeight="false" outlineLevel="0" collapsed="false">
      <c r="A208" s="0" t="n">
        <v>140</v>
      </c>
      <c r="B208" s="0" t="n">
        <v>20</v>
      </c>
      <c r="C208" s="0" t="n">
        <v>45</v>
      </c>
      <c r="D208" s="0" t="n">
        <v>10</v>
      </c>
      <c r="E208" s="0" t="n">
        <v>43</v>
      </c>
      <c r="F208" s="0" t="n">
        <v>1.3</v>
      </c>
      <c r="G208" s="0" t="n">
        <v>1.5</v>
      </c>
      <c r="H208" s="0" t="n">
        <v>800</v>
      </c>
      <c r="I208" s="0" t="n">
        <v>-9.49</v>
      </c>
      <c r="J208" s="0" t="n">
        <v>45.64</v>
      </c>
      <c r="K208" s="0" t="n">
        <v>23.46</v>
      </c>
      <c r="L208" s="0" t="n">
        <v>28.36</v>
      </c>
      <c r="M208" s="0" t="n">
        <v>8</v>
      </c>
      <c r="N208" s="0" t="n">
        <v>41</v>
      </c>
      <c r="O208" s="0" t="n">
        <v>0.5</v>
      </c>
    </row>
    <row r="209" customFormat="false" ht="15" hidden="false" customHeight="false" outlineLevel="0" collapsed="false">
      <c r="A209" s="0" t="n">
        <v>140</v>
      </c>
      <c r="B209" s="0" t="n">
        <v>20</v>
      </c>
      <c r="C209" s="0" t="n">
        <v>45</v>
      </c>
      <c r="D209" s="0" t="n">
        <v>10</v>
      </c>
      <c r="E209" s="0" t="n">
        <v>47</v>
      </c>
      <c r="F209" s="0" t="n">
        <v>1.5</v>
      </c>
      <c r="G209" s="0" t="n">
        <v>1.5</v>
      </c>
      <c r="H209" s="0" t="n">
        <v>800</v>
      </c>
      <c r="I209" s="0" t="n">
        <v>-7.71</v>
      </c>
      <c r="J209" s="0" t="n">
        <v>51.06</v>
      </c>
      <c r="K209" s="0" t="n">
        <v>23.25</v>
      </c>
      <c r="L209" s="0" t="n">
        <v>34.81</v>
      </c>
      <c r="M209" s="0" t="n">
        <v>8</v>
      </c>
      <c r="N209" s="0" t="n">
        <v>45</v>
      </c>
      <c r="O209" s="0" t="n">
        <v>0.5</v>
      </c>
    </row>
    <row r="210" customFormat="false" ht="15" hidden="false" customHeight="false" outlineLevel="0" collapsed="false">
      <c r="A210" s="0" t="n">
        <v>140</v>
      </c>
      <c r="B210" s="0" t="n">
        <v>20</v>
      </c>
      <c r="C210" s="0" t="n">
        <v>45</v>
      </c>
      <c r="D210" s="0" t="n">
        <v>14</v>
      </c>
      <c r="E210" s="0" t="n">
        <v>47</v>
      </c>
      <c r="F210" s="0" t="n">
        <v>1.1</v>
      </c>
      <c r="G210" s="0" t="n">
        <v>2.25</v>
      </c>
      <c r="H210" s="0" t="n">
        <v>800</v>
      </c>
      <c r="I210" s="0" t="n">
        <v>-5.44</v>
      </c>
      <c r="J210" s="0" t="n">
        <v>57.68</v>
      </c>
      <c r="K210" s="0" t="n">
        <v>23.08</v>
      </c>
      <c r="L210" s="0" t="n">
        <v>28.23</v>
      </c>
      <c r="M210" s="0" t="n">
        <v>12</v>
      </c>
      <c r="N210" s="0" t="n">
        <v>45</v>
      </c>
      <c r="O210" s="0" t="n">
        <v>0.5</v>
      </c>
    </row>
    <row r="211" customFormat="false" ht="15" hidden="false" customHeight="false" outlineLevel="0" collapsed="false">
      <c r="A211" s="0" t="n">
        <v>140</v>
      </c>
      <c r="B211" s="0" t="n">
        <v>20</v>
      </c>
      <c r="C211" s="0" t="n">
        <v>45</v>
      </c>
      <c r="D211" s="0" t="n">
        <v>14</v>
      </c>
      <c r="E211" s="0" t="n">
        <v>47</v>
      </c>
      <c r="F211" s="0" t="n">
        <v>1.3</v>
      </c>
      <c r="G211" s="0" t="n">
        <v>1.5</v>
      </c>
      <c r="H211" s="0" t="n">
        <v>800</v>
      </c>
      <c r="I211" s="0" t="n">
        <v>-4.57</v>
      </c>
      <c r="J211" s="0" t="n">
        <v>50.34</v>
      </c>
      <c r="K211" s="0" t="n">
        <v>23.05</v>
      </c>
      <c r="L211" s="0" t="n">
        <v>28.27</v>
      </c>
      <c r="M211" s="0" t="n">
        <v>12</v>
      </c>
      <c r="N211" s="0" t="n">
        <v>45</v>
      </c>
      <c r="O211" s="0" t="n">
        <v>0.5</v>
      </c>
    </row>
    <row r="212" customFormat="false" ht="15" hidden="false" customHeight="false" outlineLevel="0" collapsed="false">
      <c r="A212" s="0" t="n">
        <v>140</v>
      </c>
      <c r="B212" s="0" t="n">
        <v>20</v>
      </c>
      <c r="C212" s="0" t="n">
        <v>45</v>
      </c>
      <c r="D212" s="0" t="n">
        <v>10</v>
      </c>
      <c r="E212" s="0" t="n">
        <v>47</v>
      </c>
      <c r="F212" s="0" t="n">
        <v>1.3</v>
      </c>
      <c r="G212" s="0" t="n">
        <v>2.25</v>
      </c>
      <c r="H212" s="0" t="n">
        <v>800</v>
      </c>
      <c r="I212" s="0" t="n">
        <v>2.68</v>
      </c>
      <c r="J212" s="0" t="n">
        <v>72.06</v>
      </c>
      <c r="K212" s="0" t="n">
        <v>23.27</v>
      </c>
      <c r="L212" s="0" t="n">
        <v>36.58</v>
      </c>
      <c r="M212" s="0" t="n">
        <v>8</v>
      </c>
      <c r="N212" s="0" t="n">
        <v>45</v>
      </c>
      <c r="O212" s="0" t="n">
        <v>0.5</v>
      </c>
    </row>
    <row r="213" customFormat="false" ht="15" hidden="false" customHeight="false" outlineLevel="0" collapsed="false">
      <c r="A213" s="0" t="n">
        <v>140</v>
      </c>
      <c r="B213" s="0" t="n">
        <v>20</v>
      </c>
      <c r="C213" s="0" t="n">
        <v>45</v>
      </c>
      <c r="D213" s="0" t="n">
        <v>10</v>
      </c>
      <c r="E213" s="0" t="n">
        <v>43</v>
      </c>
      <c r="F213" s="0" t="n">
        <v>1.1</v>
      </c>
      <c r="G213" s="0" t="n">
        <v>1.5</v>
      </c>
      <c r="H213" s="0" t="n">
        <v>600</v>
      </c>
      <c r="I213" s="0" t="n">
        <v>8.49</v>
      </c>
      <c r="J213" s="0" t="n">
        <v>48.26</v>
      </c>
      <c r="K213" s="0" t="n">
        <v>10.7</v>
      </c>
      <c r="L213" s="0" t="n">
        <v>20.32</v>
      </c>
      <c r="M213" s="0" t="n">
        <v>8</v>
      </c>
      <c r="N213" s="0" t="n">
        <v>41</v>
      </c>
      <c r="O213" s="0" t="n">
        <v>0.5</v>
      </c>
    </row>
    <row r="214" customFormat="false" ht="15" hidden="false" customHeight="false" outlineLevel="0" collapsed="false">
      <c r="A214" s="0" t="n">
        <v>140</v>
      </c>
      <c r="B214" s="0" t="n">
        <v>20</v>
      </c>
      <c r="C214" s="0" t="n">
        <v>45</v>
      </c>
      <c r="D214" s="0" t="n">
        <v>10</v>
      </c>
      <c r="E214" s="0" t="n">
        <v>43</v>
      </c>
      <c r="F214" s="0" t="n">
        <v>1.1</v>
      </c>
      <c r="G214" s="0" t="n">
        <v>3</v>
      </c>
      <c r="H214" s="0" t="n">
        <v>800</v>
      </c>
      <c r="I214" s="0" t="n">
        <v>11.26</v>
      </c>
      <c r="J214" s="0" t="n">
        <v>73.03</v>
      </c>
      <c r="K214" s="0" t="n">
        <v>23.51</v>
      </c>
      <c r="L214" s="0" t="n">
        <v>31.12</v>
      </c>
      <c r="M214" s="0" t="n">
        <v>8</v>
      </c>
      <c r="N214" s="0" t="n">
        <v>41</v>
      </c>
      <c r="O214" s="0" t="n">
        <v>0.5</v>
      </c>
    </row>
    <row r="215" customFormat="false" ht="15" hidden="false" customHeight="false" outlineLevel="0" collapsed="false">
      <c r="A215" s="0" t="n">
        <v>140</v>
      </c>
      <c r="B215" s="0" t="n">
        <v>20</v>
      </c>
      <c r="C215" s="0" t="n">
        <v>45</v>
      </c>
      <c r="D215" s="0" t="n">
        <v>14</v>
      </c>
      <c r="E215" s="0" t="n">
        <v>47</v>
      </c>
      <c r="F215" s="0" t="n">
        <v>1.1</v>
      </c>
      <c r="G215" s="0" t="n">
        <v>1.5</v>
      </c>
      <c r="H215" s="0" t="n">
        <v>600</v>
      </c>
      <c r="I215" s="0" t="n">
        <v>11.44</v>
      </c>
      <c r="J215" s="0" t="n">
        <v>51.17</v>
      </c>
      <c r="K215" s="0" t="n">
        <v>10.47</v>
      </c>
      <c r="L215" s="0" t="n">
        <v>20.22</v>
      </c>
      <c r="M215" s="0" t="n">
        <v>12</v>
      </c>
      <c r="N215" s="0" t="n">
        <v>45</v>
      </c>
      <c r="O215" s="0" t="n">
        <v>0.5</v>
      </c>
    </row>
    <row r="216" customFormat="false" ht="15" hidden="false" customHeight="false" outlineLevel="0" collapsed="false">
      <c r="A216" s="0" t="n">
        <v>140</v>
      </c>
      <c r="B216" s="0" t="n">
        <v>20</v>
      </c>
      <c r="C216" s="0" t="n">
        <v>45</v>
      </c>
      <c r="D216" s="0" t="n">
        <v>14</v>
      </c>
      <c r="E216" s="0" t="n">
        <v>47</v>
      </c>
      <c r="F216" s="0" t="n">
        <v>1.1</v>
      </c>
      <c r="G216" s="0" t="n">
        <v>3</v>
      </c>
      <c r="H216" s="0" t="n">
        <v>800</v>
      </c>
      <c r="I216" s="0" t="n">
        <v>15.82</v>
      </c>
      <c r="J216" s="0" t="n">
        <v>76.84</v>
      </c>
      <c r="K216" s="0" t="n">
        <v>23.1</v>
      </c>
      <c r="L216" s="0" t="n">
        <v>30.93</v>
      </c>
      <c r="M216" s="0" t="n">
        <v>12</v>
      </c>
      <c r="N216" s="0" t="n">
        <v>45</v>
      </c>
      <c r="O216" s="0" t="n">
        <v>0.5</v>
      </c>
    </row>
    <row r="217" customFormat="false" ht="15" hidden="false" customHeight="false" outlineLevel="0" collapsed="false">
      <c r="A217" s="0" t="n">
        <v>140</v>
      </c>
      <c r="B217" s="0" t="n">
        <v>20</v>
      </c>
      <c r="C217" s="0" t="n">
        <v>45</v>
      </c>
      <c r="D217" s="0" t="n">
        <v>10</v>
      </c>
      <c r="E217" s="0" t="n">
        <v>47</v>
      </c>
      <c r="F217" s="0" t="n">
        <v>1.3</v>
      </c>
      <c r="G217" s="0" t="n">
        <v>1.5</v>
      </c>
      <c r="H217" s="0" t="n">
        <v>600</v>
      </c>
      <c r="I217" s="0" t="n">
        <v>18.75</v>
      </c>
      <c r="J217" s="0" t="n">
        <v>60.92</v>
      </c>
      <c r="K217" s="0" t="n">
        <v>10.58</v>
      </c>
      <c r="L217" s="0" t="n">
        <v>26</v>
      </c>
      <c r="M217" s="0" t="n">
        <v>8</v>
      </c>
      <c r="N217" s="0" t="n">
        <v>45</v>
      </c>
      <c r="O217" s="0" t="n">
        <v>0.5</v>
      </c>
    </row>
    <row r="218" customFormat="false" ht="15" hidden="false" customHeight="false" outlineLevel="0" collapsed="false">
      <c r="A218" s="0" t="n">
        <v>140</v>
      </c>
      <c r="B218" s="0" t="n">
        <v>20</v>
      </c>
      <c r="C218" s="0" t="n">
        <v>45</v>
      </c>
      <c r="D218" s="0" t="n">
        <v>10</v>
      </c>
      <c r="E218" s="0" t="n">
        <v>47</v>
      </c>
      <c r="F218" s="0" t="n">
        <v>1.3</v>
      </c>
      <c r="G218" s="0" t="n">
        <v>3</v>
      </c>
      <c r="H218" s="0" t="n">
        <v>800</v>
      </c>
      <c r="I218" s="0" t="n">
        <v>26.22</v>
      </c>
      <c r="J218" s="0" t="n">
        <v>99.17</v>
      </c>
      <c r="K218" s="0" t="n">
        <v>23.3</v>
      </c>
      <c r="L218" s="0" t="n">
        <v>40.63</v>
      </c>
      <c r="M218" s="0" t="n">
        <v>8</v>
      </c>
      <c r="N218" s="0" t="n">
        <v>45</v>
      </c>
      <c r="O218" s="0" t="n">
        <v>0.5</v>
      </c>
    </row>
    <row r="219" customFormat="false" ht="15" hidden="false" customHeight="false" outlineLevel="0" collapsed="false">
      <c r="A219" s="0" t="n">
        <v>140</v>
      </c>
      <c r="B219" s="0" t="n">
        <v>20</v>
      </c>
      <c r="C219" s="0" t="n">
        <v>45</v>
      </c>
      <c r="D219" s="0" t="n">
        <v>10</v>
      </c>
      <c r="E219" s="0" t="n">
        <v>47</v>
      </c>
      <c r="F219" s="0" t="n">
        <v>1.1</v>
      </c>
      <c r="G219" s="0" t="n">
        <v>1.5</v>
      </c>
      <c r="H219" s="0" t="n">
        <v>400</v>
      </c>
      <c r="I219" s="0" t="n">
        <v>27.41</v>
      </c>
      <c r="J219" s="0" t="n">
        <v>52.96</v>
      </c>
      <c r="K219" s="0" t="n">
        <v>3.59</v>
      </c>
      <c r="L219" s="0" t="n">
        <v>16.61</v>
      </c>
      <c r="M219" s="0" t="n">
        <v>8</v>
      </c>
      <c r="N219" s="0" t="n">
        <v>45</v>
      </c>
      <c r="O219" s="0" t="n">
        <v>0.5</v>
      </c>
    </row>
    <row r="220" customFormat="false" ht="15" hidden="false" customHeight="false" outlineLevel="0" collapsed="false">
      <c r="A220" s="0" t="n">
        <v>140</v>
      </c>
      <c r="B220" s="0" t="n">
        <v>20</v>
      </c>
      <c r="C220" s="0" t="n">
        <v>45</v>
      </c>
      <c r="D220" s="0" t="n">
        <v>10</v>
      </c>
      <c r="E220" s="0" t="n">
        <v>43</v>
      </c>
      <c r="F220" s="0" t="n">
        <v>1.5</v>
      </c>
      <c r="G220" s="0" t="n">
        <v>1.5</v>
      </c>
      <c r="H220" s="0" t="n">
        <v>800</v>
      </c>
      <c r="I220" s="0" t="n">
        <v>27.75</v>
      </c>
      <c r="J220" s="0" t="n">
        <v>85</v>
      </c>
      <c r="K220" s="0" t="n">
        <v>23.46</v>
      </c>
      <c r="L220" s="0" t="n">
        <v>32.94</v>
      </c>
      <c r="M220" s="0" t="n">
        <v>8</v>
      </c>
      <c r="N220" s="0" t="n">
        <v>41</v>
      </c>
      <c r="O220" s="0" t="n">
        <v>0.5</v>
      </c>
    </row>
    <row r="221" customFormat="false" ht="15" hidden="false" customHeight="false" outlineLevel="0" collapsed="false">
      <c r="A221" s="0" t="n">
        <v>140</v>
      </c>
      <c r="B221" s="0" t="n">
        <v>20</v>
      </c>
      <c r="C221" s="0" t="n">
        <v>45</v>
      </c>
      <c r="D221" s="0" t="n">
        <v>14</v>
      </c>
      <c r="E221" s="0" t="n">
        <v>43</v>
      </c>
      <c r="F221" s="0" t="n">
        <v>1.1</v>
      </c>
      <c r="G221" s="0" t="n">
        <v>2.25</v>
      </c>
      <c r="H221" s="0" t="n">
        <v>800</v>
      </c>
      <c r="I221" s="0" t="n">
        <v>28.23</v>
      </c>
      <c r="J221" s="0" t="n">
        <v>87.04</v>
      </c>
      <c r="K221" s="0" t="n">
        <v>23.27</v>
      </c>
      <c r="L221" s="0" t="n">
        <v>26.23</v>
      </c>
      <c r="M221" s="0" t="n">
        <v>12</v>
      </c>
      <c r="N221" s="0" t="n">
        <v>41</v>
      </c>
      <c r="O221" s="0" t="n">
        <v>0.5</v>
      </c>
    </row>
    <row r="222" customFormat="false" ht="15" hidden="false" customHeight="false" outlineLevel="0" collapsed="false">
      <c r="A222" s="0" t="n">
        <v>140</v>
      </c>
      <c r="B222" s="0" t="n">
        <v>20</v>
      </c>
      <c r="C222" s="0" t="n">
        <v>45</v>
      </c>
      <c r="D222" s="0" t="n">
        <v>14</v>
      </c>
      <c r="E222" s="0" t="n">
        <v>43</v>
      </c>
      <c r="F222" s="0" t="n">
        <v>1.3</v>
      </c>
      <c r="G222" s="0" t="n">
        <v>1.5</v>
      </c>
      <c r="H222" s="0" t="n">
        <v>800</v>
      </c>
      <c r="I222" s="0" t="n">
        <v>32.04</v>
      </c>
      <c r="J222" s="0" t="n">
        <v>85.92</v>
      </c>
      <c r="K222" s="0" t="n">
        <v>23.25</v>
      </c>
      <c r="L222" s="0" t="n">
        <v>26.58</v>
      </c>
      <c r="M222" s="0" t="n">
        <v>12</v>
      </c>
      <c r="N222" s="0" t="n">
        <v>41</v>
      </c>
      <c r="O222" s="0" t="n">
        <v>0.5</v>
      </c>
    </row>
    <row r="223" customFormat="false" ht="15" hidden="false" customHeight="false" outlineLevel="0" collapsed="false">
      <c r="A223" s="0" t="n">
        <v>140</v>
      </c>
      <c r="B223" s="0" t="n">
        <v>20</v>
      </c>
      <c r="C223" s="0" t="n">
        <v>45</v>
      </c>
      <c r="D223" s="0" t="n">
        <v>14</v>
      </c>
      <c r="E223" s="0" t="n">
        <v>47</v>
      </c>
      <c r="F223" s="0" t="n">
        <v>1.5</v>
      </c>
      <c r="G223" s="0" t="n">
        <v>1.5</v>
      </c>
      <c r="H223" s="0" t="n">
        <v>800</v>
      </c>
      <c r="I223" s="0" t="n">
        <v>32.99</v>
      </c>
      <c r="J223" s="0" t="n">
        <v>90.01</v>
      </c>
      <c r="K223" s="0" t="n">
        <v>23.05</v>
      </c>
      <c r="L223" s="0" t="n">
        <v>32.84</v>
      </c>
      <c r="M223" s="0" t="n">
        <v>12</v>
      </c>
      <c r="N223" s="0" t="n">
        <v>45</v>
      </c>
      <c r="O223" s="0" t="n">
        <v>0.5</v>
      </c>
    </row>
    <row r="224" customFormat="false" ht="15" hidden="false" customHeight="false" outlineLevel="0" collapsed="false">
      <c r="A224" s="0" t="n">
        <v>140</v>
      </c>
      <c r="B224" s="0" t="n">
        <v>20</v>
      </c>
      <c r="C224" s="0" t="n">
        <v>45</v>
      </c>
      <c r="D224" s="0" t="n">
        <v>14</v>
      </c>
      <c r="E224" s="0" t="n">
        <v>43</v>
      </c>
      <c r="F224" s="0" t="n">
        <v>1.1</v>
      </c>
      <c r="G224" s="0" t="n">
        <v>1.5</v>
      </c>
      <c r="H224" s="0" t="n">
        <v>600</v>
      </c>
      <c r="I224" s="0" t="n">
        <v>35.18</v>
      </c>
      <c r="J224" s="0" t="n">
        <v>72.49</v>
      </c>
      <c r="K224" s="0" t="n">
        <v>10.58</v>
      </c>
      <c r="L224" s="0" t="n">
        <v>18.82</v>
      </c>
      <c r="M224" s="0" t="n">
        <v>12</v>
      </c>
      <c r="N224" s="0" t="n">
        <v>41</v>
      </c>
      <c r="O224" s="0" t="n">
        <v>0.5</v>
      </c>
    </row>
    <row r="225" customFormat="false" ht="15" hidden="false" customHeight="false" outlineLevel="0" collapsed="false">
      <c r="A225" s="0" t="n">
        <v>140</v>
      </c>
      <c r="B225" s="0" t="n">
        <v>20</v>
      </c>
      <c r="C225" s="0" t="n">
        <v>45</v>
      </c>
      <c r="D225" s="0" t="n">
        <v>10</v>
      </c>
      <c r="E225" s="0" t="n">
        <v>43</v>
      </c>
      <c r="F225" s="0" t="n">
        <v>1.3</v>
      </c>
      <c r="G225" s="0" t="n">
        <v>2.25</v>
      </c>
      <c r="H225" s="0" t="n">
        <v>800</v>
      </c>
      <c r="I225" s="0" t="n">
        <v>35.75</v>
      </c>
      <c r="J225" s="0" t="n">
        <v>102.77</v>
      </c>
      <c r="K225" s="0" t="n">
        <v>23.49</v>
      </c>
      <c r="L225" s="0" t="n">
        <v>34.41</v>
      </c>
      <c r="M225" s="0" t="n">
        <v>8</v>
      </c>
      <c r="N225" s="0" t="n">
        <v>41</v>
      </c>
      <c r="O225" s="0" t="n">
        <v>0.5</v>
      </c>
    </row>
    <row r="226" customFormat="false" ht="15" hidden="false" customHeight="false" outlineLevel="0" collapsed="false">
      <c r="A226" s="0" t="n">
        <v>140</v>
      </c>
      <c r="B226" s="0" t="n">
        <v>20</v>
      </c>
      <c r="C226" s="0" t="n">
        <v>45</v>
      </c>
      <c r="D226" s="0" t="n">
        <v>14</v>
      </c>
      <c r="E226" s="0" t="n">
        <v>47</v>
      </c>
      <c r="F226" s="0" t="n">
        <v>1.3</v>
      </c>
      <c r="G226" s="0" t="n">
        <v>2.25</v>
      </c>
      <c r="H226" s="0" t="n">
        <v>800</v>
      </c>
      <c r="I226" s="0" t="n">
        <v>40.76</v>
      </c>
      <c r="J226" s="0" t="n">
        <v>107.46</v>
      </c>
      <c r="K226" s="0" t="n">
        <v>23.08</v>
      </c>
      <c r="L226" s="0" t="n">
        <v>34.26</v>
      </c>
      <c r="M226" s="0" t="n">
        <v>12</v>
      </c>
      <c r="N226" s="0" t="n">
        <v>45</v>
      </c>
      <c r="O226" s="0" t="n">
        <v>0.5</v>
      </c>
    </row>
    <row r="227" customFormat="false" ht="15" hidden="false" customHeight="false" outlineLevel="0" collapsed="false">
      <c r="A227" s="0" t="n">
        <v>140</v>
      </c>
      <c r="B227" s="0" t="n">
        <v>20</v>
      </c>
      <c r="C227" s="0" t="n">
        <v>45</v>
      </c>
      <c r="D227" s="0" t="n">
        <v>10</v>
      </c>
      <c r="E227" s="0" t="n">
        <v>43</v>
      </c>
      <c r="F227" s="0" t="n">
        <v>1.1</v>
      </c>
      <c r="G227" s="0" t="n">
        <v>1.5</v>
      </c>
      <c r="H227" s="0" t="n">
        <v>400</v>
      </c>
      <c r="I227" s="0" t="n">
        <v>40.81</v>
      </c>
      <c r="J227" s="0" t="n">
        <v>63.67</v>
      </c>
      <c r="K227" s="0" t="n">
        <v>3.65</v>
      </c>
      <c r="L227" s="0" t="n">
        <v>15.53</v>
      </c>
      <c r="M227" s="0" t="n">
        <v>8</v>
      </c>
      <c r="N227" s="0" t="n">
        <v>41</v>
      </c>
      <c r="O227" s="0" t="n">
        <v>0.5</v>
      </c>
    </row>
    <row r="228" customFormat="false" ht="15" hidden="false" customHeight="false" outlineLevel="0" collapsed="false">
      <c r="A228" s="0" t="n">
        <v>140</v>
      </c>
      <c r="B228" s="0" t="n">
        <v>20</v>
      </c>
      <c r="C228" s="0" t="n">
        <v>45</v>
      </c>
      <c r="D228" s="0" t="n">
        <v>10</v>
      </c>
      <c r="E228" s="0" t="n">
        <v>43</v>
      </c>
      <c r="F228" s="0" t="n">
        <v>1.3</v>
      </c>
      <c r="G228" s="0" t="n">
        <v>1.5</v>
      </c>
      <c r="H228" s="0" t="n">
        <v>600</v>
      </c>
      <c r="I228" s="0" t="n">
        <v>42.12</v>
      </c>
      <c r="J228" s="0" t="n">
        <v>83.16</v>
      </c>
      <c r="K228" s="0" t="n">
        <v>10.7</v>
      </c>
      <c r="L228" s="0" t="n">
        <v>24.5</v>
      </c>
      <c r="M228" s="0" t="n">
        <v>8</v>
      </c>
      <c r="N228" s="0" t="n">
        <v>41</v>
      </c>
      <c r="O228" s="0" t="n">
        <v>0.5</v>
      </c>
    </row>
    <row r="229" customFormat="false" ht="15" hidden="false" customHeight="false" outlineLevel="0" collapsed="false">
      <c r="A229" s="0" t="n">
        <v>140</v>
      </c>
      <c r="B229" s="0" t="n">
        <v>20</v>
      </c>
      <c r="C229" s="0" t="n">
        <v>45</v>
      </c>
      <c r="D229" s="0" t="n">
        <v>14</v>
      </c>
      <c r="E229" s="0" t="n">
        <v>47</v>
      </c>
      <c r="F229" s="0" t="n">
        <v>1.1</v>
      </c>
      <c r="G229" s="0" t="n">
        <v>1.5</v>
      </c>
      <c r="H229" s="0" t="n">
        <v>400</v>
      </c>
      <c r="I229" s="0" t="n">
        <v>42.58</v>
      </c>
      <c r="J229" s="0" t="n">
        <v>65.19</v>
      </c>
      <c r="K229" s="0" t="n">
        <v>3.54</v>
      </c>
      <c r="L229" s="0" t="n">
        <v>15.43</v>
      </c>
      <c r="M229" s="0" t="n">
        <v>12</v>
      </c>
      <c r="N229" s="0" t="n">
        <v>45</v>
      </c>
      <c r="O229" s="0" t="n">
        <v>0.5</v>
      </c>
    </row>
    <row r="230" customFormat="false" ht="15" hidden="false" customHeight="false" outlineLevel="0" collapsed="false">
      <c r="A230" s="0" t="n">
        <v>140</v>
      </c>
      <c r="B230" s="0" t="n">
        <v>20</v>
      </c>
      <c r="C230" s="0" t="n">
        <v>45</v>
      </c>
      <c r="D230" s="0" t="n">
        <v>10</v>
      </c>
      <c r="E230" s="0" t="n">
        <v>47</v>
      </c>
      <c r="F230" s="0" t="n">
        <v>1.5</v>
      </c>
      <c r="G230" s="0" t="n">
        <v>2.25</v>
      </c>
      <c r="H230" s="0" t="n">
        <v>800</v>
      </c>
      <c r="I230" s="0" t="n">
        <v>43.05</v>
      </c>
      <c r="J230" s="0" t="n">
        <v>116.51</v>
      </c>
      <c r="K230" s="0" t="n">
        <v>23.27</v>
      </c>
      <c r="L230" s="0" t="n">
        <v>42.44</v>
      </c>
      <c r="M230" s="0" t="n">
        <v>8</v>
      </c>
      <c r="N230" s="0" t="n">
        <v>45</v>
      </c>
      <c r="O230" s="0" t="n">
        <v>0.5</v>
      </c>
    </row>
    <row r="231" customFormat="false" ht="15" hidden="false" customHeight="false" outlineLevel="0" collapsed="false">
      <c r="A231" s="0" t="n">
        <v>140</v>
      </c>
      <c r="B231" s="0" t="n">
        <v>20</v>
      </c>
      <c r="C231" s="0" t="n">
        <v>45</v>
      </c>
      <c r="D231" s="0" t="n">
        <v>10</v>
      </c>
      <c r="E231" s="0" t="n">
        <v>47</v>
      </c>
      <c r="F231" s="0" t="n">
        <v>1.1</v>
      </c>
      <c r="G231" s="0" t="n">
        <v>3</v>
      </c>
      <c r="H231" s="0" t="n">
        <v>400</v>
      </c>
      <c r="I231" s="0" t="n">
        <v>43.66</v>
      </c>
      <c r="J231" s="0" t="n">
        <v>64.05</v>
      </c>
      <c r="K231" s="0" t="n">
        <v>3.6</v>
      </c>
      <c r="L231" s="0" t="n">
        <v>19.81</v>
      </c>
      <c r="M231" s="0" t="n">
        <v>8</v>
      </c>
      <c r="N231" s="0" t="n">
        <v>45</v>
      </c>
      <c r="O231" s="0" t="n">
        <v>0.5</v>
      </c>
    </row>
    <row r="232" customFormat="false" ht="15" hidden="false" customHeight="false" outlineLevel="0" collapsed="false">
      <c r="A232" s="0" t="n">
        <v>140</v>
      </c>
      <c r="B232" s="0" t="n">
        <v>20</v>
      </c>
      <c r="C232" s="0" t="n">
        <v>60</v>
      </c>
      <c r="D232" s="0" t="n">
        <v>10</v>
      </c>
      <c r="E232" s="0" t="n">
        <v>47</v>
      </c>
      <c r="F232" s="0" t="n">
        <v>1.1</v>
      </c>
      <c r="G232" s="0" t="n">
        <v>2.25</v>
      </c>
      <c r="H232" s="0" t="n">
        <v>600</v>
      </c>
      <c r="I232" s="0" t="n">
        <v>44.44</v>
      </c>
      <c r="J232" s="0" t="n">
        <v>80.19</v>
      </c>
      <c r="K232" s="0" t="n">
        <v>6.54</v>
      </c>
      <c r="L232" s="0" t="n">
        <v>26.59</v>
      </c>
      <c r="M232" s="0" t="n">
        <v>8</v>
      </c>
      <c r="N232" s="0" t="n">
        <v>45</v>
      </c>
      <c r="O232" s="0" t="n">
        <v>0.5</v>
      </c>
    </row>
    <row r="233" customFormat="false" ht="15" hidden="false" customHeight="false" outlineLevel="0" collapsed="false">
      <c r="A233" s="0" t="n">
        <v>140</v>
      </c>
      <c r="B233" s="0" t="n">
        <v>20</v>
      </c>
      <c r="C233" s="0" t="n">
        <v>45</v>
      </c>
      <c r="D233" s="0" t="n">
        <v>14</v>
      </c>
      <c r="E233" s="0" t="n">
        <v>47</v>
      </c>
      <c r="F233" s="0" t="n">
        <v>1.3</v>
      </c>
      <c r="G233" s="0" t="n">
        <v>1.5</v>
      </c>
      <c r="H233" s="0" t="n">
        <v>600</v>
      </c>
      <c r="I233" s="0" t="n">
        <v>45.52</v>
      </c>
      <c r="J233" s="0" t="n">
        <v>86.54</v>
      </c>
      <c r="K233" s="0" t="n">
        <v>10.47</v>
      </c>
      <c r="L233" s="0" t="n">
        <v>24.41</v>
      </c>
      <c r="M233" s="0" t="n">
        <v>12</v>
      </c>
      <c r="N233" s="0" t="n">
        <v>45</v>
      </c>
      <c r="O233" s="0" t="n">
        <v>0.5</v>
      </c>
    </row>
    <row r="234" customFormat="false" ht="15" hidden="false" customHeight="false" outlineLevel="0" collapsed="false">
      <c r="A234" s="0" t="n">
        <v>140</v>
      </c>
      <c r="B234" s="0" t="n">
        <v>20</v>
      </c>
      <c r="C234" s="0" t="n">
        <v>45</v>
      </c>
      <c r="D234" s="0" t="n">
        <v>14</v>
      </c>
      <c r="E234" s="0" t="n">
        <v>43</v>
      </c>
      <c r="F234" s="0" t="n">
        <v>1.1</v>
      </c>
      <c r="G234" s="0" t="n">
        <v>3</v>
      </c>
      <c r="H234" s="0" t="n">
        <v>800</v>
      </c>
      <c r="I234" s="0" t="n">
        <v>47.65</v>
      </c>
      <c r="J234" s="0" t="n">
        <v>103.38</v>
      </c>
      <c r="K234" s="0" t="n">
        <v>23.3</v>
      </c>
      <c r="L234" s="0" t="n">
        <v>28.65</v>
      </c>
      <c r="M234" s="0" t="n">
        <v>12</v>
      </c>
      <c r="N234" s="0" t="n">
        <v>41</v>
      </c>
      <c r="O234" s="0" t="n">
        <v>0.5</v>
      </c>
    </row>
    <row r="235" customFormat="false" ht="15" hidden="false" customHeight="false" outlineLevel="0" collapsed="false">
      <c r="A235" s="0" t="n">
        <v>140</v>
      </c>
      <c r="B235" s="0" t="n">
        <v>20</v>
      </c>
      <c r="C235" s="0" t="n">
        <v>45</v>
      </c>
      <c r="D235" s="0" t="n">
        <v>10</v>
      </c>
      <c r="E235" s="0" t="n">
        <v>47</v>
      </c>
      <c r="F235" s="0" t="n">
        <v>1.5</v>
      </c>
      <c r="G235" s="0" t="n">
        <v>1.5</v>
      </c>
      <c r="H235" s="0" t="n">
        <v>600</v>
      </c>
      <c r="I235" s="0" t="n">
        <v>47.73</v>
      </c>
      <c r="J235" s="0" t="n">
        <v>91.83</v>
      </c>
      <c r="K235" s="0" t="n">
        <v>10.58</v>
      </c>
      <c r="L235" s="0" t="n">
        <v>30.01</v>
      </c>
      <c r="M235" s="0" t="n">
        <v>8</v>
      </c>
      <c r="N235" s="0" t="n">
        <v>45</v>
      </c>
      <c r="O235" s="0" t="n">
        <v>0.5</v>
      </c>
    </row>
    <row r="236" customFormat="false" ht="15" hidden="false" customHeight="false" outlineLevel="0" collapsed="false">
      <c r="A236" s="0" t="n">
        <v>140</v>
      </c>
      <c r="B236" s="0" t="n">
        <v>20</v>
      </c>
      <c r="C236" s="0" t="n">
        <v>45</v>
      </c>
      <c r="D236" s="0" t="n">
        <v>10</v>
      </c>
      <c r="E236" s="0" t="n">
        <v>47</v>
      </c>
      <c r="F236" s="0" t="n">
        <v>1.3</v>
      </c>
      <c r="G236" s="0" t="n">
        <v>1.5</v>
      </c>
      <c r="H236" s="0" t="n">
        <v>400</v>
      </c>
      <c r="I236" s="0" t="n">
        <v>51.36</v>
      </c>
      <c r="J236" s="0" t="n">
        <v>80.02</v>
      </c>
      <c r="K236" s="0" t="n">
        <v>3.59</v>
      </c>
      <c r="L236" s="0" t="n">
        <v>20.24</v>
      </c>
      <c r="M236" s="0" t="n">
        <v>8</v>
      </c>
      <c r="N236" s="0" t="n">
        <v>45</v>
      </c>
      <c r="O236" s="0" t="n">
        <v>0.5</v>
      </c>
    </row>
    <row r="237" customFormat="false" ht="15" hidden="false" customHeight="false" outlineLevel="0" collapsed="false">
      <c r="A237" s="0" t="n">
        <v>140</v>
      </c>
      <c r="B237" s="0" t="n">
        <v>20</v>
      </c>
      <c r="C237" s="0" t="n">
        <v>45</v>
      </c>
      <c r="D237" s="0" t="n">
        <v>10</v>
      </c>
      <c r="E237" s="0" t="n">
        <v>43</v>
      </c>
      <c r="F237" s="0" t="n">
        <v>1.1</v>
      </c>
      <c r="G237" s="0" t="n">
        <v>3</v>
      </c>
      <c r="H237" s="0" t="n">
        <v>400</v>
      </c>
      <c r="I237" s="0" t="n">
        <v>54.62</v>
      </c>
      <c r="J237" s="0" t="n">
        <v>73</v>
      </c>
      <c r="K237" s="0" t="n">
        <v>3.66</v>
      </c>
      <c r="L237" s="0" t="n">
        <v>18.6</v>
      </c>
      <c r="M237" s="0" t="n">
        <v>8</v>
      </c>
      <c r="N237" s="0" t="n">
        <v>41</v>
      </c>
      <c r="O237" s="0" t="n">
        <v>0.5</v>
      </c>
    </row>
    <row r="238" customFormat="false" ht="15" hidden="false" customHeight="false" outlineLevel="0" collapsed="false">
      <c r="A238" s="0" t="n">
        <v>140</v>
      </c>
      <c r="B238" s="0" t="n">
        <v>20</v>
      </c>
      <c r="C238" s="0" t="n">
        <v>45</v>
      </c>
      <c r="D238" s="0" t="n">
        <v>14</v>
      </c>
      <c r="E238" s="0" t="n">
        <v>43</v>
      </c>
      <c r="F238" s="0" t="n">
        <v>1.1</v>
      </c>
      <c r="G238" s="0" t="n">
        <v>1.5</v>
      </c>
      <c r="H238" s="0" t="n">
        <v>400</v>
      </c>
      <c r="I238" s="0" t="n">
        <v>56.17</v>
      </c>
      <c r="J238" s="0" t="n">
        <v>75.97</v>
      </c>
      <c r="K238" s="0" t="n">
        <v>3.59</v>
      </c>
      <c r="L238" s="0" t="n">
        <v>14.25</v>
      </c>
      <c r="M238" s="0" t="n">
        <v>12</v>
      </c>
      <c r="N238" s="0" t="n">
        <v>41</v>
      </c>
      <c r="O238" s="0" t="n">
        <v>0.5</v>
      </c>
    </row>
    <row r="239" customFormat="false" ht="15" hidden="false" customHeight="false" outlineLevel="0" collapsed="false">
      <c r="A239" s="0" t="n">
        <v>140</v>
      </c>
      <c r="B239" s="0" t="n">
        <v>20</v>
      </c>
      <c r="C239" s="0" t="n">
        <v>45</v>
      </c>
      <c r="D239" s="0" t="n">
        <v>14</v>
      </c>
      <c r="E239" s="0" t="n">
        <v>47</v>
      </c>
      <c r="F239" s="0" t="n">
        <v>1.1</v>
      </c>
      <c r="G239" s="0" t="n">
        <v>3</v>
      </c>
      <c r="H239" s="0" t="n">
        <v>400</v>
      </c>
      <c r="I239" s="0" t="n">
        <v>56.42</v>
      </c>
      <c r="J239" s="0" t="n">
        <v>74.46</v>
      </c>
      <c r="K239" s="0" t="n">
        <v>3.55</v>
      </c>
      <c r="L239" s="0" t="n">
        <v>18.47</v>
      </c>
      <c r="M239" s="0" t="n">
        <v>12</v>
      </c>
      <c r="N239" s="0" t="n">
        <v>45</v>
      </c>
      <c r="O239" s="0" t="n">
        <v>0.5</v>
      </c>
    </row>
    <row r="240" customFormat="false" ht="15" hidden="false" customHeight="false" outlineLevel="0" collapsed="false">
      <c r="A240" s="0" t="n">
        <v>140</v>
      </c>
      <c r="B240" s="0" t="n">
        <v>23</v>
      </c>
      <c r="C240" s="0" t="n">
        <v>50</v>
      </c>
      <c r="D240" s="0" t="n">
        <v>10</v>
      </c>
      <c r="E240" s="0" t="n">
        <v>47</v>
      </c>
      <c r="F240" s="0" t="n">
        <v>1.1</v>
      </c>
      <c r="G240" s="0" t="n">
        <v>3</v>
      </c>
      <c r="H240" s="0" t="n">
        <v>400</v>
      </c>
      <c r="I240" s="0" t="n">
        <v>56.73</v>
      </c>
      <c r="J240" s="0" t="n">
        <v>74.55</v>
      </c>
      <c r="K240" s="0" t="n">
        <v>2.44</v>
      </c>
      <c r="L240" s="0" t="n">
        <v>21.09</v>
      </c>
      <c r="M240" s="0" t="n">
        <v>8</v>
      </c>
      <c r="N240" s="0" t="n">
        <v>45</v>
      </c>
      <c r="O240" s="0" t="n">
        <v>0.5</v>
      </c>
    </row>
    <row r="241" customFormat="false" ht="15" hidden="false" customHeight="false" outlineLevel="0" collapsed="false">
      <c r="A241" s="0" t="n">
        <v>140</v>
      </c>
      <c r="B241" s="0" t="n">
        <v>20</v>
      </c>
      <c r="C241" s="0" t="n">
        <v>45</v>
      </c>
      <c r="D241" s="0" t="n">
        <v>10</v>
      </c>
      <c r="E241" s="0" t="n">
        <v>43</v>
      </c>
      <c r="F241" s="0" t="n">
        <v>1.3</v>
      </c>
      <c r="G241" s="0" t="n">
        <v>3</v>
      </c>
      <c r="H241" s="0" t="n">
        <v>800</v>
      </c>
      <c r="I241" s="0" t="n">
        <v>57.79</v>
      </c>
      <c r="J241" s="0" t="n">
        <v>126.36</v>
      </c>
      <c r="K241" s="0" t="n">
        <v>23.51</v>
      </c>
      <c r="L241" s="0" t="n">
        <v>38.05</v>
      </c>
      <c r="M241" s="0" t="n">
        <v>8</v>
      </c>
      <c r="N241" s="0" t="n">
        <v>41</v>
      </c>
      <c r="O241" s="0" t="n">
        <v>0.5</v>
      </c>
    </row>
    <row r="242" customFormat="false" ht="15" hidden="false" customHeight="false" outlineLevel="0" collapsed="false">
      <c r="A242" s="0" t="n">
        <v>140</v>
      </c>
      <c r="B242" s="0" t="n">
        <v>20</v>
      </c>
      <c r="C242" s="0" t="n">
        <v>45</v>
      </c>
      <c r="D242" s="0" t="n">
        <v>14</v>
      </c>
      <c r="E242" s="0" t="n">
        <v>47</v>
      </c>
      <c r="F242" s="0" t="n">
        <v>1.3</v>
      </c>
      <c r="G242" s="0" t="n">
        <v>3</v>
      </c>
      <c r="H242" s="0" t="n">
        <v>800</v>
      </c>
      <c r="I242" s="0" t="n">
        <v>62.9</v>
      </c>
      <c r="J242" s="0" t="n">
        <v>130.66</v>
      </c>
      <c r="K242" s="0" t="n">
        <v>23.1</v>
      </c>
      <c r="L242" s="0" t="n">
        <v>37.85</v>
      </c>
      <c r="M242" s="0" t="n">
        <v>12</v>
      </c>
      <c r="N242" s="0" t="n">
        <v>45</v>
      </c>
      <c r="O242" s="0" t="n">
        <v>0.5</v>
      </c>
    </row>
    <row r="243" customFormat="false" ht="15" hidden="false" customHeight="false" outlineLevel="0" collapsed="false">
      <c r="A243" s="0" t="n">
        <v>140</v>
      </c>
      <c r="B243" s="0" t="n">
        <v>20</v>
      </c>
      <c r="C243" s="0" t="n">
        <v>60</v>
      </c>
      <c r="D243" s="0" t="n">
        <v>10</v>
      </c>
      <c r="E243" s="0" t="n">
        <v>43</v>
      </c>
      <c r="F243" s="0" t="n">
        <v>1.1</v>
      </c>
      <c r="G243" s="0" t="n">
        <v>2.25</v>
      </c>
      <c r="H243" s="0" t="n">
        <v>600</v>
      </c>
      <c r="I243" s="0" t="n">
        <v>63.6</v>
      </c>
      <c r="J243" s="0" t="n">
        <v>95.59</v>
      </c>
      <c r="K243" s="0" t="n">
        <v>6.63</v>
      </c>
      <c r="L243" s="0" t="n">
        <v>24.86</v>
      </c>
      <c r="M243" s="0" t="n">
        <v>8</v>
      </c>
      <c r="N243" s="0" t="n">
        <v>41</v>
      </c>
      <c r="O243" s="0" t="n">
        <v>0.5</v>
      </c>
    </row>
    <row r="244" customFormat="false" ht="15" hidden="false" customHeight="false" outlineLevel="0" collapsed="false">
      <c r="A244" s="0" t="n">
        <v>140</v>
      </c>
      <c r="B244" s="0" t="n">
        <v>20</v>
      </c>
      <c r="C244" s="0" t="n">
        <v>45</v>
      </c>
      <c r="D244" s="0" t="n">
        <v>10</v>
      </c>
      <c r="E244" s="0" t="n">
        <v>43</v>
      </c>
      <c r="F244" s="0" t="n">
        <v>1.3</v>
      </c>
      <c r="G244" s="0" t="n">
        <v>1.5</v>
      </c>
      <c r="H244" s="0" t="n">
        <v>400</v>
      </c>
      <c r="I244" s="0" t="n">
        <v>64.81</v>
      </c>
      <c r="J244" s="0" t="n">
        <v>91.06</v>
      </c>
      <c r="K244" s="0" t="n">
        <v>3.65</v>
      </c>
      <c r="L244" s="0" t="n">
        <v>18.89</v>
      </c>
      <c r="M244" s="0" t="n">
        <v>8</v>
      </c>
      <c r="N244" s="0" t="n">
        <v>41</v>
      </c>
      <c r="O244" s="0" t="n">
        <v>0.5</v>
      </c>
    </row>
    <row r="245" customFormat="false" ht="15" hidden="false" customHeight="false" outlineLevel="0" collapsed="false">
      <c r="A245" s="0" t="n">
        <v>140</v>
      </c>
      <c r="B245" s="0" t="n">
        <v>20</v>
      </c>
      <c r="C245" s="0" t="n">
        <v>60</v>
      </c>
      <c r="D245" s="0" t="n">
        <v>14</v>
      </c>
      <c r="E245" s="0" t="n">
        <v>47</v>
      </c>
      <c r="F245" s="0" t="n">
        <v>1.1</v>
      </c>
      <c r="G245" s="0" t="n">
        <v>2.25</v>
      </c>
      <c r="H245" s="0" t="n">
        <v>600</v>
      </c>
      <c r="I245" s="0" t="n">
        <v>66.31</v>
      </c>
      <c r="J245" s="0" t="n">
        <v>97.89</v>
      </c>
      <c r="K245" s="0" t="n">
        <v>6.45</v>
      </c>
      <c r="L245" s="0" t="n">
        <v>24.69</v>
      </c>
      <c r="M245" s="0" t="n">
        <v>12</v>
      </c>
      <c r="N245" s="0" t="n">
        <v>45</v>
      </c>
      <c r="O245" s="0" t="n">
        <v>0.5</v>
      </c>
    </row>
    <row r="246" customFormat="false" ht="15" hidden="false" customHeight="false" outlineLevel="0" collapsed="false">
      <c r="A246" s="0" t="n">
        <v>140</v>
      </c>
      <c r="B246" s="0" t="n">
        <v>23</v>
      </c>
      <c r="C246" s="0" t="n">
        <v>50</v>
      </c>
      <c r="D246" s="0" t="n">
        <v>10</v>
      </c>
      <c r="E246" s="0" t="n">
        <v>43</v>
      </c>
      <c r="F246" s="0" t="n">
        <v>1.1</v>
      </c>
      <c r="G246" s="0" t="n">
        <v>3</v>
      </c>
      <c r="H246" s="0" t="n">
        <v>400</v>
      </c>
      <c r="I246" s="0" t="n">
        <v>66.47</v>
      </c>
      <c r="J246" s="0" t="n">
        <v>82.3</v>
      </c>
      <c r="K246" s="0" t="n">
        <v>2.49</v>
      </c>
      <c r="L246" s="0" t="n">
        <v>19.89</v>
      </c>
      <c r="M246" s="0" t="n">
        <v>8</v>
      </c>
      <c r="N246" s="0" t="n">
        <v>41</v>
      </c>
      <c r="O246" s="0" t="n">
        <v>0.5</v>
      </c>
    </row>
    <row r="247" customFormat="false" ht="15" hidden="false" customHeight="false" outlineLevel="0" collapsed="false">
      <c r="A247" s="0" t="n">
        <v>140</v>
      </c>
      <c r="B247" s="0" t="n">
        <v>20</v>
      </c>
      <c r="C247" s="0" t="n">
        <v>45</v>
      </c>
      <c r="D247" s="0" t="n">
        <v>14</v>
      </c>
      <c r="E247" s="0" t="n">
        <v>47</v>
      </c>
      <c r="F247" s="0" t="n">
        <v>1.3</v>
      </c>
      <c r="G247" s="0" t="n">
        <v>1.5</v>
      </c>
      <c r="H247" s="0" t="n">
        <v>400</v>
      </c>
      <c r="I247" s="0" t="n">
        <v>66.84</v>
      </c>
      <c r="J247" s="0" t="n">
        <v>92.82</v>
      </c>
      <c r="K247" s="0" t="n">
        <v>3.54</v>
      </c>
      <c r="L247" s="0" t="n">
        <v>18.79</v>
      </c>
      <c r="M247" s="0" t="n">
        <v>12</v>
      </c>
      <c r="N247" s="0" t="n">
        <v>45</v>
      </c>
      <c r="O247" s="0" t="n">
        <v>0.5</v>
      </c>
    </row>
    <row r="248" customFormat="false" ht="15" hidden="false" customHeight="false" outlineLevel="0" collapsed="false">
      <c r="A248" s="0" t="n">
        <v>140</v>
      </c>
      <c r="B248" s="0" t="n">
        <v>20</v>
      </c>
      <c r="C248" s="0" t="n">
        <v>45</v>
      </c>
      <c r="D248" s="0" t="n">
        <v>10</v>
      </c>
      <c r="E248" s="0" t="n">
        <v>47</v>
      </c>
      <c r="F248" s="0" t="n">
        <v>1.3</v>
      </c>
      <c r="G248" s="0" t="n">
        <v>3</v>
      </c>
      <c r="H248" s="0" t="n">
        <v>400</v>
      </c>
      <c r="I248" s="0" t="n">
        <v>67.13</v>
      </c>
      <c r="J248" s="0" t="n">
        <v>91.64</v>
      </c>
      <c r="K248" s="0" t="n">
        <v>3.6</v>
      </c>
      <c r="L248" s="0" t="n">
        <v>24.47</v>
      </c>
      <c r="M248" s="0" t="n">
        <v>8</v>
      </c>
      <c r="N248" s="0" t="n">
        <v>45</v>
      </c>
      <c r="O248" s="0" t="n">
        <v>0.5</v>
      </c>
    </row>
    <row r="249" customFormat="false" ht="15" hidden="false" customHeight="false" outlineLevel="0" collapsed="false">
      <c r="A249" s="0" t="n">
        <v>140</v>
      </c>
      <c r="B249" s="0" t="n">
        <v>20</v>
      </c>
      <c r="C249" s="0" t="n">
        <v>45</v>
      </c>
      <c r="D249" s="0" t="n">
        <v>14</v>
      </c>
      <c r="E249" s="0" t="n">
        <v>43</v>
      </c>
      <c r="F249" s="0" t="n">
        <v>1.1</v>
      </c>
      <c r="G249" s="0" t="n">
        <v>3</v>
      </c>
      <c r="H249" s="0" t="n">
        <v>400</v>
      </c>
      <c r="I249" s="0" t="n">
        <v>67.29</v>
      </c>
      <c r="J249" s="0" t="n">
        <v>83.32</v>
      </c>
      <c r="K249" s="0" t="n">
        <v>3.6</v>
      </c>
      <c r="L249" s="0" t="n">
        <v>17.17</v>
      </c>
      <c r="M249" s="0" t="n">
        <v>12</v>
      </c>
      <c r="N249" s="0" t="n">
        <v>41</v>
      </c>
      <c r="O249" s="0" t="n">
        <v>0.5</v>
      </c>
    </row>
    <row r="250" customFormat="false" ht="15" hidden="false" customHeight="false" outlineLevel="0" collapsed="false">
      <c r="A250" s="0" t="n">
        <v>140</v>
      </c>
      <c r="B250" s="0" t="n">
        <v>20</v>
      </c>
      <c r="C250" s="0" t="n">
        <v>45</v>
      </c>
      <c r="D250" s="0" t="n">
        <v>10</v>
      </c>
      <c r="E250" s="0" t="n">
        <v>47</v>
      </c>
      <c r="F250" s="0" t="n">
        <v>1.5</v>
      </c>
      <c r="G250" s="0" t="n">
        <v>3</v>
      </c>
      <c r="H250" s="0" t="n">
        <v>800</v>
      </c>
      <c r="I250" s="0" t="n">
        <v>67.95</v>
      </c>
      <c r="J250" s="0" t="n">
        <v>148.38</v>
      </c>
      <c r="K250" s="0" t="n">
        <v>23.3</v>
      </c>
      <c r="L250" s="0" t="n">
        <v>47.52</v>
      </c>
      <c r="M250" s="0" t="n">
        <v>8</v>
      </c>
      <c r="N250" s="0" t="n">
        <v>45</v>
      </c>
      <c r="O250" s="0" t="n">
        <v>0.5</v>
      </c>
    </row>
    <row r="251" customFormat="false" ht="15" hidden="false" customHeight="false" outlineLevel="0" collapsed="false">
      <c r="A251" s="0" t="n">
        <v>140</v>
      </c>
      <c r="B251" s="0" t="n">
        <v>23</v>
      </c>
      <c r="C251" s="0" t="n">
        <v>50</v>
      </c>
      <c r="D251" s="0" t="n">
        <v>14</v>
      </c>
      <c r="E251" s="0" t="n">
        <v>47</v>
      </c>
      <c r="F251" s="0" t="n">
        <v>1.1</v>
      </c>
      <c r="G251" s="0" t="n">
        <v>3</v>
      </c>
      <c r="H251" s="0" t="n">
        <v>400</v>
      </c>
      <c r="I251" s="0" t="n">
        <v>68.15</v>
      </c>
      <c r="J251" s="0" t="n">
        <v>83.65</v>
      </c>
      <c r="K251" s="0" t="n">
        <v>2.4</v>
      </c>
      <c r="L251" s="0" t="n">
        <v>19.75</v>
      </c>
      <c r="M251" s="0" t="n">
        <v>12</v>
      </c>
      <c r="N251" s="0" t="n">
        <v>45</v>
      </c>
      <c r="O251" s="0" t="n">
        <v>0.5</v>
      </c>
    </row>
    <row r="252" customFormat="false" ht="15" hidden="false" customHeight="false" outlineLevel="0" collapsed="false">
      <c r="A252" s="0" t="n">
        <v>140</v>
      </c>
      <c r="B252" s="0" t="n">
        <v>20</v>
      </c>
      <c r="C252" s="0" t="n">
        <v>45</v>
      </c>
      <c r="D252" s="0" t="n">
        <v>14</v>
      </c>
      <c r="E252" s="0" t="n">
        <v>43</v>
      </c>
      <c r="F252" s="0" t="n">
        <v>1.5</v>
      </c>
      <c r="G252" s="0" t="n">
        <v>1.5</v>
      </c>
      <c r="H252" s="0" t="n">
        <v>800</v>
      </c>
      <c r="I252" s="0" t="n">
        <v>69.42</v>
      </c>
      <c r="J252" s="0" t="n">
        <v>125.26</v>
      </c>
      <c r="K252" s="0" t="n">
        <v>23.25</v>
      </c>
      <c r="L252" s="0" t="n">
        <v>30.69</v>
      </c>
      <c r="M252" s="0" t="n">
        <v>12</v>
      </c>
      <c r="N252" s="0" t="n">
        <v>41</v>
      </c>
      <c r="O252" s="0" t="n">
        <v>0.5</v>
      </c>
    </row>
    <row r="253" customFormat="false" ht="15" hidden="false" customHeight="false" outlineLevel="0" collapsed="false">
      <c r="A253" s="0" t="n">
        <v>140</v>
      </c>
      <c r="B253" s="0" t="n">
        <v>20</v>
      </c>
      <c r="C253" s="0" t="n">
        <v>45</v>
      </c>
      <c r="D253" s="0" t="n">
        <v>14</v>
      </c>
      <c r="E253" s="0" t="n">
        <v>43</v>
      </c>
      <c r="F253" s="0" t="n">
        <v>1.3</v>
      </c>
      <c r="G253" s="0" t="n">
        <v>1.5</v>
      </c>
      <c r="H253" s="0" t="n">
        <v>600</v>
      </c>
      <c r="I253" s="0" t="n">
        <v>69.77</v>
      </c>
      <c r="J253" s="0" t="n">
        <v>109.16</v>
      </c>
      <c r="K253" s="0" t="n">
        <v>10.58</v>
      </c>
      <c r="L253" s="0" t="n">
        <v>22.73</v>
      </c>
      <c r="M253" s="0" t="n">
        <v>12</v>
      </c>
      <c r="N253" s="0" t="n">
        <v>41</v>
      </c>
      <c r="O253" s="0" t="n">
        <v>0.5</v>
      </c>
    </row>
    <row r="254" customFormat="false" ht="15" hidden="false" customHeight="false" outlineLevel="0" collapsed="false">
      <c r="A254" s="0" t="n">
        <v>140</v>
      </c>
      <c r="B254" s="0" t="n">
        <v>20</v>
      </c>
      <c r="C254" s="0" t="n">
        <v>45</v>
      </c>
      <c r="D254" s="0" t="n">
        <v>10</v>
      </c>
      <c r="E254" s="0" t="n">
        <v>43</v>
      </c>
      <c r="F254" s="0" t="n">
        <v>1.5</v>
      </c>
      <c r="G254" s="0" t="n">
        <v>1.5</v>
      </c>
      <c r="H254" s="0" t="n">
        <v>600</v>
      </c>
      <c r="I254" s="0" t="n">
        <v>70.63</v>
      </c>
      <c r="J254" s="0" t="n">
        <v>113.87</v>
      </c>
      <c r="K254" s="0" t="n">
        <v>10.7</v>
      </c>
      <c r="L254" s="0" t="n">
        <v>28.14</v>
      </c>
      <c r="M254" s="0" t="n">
        <v>8</v>
      </c>
      <c r="N254" s="0" t="n">
        <v>41</v>
      </c>
      <c r="O254" s="0" t="n">
        <v>0.5</v>
      </c>
    </row>
    <row r="255" customFormat="false" ht="15" hidden="false" customHeight="false" outlineLevel="0" collapsed="false">
      <c r="A255" s="0" t="n">
        <v>140</v>
      </c>
      <c r="B255" s="0" t="n">
        <v>20</v>
      </c>
      <c r="C255" s="0" t="n">
        <v>45</v>
      </c>
      <c r="D255" s="0" t="n">
        <v>10</v>
      </c>
      <c r="E255" s="0" t="n">
        <v>47</v>
      </c>
      <c r="F255" s="0" t="n">
        <v>1.5</v>
      </c>
      <c r="G255" s="0" t="n">
        <v>1.5</v>
      </c>
      <c r="H255" s="0" t="n">
        <v>400</v>
      </c>
      <c r="I255" s="0" t="n">
        <v>72.17</v>
      </c>
      <c r="J255" s="0" t="n">
        <v>104.7</v>
      </c>
      <c r="K255" s="0" t="n">
        <v>3.59</v>
      </c>
      <c r="L255" s="0" t="n">
        <v>23.53</v>
      </c>
      <c r="M255" s="0" t="n">
        <v>8</v>
      </c>
      <c r="N255" s="0" t="n">
        <v>45</v>
      </c>
      <c r="O255" s="0" t="n">
        <v>0.5</v>
      </c>
    </row>
    <row r="256" customFormat="false" ht="15" hidden="false" customHeight="false" outlineLevel="0" collapsed="false">
      <c r="A256" s="0" t="n">
        <v>140</v>
      </c>
      <c r="B256" s="0" t="n">
        <v>20</v>
      </c>
      <c r="C256" s="0" t="n">
        <v>45</v>
      </c>
      <c r="D256" s="0" t="n">
        <v>14</v>
      </c>
      <c r="E256" s="0" t="n">
        <v>47</v>
      </c>
      <c r="F256" s="0" t="n">
        <v>1.5</v>
      </c>
      <c r="G256" s="0" t="n">
        <v>1.5</v>
      </c>
      <c r="H256" s="0" t="n">
        <v>600</v>
      </c>
      <c r="I256" s="0" t="n">
        <v>74.34</v>
      </c>
      <c r="J256" s="0" t="n">
        <v>117.49</v>
      </c>
      <c r="K256" s="0" t="n">
        <v>10.47</v>
      </c>
      <c r="L256" s="0" t="n">
        <v>28.05</v>
      </c>
      <c r="M256" s="0" t="n">
        <v>12</v>
      </c>
      <c r="N256" s="0" t="n">
        <v>45</v>
      </c>
      <c r="O256" s="0" t="n">
        <v>0.5</v>
      </c>
    </row>
    <row r="257" customFormat="false" ht="15" hidden="false" customHeight="false" outlineLevel="0" collapsed="false">
      <c r="A257" s="0" t="n">
        <v>140</v>
      </c>
      <c r="B257" s="0" t="n">
        <v>20</v>
      </c>
      <c r="C257" s="0" t="n">
        <v>45</v>
      </c>
      <c r="D257" s="0" t="n">
        <v>14</v>
      </c>
      <c r="E257" s="0" t="n">
        <v>43</v>
      </c>
      <c r="F257" s="0" t="n">
        <v>1.3</v>
      </c>
      <c r="G257" s="0" t="n">
        <v>2.25</v>
      </c>
      <c r="H257" s="0" t="n">
        <v>800</v>
      </c>
      <c r="I257" s="0" t="n">
        <v>75</v>
      </c>
      <c r="J257" s="0" t="n">
        <v>138.36</v>
      </c>
      <c r="K257" s="0" t="n">
        <v>23.27</v>
      </c>
      <c r="L257" s="0" t="n">
        <v>31.85</v>
      </c>
      <c r="M257" s="0" t="n">
        <v>12</v>
      </c>
      <c r="N257" s="0" t="n">
        <v>41</v>
      </c>
      <c r="O257" s="0" t="n">
        <v>0.5</v>
      </c>
    </row>
    <row r="258" customFormat="false" ht="15" hidden="false" customHeight="false" outlineLevel="0" collapsed="false">
      <c r="A258" s="0" t="n">
        <v>140</v>
      </c>
      <c r="B258" s="0" t="n">
        <v>20</v>
      </c>
      <c r="C258" s="0" t="n">
        <v>45</v>
      </c>
      <c r="D258" s="0" t="n">
        <v>10</v>
      </c>
      <c r="E258" s="0" t="n">
        <v>43</v>
      </c>
      <c r="F258" s="0" t="n">
        <v>1.5</v>
      </c>
      <c r="G258" s="0" t="n">
        <v>2.25</v>
      </c>
      <c r="H258" s="0" t="n">
        <v>800</v>
      </c>
      <c r="I258" s="0" t="n">
        <v>75.83</v>
      </c>
      <c r="J258" s="0" t="n">
        <v>147.47</v>
      </c>
      <c r="K258" s="0" t="n">
        <v>23.49</v>
      </c>
      <c r="L258" s="0" t="n">
        <v>39.82</v>
      </c>
      <c r="M258" s="0" t="n">
        <v>8</v>
      </c>
      <c r="N258" s="0" t="n">
        <v>41</v>
      </c>
      <c r="O258" s="0" t="n">
        <v>0.5</v>
      </c>
    </row>
    <row r="259" customFormat="false" ht="15" hidden="false" customHeight="false" outlineLevel="0" collapsed="false">
      <c r="A259" s="0" t="n">
        <v>140</v>
      </c>
      <c r="B259" s="0" t="n">
        <v>23</v>
      </c>
      <c r="C259" s="0" t="n">
        <v>50</v>
      </c>
      <c r="D259" s="0" t="n">
        <v>14</v>
      </c>
      <c r="E259" s="0" t="n">
        <v>43</v>
      </c>
      <c r="F259" s="0" t="n">
        <v>1.1</v>
      </c>
      <c r="G259" s="0" t="n">
        <v>3</v>
      </c>
      <c r="H259" s="0" t="n">
        <v>400</v>
      </c>
      <c r="I259" s="0" t="n">
        <v>77.63</v>
      </c>
      <c r="J259" s="0" t="n">
        <v>91.27</v>
      </c>
      <c r="K259" s="0" t="n">
        <v>2.44</v>
      </c>
      <c r="L259" s="0" t="n">
        <v>18.44</v>
      </c>
      <c r="M259" s="0" t="n">
        <v>12</v>
      </c>
      <c r="N259" s="0" t="n">
        <v>41</v>
      </c>
      <c r="O259" s="0" t="n">
        <v>0.5</v>
      </c>
    </row>
    <row r="260" customFormat="false" ht="15" hidden="false" customHeight="false" outlineLevel="0" collapsed="false">
      <c r="A260" s="0" t="n">
        <v>140</v>
      </c>
      <c r="B260" s="0" t="n">
        <v>20</v>
      </c>
      <c r="C260" s="0" t="n">
        <v>45</v>
      </c>
      <c r="D260" s="0" t="n">
        <v>10</v>
      </c>
      <c r="E260" s="0" t="n">
        <v>43</v>
      </c>
      <c r="F260" s="0" t="n">
        <v>1.3</v>
      </c>
      <c r="G260" s="0" t="n">
        <v>3</v>
      </c>
      <c r="H260" s="0" t="n">
        <v>400</v>
      </c>
      <c r="I260" s="0" t="n">
        <v>78.07</v>
      </c>
      <c r="J260" s="0" t="n">
        <v>100.36</v>
      </c>
      <c r="K260" s="0" t="n">
        <v>3.66</v>
      </c>
      <c r="L260" s="0" t="n">
        <v>22.97</v>
      </c>
      <c r="M260" s="0" t="n">
        <v>8</v>
      </c>
      <c r="N260" s="0" t="n">
        <v>41</v>
      </c>
      <c r="O260" s="0" t="n">
        <v>0.5</v>
      </c>
    </row>
    <row r="261" customFormat="false" ht="15" hidden="false" customHeight="false" outlineLevel="0" collapsed="false">
      <c r="A261" s="0" t="n">
        <v>140</v>
      </c>
      <c r="B261" s="0" t="n">
        <v>23</v>
      </c>
      <c r="C261" s="0" t="n">
        <v>50</v>
      </c>
      <c r="D261" s="0" t="n">
        <v>10</v>
      </c>
      <c r="E261" s="0" t="n">
        <v>47</v>
      </c>
      <c r="F261" s="0" t="n">
        <v>1.3</v>
      </c>
      <c r="G261" s="0" t="n">
        <v>3</v>
      </c>
      <c r="H261" s="0" t="n">
        <v>400</v>
      </c>
      <c r="I261" s="0" t="n">
        <v>79.93</v>
      </c>
      <c r="J261" s="0" t="n">
        <v>101.82</v>
      </c>
      <c r="K261" s="0" t="n">
        <v>2.44</v>
      </c>
      <c r="L261" s="0" t="n">
        <v>26.15</v>
      </c>
      <c r="M261" s="0" t="n">
        <v>8</v>
      </c>
      <c r="N261" s="0" t="n">
        <v>45</v>
      </c>
      <c r="O261" s="0" t="n">
        <v>0.5</v>
      </c>
    </row>
    <row r="262" customFormat="false" ht="15" hidden="false" customHeight="false" outlineLevel="0" collapsed="false">
      <c r="A262" s="0" t="n">
        <v>140</v>
      </c>
      <c r="B262" s="0" t="n">
        <v>20</v>
      </c>
      <c r="C262" s="0" t="n">
        <v>45</v>
      </c>
      <c r="D262" s="0" t="n">
        <v>14</v>
      </c>
      <c r="E262" s="0" t="n">
        <v>47</v>
      </c>
      <c r="F262" s="0" t="n">
        <v>1.3</v>
      </c>
      <c r="G262" s="0" t="n">
        <v>3</v>
      </c>
      <c r="H262" s="0" t="n">
        <v>400</v>
      </c>
      <c r="I262" s="0" t="n">
        <v>80.04</v>
      </c>
      <c r="J262" s="0" t="n">
        <v>102.04</v>
      </c>
      <c r="K262" s="0" t="n">
        <v>3.55</v>
      </c>
      <c r="L262" s="0" t="n">
        <v>22.82</v>
      </c>
      <c r="M262" s="0" t="n">
        <v>12</v>
      </c>
      <c r="N262" s="0" t="n">
        <v>45</v>
      </c>
      <c r="O262" s="0" t="n">
        <v>0.5</v>
      </c>
    </row>
    <row r="263" customFormat="false" ht="15" hidden="false" customHeight="false" outlineLevel="0" collapsed="false">
      <c r="A263" s="0" t="n">
        <v>140</v>
      </c>
      <c r="B263" s="0" t="n">
        <v>20</v>
      </c>
      <c r="C263" s="0" t="n">
        <v>45</v>
      </c>
      <c r="D263" s="0" t="n">
        <v>14</v>
      </c>
      <c r="E263" s="0" t="n">
        <v>43</v>
      </c>
      <c r="F263" s="0" t="n">
        <v>1.3</v>
      </c>
      <c r="G263" s="0" t="n">
        <v>1.5</v>
      </c>
      <c r="H263" s="0" t="n">
        <v>400</v>
      </c>
      <c r="I263" s="0" t="n">
        <v>80.35</v>
      </c>
      <c r="J263" s="0" t="n">
        <v>103.81</v>
      </c>
      <c r="K263" s="0" t="n">
        <v>3.59</v>
      </c>
      <c r="L263" s="0" t="n">
        <v>17.31</v>
      </c>
      <c r="M263" s="0" t="n">
        <v>12</v>
      </c>
      <c r="N263" s="0" t="n">
        <v>41</v>
      </c>
      <c r="O263" s="0" t="n">
        <v>0.5</v>
      </c>
    </row>
    <row r="264" customFormat="false" ht="15" hidden="false" customHeight="false" outlineLevel="0" collapsed="false">
      <c r="A264" s="0" t="n">
        <v>140</v>
      </c>
      <c r="B264" s="0" t="n">
        <v>20</v>
      </c>
      <c r="C264" s="0" t="n">
        <v>60</v>
      </c>
      <c r="D264" s="0" t="n">
        <v>10</v>
      </c>
      <c r="E264" s="0" t="n">
        <v>47</v>
      </c>
      <c r="F264" s="0" t="n">
        <v>1.3</v>
      </c>
      <c r="G264" s="0" t="n">
        <v>2.25</v>
      </c>
      <c r="H264" s="0" t="n">
        <v>600</v>
      </c>
      <c r="I264" s="0" t="n">
        <v>80.61</v>
      </c>
      <c r="J264" s="0" t="n">
        <v>122.04</v>
      </c>
      <c r="K264" s="0" t="n">
        <v>6.54</v>
      </c>
      <c r="L264" s="0" t="n">
        <v>32.64</v>
      </c>
      <c r="M264" s="0" t="n">
        <v>8</v>
      </c>
      <c r="N264" s="0" t="n">
        <v>45</v>
      </c>
      <c r="O264" s="0" t="n">
        <v>0.5</v>
      </c>
    </row>
    <row r="265" customFormat="false" ht="15" hidden="false" customHeight="false" outlineLevel="0" collapsed="false">
      <c r="A265" s="0" t="n">
        <v>140</v>
      </c>
      <c r="B265" s="0" t="n">
        <v>20</v>
      </c>
      <c r="C265" s="0" t="n">
        <v>45</v>
      </c>
      <c r="D265" s="0" t="n">
        <v>14</v>
      </c>
      <c r="E265" s="0" t="n">
        <v>47</v>
      </c>
      <c r="F265" s="0" t="n">
        <v>1.5</v>
      </c>
      <c r="G265" s="0" t="n">
        <v>2.25</v>
      </c>
      <c r="H265" s="0" t="n">
        <v>800</v>
      </c>
      <c r="I265" s="0" t="n">
        <v>81.3</v>
      </c>
      <c r="J265" s="0" t="n">
        <v>152.64</v>
      </c>
      <c r="K265" s="0" t="n">
        <v>23.08</v>
      </c>
      <c r="L265" s="0" t="n">
        <v>39.68</v>
      </c>
      <c r="M265" s="0" t="n">
        <v>12</v>
      </c>
      <c r="N265" s="0" t="n">
        <v>45</v>
      </c>
      <c r="O265" s="0" t="n">
        <v>0.5</v>
      </c>
    </row>
    <row r="266" customFormat="false" ht="15" hidden="false" customHeight="false" outlineLevel="0" collapsed="false">
      <c r="A266" s="0" t="n">
        <v>140</v>
      </c>
      <c r="B266" s="0" t="n">
        <v>20</v>
      </c>
      <c r="C266" s="0" t="n">
        <v>45</v>
      </c>
      <c r="D266" s="0" t="n">
        <v>10</v>
      </c>
      <c r="E266" s="0" t="n">
        <v>43</v>
      </c>
      <c r="F266" s="0" t="n">
        <v>1.5</v>
      </c>
      <c r="G266" s="0" t="n">
        <v>1.5</v>
      </c>
      <c r="H266" s="0" t="n">
        <v>400</v>
      </c>
      <c r="I266" s="0" t="n">
        <v>84.92</v>
      </c>
      <c r="J266" s="0" t="n">
        <v>115.21</v>
      </c>
      <c r="K266" s="0" t="n">
        <v>3.65</v>
      </c>
      <c r="L266" s="0" t="n">
        <v>21.85</v>
      </c>
      <c r="M266" s="0" t="n">
        <v>8</v>
      </c>
      <c r="N266" s="0" t="n">
        <v>41</v>
      </c>
      <c r="O266" s="0" t="n">
        <v>0.5</v>
      </c>
    </row>
    <row r="267" customFormat="false" ht="15" hidden="false" customHeight="false" outlineLevel="0" collapsed="false">
      <c r="A267" s="0" t="n">
        <v>140</v>
      </c>
      <c r="B267" s="0" t="n">
        <v>20</v>
      </c>
      <c r="C267" s="0" t="n">
        <v>60</v>
      </c>
      <c r="D267" s="0" t="n">
        <v>14</v>
      </c>
      <c r="E267" s="0" t="n">
        <v>43</v>
      </c>
      <c r="F267" s="0" t="n">
        <v>1.1</v>
      </c>
      <c r="G267" s="0" t="n">
        <v>2.25</v>
      </c>
      <c r="H267" s="0" t="n">
        <v>600</v>
      </c>
      <c r="I267" s="0" t="n">
        <v>85.43</v>
      </c>
      <c r="J267" s="0" t="n">
        <v>113.3</v>
      </c>
      <c r="K267" s="0" t="n">
        <v>6.54</v>
      </c>
      <c r="L267" s="0" t="n">
        <v>22.81</v>
      </c>
      <c r="M267" s="0" t="n">
        <v>12</v>
      </c>
      <c r="N267" s="0" t="n">
        <v>41</v>
      </c>
      <c r="O267" s="0" t="n">
        <v>0.5</v>
      </c>
    </row>
    <row r="268" customFormat="false" ht="15" hidden="false" customHeight="false" outlineLevel="0" collapsed="false">
      <c r="A268" s="0" t="n">
        <v>140</v>
      </c>
      <c r="B268" s="0" t="n">
        <v>20</v>
      </c>
      <c r="C268" s="0" t="n">
        <v>45</v>
      </c>
      <c r="D268" s="0" t="n">
        <v>14</v>
      </c>
      <c r="E268" s="0" t="n">
        <v>47</v>
      </c>
      <c r="F268" s="0" t="n">
        <v>1.5</v>
      </c>
      <c r="G268" s="0" t="n">
        <v>1.5</v>
      </c>
      <c r="H268" s="0" t="n">
        <v>400</v>
      </c>
      <c r="I268" s="0" t="n">
        <v>87.18</v>
      </c>
      <c r="J268" s="0" t="n">
        <v>117.26</v>
      </c>
      <c r="K268" s="0" t="n">
        <v>3.54</v>
      </c>
      <c r="L268" s="0" t="n">
        <v>21.75</v>
      </c>
      <c r="M268" s="0" t="n">
        <v>12</v>
      </c>
      <c r="N268" s="0" t="n">
        <v>45</v>
      </c>
      <c r="O268" s="0" t="n">
        <v>0.5</v>
      </c>
    </row>
    <row r="269" customFormat="false" ht="15" hidden="false" customHeight="false" outlineLevel="0" collapsed="false">
      <c r="A269" s="0" t="n">
        <v>140</v>
      </c>
      <c r="B269" s="0" t="n">
        <v>30</v>
      </c>
      <c r="C269" s="0" t="n">
        <v>60</v>
      </c>
      <c r="D269" s="0" t="n">
        <v>10</v>
      </c>
      <c r="E269" s="0" t="n">
        <v>47</v>
      </c>
      <c r="F269" s="0" t="n">
        <v>1.1</v>
      </c>
      <c r="G269" s="0" t="n">
        <v>2.25</v>
      </c>
      <c r="H269" s="0" t="n">
        <v>600</v>
      </c>
      <c r="I269" s="0" t="n">
        <v>87.43</v>
      </c>
      <c r="J269" s="0" t="n">
        <v>116.43</v>
      </c>
      <c r="K269" s="0" t="n">
        <v>3.42</v>
      </c>
      <c r="L269" s="0" t="n">
        <v>29.95</v>
      </c>
      <c r="M269" s="0" t="n">
        <v>8</v>
      </c>
      <c r="N269" s="0" t="n">
        <v>45</v>
      </c>
      <c r="O269" s="0" t="n">
        <v>0.5</v>
      </c>
    </row>
    <row r="270" customFormat="false" ht="15" hidden="false" customHeight="false" outlineLevel="0" collapsed="false">
      <c r="A270" s="0" t="n">
        <v>140</v>
      </c>
      <c r="B270" s="0" t="n">
        <v>20</v>
      </c>
      <c r="C270" s="0" t="n">
        <v>45</v>
      </c>
      <c r="D270" s="0" t="n">
        <v>10</v>
      </c>
      <c r="E270" s="0" t="n">
        <v>47</v>
      </c>
      <c r="F270" s="0" t="n">
        <v>1.5</v>
      </c>
      <c r="G270" s="0" t="n">
        <v>3</v>
      </c>
      <c r="H270" s="0" t="n">
        <v>400</v>
      </c>
      <c r="I270" s="0" t="n">
        <v>88.77</v>
      </c>
      <c r="J270" s="0" t="n">
        <v>117.09</v>
      </c>
      <c r="K270" s="0" t="n">
        <v>3.6</v>
      </c>
      <c r="L270" s="0" t="n">
        <v>29.01</v>
      </c>
      <c r="M270" s="0" t="n">
        <v>8</v>
      </c>
      <c r="N270" s="0" t="n">
        <v>45</v>
      </c>
      <c r="O270" s="0" t="n">
        <v>0.5</v>
      </c>
    </row>
    <row r="271" customFormat="false" ht="15" hidden="false" customHeight="false" outlineLevel="0" collapsed="false">
      <c r="A271" s="0" t="n">
        <v>140</v>
      </c>
      <c r="B271" s="0" t="n">
        <v>23</v>
      </c>
      <c r="C271" s="0" t="n">
        <v>50</v>
      </c>
      <c r="D271" s="0" t="n">
        <v>10</v>
      </c>
      <c r="E271" s="0" t="n">
        <v>43</v>
      </c>
      <c r="F271" s="0" t="n">
        <v>1.3</v>
      </c>
      <c r="G271" s="0" t="n">
        <v>3</v>
      </c>
      <c r="H271" s="0" t="n">
        <v>400</v>
      </c>
      <c r="I271" s="0" t="n">
        <v>89.67</v>
      </c>
      <c r="J271" s="0" t="n">
        <v>109.23</v>
      </c>
      <c r="K271" s="0" t="n">
        <v>2.49</v>
      </c>
      <c r="L271" s="0" t="n">
        <v>24.67</v>
      </c>
      <c r="M271" s="0" t="n">
        <v>8</v>
      </c>
      <c r="N271" s="0" t="n">
        <v>41</v>
      </c>
      <c r="O271" s="0" t="n">
        <v>0.5</v>
      </c>
    </row>
    <row r="272" customFormat="false" ht="15" hidden="false" customHeight="false" outlineLevel="0" collapsed="false">
      <c r="A272" s="0" t="n">
        <v>140</v>
      </c>
      <c r="B272" s="0" t="n">
        <v>20</v>
      </c>
      <c r="C272" s="0" t="n">
        <v>45</v>
      </c>
      <c r="D272" s="0" t="n">
        <v>14</v>
      </c>
      <c r="E272" s="0" t="n">
        <v>43</v>
      </c>
      <c r="F272" s="0" t="n">
        <v>1.3</v>
      </c>
      <c r="G272" s="0" t="n">
        <v>3</v>
      </c>
      <c r="H272" s="0" t="n">
        <v>400</v>
      </c>
      <c r="I272" s="0" t="n">
        <v>90.85</v>
      </c>
      <c r="J272" s="0" t="n">
        <v>110.59</v>
      </c>
      <c r="K272" s="0" t="n">
        <v>3.6</v>
      </c>
      <c r="L272" s="0" t="n">
        <v>21.23</v>
      </c>
      <c r="M272" s="0" t="n">
        <v>12</v>
      </c>
      <c r="N272" s="0" t="n">
        <v>41</v>
      </c>
      <c r="O272" s="0" t="n">
        <v>0.5</v>
      </c>
    </row>
    <row r="273" customFormat="false" ht="15" hidden="false" customHeight="false" outlineLevel="0" collapsed="false">
      <c r="A273" s="0" t="n">
        <v>140</v>
      </c>
      <c r="B273" s="0" t="n">
        <v>23</v>
      </c>
      <c r="C273" s="0" t="n">
        <v>50</v>
      </c>
      <c r="D273" s="0" t="n">
        <v>14</v>
      </c>
      <c r="E273" s="0" t="n">
        <v>47</v>
      </c>
      <c r="F273" s="0" t="n">
        <v>1.3</v>
      </c>
      <c r="G273" s="0" t="n">
        <v>3</v>
      </c>
      <c r="H273" s="0" t="n">
        <v>400</v>
      </c>
      <c r="I273" s="0" t="n">
        <v>91.58</v>
      </c>
      <c r="J273" s="0" t="n">
        <v>110.76</v>
      </c>
      <c r="K273" s="0" t="n">
        <v>2.4</v>
      </c>
      <c r="L273" s="0" t="n">
        <v>24.5</v>
      </c>
      <c r="M273" s="0" t="n">
        <v>12</v>
      </c>
      <c r="N273" s="0" t="n">
        <v>45</v>
      </c>
      <c r="O273" s="0" t="n">
        <v>0.5</v>
      </c>
    </row>
    <row r="274" customFormat="false" ht="15" hidden="false" customHeight="false" outlineLevel="0" collapsed="false">
      <c r="A274" s="0" t="n">
        <v>140</v>
      </c>
      <c r="B274" s="0" t="n">
        <v>20</v>
      </c>
      <c r="C274" s="0" t="n">
        <v>45</v>
      </c>
      <c r="D274" s="0" t="n">
        <v>14</v>
      </c>
      <c r="E274" s="0" t="n">
        <v>43</v>
      </c>
      <c r="F274" s="0" t="n">
        <v>1.3</v>
      </c>
      <c r="G274" s="0" t="n">
        <v>3</v>
      </c>
      <c r="H274" s="0" t="n">
        <v>800</v>
      </c>
      <c r="I274" s="0" t="n">
        <v>94.87</v>
      </c>
      <c r="J274" s="0" t="n">
        <v>157.81</v>
      </c>
      <c r="K274" s="0" t="n">
        <v>23.3</v>
      </c>
      <c r="L274" s="0" t="n">
        <v>35.06</v>
      </c>
      <c r="M274" s="0" t="n">
        <v>12</v>
      </c>
      <c r="N274" s="0" t="n">
        <v>41</v>
      </c>
      <c r="O274" s="0" t="n">
        <v>0.5</v>
      </c>
    </row>
    <row r="275" customFormat="false" ht="15" hidden="false" customHeight="false" outlineLevel="0" collapsed="false">
      <c r="A275" s="0" t="n">
        <v>140</v>
      </c>
      <c r="B275" s="0" t="n">
        <v>20</v>
      </c>
      <c r="C275" s="0" t="n">
        <v>45</v>
      </c>
      <c r="D275" s="0" t="n">
        <v>14</v>
      </c>
      <c r="E275" s="0" t="n">
        <v>43</v>
      </c>
      <c r="F275" s="0" t="n">
        <v>1.5</v>
      </c>
      <c r="G275" s="0" t="n">
        <v>1.5</v>
      </c>
      <c r="H275" s="0" t="n">
        <v>600</v>
      </c>
      <c r="I275" s="0" t="n">
        <v>97.58</v>
      </c>
      <c r="J275" s="0" t="n">
        <v>139.62</v>
      </c>
      <c r="K275" s="0" t="n">
        <v>10.58</v>
      </c>
      <c r="L275" s="0" t="n">
        <v>25.96</v>
      </c>
      <c r="M275" s="0" t="n">
        <v>12</v>
      </c>
      <c r="N275" s="0" t="n">
        <v>41</v>
      </c>
      <c r="O275" s="0" t="n">
        <v>0.5</v>
      </c>
    </row>
    <row r="276" customFormat="false" ht="15" hidden="false" customHeight="false" outlineLevel="0" collapsed="false">
      <c r="A276" s="0" t="n">
        <v>140</v>
      </c>
      <c r="B276" s="0" t="n">
        <v>20</v>
      </c>
      <c r="C276" s="0" t="n">
        <v>45</v>
      </c>
      <c r="D276" s="0" t="n">
        <v>10</v>
      </c>
      <c r="E276" s="0" t="n">
        <v>43</v>
      </c>
      <c r="F276" s="0" t="n">
        <v>1.5</v>
      </c>
      <c r="G276" s="0" t="n">
        <v>3</v>
      </c>
      <c r="H276" s="0" t="n">
        <v>800</v>
      </c>
      <c r="I276" s="0" t="n">
        <v>99.16</v>
      </c>
      <c r="J276" s="0" t="n">
        <v>175.28</v>
      </c>
      <c r="K276" s="0" t="n">
        <v>23.51</v>
      </c>
      <c r="L276" s="0" t="n">
        <v>44.45</v>
      </c>
      <c r="M276" s="0" t="n">
        <v>8</v>
      </c>
      <c r="N276" s="0" t="n">
        <v>41</v>
      </c>
      <c r="O276" s="0" t="n">
        <v>0.5</v>
      </c>
    </row>
    <row r="277" customFormat="false" ht="15" hidden="false" customHeight="false" outlineLevel="0" collapsed="false">
      <c r="A277" s="0" t="n">
        <v>140</v>
      </c>
      <c r="B277" s="0" t="n">
        <v>20</v>
      </c>
      <c r="C277" s="0" t="n">
        <v>45</v>
      </c>
      <c r="D277" s="0" t="n">
        <v>10</v>
      </c>
      <c r="E277" s="0" t="n">
        <v>43</v>
      </c>
      <c r="F277" s="0" t="n">
        <v>1.5</v>
      </c>
      <c r="G277" s="0" t="n">
        <v>3</v>
      </c>
      <c r="H277" s="0" t="n">
        <v>400</v>
      </c>
      <c r="I277" s="0" t="n">
        <v>99.39</v>
      </c>
      <c r="J277" s="0" t="n">
        <v>125.12</v>
      </c>
      <c r="K277" s="0" t="n">
        <v>3.66</v>
      </c>
      <c r="L277" s="0" t="n">
        <v>27.22</v>
      </c>
      <c r="M277" s="0" t="n">
        <v>8</v>
      </c>
      <c r="N277" s="0" t="n">
        <v>41</v>
      </c>
      <c r="O277" s="0" t="n">
        <v>0.5</v>
      </c>
    </row>
    <row r="278" customFormat="false" ht="15" hidden="false" customHeight="false" outlineLevel="0" collapsed="false">
      <c r="A278" s="0" t="n">
        <v>140</v>
      </c>
      <c r="B278" s="0" t="n">
        <v>20</v>
      </c>
      <c r="C278" s="0" t="n">
        <v>45</v>
      </c>
      <c r="D278" s="0" t="n">
        <v>14</v>
      </c>
      <c r="E278" s="0" t="n">
        <v>43</v>
      </c>
      <c r="F278" s="0" t="n">
        <v>1.5</v>
      </c>
      <c r="G278" s="0" t="n">
        <v>1.5</v>
      </c>
      <c r="H278" s="0" t="n">
        <v>400</v>
      </c>
      <c r="I278" s="0" t="n">
        <v>99.54</v>
      </c>
      <c r="J278" s="0" t="n">
        <v>127.24</v>
      </c>
      <c r="K278" s="0" t="n">
        <v>3.59</v>
      </c>
      <c r="L278" s="0" t="n">
        <v>19.91</v>
      </c>
      <c r="M278" s="0" t="n">
        <v>12</v>
      </c>
      <c r="N278" s="0" t="n">
        <v>41</v>
      </c>
      <c r="O278" s="0" t="n">
        <v>0.5</v>
      </c>
    </row>
    <row r="279" customFormat="false" ht="15" hidden="false" customHeight="false" outlineLevel="0" collapsed="false">
      <c r="A279" s="0" t="n">
        <v>140</v>
      </c>
      <c r="B279" s="0" t="n">
        <v>20</v>
      </c>
      <c r="C279" s="0" t="n">
        <v>60</v>
      </c>
      <c r="D279" s="0" t="n">
        <v>10</v>
      </c>
      <c r="E279" s="0" t="n">
        <v>43</v>
      </c>
      <c r="F279" s="0" t="n">
        <v>1.3</v>
      </c>
      <c r="G279" s="0" t="n">
        <v>2.25</v>
      </c>
      <c r="H279" s="0" t="n">
        <v>600</v>
      </c>
      <c r="I279" s="0" t="n">
        <v>99.73</v>
      </c>
      <c r="J279" s="0" t="n">
        <v>137.52</v>
      </c>
      <c r="K279" s="0" t="n">
        <v>6.63</v>
      </c>
      <c r="L279" s="0" t="n">
        <v>30.48</v>
      </c>
      <c r="M279" s="0" t="n">
        <v>8</v>
      </c>
      <c r="N279" s="0" t="n">
        <v>41</v>
      </c>
      <c r="O279" s="0" t="n">
        <v>0.5</v>
      </c>
    </row>
    <row r="280" customFormat="false" ht="15" hidden="false" customHeight="false" outlineLevel="0" collapsed="false">
      <c r="A280" s="0" t="n">
        <v>140</v>
      </c>
      <c r="B280" s="0" t="n">
        <v>23</v>
      </c>
      <c r="C280" s="0" t="n">
        <v>50</v>
      </c>
      <c r="D280" s="0" t="n">
        <v>14</v>
      </c>
      <c r="E280" s="0" t="n">
        <v>43</v>
      </c>
      <c r="F280" s="0" t="n">
        <v>1.3</v>
      </c>
      <c r="G280" s="0" t="n">
        <v>3</v>
      </c>
      <c r="H280" s="0" t="n">
        <v>400</v>
      </c>
      <c r="I280" s="0" t="n">
        <v>100.96</v>
      </c>
      <c r="J280" s="0" t="n">
        <v>117.97</v>
      </c>
      <c r="K280" s="0" t="n">
        <v>2.44</v>
      </c>
      <c r="L280" s="0" t="n">
        <v>22.91</v>
      </c>
      <c r="M280" s="0" t="n">
        <v>12</v>
      </c>
      <c r="N280" s="0" t="n">
        <v>41</v>
      </c>
      <c r="O280" s="0" t="n">
        <v>0.5</v>
      </c>
    </row>
    <row r="281" customFormat="false" ht="15" hidden="false" customHeight="false" outlineLevel="0" collapsed="false">
      <c r="A281" s="0" t="n">
        <v>140</v>
      </c>
      <c r="B281" s="0" t="n">
        <v>23</v>
      </c>
      <c r="C281" s="0" t="n">
        <v>50</v>
      </c>
      <c r="D281" s="0" t="n">
        <v>10</v>
      </c>
      <c r="E281" s="0" t="n">
        <v>47</v>
      </c>
      <c r="F281" s="0" t="n">
        <v>1.5</v>
      </c>
      <c r="G281" s="0" t="n">
        <v>3</v>
      </c>
      <c r="H281" s="0" t="n">
        <v>400</v>
      </c>
      <c r="I281" s="0" t="n">
        <v>101.62</v>
      </c>
      <c r="J281" s="0" t="n">
        <v>126.93</v>
      </c>
      <c r="K281" s="0" t="n">
        <v>2.44</v>
      </c>
      <c r="L281" s="0" t="n">
        <v>31.16</v>
      </c>
      <c r="M281" s="0" t="n">
        <v>8</v>
      </c>
      <c r="N281" s="0" t="n">
        <v>45</v>
      </c>
      <c r="O281" s="0" t="n">
        <v>0.5</v>
      </c>
    </row>
    <row r="282" customFormat="false" ht="15" hidden="false" customHeight="false" outlineLevel="0" collapsed="false">
      <c r="A282" s="0" t="n">
        <v>140</v>
      </c>
      <c r="B282" s="0" t="n">
        <v>20</v>
      </c>
      <c r="C282" s="0" t="n">
        <v>45</v>
      </c>
      <c r="D282" s="0" t="n">
        <v>14</v>
      </c>
      <c r="E282" s="0" t="n">
        <v>47</v>
      </c>
      <c r="F282" s="0" t="n">
        <v>1.5</v>
      </c>
      <c r="G282" s="0" t="n">
        <v>3</v>
      </c>
      <c r="H282" s="0" t="n">
        <v>400</v>
      </c>
      <c r="I282" s="0" t="n">
        <v>101.66</v>
      </c>
      <c r="J282" s="0" t="n">
        <v>126.96</v>
      </c>
      <c r="K282" s="0" t="n">
        <v>3.55</v>
      </c>
      <c r="L282" s="0" t="n">
        <v>27.05</v>
      </c>
      <c r="M282" s="0" t="n">
        <v>12</v>
      </c>
      <c r="N282" s="0" t="n">
        <v>45</v>
      </c>
      <c r="O282" s="0" t="n">
        <v>0.5</v>
      </c>
    </row>
    <row r="283" customFormat="false" ht="15" hidden="false" customHeight="false" outlineLevel="0" collapsed="false">
      <c r="A283" s="0" t="n">
        <v>140</v>
      </c>
      <c r="B283" s="0" t="n">
        <v>20</v>
      </c>
      <c r="C283" s="0" t="n">
        <v>60</v>
      </c>
      <c r="D283" s="0" t="n">
        <v>14</v>
      </c>
      <c r="E283" s="0" t="n">
        <v>47</v>
      </c>
      <c r="F283" s="0" t="n">
        <v>1.3</v>
      </c>
      <c r="G283" s="0" t="n">
        <v>2.25</v>
      </c>
      <c r="H283" s="0" t="n">
        <v>600</v>
      </c>
      <c r="I283" s="0" t="n">
        <v>102.85</v>
      </c>
      <c r="J283" s="0" t="n">
        <v>140.13</v>
      </c>
      <c r="K283" s="0" t="n">
        <v>6.45</v>
      </c>
      <c r="L283" s="0" t="n">
        <v>30.28</v>
      </c>
      <c r="M283" s="0" t="n">
        <v>12</v>
      </c>
      <c r="N283" s="0" t="n">
        <v>45</v>
      </c>
      <c r="O283" s="0" t="n">
        <v>0.5</v>
      </c>
    </row>
    <row r="284" customFormat="false" ht="15" hidden="false" customHeight="false" outlineLevel="0" collapsed="false">
      <c r="A284" s="0" t="n">
        <v>140</v>
      </c>
      <c r="B284" s="0" t="n">
        <v>30</v>
      </c>
      <c r="C284" s="0" t="n">
        <v>60</v>
      </c>
      <c r="D284" s="0" t="n">
        <v>10</v>
      </c>
      <c r="E284" s="0" t="n">
        <v>43</v>
      </c>
      <c r="F284" s="0" t="n">
        <v>1.1</v>
      </c>
      <c r="G284" s="0" t="n">
        <v>2.25</v>
      </c>
      <c r="H284" s="0" t="n">
        <v>600</v>
      </c>
      <c r="I284" s="0" t="n">
        <v>102.88</v>
      </c>
      <c r="J284" s="0" t="n">
        <v>128.79</v>
      </c>
      <c r="K284" s="0" t="n">
        <v>3.49</v>
      </c>
      <c r="L284" s="0" t="n">
        <v>28.04</v>
      </c>
      <c r="M284" s="0" t="n">
        <v>8</v>
      </c>
      <c r="N284" s="0" t="n">
        <v>41</v>
      </c>
      <c r="O284" s="0" t="n">
        <v>0.5</v>
      </c>
    </row>
    <row r="285" customFormat="false" ht="15" hidden="false" customHeight="false" outlineLevel="0" collapsed="false">
      <c r="A285" s="0" t="n">
        <v>140</v>
      </c>
      <c r="B285" s="0" t="n">
        <v>20</v>
      </c>
      <c r="C285" s="0" t="n">
        <v>45</v>
      </c>
      <c r="D285" s="0" t="n">
        <v>14</v>
      </c>
      <c r="E285" s="0" t="n">
        <v>47</v>
      </c>
      <c r="F285" s="0" t="n">
        <v>1.5</v>
      </c>
      <c r="G285" s="0" t="n">
        <v>3</v>
      </c>
      <c r="H285" s="0" t="n">
        <v>800</v>
      </c>
      <c r="I285" s="0" t="n">
        <v>104.71</v>
      </c>
      <c r="J285" s="0" t="n">
        <v>180.12</v>
      </c>
      <c r="K285" s="0" t="n">
        <v>23.1</v>
      </c>
      <c r="L285" s="0" t="n">
        <v>44.24</v>
      </c>
      <c r="M285" s="0" t="n">
        <v>12</v>
      </c>
      <c r="N285" s="0" t="n">
        <v>45</v>
      </c>
      <c r="O285" s="0" t="n">
        <v>0.5</v>
      </c>
    </row>
    <row r="286" customFormat="false" ht="15" hidden="false" customHeight="false" outlineLevel="0" collapsed="false">
      <c r="A286" s="0" t="n">
        <v>140</v>
      </c>
      <c r="B286" s="0" t="n">
        <v>30</v>
      </c>
      <c r="C286" s="0" t="n">
        <v>60</v>
      </c>
      <c r="D286" s="0" t="n">
        <v>14</v>
      </c>
      <c r="E286" s="0" t="n">
        <v>47</v>
      </c>
      <c r="F286" s="0" t="n">
        <v>1.1</v>
      </c>
      <c r="G286" s="0" t="n">
        <v>2.25</v>
      </c>
      <c r="H286" s="0" t="n">
        <v>600</v>
      </c>
      <c r="I286" s="0" t="n">
        <v>105.34</v>
      </c>
      <c r="J286" s="0" t="n">
        <v>130.81</v>
      </c>
      <c r="K286" s="0" t="n">
        <v>3.36</v>
      </c>
      <c r="L286" s="0" t="n">
        <v>27.84</v>
      </c>
      <c r="M286" s="0" t="n">
        <v>12</v>
      </c>
      <c r="N286" s="0" t="n">
        <v>45</v>
      </c>
      <c r="O286" s="0" t="n">
        <v>0.5</v>
      </c>
    </row>
    <row r="287" customFormat="false" ht="15" hidden="false" customHeight="false" outlineLevel="0" collapsed="false">
      <c r="A287" s="0" t="n">
        <v>140</v>
      </c>
      <c r="B287" s="0" t="n">
        <v>23</v>
      </c>
      <c r="C287" s="0" t="n">
        <v>50</v>
      </c>
      <c r="D287" s="0" t="n">
        <v>10</v>
      </c>
      <c r="E287" s="0" t="n">
        <v>43</v>
      </c>
      <c r="F287" s="0" t="n">
        <v>1.5</v>
      </c>
      <c r="G287" s="0" t="n">
        <v>3</v>
      </c>
      <c r="H287" s="0" t="n">
        <v>400</v>
      </c>
      <c r="I287" s="0" t="n">
        <v>111.05</v>
      </c>
      <c r="J287" s="0" t="n">
        <v>133.52</v>
      </c>
      <c r="K287" s="0" t="n">
        <v>2.49</v>
      </c>
      <c r="L287" s="0" t="n">
        <v>29.39</v>
      </c>
      <c r="M287" s="0" t="n">
        <v>8</v>
      </c>
      <c r="N287" s="0" t="n">
        <v>41</v>
      </c>
      <c r="O287" s="0" t="n">
        <v>0.5</v>
      </c>
    </row>
    <row r="288" customFormat="false" ht="15" hidden="false" customHeight="false" outlineLevel="0" collapsed="false">
      <c r="A288" s="0" t="n">
        <v>140</v>
      </c>
      <c r="B288" s="0" t="n">
        <v>20</v>
      </c>
      <c r="C288" s="0" t="n">
        <v>45</v>
      </c>
      <c r="D288" s="0" t="n">
        <v>14</v>
      </c>
      <c r="E288" s="0" t="n">
        <v>43</v>
      </c>
      <c r="F288" s="0" t="n">
        <v>1.5</v>
      </c>
      <c r="G288" s="0" t="n">
        <v>3</v>
      </c>
      <c r="H288" s="0" t="n">
        <v>400</v>
      </c>
      <c r="I288" s="0" t="n">
        <v>111.7</v>
      </c>
      <c r="J288" s="0" t="n">
        <v>134.48</v>
      </c>
      <c r="K288" s="0" t="n">
        <v>3.6</v>
      </c>
      <c r="L288" s="0" t="n">
        <v>25.12</v>
      </c>
      <c r="M288" s="0" t="n">
        <v>12</v>
      </c>
      <c r="N288" s="0" t="n">
        <v>41</v>
      </c>
      <c r="O288" s="0" t="n">
        <v>0.5</v>
      </c>
    </row>
    <row r="289" customFormat="false" ht="15" hidden="false" customHeight="false" outlineLevel="0" collapsed="false">
      <c r="A289" s="0" t="n">
        <v>140</v>
      </c>
      <c r="B289" s="0" t="n">
        <v>20</v>
      </c>
      <c r="C289" s="0" t="n">
        <v>60</v>
      </c>
      <c r="D289" s="0" t="n">
        <v>10</v>
      </c>
      <c r="E289" s="0" t="n">
        <v>47</v>
      </c>
      <c r="F289" s="0" t="n">
        <v>1.5</v>
      </c>
      <c r="G289" s="0" t="n">
        <v>2.25</v>
      </c>
      <c r="H289" s="0" t="n">
        <v>600</v>
      </c>
      <c r="I289" s="0" t="n">
        <v>113.12</v>
      </c>
      <c r="J289" s="0" t="n">
        <v>160.77</v>
      </c>
      <c r="K289" s="0" t="n">
        <v>6.54</v>
      </c>
      <c r="L289" s="0" t="n">
        <v>38.34</v>
      </c>
      <c r="M289" s="0" t="n">
        <v>8</v>
      </c>
      <c r="N289" s="0" t="n">
        <v>45</v>
      </c>
      <c r="O289" s="0" t="n">
        <v>0.5</v>
      </c>
    </row>
    <row r="290" customFormat="false" ht="15" hidden="false" customHeight="false" outlineLevel="0" collapsed="false">
      <c r="A290" s="0" t="n">
        <v>140</v>
      </c>
      <c r="B290" s="0" t="n">
        <v>23</v>
      </c>
      <c r="C290" s="0" t="n">
        <v>50</v>
      </c>
      <c r="D290" s="0" t="n">
        <v>14</v>
      </c>
      <c r="E290" s="0" t="n">
        <v>47</v>
      </c>
      <c r="F290" s="0" t="n">
        <v>1.5</v>
      </c>
      <c r="G290" s="0" t="n">
        <v>3</v>
      </c>
      <c r="H290" s="0" t="n">
        <v>400</v>
      </c>
      <c r="I290" s="0" t="n">
        <v>113.18</v>
      </c>
      <c r="J290" s="0" t="n">
        <v>135.21</v>
      </c>
      <c r="K290" s="0" t="n">
        <v>2.4</v>
      </c>
      <c r="L290" s="0" t="n">
        <v>29.2</v>
      </c>
      <c r="M290" s="0" t="n">
        <v>12</v>
      </c>
      <c r="N290" s="0" t="n">
        <v>45</v>
      </c>
      <c r="O290" s="0" t="n">
        <v>0.5</v>
      </c>
    </row>
    <row r="291" customFormat="false" ht="15" hidden="false" customHeight="false" outlineLevel="0" collapsed="false">
      <c r="A291" s="0" t="n">
        <v>140</v>
      </c>
      <c r="B291" s="0" t="n">
        <v>20</v>
      </c>
      <c r="C291" s="0" t="n">
        <v>45</v>
      </c>
      <c r="D291" s="0" t="n">
        <v>14</v>
      </c>
      <c r="E291" s="0" t="n">
        <v>43</v>
      </c>
      <c r="F291" s="0" t="n">
        <v>1.5</v>
      </c>
      <c r="G291" s="0" t="n">
        <v>2.25</v>
      </c>
      <c r="H291" s="0" t="n">
        <v>800</v>
      </c>
      <c r="I291" s="0" t="n">
        <v>114.68</v>
      </c>
      <c r="J291" s="0" t="n">
        <v>183.37</v>
      </c>
      <c r="K291" s="0" t="n">
        <v>23.27</v>
      </c>
      <c r="L291" s="0" t="n">
        <v>36.77</v>
      </c>
      <c r="M291" s="0" t="n">
        <v>12</v>
      </c>
      <c r="N291" s="0" t="n">
        <v>41</v>
      </c>
      <c r="O291" s="0" t="n">
        <v>0.5</v>
      </c>
    </row>
    <row r="292" customFormat="false" ht="15" hidden="false" customHeight="false" outlineLevel="0" collapsed="false">
      <c r="A292" s="0" t="n">
        <v>140</v>
      </c>
      <c r="B292" s="0" t="n">
        <v>30</v>
      </c>
      <c r="C292" s="0" t="n">
        <v>60</v>
      </c>
      <c r="D292" s="0" t="n">
        <v>14</v>
      </c>
      <c r="E292" s="0" t="n">
        <v>43</v>
      </c>
      <c r="F292" s="0" t="n">
        <v>1.1</v>
      </c>
      <c r="G292" s="0" t="n">
        <v>2.25</v>
      </c>
      <c r="H292" s="0" t="n">
        <v>600</v>
      </c>
      <c r="I292" s="0" t="n">
        <v>120.64</v>
      </c>
      <c r="J292" s="0" t="n">
        <v>142.97</v>
      </c>
      <c r="K292" s="0" t="n">
        <v>3.42</v>
      </c>
      <c r="L292" s="0" t="n">
        <v>25.78</v>
      </c>
      <c r="M292" s="0" t="n">
        <v>12</v>
      </c>
      <c r="N292" s="0" t="n">
        <v>41</v>
      </c>
      <c r="O292" s="0" t="n">
        <v>0.5</v>
      </c>
    </row>
    <row r="293" customFormat="false" ht="15" hidden="false" customHeight="false" outlineLevel="0" collapsed="false">
      <c r="A293" s="0" t="n">
        <v>140</v>
      </c>
      <c r="B293" s="0" t="n">
        <v>23</v>
      </c>
      <c r="C293" s="0" t="n">
        <v>50</v>
      </c>
      <c r="D293" s="0" t="n">
        <v>14</v>
      </c>
      <c r="E293" s="0" t="n">
        <v>43</v>
      </c>
      <c r="F293" s="0" t="n">
        <v>1.5</v>
      </c>
      <c r="G293" s="0" t="n">
        <v>3</v>
      </c>
      <c r="H293" s="0" t="n">
        <v>400</v>
      </c>
      <c r="I293" s="0" t="n">
        <v>121.63</v>
      </c>
      <c r="J293" s="0" t="n">
        <v>141.86</v>
      </c>
      <c r="K293" s="0" t="n">
        <v>2.44</v>
      </c>
      <c r="L293" s="0" t="n">
        <v>27.25</v>
      </c>
      <c r="M293" s="0" t="n">
        <v>12</v>
      </c>
      <c r="N293" s="0" t="n">
        <v>41</v>
      </c>
      <c r="O293" s="0" t="n">
        <v>0.5</v>
      </c>
    </row>
    <row r="294" customFormat="false" ht="15" hidden="false" customHeight="false" outlineLevel="0" collapsed="false">
      <c r="A294" s="0" t="n">
        <v>140</v>
      </c>
      <c r="B294" s="0" t="n">
        <v>20</v>
      </c>
      <c r="C294" s="0" t="n">
        <v>60</v>
      </c>
      <c r="D294" s="0" t="n">
        <v>14</v>
      </c>
      <c r="E294" s="0" t="n">
        <v>43</v>
      </c>
      <c r="F294" s="0" t="n">
        <v>1.3</v>
      </c>
      <c r="G294" s="0" t="n">
        <v>2.25</v>
      </c>
      <c r="H294" s="0" t="n">
        <v>600</v>
      </c>
      <c r="I294" s="0" t="n">
        <v>121.86</v>
      </c>
      <c r="J294" s="0" t="n">
        <v>155.45</v>
      </c>
      <c r="K294" s="0" t="n">
        <v>6.54</v>
      </c>
      <c r="L294" s="0" t="n">
        <v>27.96</v>
      </c>
      <c r="M294" s="0" t="n">
        <v>12</v>
      </c>
      <c r="N294" s="0" t="n">
        <v>41</v>
      </c>
      <c r="O294" s="0" t="n">
        <v>0.5</v>
      </c>
    </row>
    <row r="295" customFormat="false" ht="15" hidden="false" customHeight="false" outlineLevel="0" collapsed="false">
      <c r="A295" s="0" t="n">
        <v>140</v>
      </c>
      <c r="B295" s="0" t="n">
        <v>30</v>
      </c>
      <c r="C295" s="0" t="n">
        <v>60</v>
      </c>
      <c r="D295" s="0" t="n">
        <v>10</v>
      </c>
      <c r="E295" s="0" t="n">
        <v>47</v>
      </c>
      <c r="F295" s="0" t="n">
        <v>1.3</v>
      </c>
      <c r="G295" s="0" t="n">
        <v>2.25</v>
      </c>
      <c r="H295" s="0" t="n">
        <v>600</v>
      </c>
      <c r="I295" s="0" t="n">
        <v>123.58</v>
      </c>
      <c r="J295" s="0" t="n">
        <v>158.32</v>
      </c>
      <c r="K295" s="0" t="n">
        <v>3.42</v>
      </c>
      <c r="L295" s="0" t="n">
        <v>36.7</v>
      </c>
      <c r="M295" s="0" t="n">
        <v>8</v>
      </c>
      <c r="N295" s="0" t="n">
        <v>45</v>
      </c>
      <c r="O295" s="0" t="n">
        <v>0.5</v>
      </c>
    </row>
    <row r="296" customFormat="false" ht="15" hidden="false" customHeight="false" outlineLevel="0" collapsed="false">
      <c r="A296" s="0" t="n">
        <v>140</v>
      </c>
      <c r="B296" s="0" t="n">
        <v>20</v>
      </c>
      <c r="C296" s="0" t="n">
        <v>60</v>
      </c>
      <c r="D296" s="0" t="n">
        <v>10</v>
      </c>
      <c r="E296" s="0" t="n">
        <v>43</v>
      </c>
      <c r="F296" s="0" t="n">
        <v>1.5</v>
      </c>
      <c r="G296" s="0" t="n">
        <v>2.25</v>
      </c>
      <c r="H296" s="0" t="n">
        <v>600</v>
      </c>
      <c r="I296" s="0" t="n">
        <v>131.66</v>
      </c>
      <c r="J296" s="0" t="n">
        <v>175.47</v>
      </c>
      <c r="K296" s="0" t="n">
        <v>6.63</v>
      </c>
      <c r="L296" s="0" t="n">
        <v>35.72</v>
      </c>
      <c r="M296" s="0" t="n">
        <v>8</v>
      </c>
      <c r="N296" s="0" t="n">
        <v>41</v>
      </c>
      <c r="O296" s="0" t="n">
        <v>0.5</v>
      </c>
    </row>
    <row r="297" customFormat="false" ht="15" hidden="false" customHeight="false" outlineLevel="0" collapsed="false">
      <c r="A297" s="0" t="n">
        <v>140</v>
      </c>
      <c r="B297" s="0" t="n">
        <v>20</v>
      </c>
      <c r="C297" s="0" t="n">
        <v>60</v>
      </c>
      <c r="D297" s="0" t="n">
        <v>14</v>
      </c>
      <c r="E297" s="0" t="n">
        <v>47</v>
      </c>
      <c r="F297" s="0" t="n">
        <v>1.5</v>
      </c>
      <c r="G297" s="0" t="n">
        <v>2.25</v>
      </c>
      <c r="H297" s="0" t="n">
        <v>600</v>
      </c>
      <c r="I297" s="0" t="n">
        <v>135.15</v>
      </c>
      <c r="J297" s="0" t="n">
        <v>178.38</v>
      </c>
      <c r="K297" s="0" t="n">
        <v>6.45</v>
      </c>
      <c r="L297" s="0" t="n">
        <v>35.52</v>
      </c>
      <c r="M297" s="0" t="n">
        <v>12</v>
      </c>
      <c r="N297" s="0" t="n">
        <v>45</v>
      </c>
      <c r="O297" s="0" t="n">
        <v>0.5</v>
      </c>
    </row>
    <row r="298" customFormat="false" ht="15" hidden="false" customHeight="false" outlineLevel="0" collapsed="false">
      <c r="A298" s="0" t="n">
        <v>140</v>
      </c>
      <c r="B298" s="0" t="n">
        <v>20</v>
      </c>
      <c r="C298" s="0" t="n">
        <v>45</v>
      </c>
      <c r="D298" s="0" t="n">
        <v>14</v>
      </c>
      <c r="E298" s="0" t="n">
        <v>43</v>
      </c>
      <c r="F298" s="0" t="n">
        <v>1.5</v>
      </c>
      <c r="G298" s="0" t="n">
        <v>3</v>
      </c>
      <c r="H298" s="0" t="n">
        <v>800</v>
      </c>
      <c r="I298" s="0" t="n">
        <v>135.89</v>
      </c>
      <c r="J298" s="0" t="n">
        <v>206.49</v>
      </c>
      <c r="K298" s="0" t="n">
        <v>23.3</v>
      </c>
      <c r="L298" s="0" t="n">
        <v>40.91</v>
      </c>
      <c r="M298" s="0" t="n">
        <v>12</v>
      </c>
      <c r="N298" s="0" t="n">
        <v>41</v>
      </c>
      <c r="O298" s="0" t="n">
        <v>0.5</v>
      </c>
    </row>
    <row r="299" customFormat="false" ht="15" hidden="false" customHeight="false" outlineLevel="0" collapsed="false">
      <c r="A299" s="0" t="n">
        <v>140</v>
      </c>
      <c r="B299" s="0" t="n">
        <v>30</v>
      </c>
      <c r="C299" s="0" t="n">
        <v>60</v>
      </c>
      <c r="D299" s="0" t="n">
        <v>10</v>
      </c>
      <c r="E299" s="0" t="n">
        <v>43</v>
      </c>
      <c r="F299" s="0" t="n">
        <v>1.3</v>
      </c>
      <c r="G299" s="0" t="n">
        <v>2.25</v>
      </c>
      <c r="H299" s="0" t="n">
        <v>600</v>
      </c>
      <c r="I299" s="0" t="n">
        <v>139.03</v>
      </c>
      <c r="J299" s="0" t="n">
        <v>170.31</v>
      </c>
      <c r="K299" s="0" t="n">
        <v>3.49</v>
      </c>
      <c r="L299" s="0" t="n">
        <v>34.35</v>
      </c>
      <c r="M299" s="0" t="n">
        <v>8</v>
      </c>
      <c r="N299" s="0" t="n">
        <v>41</v>
      </c>
      <c r="O299" s="0" t="n">
        <v>0.5</v>
      </c>
    </row>
    <row r="300" customFormat="false" ht="15" hidden="false" customHeight="false" outlineLevel="0" collapsed="false">
      <c r="A300" s="0" t="n">
        <v>140</v>
      </c>
      <c r="B300" s="0" t="n">
        <v>30</v>
      </c>
      <c r="C300" s="0" t="n">
        <v>60</v>
      </c>
      <c r="D300" s="0" t="n">
        <v>14</v>
      </c>
      <c r="E300" s="0" t="n">
        <v>47</v>
      </c>
      <c r="F300" s="0" t="n">
        <v>1.3</v>
      </c>
      <c r="G300" s="0" t="n">
        <v>2.25</v>
      </c>
      <c r="H300" s="0" t="n">
        <v>600</v>
      </c>
      <c r="I300" s="0" t="n">
        <v>141.73</v>
      </c>
      <c r="J300" s="0" t="n">
        <v>172.62</v>
      </c>
      <c r="K300" s="0" t="n">
        <v>3.36</v>
      </c>
      <c r="L300" s="0" t="n">
        <v>34.1</v>
      </c>
      <c r="M300" s="0" t="n">
        <v>12</v>
      </c>
      <c r="N300" s="0" t="n">
        <v>45</v>
      </c>
      <c r="O300" s="0" t="n">
        <v>0.5</v>
      </c>
    </row>
    <row r="301" customFormat="false" ht="15" hidden="false" customHeight="false" outlineLevel="0" collapsed="false">
      <c r="A301" s="0" t="n">
        <v>140</v>
      </c>
      <c r="B301" s="0" t="n">
        <v>20</v>
      </c>
      <c r="C301" s="0" t="n">
        <v>60</v>
      </c>
      <c r="D301" s="0" t="n">
        <v>14</v>
      </c>
      <c r="E301" s="0" t="n">
        <v>43</v>
      </c>
      <c r="F301" s="0" t="n">
        <v>1.5</v>
      </c>
      <c r="G301" s="0" t="n">
        <v>2.25</v>
      </c>
      <c r="H301" s="0" t="n">
        <v>600</v>
      </c>
      <c r="I301" s="0" t="n">
        <v>153.04</v>
      </c>
      <c r="J301" s="0" t="n">
        <v>192.4</v>
      </c>
      <c r="K301" s="0" t="n">
        <v>6.54</v>
      </c>
      <c r="L301" s="0" t="n">
        <v>32.68</v>
      </c>
      <c r="M301" s="0" t="n">
        <v>12</v>
      </c>
      <c r="N301" s="0" t="n">
        <v>41</v>
      </c>
      <c r="O301" s="0" t="n">
        <v>0.5</v>
      </c>
    </row>
    <row r="302" customFormat="false" ht="15" hidden="false" customHeight="false" outlineLevel="0" collapsed="false">
      <c r="A302" s="0" t="n">
        <v>140</v>
      </c>
      <c r="B302" s="0" t="n">
        <v>30</v>
      </c>
      <c r="C302" s="0" t="n">
        <v>60</v>
      </c>
      <c r="D302" s="0" t="n">
        <v>10</v>
      </c>
      <c r="E302" s="0" t="n">
        <v>47</v>
      </c>
      <c r="F302" s="0" t="n">
        <v>1.5</v>
      </c>
      <c r="G302" s="0" t="n">
        <v>2.25</v>
      </c>
      <c r="H302" s="0" t="n">
        <v>600</v>
      </c>
      <c r="I302" s="0" t="n">
        <v>156.91</v>
      </c>
      <c r="J302" s="0" t="n">
        <v>196.85</v>
      </c>
      <c r="K302" s="0" t="n">
        <v>3.42</v>
      </c>
      <c r="L302" s="0" t="n">
        <v>43.27</v>
      </c>
      <c r="M302" s="0" t="n">
        <v>8</v>
      </c>
      <c r="N302" s="0" t="n">
        <v>45</v>
      </c>
      <c r="O302" s="0" t="n">
        <v>0.5</v>
      </c>
    </row>
    <row r="303" customFormat="false" ht="15" hidden="false" customHeight="false" outlineLevel="0" collapsed="false">
      <c r="A303" s="0" t="n">
        <v>140</v>
      </c>
      <c r="B303" s="0" t="n">
        <v>30</v>
      </c>
      <c r="C303" s="0" t="n">
        <v>60</v>
      </c>
      <c r="D303" s="0" t="n">
        <v>14</v>
      </c>
      <c r="E303" s="0" t="n">
        <v>43</v>
      </c>
      <c r="F303" s="0" t="n">
        <v>1.3</v>
      </c>
      <c r="G303" s="0" t="n">
        <v>2.25</v>
      </c>
      <c r="H303" s="0" t="n">
        <v>600</v>
      </c>
      <c r="I303" s="0" t="n">
        <v>157.05</v>
      </c>
      <c r="J303" s="0" t="n">
        <v>184.25</v>
      </c>
      <c r="K303" s="0" t="n">
        <v>3.42</v>
      </c>
      <c r="L303" s="0" t="n">
        <v>31.61</v>
      </c>
      <c r="M303" s="0" t="n">
        <v>12</v>
      </c>
      <c r="N303" s="0" t="n">
        <v>41</v>
      </c>
      <c r="O303" s="0" t="n">
        <v>0.5</v>
      </c>
    </row>
    <row r="304" customFormat="false" ht="15" hidden="false" customHeight="false" outlineLevel="0" collapsed="false">
      <c r="A304" s="0" t="n">
        <v>140</v>
      </c>
      <c r="B304" s="0" t="n">
        <v>30</v>
      </c>
      <c r="C304" s="0" t="n">
        <v>60</v>
      </c>
      <c r="D304" s="0" t="n">
        <v>10</v>
      </c>
      <c r="E304" s="0" t="n">
        <v>43</v>
      </c>
      <c r="F304" s="0" t="n">
        <v>1.5</v>
      </c>
      <c r="G304" s="0" t="n">
        <v>2.25</v>
      </c>
      <c r="H304" s="0" t="n">
        <v>600</v>
      </c>
      <c r="I304" s="0" t="n">
        <v>171.84</v>
      </c>
      <c r="J304" s="0" t="n">
        <v>207.49</v>
      </c>
      <c r="K304" s="0" t="n">
        <v>3.49</v>
      </c>
      <c r="L304" s="0" t="n">
        <v>40.46</v>
      </c>
      <c r="M304" s="0" t="n">
        <v>8</v>
      </c>
      <c r="N304" s="0" t="n">
        <v>41</v>
      </c>
      <c r="O304" s="0" t="n">
        <v>0.5</v>
      </c>
    </row>
    <row r="305" customFormat="false" ht="15" hidden="false" customHeight="false" outlineLevel="0" collapsed="false">
      <c r="A305" s="0" t="n">
        <v>140</v>
      </c>
      <c r="B305" s="0" t="n">
        <v>30</v>
      </c>
      <c r="C305" s="0" t="n">
        <v>60</v>
      </c>
      <c r="D305" s="0" t="n">
        <v>14</v>
      </c>
      <c r="E305" s="0" t="n">
        <v>47</v>
      </c>
      <c r="F305" s="0" t="n">
        <v>1.5</v>
      </c>
      <c r="G305" s="0" t="n">
        <v>2.25</v>
      </c>
      <c r="H305" s="0" t="n">
        <v>600</v>
      </c>
      <c r="I305" s="0" t="n">
        <v>174.94</v>
      </c>
      <c r="J305" s="0" t="n">
        <v>210.09</v>
      </c>
      <c r="K305" s="0" t="n">
        <v>3.36</v>
      </c>
      <c r="L305" s="0" t="n">
        <v>40.19</v>
      </c>
      <c r="M305" s="0" t="n">
        <v>12</v>
      </c>
      <c r="N305" s="0" t="n">
        <v>45</v>
      </c>
      <c r="O305" s="0" t="n">
        <v>0.5</v>
      </c>
    </row>
    <row r="306" customFormat="false" ht="15" hidden="false" customHeight="false" outlineLevel="0" collapsed="false">
      <c r="A306" s="0" t="n">
        <v>140</v>
      </c>
      <c r="B306" s="0" t="n">
        <v>30</v>
      </c>
      <c r="C306" s="0" t="n">
        <v>60</v>
      </c>
      <c r="D306" s="0" t="n">
        <v>14</v>
      </c>
      <c r="E306" s="0" t="n">
        <v>43</v>
      </c>
      <c r="F306" s="0" t="n">
        <v>1.5</v>
      </c>
      <c r="G306" s="0" t="n">
        <v>2.25</v>
      </c>
      <c r="H306" s="0" t="n">
        <v>600</v>
      </c>
      <c r="I306" s="0" t="n">
        <v>188.29</v>
      </c>
      <c r="J306" s="0" t="n">
        <v>219.91</v>
      </c>
      <c r="K306" s="0" t="n">
        <v>3.42</v>
      </c>
      <c r="L306" s="0" t="n">
        <v>37.11</v>
      </c>
      <c r="M306" s="0" t="n">
        <v>12</v>
      </c>
      <c r="N306" s="0" t="n">
        <v>41</v>
      </c>
      <c r="O306" s="0" t="n">
        <v>0.5</v>
      </c>
    </row>
    <row r="307" customFormat="false" ht="15" hidden="false" customHeight="false" outlineLevel="0" collapsed="false">
      <c r="A307" s="0" t="n">
        <v>160</v>
      </c>
      <c r="B307" s="0" t="n">
        <v>23</v>
      </c>
      <c r="C307" s="0" t="n">
        <v>45</v>
      </c>
      <c r="D307" s="0" t="n">
        <v>10</v>
      </c>
      <c r="E307" s="0" t="n">
        <v>47</v>
      </c>
      <c r="F307" s="0" t="n">
        <v>1.1</v>
      </c>
      <c r="G307" s="0" t="n">
        <v>1.5</v>
      </c>
      <c r="H307" s="0" t="n">
        <v>800</v>
      </c>
      <c r="I307" s="0" t="n">
        <v>-14.86</v>
      </c>
      <c r="J307" s="0" t="n">
        <v>47.87</v>
      </c>
      <c r="K307" s="0" t="n">
        <v>20.8</v>
      </c>
      <c r="L307" s="0" t="n">
        <v>28.64</v>
      </c>
      <c r="M307" s="0" t="n">
        <v>8</v>
      </c>
      <c r="N307" s="0" t="n">
        <v>45</v>
      </c>
      <c r="O307" s="0" t="n">
        <v>0.5</v>
      </c>
    </row>
    <row r="308" customFormat="false" ht="15" hidden="false" customHeight="false" outlineLevel="0" collapsed="false">
      <c r="A308" s="0" t="n">
        <v>160</v>
      </c>
      <c r="B308" s="0" t="n">
        <v>23</v>
      </c>
      <c r="C308" s="0" t="n">
        <v>45</v>
      </c>
      <c r="D308" s="0" t="n">
        <v>10</v>
      </c>
      <c r="E308" s="0" t="n">
        <v>43</v>
      </c>
      <c r="F308" s="0" t="n">
        <v>1.1</v>
      </c>
      <c r="G308" s="0" t="n">
        <v>1.5</v>
      </c>
      <c r="H308" s="0" t="n">
        <v>800</v>
      </c>
      <c r="I308" s="0" t="n">
        <v>14.49</v>
      </c>
      <c r="J308" s="0" t="n">
        <v>75.07</v>
      </c>
      <c r="K308" s="0" t="n">
        <v>21.02</v>
      </c>
      <c r="L308" s="0" t="n">
        <v>26.99</v>
      </c>
      <c r="M308" s="0" t="n">
        <v>8</v>
      </c>
      <c r="N308" s="0" t="n">
        <v>41</v>
      </c>
      <c r="O308" s="0" t="n">
        <v>0.5</v>
      </c>
    </row>
    <row r="309" customFormat="false" ht="15" hidden="false" customHeight="false" outlineLevel="0" collapsed="false">
      <c r="A309" s="0" t="n">
        <v>160</v>
      </c>
      <c r="B309" s="0" t="n">
        <v>23</v>
      </c>
      <c r="C309" s="0" t="n">
        <v>45</v>
      </c>
      <c r="D309" s="0" t="n">
        <v>14</v>
      </c>
      <c r="E309" s="0" t="n">
        <v>47</v>
      </c>
      <c r="F309" s="0" t="n">
        <v>1.1</v>
      </c>
      <c r="G309" s="0" t="n">
        <v>1.5</v>
      </c>
      <c r="H309" s="0" t="n">
        <v>800</v>
      </c>
      <c r="I309" s="0" t="n">
        <v>18.37</v>
      </c>
      <c r="J309" s="0" t="n">
        <v>78.79</v>
      </c>
      <c r="K309" s="0" t="n">
        <v>20.6</v>
      </c>
      <c r="L309" s="0" t="n">
        <v>26.85</v>
      </c>
      <c r="M309" s="0" t="n">
        <v>12</v>
      </c>
      <c r="N309" s="0" t="n">
        <v>45</v>
      </c>
      <c r="O309" s="0" t="n">
        <v>0.5</v>
      </c>
    </row>
    <row r="310" customFormat="false" ht="15" hidden="false" customHeight="false" outlineLevel="0" collapsed="false">
      <c r="A310" s="0" t="n">
        <v>160</v>
      </c>
      <c r="B310" s="0" t="n">
        <v>23</v>
      </c>
      <c r="C310" s="0" t="n">
        <v>45</v>
      </c>
      <c r="D310" s="0" t="n">
        <v>10</v>
      </c>
      <c r="E310" s="0" t="n">
        <v>47</v>
      </c>
      <c r="F310" s="0" t="n">
        <v>1.3</v>
      </c>
      <c r="G310" s="0" t="n">
        <v>1.5</v>
      </c>
      <c r="H310" s="0" t="n">
        <v>800</v>
      </c>
      <c r="I310" s="0" t="n">
        <v>29.38</v>
      </c>
      <c r="J310" s="0" t="n">
        <v>93.3</v>
      </c>
      <c r="K310" s="0" t="n">
        <v>20.8</v>
      </c>
      <c r="L310" s="0" t="n">
        <v>34.64</v>
      </c>
      <c r="M310" s="0" t="n">
        <v>8</v>
      </c>
      <c r="N310" s="0" t="n">
        <v>45</v>
      </c>
      <c r="O310" s="0" t="n">
        <v>0.5</v>
      </c>
    </row>
    <row r="311" customFormat="false" ht="15" hidden="false" customHeight="false" outlineLevel="0" collapsed="false">
      <c r="A311" s="0" t="n">
        <v>160</v>
      </c>
      <c r="B311" s="0" t="n">
        <v>20</v>
      </c>
      <c r="C311" s="0" t="n">
        <v>45</v>
      </c>
      <c r="D311" s="0" t="n">
        <v>10</v>
      </c>
      <c r="E311" s="0" t="n">
        <v>47</v>
      </c>
      <c r="F311" s="0" t="n">
        <v>1.1</v>
      </c>
      <c r="G311" s="0" t="n">
        <v>2.25</v>
      </c>
      <c r="H311" s="0" t="n">
        <v>600</v>
      </c>
      <c r="I311" s="0" t="n">
        <v>32.33</v>
      </c>
      <c r="J311" s="0" t="n">
        <v>75.69</v>
      </c>
      <c r="K311" s="0" t="n">
        <v>12.11</v>
      </c>
      <c r="L311" s="0" t="n">
        <v>25.78</v>
      </c>
      <c r="M311" s="0" t="n">
        <v>8</v>
      </c>
      <c r="N311" s="0" t="n">
        <v>45</v>
      </c>
      <c r="O311" s="0" t="n">
        <v>0.5</v>
      </c>
    </row>
    <row r="312" customFormat="false" ht="15" hidden="false" customHeight="false" outlineLevel="0" collapsed="false">
      <c r="A312" s="0" t="n">
        <v>160</v>
      </c>
      <c r="B312" s="0" t="n">
        <v>23</v>
      </c>
      <c r="C312" s="0" t="n">
        <v>45</v>
      </c>
      <c r="D312" s="0" t="n">
        <v>14</v>
      </c>
      <c r="E312" s="0" t="n">
        <v>43</v>
      </c>
      <c r="F312" s="0" t="n">
        <v>1.1</v>
      </c>
      <c r="G312" s="0" t="n">
        <v>1.5</v>
      </c>
      <c r="H312" s="0" t="n">
        <v>800</v>
      </c>
      <c r="I312" s="0" t="n">
        <v>49.32</v>
      </c>
      <c r="J312" s="0" t="n">
        <v>106.15</v>
      </c>
      <c r="K312" s="0" t="n">
        <v>20.8</v>
      </c>
      <c r="L312" s="0" t="n">
        <v>24.99</v>
      </c>
      <c r="M312" s="0" t="n">
        <v>12</v>
      </c>
      <c r="N312" s="0" t="n">
        <v>41</v>
      </c>
      <c r="O312" s="0" t="n">
        <v>0.5</v>
      </c>
    </row>
    <row r="313" customFormat="false" ht="15" hidden="false" customHeight="false" outlineLevel="0" collapsed="false">
      <c r="A313" s="0" t="n">
        <v>160</v>
      </c>
      <c r="B313" s="0" t="n">
        <v>20</v>
      </c>
      <c r="C313" s="0" t="n">
        <v>45</v>
      </c>
      <c r="D313" s="0" t="n">
        <v>10</v>
      </c>
      <c r="E313" s="0" t="n">
        <v>43</v>
      </c>
      <c r="F313" s="0" t="n">
        <v>1.1</v>
      </c>
      <c r="G313" s="0" t="n">
        <v>2.25</v>
      </c>
      <c r="H313" s="0" t="n">
        <v>600</v>
      </c>
      <c r="I313" s="0" t="n">
        <v>52.41</v>
      </c>
      <c r="J313" s="0" t="n">
        <v>91.86</v>
      </c>
      <c r="K313" s="0" t="n">
        <v>12.25</v>
      </c>
      <c r="L313" s="0" t="n">
        <v>24.11</v>
      </c>
      <c r="M313" s="0" t="n">
        <v>8</v>
      </c>
      <c r="N313" s="0" t="n">
        <v>41</v>
      </c>
      <c r="O313" s="0" t="n">
        <v>0.5</v>
      </c>
    </row>
    <row r="314" customFormat="false" ht="15" hidden="false" customHeight="false" outlineLevel="0" collapsed="false">
      <c r="A314" s="0" t="n">
        <v>160</v>
      </c>
      <c r="B314" s="0" t="n">
        <v>20</v>
      </c>
      <c r="C314" s="0" t="n">
        <v>45</v>
      </c>
      <c r="D314" s="0" t="n">
        <v>14</v>
      </c>
      <c r="E314" s="0" t="n">
        <v>47</v>
      </c>
      <c r="F314" s="0" t="n">
        <v>1.1</v>
      </c>
      <c r="G314" s="0" t="n">
        <v>2.25</v>
      </c>
      <c r="H314" s="0" t="n">
        <v>600</v>
      </c>
      <c r="I314" s="0" t="n">
        <v>55.32</v>
      </c>
      <c r="J314" s="0" t="n">
        <v>94.23</v>
      </c>
      <c r="K314" s="0" t="n">
        <v>11.98</v>
      </c>
      <c r="L314" s="0" t="n">
        <v>23.95</v>
      </c>
      <c r="M314" s="0" t="n">
        <v>12</v>
      </c>
      <c r="N314" s="0" t="n">
        <v>45</v>
      </c>
      <c r="O314" s="0" t="n">
        <v>0.5</v>
      </c>
    </row>
    <row r="315" customFormat="false" ht="15" hidden="false" customHeight="false" outlineLevel="0" collapsed="false">
      <c r="A315" s="0" t="n">
        <v>160</v>
      </c>
      <c r="B315" s="0" t="n">
        <v>23</v>
      </c>
      <c r="C315" s="0" t="n">
        <v>45</v>
      </c>
      <c r="D315" s="0" t="n">
        <v>10</v>
      </c>
      <c r="E315" s="0" t="n">
        <v>43</v>
      </c>
      <c r="F315" s="0" t="n">
        <v>1.3</v>
      </c>
      <c r="G315" s="0" t="n">
        <v>1.5</v>
      </c>
      <c r="H315" s="0" t="n">
        <v>800</v>
      </c>
      <c r="I315" s="0" t="n">
        <v>60.05</v>
      </c>
      <c r="J315" s="0" t="n">
        <v>122.23</v>
      </c>
      <c r="K315" s="0" t="n">
        <v>21.02</v>
      </c>
      <c r="L315" s="0" t="n">
        <v>32.66</v>
      </c>
      <c r="M315" s="0" t="n">
        <v>8</v>
      </c>
      <c r="N315" s="0" t="n">
        <v>41</v>
      </c>
      <c r="O315" s="0" t="n">
        <v>0.5</v>
      </c>
    </row>
    <row r="316" customFormat="false" ht="15" hidden="false" customHeight="false" outlineLevel="0" collapsed="false">
      <c r="A316" s="0" t="n">
        <v>160</v>
      </c>
      <c r="B316" s="0" t="n">
        <v>23</v>
      </c>
      <c r="C316" s="0" t="n">
        <v>45</v>
      </c>
      <c r="D316" s="0" t="n">
        <v>14</v>
      </c>
      <c r="E316" s="0" t="n">
        <v>47</v>
      </c>
      <c r="F316" s="0" t="n">
        <v>1.3</v>
      </c>
      <c r="G316" s="0" t="n">
        <v>1.5</v>
      </c>
      <c r="H316" s="0" t="n">
        <v>800</v>
      </c>
      <c r="I316" s="0" t="n">
        <v>64.53</v>
      </c>
      <c r="J316" s="0" t="n">
        <v>126.62</v>
      </c>
      <c r="K316" s="0" t="n">
        <v>20.6</v>
      </c>
      <c r="L316" s="0" t="n">
        <v>32.53</v>
      </c>
      <c r="M316" s="0" t="n">
        <v>12</v>
      </c>
      <c r="N316" s="0" t="n">
        <v>45</v>
      </c>
      <c r="O316" s="0" t="n">
        <v>0.5</v>
      </c>
    </row>
    <row r="317" customFormat="false" ht="15" hidden="false" customHeight="false" outlineLevel="0" collapsed="false">
      <c r="A317" s="0" t="n">
        <v>160</v>
      </c>
      <c r="B317" s="0" t="n">
        <v>20</v>
      </c>
      <c r="C317" s="0" t="n">
        <v>45</v>
      </c>
      <c r="D317" s="0" t="n">
        <v>10</v>
      </c>
      <c r="E317" s="0" t="n">
        <v>47</v>
      </c>
      <c r="F317" s="0" t="n">
        <v>1.3</v>
      </c>
      <c r="G317" s="0" t="n">
        <v>2.25</v>
      </c>
      <c r="H317" s="0" t="n">
        <v>600</v>
      </c>
      <c r="I317" s="0" t="n">
        <v>68.43</v>
      </c>
      <c r="J317" s="0" t="n">
        <v>117.02</v>
      </c>
      <c r="K317" s="0" t="n">
        <v>12.11</v>
      </c>
      <c r="L317" s="0" t="n">
        <v>31.61</v>
      </c>
      <c r="M317" s="0" t="n">
        <v>8</v>
      </c>
      <c r="N317" s="0" t="n">
        <v>45</v>
      </c>
      <c r="O317" s="0" t="n">
        <v>0.5</v>
      </c>
    </row>
    <row r="318" customFormat="false" ht="15" hidden="false" customHeight="false" outlineLevel="0" collapsed="false">
      <c r="A318" s="0" t="n">
        <v>160</v>
      </c>
      <c r="B318" s="0" t="n">
        <v>23</v>
      </c>
      <c r="C318" s="0" t="n">
        <v>45</v>
      </c>
      <c r="D318" s="0" t="n">
        <v>10</v>
      </c>
      <c r="E318" s="0" t="n">
        <v>47</v>
      </c>
      <c r="F318" s="0" t="n">
        <v>1.5</v>
      </c>
      <c r="G318" s="0" t="n">
        <v>1.5</v>
      </c>
      <c r="H318" s="0" t="n">
        <v>800</v>
      </c>
      <c r="I318" s="0" t="n">
        <v>68.64</v>
      </c>
      <c r="J318" s="0" t="n">
        <v>134.67</v>
      </c>
      <c r="K318" s="0" t="n">
        <v>20.8</v>
      </c>
      <c r="L318" s="0" t="n">
        <v>40.07</v>
      </c>
      <c r="M318" s="0" t="n">
        <v>8</v>
      </c>
      <c r="N318" s="0" t="n">
        <v>45</v>
      </c>
      <c r="O318" s="0" t="n">
        <v>0.5</v>
      </c>
    </row>
    <row r="319" customFormat="false" ht="15" hidden="false" customHeight="false" outlineLevel="0" collapsed="false">
      <c r="A319" s="0" t="n">
        <v>160</v>
      </c>
      <c r="B319" s="0" t="n">
        <v>20</v>
      </c>
      <c r="C319" s="0" t="n">
        <v>45</v>
      </c>
      <c r="D319" s="0" t="n">
        <v>14</v>
      </c>
      <c r="E319" s="0" t="n">
        <v>43</v>
      </c>
      <c r="F319" s="0" t="n">
        <v>1.1</v>
      </c>
      <c r="G319" s="0" t="n">
        <v>2.25</v>
      </c>
      <c r="H319" s="0" t="n">
        <v>600</v>
      </c>
      <c r="I319" s="0" t="n">
        <v>75.57</v>
      </c>
      <c r="J319" s="0" t="n">
        <v>110.46</v>
      </c>
      <c r="K319" s="0" t="n">
        <v>12.11</v>
      </c>
      <c r="L319" s="0" t="n">
        <v>22.14</v>
      </c>
      <c r="M319" s="0" t="n">
        <v>12</v>
      </c>
      <c r="N319" s="0" t="n">
        <v>41</v>
      </c>
      <c r="O319" s="0" t="n">
        <v>0.5</v>
      </c>
    </row>
    <row r="320" customFormat="false" ht="15" hidden="false" customHeight="false" outlineLevel="0" collapsed="false">
      <c r="A320" s="0" t="n">
        <v>160</v>
      </c>
      <c r="B320" s="0" t="n">
        <v>30</v>
      </c>
      <c r="C320" s="0" t="n">
        <v>60</v>
      </c>
      <c r="D320" s="0" t="n">
        <v>10</v>
      </c>
      <c r="E320" s="0" t="n">
        <v>47</v>
      </c>
      <c r="F320" s="0" t="n">
        <v>1.1</v>
      </c>
      <c r="G320" s="0" t="n">
        <v>3</v>
      </c>
      <c r="H320" s="0" t="n">
        <v>400</v>
      </c>
      <c r="I320" s="0" t="n">
        <v>77.91</v>
      </c>
      <c r="J320" s="0" t="n">
        <v>93.64</v>
      </c>
      <c r="K320" s="0" t="n">
        <v>1.43</v>
      </c>
      <c r="L320" s="0" t="n">
        <v>24.94</v>
      </c>
      <c r="M320" s="0" t="n">
        <v>8</v>
      </c>
      <c r="N320" s="0" t="n">
        <v>45</v>
      </c>
      <c r="O320" s="0" t="n">
        <v>0.5</v>
      </c>
    </row>
    <row r="321" customFormat="false" ht="15" hidden="false" customHeight="false" outlineLevel="0" collapsed="false">
      <c r="A321" s="0" t="n">
        <v>160</v>
      </c>
      <c r="B321" s="0" t="n">
        <v>30</v>
      </c>
      <c r="C321" s="0" t="n">
        <v>60</v>
      </c>
      <c r="D321" s="0" t="n">
        <v>10</v>
      </c>
      <c r="E321" s="0" t="n">
        <v>47</v>
      </c>
      <c r="F321" s="0" t="n">
        <v>1.1</v>
      </c>
      <c r="G321" s="0" t="n">
        <v>1.5</v>
      </c>
      <c r="H321" s="0" t="n">
        <v>400</v>
      </c>
      <c r="I321" s="0" t="n">
        <v>79.91</v>
      </c>
      <c r="J321" s="0" t="n">
        <v>97.65</v>
      </c>
      <c r="K321" s="0" t="n">
        <v>1.42</v>
      </c>
      <c r="L321" s="0" t="n">
        <v>19.99</v>
      </c>
      <c r="M321" s="0" t="n">
        <v>8</v>
      </c>
      <c r="N321" s="0" t="n">
        <v>45</v>
      </c>
      <c r="O321" s="0" t="n">
        <v>0.5</v>
      </c>
    </row>
    <row r="322" customFormat="false" ht="15" hidden="false" customHeight="false" outlineLevel="0" collapsed="false">
      <c r="A322" s="0" t="n">
        <v>160</v>
      </c>
      <c r="B322" s="0" t="n">
        <v>30</v>
      </c>
      <c r="C322" s="0" t="n">
        <v>45</v>
      </c>
      <c r="D322" s="0" t="n">
        <v>10</v>
      </c>
      <c r="E322" s="0" t="n">
        <v>47</v>
      </c>
      <c r="F322" s="0" t="n">
        <v>1.1</v>
      </c>
      <c r="G322" s="0" t="n">
        <v>2.25</v>
      </c>
      <c r="H322" s="0" t="n">
        <v>600</v>
      </c>
      <c r="I322" s="0" t="n">
        <v>80.32</v>
      </c>
      <c r="J322" s="0" t="n">
        <v>113.96</v>
      </c>
      <c r="K322" s="0" t="n">
        <v>6.17</v>
      </c>
      <c r="L322" s="0" t="n">
        <v>29.35</v>
      </c>
      <c r="M322" s="0" t="n">
        <v>8</v>
      </c>
      <c r="N322" s="0" t="n">
        <v>45</v>
      </c>
      <c r="O322" s="0" t="n">
        <v>0.5</v>
      </c>
    </row>
    <row r="323" customFormat="false" ht="15" hidden="false" customHeight="false" outlineLevel="0" collapsed="false">
      <c r="A323" s="0" t="n">
        <v>160</v>
      </c>
      <c r="B323" s="0" t="n">
        <v>30</v>
      </c>
      <c r="C323" s="0" t="n">
        <v>60</v>
      </c>
      <c r="D323" s="0" t="n">
        <v>10</v>
      </c>
      <c r="E323" s="0" t="n">
        <v>47</v>
      </c>
      <c r="F323" s="0" t="n">
        <v>1.1</v>
      </c>
      <c r="G323" s="0" t="n">
        <v>2.25</v>
      </c>
      <c r="H323" s="0" t="n">
        <v>400</v>
      </c>
      <c r="I323" s="0" t="n">
        <v>81.7</v>
      </c>
      <c r="J323" s="0" t="n">
        <v>96.89</v>
      </c>
      <c r="K323" s="0" t="n">
        <v>1.42</v>
      </c>
      <c r="L323" s="0" t="n">
        <v>22.5</v>
      </c>
      <c r="M323" s="0" t="n">
        <v>8</v>
      </c>
      <c r="N323" s="0" t="n">
        <v>45</v>
      </c>
      <c r="O323" s="0" t="n">
        <v>0.5</v>
      </c>
    </row>
    <row r="324" customFormat="false" ht="15" hidden="false" customHeight="false" outlineLevel="0" collapsed="false">
      <c r="A324" s="0" t="n">
        <v>160</v>
      </c>
      <c r="B324" s="0" t="n">
        <v>30</v>
      </c>
      <c r="C324" s="0" t="n">
        <v>60</v>
      </c>
      <c r="D324" s="0" t="n">
        <v>10</v>
      </c>
      <c r="E324" s="0" t="n">
        <v>47</v>
      </c>
      <c r="F324" s="0" t="n">
        <v>1.1</v>
      </c>
      <c r="G324" s="0" t="n">
        <v>1.5</v>
      </c>
      <c r="H324" s="0" t="n">
        <v>800</v>
      </c>
      <c r="I324" s="0" t="n">
        <v>83.16</v>
      </c>
      <c r="J324" s="0" t="n">
        <v>133.56</v>
      </c>
      <c r="K324" s="0" t="n">
        <v>8.21</v>
      </c>
      <c r="L324" s="0" t="n">
        <v>34.71</v>
      </c>
      <c r="M324" s="0" t="n">
        <v>8</v>
      </c>
      <c r="N324" s="0" t="n">
        <v>45</v>
      </c>
      <c r="O324" s="0" t="n">
        <v>0.5</v>
      </c>
    </row>
    <row r="325" customFormat="false" ht="15" hidden="false" customHeight="false" outlineLevel="0" collapsed="false">
      <c r="A325" s="0" t="n">
        <v>160</v>
      </c>
      <c r="B325" s="0" t="n">
        <v>30</v>
      </c>
      <c r="C325" s="0" t="n">
        <v>60</v>
      </c>
      <c r="D325" s="0" t="n">
        <v>10</v>
      </c>
      <c r="E325" s="0" t="n">
        <v>43</v>
      </c>
      <c r="F325" s="0" t="n">
        <v>1.1</v>
      </c>
      <c r="G325" s="0" t="n">
        <v>3</v>
      </c>
      <c r="H325" s="0" t="n">
        <v>400</v>
      </c>
      <c r="I325" s="0" t="n">
        <v>84.5</v>
      </c>
      <c r="J325" s="0" t="n">
        <v>99.5</v>
      </c>
      <c r="K325" s="0" t="n">
        <v>1.46</v>
      </c>
      <c r="L325" s="0" t="n">
        <v>23.76</v>
      </c>
      <c r="M325" s="0" t="n">
        <v>8</v>
      </c>
      <c r="N325" s="0" t="n">
        <v>41</v>
      </c>
      <c r="O325" s="0" t="n">
        <v>0.5</v>
      </c>
    </row>
    <row r="326" customFormat="false" ht="15" hidden="false" customHeight="false" outlineLevel="0" collapsed="false">
      <c r="A326" s="0" t="n">
        <v>160</v>
      </c>
      <c r="B326" s="0" t="n">
        <v>30</v>
      </c>
      <c r="C326" s="0" t="n">
        <v>60</v>
      </c>
      <c r="D326" s="0" t="n">
        <v>14</v>
      </c>
      <c r="E326" s="0" t="n">
        <v>47</v>
      </c>
      <c r="F326" s="0" t="n">
        <v>1.1</v>
      </c>
      <c r="G326" s="0" t="n">
        <v>3</v>
      </c>
      <c r="H326" s="0" t="n">
        <v>400</v>
      </c>
      <c r="I326" s="0" t="n">
        <v>85.92</v>
      </c>
      <c r="J326" s="0" t="n">
        <v>100.62</v>
      </c>
      <c r="K326" s="0" t="n">
        <v>1.4</v>
      </c>
      <c r="L326" s="0" t="n">
        <v>23.58</v>
      </c>
      <c r="M326" s="0" t="n">
        <v>12</v>
      </c>
      <c r="N326" s="0" t="n">
        <v>45</v>
      </c>
      <c r="O326" s="0" t="n">
        <v>0.5</v>
      </c>
    </row>
    <row r="327" customFormat="false" ht="15" hidden="false" customHeight="false" outlineLevel="0" collapsed="false">
      <c r="A327" s="0" t="n">
        <v>160</v>
      </c>
      <c r="B327" s="0" t="n">
        <v>20</v>
      </c>
      <c r="C327" s="0" t="n">
        <v>45</v>
      </c>
      <c r="D327" s="0" t="n">
        <v>10</v>
      </c>
      <c r="E327" s="0" t="n">
        <v>43</v>
      </c>
      <c r="F327" s="0" t="n">
        <v>1.3</v>
      </c>
      <c r="G327" s="0" t="n">
        <v>2.25</v>
      </c>
      <c r="H327" s="0" t="n">
        <v>600</v>
      </c>
      <c r="I327" s="0" t="n">
        <v>88.67</v>
      </c>
      <c r="J327" s="0" t="n">
        <v>133.51</v>
      </c>
      <c r="K327" s="0" t="n">
        <v>12.25</v>
      </c>
      <c r="L327" s="0" t="n">
        <v>29.53</v>
      </c>
      <c r="M327" s="0" t="n">
        <v>8</v>
      </c>
      <c r="N327" s="0" t="n">
        <v>41</v>
      </c>
      <c r="O327" s="0" t="n">
        <v>0.5</v>
      </c>
    </row>
    <row r="328" customFormat="false" ht="15" hidden="false" customHeight="false" outlineLevel="0" collapsed="false">
      <c r="A328" s="0" t="n">
        <v>160</v>
      </c>
      <c r="B328" s="0" t="n">
        <v>30</v>
      </c>
      <c r="C328" s="0" t="n">
        <v>60</v>
      </c>
      <c r="D328" s="0" t="n">
        <v>10</v>
      </c>
      <c r="E328" s="0" t="n">
        <v>43</v>
      </c>
      <c r="F328" s="0" t="n">
        <v>1.1</v>
      </c>
      <c r="G328" s="0" t="n">
        <v>1.5</v>
      </c>
      <c r="H328" s="0" t="n">
        <v>400</v>
      </c>
      <c r="I328" s="0" t="n">
        <v>88.72</v>
      </c>
      <c r="J328" s="0" t="n">
        <v>104.33</v>
      </c>
      <c r="K328" s="0" t="n">
        <v>1.45</v>
      </c>
      <c r="L328" s="0" t="n">
        <v>18.66</v>
      </c>
      <c r="M328" s="0" t="n">
        <v>8</v>
      </c>
      <c r="N328" s="0" t="n">
        <v>41</v>
      </c>
      <c r="O328" s="0" t="n">
        <v>0.5</v>
      </c>
    </row>
    <row r="329" customFormat="false" ht="15" hidden="false" customHeight="false" outlineLevel="0" collapsed="false">
      <c r="A329" s="0" t="n">
        <v>160</v>
      </c>
      <c r="B329" s="0" t="n">
        <v>30</v>
      </c>
      <c r="C329" s="0" t="n">
        <v>60</v>
      </c>
      <c r="D329" s="0" t="n">
        <v>10</v>
      </c>
      <c r="E329" s="0" t="n">
        <v>43</v>
      </c>
      <c r="F329" s="0" t="n">
        <v>1.1</v>
      </c>
      <c r="G329" s="0" t="n">
        <v>2.25</v>
      </c>
      <c r="H329" s="0" t="n">
        <v>400</v>
      </c>
      <c r="I329" s="0" t="n">
        <v>89.26</v>
      </c>
      <c r="J329" s="0" t="n">
        <v>102.91</v>
      </c>
      <c r="K329" s="0" t="n">
        <v>1.45</v>
      </c>
      <c r="L329" s="0" t="n">
        <v>21.22</v>
      </c>
      <c r="M329" s="0" t="n">
        <v>8</v>
      </c>
      <c r="N329" s="0" t="n">
        <v>41</v>
      </c>
      <c r="O329" s="0" t="n">
        <v>0.5</v>
      </c>
    </row>
    <row r="330" customFormat="false" ht="15" hidden="false" customHeight="false" outlineLevel="0" collapsed="false">
      <c r="A330" s="0" t="n">
        <v>160</v>
      </c>
      <c r="B330" s="0" t="n">
        <v>30</v>
      </c>
      <c r="C330" s="0" t="n">
        <v>60</v>
      </c>
      <c r="D330" s="0" t="n">
        <v>14</v>
      </c>
      <c r="E330" s="0" t="n">
        <v>47</v>
      </c>
      <c r="F330" s="0" t="n">
        <v>1.1</v>
      </c>
      <c r="G330" s="0" t="n">
        <v>1.5</v>
      </c>
      <c r="H330" s="0" t="n">
        <v>400</v>
      </c>
      <c r="I330" s="0" t="n">
        <v>90.16</v>
      </c>
      <c r="J330" s="0" t="n">
        <v>105.46</v>
      </c>
      <c r="K330" s="0" t="n">
        <v>1.39</v>
      </c>
      <c r="L330" s="0" t="n">
        <v>18.53</v>
      </c>
      <c r="M330" s="0" t="n">
        <v>12</v>
      </c>
      <c r="N330" s="0" t="n">
        <v>45</v>
      </c>
      <c r="O330" s="0" t="n">
        <v>0.5</v>
      </c>
    </row>
    <row r="331" customFormat="false" ht="15" hidden="false" customHeight="false" outlineLevel="0" collapsed="false">
      <c r="A331" s="0" t="n">
        <v>160</v>
      </c>
      <c r="B331" s="0" t="n">
        <v>30</v>
      </c>
      <c r="C331" s="0" t="n">
        <v>60</v>
      </c>
      <c r="D331" s="0" t="n">
        <v>14</v>
      </c>
      <c r="E331" s="0" t="n">
        <v>47</v>
      </c>
      <c r="F331" s="0" t="n">
        <v>1.1</v>
      </c>
      <c r="G331" s="0" t="n">
        <v>2.25</v>
      </c>
      <c r="H331" s="0" t="n">
        <v>400</v>
      </c>
      <c r="I331" s="0" t="n">
        <v>90.68</v>
      </c>
      <c r="J331" s="0" t="n">
        <v>104.01</v>
      </c>
      <c r="K331" s="0" t="n">
        <v>1.39</v>
      </c>
      <c r="L331" s="0" t="n">
        <v>21.06</v>
      </c>
      <c r="M331" s="0" t="n">
        <v>12</v>
      </c>
      <c r="N331" s="0" t="n">
        <v>45</v>
      </c>
      <c r="O331" s="0" t="n">
        <v>0.5</v>
      </c>
    </row>
    <row r="332" customFormat="false" ht="15" hidden="false" customHeight="false" outlineLevel="0" collapsed="false">
      <c r="A332" s="0" t="n">
        <v>160</v>
      </c>
      <c r="B332" s="0" t="n">
        <v>20</v>
      </c>
      <c r="C332" s="0" t="n">
        <v>45</v>
      </c>
      <c r="D332" s="0" t="n">
        <v>14</v>
      </c>
      <c r="E332" s="0" t="n">
        <v>47</v>
      </c>
      <c r="F332" s="0" t="n">
        <v>1.3</v>
      </c>
      <c r="G332" s="0" t="n">
        <v>2.25</v>
      </c>
      <c r="H332" s="0" t="n">
        <v>600</v>
      </c>
      <c r="I332" s="0" t="n">
        <v>91.93</v>
      </c>
      <c r="J332" s="0" t="n">
        <v>136.21</v>
      </c>
      <c r="K332" s="0" t="n">
        <v>11.98</v>
      </c>
      <c r="L332" s="0" t="n">
        <v>29.35</v>
      </c>
      <c r="M332" s="0" t="n">
        <v>12</v>
      </c>
      <c r="N332" s="0" t="n">
        <v>45</v>
      </c>
      <c r="O332" s="0" t="n">
        <v>0.5</v>
      </c>
    </row>
    <row r="333" customFormat="false" ht="15" hidden="false" customHeight="false" outlineLevel="0" collapsed="false">
      <c r="A333" s="0" t="n">
        <v>160</v>
      </c>
      <c r="B333" s="0" t="n">
        <v>30</v>
      </c>
      <c r="C333" s="0" t="n">
        <v>60</v>
      </c>
      <c r="D333" s="0" t="n">
        <v>14</v>
      </c>
      <c r="E333" s="0" t="n">
        <v>43</v>
      </c>
      <c r="F333" s="0" t="n">
        <v>1.1</v>
      </c>
      <c r="G333" s="0" t="n">
        <v>3</v>
      </c>
      <c r="H333" s="0" t="n">
        <v>400</v>
      </c>
      <c r="I333" s="0" t="n">
        <v>92.18</v>
      </c>
      <c r="J333" s="0" t="n">
        <v>106.44</v>
      </c>
      <c r="K333" s="0" t="n">
        <v>1.43</v>
      </c>
      <c r="L333" s="0" t="n">
        <v>22.29</v>
      </c>
      <c r="M333" s="0" t="n">
        <v>12</v>
      </c>
      <c r="N333" s="0" t="n">
        <v>41</v>
      </c>
      <c r="O333" s="0" t="n">
        <v>0.5</v>
      </c>
    </row>
    <row r="334" customFormat="false" ht="15" hidden="false" customHeight="false" outlineLevel="0" collapsed="false">
      <c r="A334" s="0" t="n">
        <v>160</v>
      </c>
      <c r="B334" s="0" t="n">
        <v>23</v>
      </c>
      <c r="C334" s="0" t="n">
        <v>45</v>
      </c>
      <c r="D334" s="0" t="n">
        <v>14</v>
      </c>
      <c r="E334" s="0" t="n">
        <v>43</v>
      </c>
      <c r="F334" s="0" t="n">
        <v>1.3</v>
      </c>
      <c r="G334" s="0" t="n">
        <v>1.5</v>
      </c>
      <c r="H334" s="0" t="n">
        <v>800</v>
      </c>
      <c r="I334" s="0" t="n">
        <v>96.42</v>
      </c>
      <c r="J334" s="0" t="n">
        <v>155.96</v>
      </c>
      <c r="K334" s="0" t="n">
        <v>20.8</v>
      </c>
      <c r="L334" s="0" t="n">
        <v>30.3</v>
      </c>
      <c r="M334" s="0" t="n">
        <v>12</v>
      </c>
      <c r="N334" s="0" t="n">
        <v>41</v>
      </c>
      <c r="O334" s="0" t="n">
        <v>0.5</v>
      </c>
    </row>
    <row r="335" customFormat="false" ht="15" hidden="false" customHeight="false" outlineLevel="0" collapsed="false">
      <c r="A335" s="0" t="n">
        <v>160</v>
      </c>
      <c r="B335" s="0" t="n">
        <v>30</v>
      </c>
      <c r="C335" s="0" t="n">
        <v>45</v>
      </c>
      <c r="D335" s="0" t="n">
        <v>10</v>
      </c>
      <c r="E335" s="0" t="n">
        <v>43</v>
      </c>
      <c r="F335" s="0" t="n">
        <v>1.1</v>
      </c>
      <c r="G335" s="0" t="n">
        <v>2.25</v>
      </c>
      <c r="H335" s="0" t="n">
        <v>600</v>
      </c>
      <c r="I335" s="0" t="n">
        <v>96.67</v>
      </c>
      <c r="J335" s="0" t="n">
        <v>126.98</v>
      </c>
      <c r="K335" s="0" t="n">
        <v>6.27</v>
      </c>
      <c r="L335" s="0" t="n">
        <v>27.45</v>
      </c>
      <c r="M335" s="0" t="n">
        <v>8</v>
      </c>
      <c r="N335" s="0" t="n">
        <v>41</v>
      </c>
      <c r="O335" s="0" t="n">
        <v>0.5</v>
      </c>
    </row>
    <row r="336" customFormat="false" ht="15" hidden="false" customHeight="false" outlineLevel="0" collapsed="false">
      <c r="A336" s="0" t="n">
        <v>160</v>
      </c>
      <c r="B336" s="0" t="n">
        <v>30</v>
      </c>
      <c r="C336" s="0" t="n">
        <v>60</v>
      </c>
      <c r="D336" s="0" t="n">
        <v>14</v>
      </c>
      <c r="E336" s="0" t="n">
        <v>43</v>
      </c>
      <c r="F336" s="0" t="n">
        <v>1.1</v>
      </c>
      <c r="G336" s="0" t="n">
        <v>2.25</v>
      </c>
      <c r="H336" s="0" t="n">
        <v>400</v>
      </c>
      <c r="I336" s="0" t="n">
        <v>97.69</v>
      </c>
      <c r="J336" s="0" t="n">
        <v>110.07</v>
      </c>
      <c r="K336" s="0" t="n">
        <v>1.42</v>
      </c>
      <c r="L336" s="0" t="n">
        <v>19.65</v>
      </c>
      <c r="M336" s="0" t="n">
        <v>12</v>
      </c>
      <c r="N336" s="0" t="n">
        <v>41</v>
      </c>
      <c r="O336" s="0" t="n">
        <v>0.5</v>
      </c>
    </row>
    <row r="337" customFormat="false" ht="15" hidden="false" customHeight="false" outlineLevel="0" collapsed="false">
      <c r="A337" s="0" t="n">
        <v>160</v>
      </c>
      <c r="B337" s="0" t="n">
        <v>23</v>
      </c>
      <c r="C337" s="0" t="n">
        <v>45</v>
      </c>
      <c r="D337" s="0" t="n">
        <v>10</v>
      </c>
      <c r="E337" s="0" t="n">
        <v>43</v>
      </c>
      <c r="F337" s="0" t="n">
        <v>1.5</v>
      </c>
      <c r="G337" s="0" t="n">
        <v>1.5</v>
      </c>
      <c r="H337" s="0" t="n">
        <v>800</v>
      </c>
      <c r="I337" s="0" t="n">
        <v>98.76</v>
      </c>
      <c r="J337" s="0" t="n">
        <v>163.51</v>
      </c>
      <c r="K337" s="0" t="n">
        <v>21.02</v>
      </c>
      <c r="L337" s="0" t="n">
        <v>37.6</v>
      </c>
      <c r="M337" s="0" t="n">
        <v>8</v>
      </c>
      <c r="N337" s="0" t="n">
        <v>41</v>
      </c>
      <c r="O337" s="0" t="n">
        <v>0.5</v>
      </c>
    </row>
    <row r="338" customFormat="false" ht="15" hidden="false" customHeight="false" outlineLevel="0" collapsed="false">
      <c r="A338" s="0" t="n">
        <v>160</v>
      </c>
      <c r="B338" s="0" t="n">
        <v>30</v>
      </c>
      <c r="C338" s="0" t="n">
        <v>60</v>
      </c>
      <c r="D338" s="0" t="n">
        <v>14</v>
      </c>
      <c r="E338" s="0" t="n">
        <v>43</v>
      </c>
      <c r="F338" s="0" t="n">
        <v>1.1</v>
      </c>
      <c r="G338" s="0" t="n">
        <v>1.5</v>
      </c>
      <c r="H338" s="0" t="n">
        <v>400</v>
      </c>
      <c r="I338" s="0" t="n">
        <v>98.83</v>
      </c>
      <c r="J338" s="0" t="n">
        <v>111.93</v>
      </c>
      <c r="K338" s="0" t="n">
        <v>1.42</v>
      </c>
      <c r="L338" s="0" t="n">
        <v>17.1</v>
      </c>
      <c r="M338" s="0" t="n">
        <v>12</v>
      </c>
      <c r="N338" s="0" t="n">
        <v>41</v>
      </c>
      <c r="O338" s="0" t="n">
        <v>0.5</v>
      </c>
    </row>
    <row r="339" customFormat="false" ht="15" hidden="false" customHeight="false" outlineLevel="0" collapsed="false">
      <c r="A339" s="0" t="n">
        <v>160</v>
      </c>
      <c r="B339" s="0" t="n">
        <v>30</v>
      </c>
      <c r="C339" s="0" t="n">
        <v>45</v>
      </c>
      <c r="D339" s="0" t="n">
        <v>14</v>
      </c>
      <c r="E339" s="0" t="n">
        <v>47</v>
      </c>
      <c r="F339" s="0" t="n">
        <v>1.1</v>
      </c>
      <c r="G339" s="0" t="n">
        <v>2.25</v>
      </c>
      <c r="H339" s="0" t="n">
        <v>600</v>
      </c>
      <c r="I339" s="0" t="n">
        <v>99.21</v>
      </c>
      <c r="J339" s="0" t="n">
        <v>129.1</v>
      </c>
      <c r="K339" s="0" t="n">
        <v>6.08</v>
      </c>
      <c r="L339" s="0" t="n">
        <v>27.25</v>
      </c>
      <c r="M339" s="0" t="n">
        <v>12</v>
      </c>
      <c r="N339" s="0" t="n">
        <v>45</v>
      </c>
      <c r="O339" s="0" t="n">
        <v>0.5</v>
      </c>
    </row>
    <row r="340" customFormat="false" ht="15" hidden="false" customHeight="false" outlineLevel="0" collapsed="false">
      <c r="A340" s="0" t="n">
        <v>160</v>
      </c>
      <c r="B340" s="0" t="n">
        <v>30</v>
      </c>
      <c r="C340" s="0" t="n">
        <v>60</v>
      </c>
      <c r="D340" s="0" t="n">
        <v>10</v>
      </c>
      <c r="E340" s="0" t="n">
        <v>47</v>
      </c>
      <c r="F340" s="0" t="n">
        <v>1.1</v>
      </c>
      <c r="G340" s="0" t="n">
        <v>3</v>
      </c>
      <c r="H340" s="0" t="n">
        <v>600</v>
      </c>
      <c r="I340" s="0" t="n">
        <v>100.53</v>
      </c>
      <c r="J340" s="0" t="n">
        <v>126.17</v>
      </c>
      <c r="K340" s="0" t="n">
        <v>3.92</v>
      </c>
      <c r="L340" s="0" t="n">
        <v>33.38</v>
      </c>
      <c r="M340" s="0" t="n">
        <v>8</v>
      </c>
      <c r="N340" s="0" t="n">
        <v>45</v>
      </c>
      <c r="O340" s="0" t="n">
        <v>0.5</v>
      </c>
    </row>
    <row r="341" customFormat="false" ht="15" hidden="false" customHeight="false" outlineLevel="0" collapsed="false">
      <c r="A341" s="0" t="n">
        <v>160</v>
      </c>
      <c r="B341" s="0" t="n">
        <v>20</v>
      </c>
      <c r="C341" s="0" t="n">
        <v>45</v>
      </c>
      <c r="D341" s="0" t="n">
        <v>10</v>
      </c>
      <c r="E341" s="0" t="n">
        <v>47</v>
      </c>
      <c r="F341" s="0" t="n">
        <v>1.5</v>
      </c>
      <c r="G341" s="0" t="n">
        <v>2.25</v>
      </c>
      <c r="H341" s="0" t="n">
        <v>600</v>
      </c>
      <c r="I341" s="0" t="n">
        <v>100.8</v>
      </c>
      <c r="J341" s="0" t="n">
        <v>155.5</v>
      </c>
      <c r="K341" s="0" t="n">
        <v>12.11</v>
      </c>
      <c r="L341" s="0" t="n">
        <v>37.06</v>
      </c>
      <c r="M341" s="0" t="n">
        <v>8</v>
      </c>
      <c r="N341" s="0" t="n">
        <v>45</v>
      </c>
      <c r="O341" s="0" t="n">
        <v>0.5</v>
      </c>
    </row>
    <row r="342" customFormat="false" ht="15" hidden="false" customHeight="false" outlineLevel="0" collapsed="false">
      <c r="A342" s="0" t="n">
        <v>160</v>
      </c>
      <c r="B342" s="0" t="n">
        <v>30</v>
      </c>
      <c r="C342" s="0" t="n">
        <v>60</v>
      </c>
      <c r="D342" s="0" t="n">
        <v>10</v>
      </c>
      <c r="E342" s="0" t="n">
        <v>47</v>
      </c>
      <c r="F342" s="0" t="n">
        <v>1.3</v>
      </c>
      <c r="G342" s="0" t="n">
        <v>3</v>
      </c>
      <c r="H342" s="0" t="n">
        <v>400</v>
      </c>
      <c r="I342" s="0" t="n">
        <v>100.94</v>
      </c>
      <c r="J342" s="0" t="n">
        <v>119.33</v>
      </c>
      <c r="K342" s="0" t="n">
        <v>1.43</v>
      </c>
      <c r="L342" s="0" t="n">
        <v>31.45</v>
      </c>
      <c r="M342" s="0" t="n">
        <v>8</v>
      </c>
      <c r="N342" s="0" t="n">
        <v>45</v>
      </c>
      <c r="O342" s="0" t="n">
        <v>0.5</v>
      </c>
    </row>
    <row r="343" customFormat="false" ht="15" hidden="false" customHeight="false" outlineLevel="0" collapsed="false">
      <c r="A343" s="0" t="n">
        <v>160</v>
      </c>
      <c r="B343" s="0" t="n">
        <v>23</v>
      </c>
      <c r="C343" s="0" t="n">
        <v>45</v>
      </c>
      <c r="D343" s="0" t="n">
        <v>14</v>
      </c>
      <c r="E343" s="0" t="n">
        <v>47</v>
      </c>
      <c r="F343" s="0" t="n">
        <v>1.5</v>
      </c>
      <c r="G343" s="0" t="n">
        <v>1.5</v>
      </c>
      <c r="H343" s="0" t="n">
        <v>800</v>
      </c>
      <c r="I343" s="0" t="n">
        <v>103.72</v>
      </c>
      <c r="J343" s="0" t="n">
        <v>168.23</v>
      </c>
      <c r="K343" s="0" t="n">
        <v>20.6</v>
      </c>
      <c r="L343" s="0" t="n">
        <v>37.47</v>
      </c>
      <c r="M343" s="0" t="n">
        <v>12</v>
      </c>
      <c r="N343" s="0" t="n">
        <v>45</v>
      </c>
      <c r="O343" s="0" t="n">
        <v>0.5</v>
      </c>
    </row>
    <row r="344" customFormat="false" ht="15" hidden="false" customHeight="false" outlineLevel="0" collapsed="false">
      <c r="A344" s="0" t="n">
        <v>160</v>
      </c>
      <c r="B344" s="0" t="n">
        <v>30</v>
      </c>
      <c r="C344" s="0" t="n">
        <v>60</v>
      </c>
      <c r="D344" s="0" t="n">
        <v>10</v>
      </c>
      <c r="E344" s="0" t="n">
        <v>47</v>
      </c>
      <c r="F344" s="0" t="n">
        <v>1.3</v>
      </c>
      <c r="G344" s="0" t="n">
        <v>1.5</v>
      </c>
      <c r="H344" s="0" t="n">
        <v>400</v>
      </c>
      <c r="I344" s="0" t="n">
        <v>104.45</v>
      </c>
      <c r="J344" s="0" t="n">
        <v>125.73</v>
      </c>
      <c r="K344" s="0" t="n">
        <v>1.42</v>
      </c>
      <c r="L344" s="0" t="n">
        <v>24.37</v>
      </c>
      <c r="M344" s="0" t="n">
        <v>8</v>
      </c>
      <c r="N344" s="0" t="n">
        <v>45</v>
      </c>
      <c r="O344" s="0" t="n">
        <v>0.5</v>
      </c>
    </row>
    <row r="345" customFormat="false" ht="15" hidden="false" customHeight="false" outlineLevel="0" collapsed="false">
      <c r="A345" s="0" t="n">
        <v>160</v>
      </c>
      <c r="B345" s="0" t="n">
        <v>30</v>
      </c>
      <c r="C345" s="0" t="n">
        <v>60</v>
      </c>
      <c r="D345" s="0" t="n">
        <v>10</v>
      </c>
      <c r="E345" s="0" t="n">
        <v>47</v>
      </c>
      <c r="F345" s="0" t="n">
        <v>1.3</v>
      </c>
      <c r="G345" s="0" t="n">
        <v>2.25</v>
      </c>
      <c r="H345" s="0" t="n">
        <v>400</v>
      </c>
      <c r="I345" s="0" t="n">
        <v>105.55</v>
      </c>
      <c r="J345" s="0" t="n">
        <v>123.94</v>
      </c>
      <c r="K345" s="0" t="n">
        <v>1.42</v>
      </c>
      <c r="L345" s="0" t="n">
        <v>27.85</v>
      </c>
      <c r="M345" s="0" t="n">
        <v>8</v>
      </c>
      <c r="N345" s="0" t="n">
        <v>45</v>
      </c>
      <c r="O345" s="0" t="n">
        <v>0.5</v>
      </c>
    </row>
    <row r="346" customFormat="false" ht="15" hidden="false" customHeight="false" outlineLevel="0" collapsed="false">
      <c r="A346" s="0" t="n">
        <v>160</v>
      </c>
      <c r="B346" s="0" t="n">
        <v>30</v>
      </c>
      <c r="C346" s="0" t="n">
        <v>60</v>
      </c>
      <c r="D346" s="0" t="n">
        <v>10</v>
      </c>
      <c r="E346" s="0" t="n">
        <v>43</v>
      </c>
      <c r="F346" s="0" t="n">
        <v>1.3</v>
      </c>
      <c r="G346" s="0" t="n">
        <v>3</v>
      </c>
      <c r="H346" s="0" t="n">
        <v>400</v>
      </c>
      <c r="I346" s="0" t="n">
        <v>107.75</v>
      </c>
      <c r="J346" s="0" t="n">
        <v>124.76</v>
      </c>
      <c r="K346" s="0" t="n">
        <v>1.46</v>
      </c>
      <c r="L346" s="0" t="n">
        <v>30.03</v>
      </c>
      <c r="M346" s="0" t="n">
        <v>8</v>
      </c>
      <c r="N346" s="0" t="n">
        <v>41</v>
      </c>
      <c r="O346" s="0" t="n">
        <v>0.5</v>
      </c>
    </row>
    <row r="347" customFormat="false" ht="15" hidden="false" customHeight="false" outlineLevel="0" collapsed="false">
      <c r="A347" s="0" t="n">
        <v>160</v>
      </c>
      <c r="B347" s="0" t="n">
        <v>30</v>
      </c>
      <c r="C347" s="0" t="n">
        <v>60</v>
      </c>
      <c r="D347" s="0" t="n">
        <v>10</v>
      </c>
      <c r="E347" s="0" t="n">
        <v>43</v>
      </c>
      <c r="F347" s="0" t="n">
        <v>1.1</v>
      </c>
      <c r="G347" s="0" t="n">
        <v>1.5</v>
      </c>
      <c r="H347" s="0" t="n">
        <v>800</v>
      </c>
      <c r="I347" s="0" t="n">
        <v>107.9</v>
      </c>
      <c r="J347" s="0" t="n">
        <v>152.81</v>
      </c>
      <c r="K347" s="0" t="n">
        <v>8.34</v>
      </c>
      <c r="L347" s="0" t="n">
        <v>32.42</v>
      </c>
      <c r="M347" s="0" t="n">
        <v>8</v>
      </c>
      <c r="N347" s="0" t="n">
        <v>41</v>
      </c>
      <c r="O347" s="0" t="n">
        <v>0.5</v>
      </c>
    </row>
    <row r="348" customFormat="false" ht="15" hidden="false" customHeight="false" outlineLevel="0" collapsed="false">
      <c r="A348" s="0" t="n">
        <v>160</v>
      </c>
      <c r="B348" s="0" t="n">
        <v>30</v>
      </c>
      <c r="C348" s="0" t="n">
        <v>60</v>
      </c>
      <c r="D348" s="0" t="n">
        <v>10</v>
      </c>
      <c r="E348" s="0" t="n">
        <v>47</v>
      </c>
      <c r="F348" s="0" t="n">
        <v>1.1</v>
      </c>
      <c r="G348" s="0" t="n">
        <v>3</v>
      </c>
      <c r="H348" s="0" t="n">
        <v>800</v>
      </c>
      <c r="I348" s="0" t="n">
        <v>108.75</v>
      </c>
      <c r="J348" s="0" t="n">
        <v>149.6</v>
      </c>
      <c r="K348" s="0" t="n">
        <v>8.24</v>
      </c>
      <c r="L348" s="0" t="n">
        <v>41.34</v>
      </c>
      <c r="M348" s="0" t="n">
        <v>8</v>
      </c>
      <c r="N348" s="0" t="n">
        <v>45</v>
      </c>
      <c r="O348" s="0" t="n">
        <v>0.5</v>
      </c>
    </row>
    <row r="349" customFormat="false" ht="15" hidden="false" customHeight="false" outlineLevel="0" collapsed="false">
      <c r="A349" s="0" t="n">
        <v>160</v>
      </c>
      <c r="B349" s="0" t="n">
        <v>30</v>
      </c>
      <c r="C349" s="0" t="n">
        <v>60</v>
      </c>
      <c r="D349" s="0" t="n">
        <v>14</v>
      </c>
      <c r="E349" s="0" t="n">
        <v>47</v>
      </c>
      <c r="F349" s="0" t="n">
        <v>1.3</v>
      </c>
      <c r="G349" s="0" t="n">
        <v>3</v>
      </c>
      <c r="H349" s="0" t="n">
        <v>400</v>
      </c>
      <c r="I349" s="0" t="n">
        <v>109.39</v>
      </c>
      <c r="J349" s="0" t="n">
        <v>126.08</v>
      </c>
      <c r="K349" s="0" t="n">
        <v>1.4</v>
      </c>
      <c r="L349" s="0" t="n">
        <v>29.81</v>
      </c>
      <c r="M349" s="0" t="n">
        <v>12</v>
      </c>
      <c r="N349" s="0" t="n">
        <v>45</v>
      </c>
      <c r="O349" s="0" t="n">
        <v>0.5</v>
      </c>
    </row>
    <row r="350" customFormat="false" ht="15" hidden="false" customHeight="false" outlineLevel="0" collapsed="false">
      <c r="A350" s="0" t="n">
        <v>160</v>
      </c>
      <c r="B350" s="0" t="n">
        <v>30</v>
      </c>
      <c r="C350" s="0" t="n">
        <v>60</v>
      </c>
      <c r="D350" s="0" t="n">
        <v>14</v>
      </c>
      <c r="E350" s="0" t="n">
        <v>47</v>
      </c>
      <c r="F350" s="0" t="n">
        <v>1.1</v>
      </c>
      <c r="G350" s="0" t="n">
        <v>1.5</v>
      </c>
      <c r="H350" s="0" t="n">
        <v>800</v>
      </c>
      <c r="I350" s="0" t="n">
        <v>111.31</v>
      </c>
      <c r="J350" s="0" t="n">
        <v>155.67</v>
      </c>
      <c r="K350" s="0" t="n">
        <v>8.09</v>
      </c>
      <c r="L350" s="0" t="n">
        <v>32.21</v>
      </c>
      <c r="M350" s="0" t="n">
        <v>12</v>
      </c>
      <c r="N350" s="0" t="n">
        <v>45</v>
      </c>
      <c r="O350" s="0" t="n">
        <v>0.5</v>
      </c>
    </row>
    <row r="351" customFormat="false" ht="15" hidden="false" customHeight="false" outlineLevel="0" collapsed="false">
      <c r="A351" s="0" t="n">
        <v>160</v>
      </c>
      <c r="B351" s="0" t="n">
        <v>20</v>
      </c>
      <c r="C351" s="0" t="n">
        <v>45</v>
      </c>
      <c r="D351" s="0" t="n">
        <v>14</v>
      </c>
      <c r="E351" s="0" t="n">
        <v>43</v>
      </c>
      <c r="F351" s="0" t="n">
        <v>1.3</v>
      </c>
      <c r="G351" s="0" t="n">
        <v>2.25</v>
      </c>
      <c r="H351" s="0" t="n">
        <v>600</v>
      </c>
      <c r="I351" s="0" t="n">
        <v>112.18</v>
      </c>
      <c r="J351" s="0" t="n">
        <v>152.61</v>
      </c>
      <c r="K351" s="0" t="n">
        <v>12.11</v>
      </c>
      <c r="L351" s="0" t="n">
        <v>27.11</v>
      </c>
      <c r="M351" s="0" t="n">
        <v>12</v>
      </c>
      <c r="N351" s="0" t="n">
        <v>41</v>
      </c>
      <c r="O351" s="0" t="n">
        <v>0.5</v>
      </c>
    </row>
    <row r="352" customFormat="false" ht="15" hidden="false" customHeight="false" outlineLevel="0" collapsed="false">
      <c r="A352" s="0" t="n">
        <v>160</v>
      </c>
      <c r="B352" s="0" t="n">
        <v>30</v>
      </c>
      <c r="C352" s="0" t="n">
        <v>60</v>
      </c>
      <c r="D352" s="0" t="n">
        <v>10</v>
      </c>
      <c r="E352" s="0" t="n">
        <v>43</v>
      </c>
      <c r="F352" s="0" t="n">
        <v>1.3</v>
      </c>
      <c r="G352" s="0" t="n">
        <v>1.5</v>
      </c>
      <c r="H352" s="0" t="n">
        <v>400</v>
      </c>
      <c r="I352" s="0" t="n">
        <v>113.1</v>
      </c>
      <c r="J352" s="0" t="n">
        <v>132.2</v>
      </c>
      <c r="K352" s="0" t="n">
        <v>1.45</v>
      </c>
      <c r="L352" s="0" t="n">
        <v>22.72</v>
      </c>
      <c r="M352" s="0" t="n">
        <v>8</v>
      </c>
      <c r="N352" s="0" t="n">
        <v>41</v>
      </c>
      <c r="O352" s="0" t="n">
        <v>0.5</v>
      </c>
    </row>
    <row r="353" customFormat="false" ht="15" hidden="false" customHeight="false" outlineLevel="0" collapsed="false">
      <c r="A353" s="0" t="n">
        <v>160</v>
      </c>
      <c r="B353" s="0" t="n">
        <v>30</v>
      </c>
      <c r="C353" s="0" t="n">
        <v>60</v>
      </c>
      <c r="D353" s="0" t="n">
        <v>10</v>
      </c>
      <c r="E353" s="0" t="n">
        <v>43</v>
      </c>
      <c r="F353" s="0" t="n">
        <v>1.3</v>
      </c>
      <c r="G353" s="0" t="n">
        <v>2.25</v>
      </c>
      <c r="H353" s="0" t="n">
        <v>400</v>
      </c>
      <c r="I353" s="0" t="n">
        <v>113.35</v>
      </c>
      <c r="J353" s="0" t="n">
        <v>129.47</v>
      </c>
      <c r="K353" s="0" t="n">
        <v>1.45</v>
      </c>
      <c r="L353" s="0" t="n">
        <v>26.3</v>
      </c>
      <c r="M353" s="0" t="n">
        <v>8</v>
      </c>
      <c r="N353" s="0" t="n">
        <v>41</v>
      </c>
      <c r="O353" s="0" t="n">
        <v>0.5</v>
      </c>
    </row>
    <row r="354" customFormat="false" ht="15" hidden="false" customHeight="false" outlineLevel="0" collapsed="false">
      <c r="A354" s="0" t="n">
        <v>160</v>
      </c>
      <c r="B354" s="0" t="n">
        <v>30</v>
      </c>
      <c r="C354" s="0" t="n">
        <v>60</v>
      </c>
      <c r="D354" s="0" t="n">
        <v>10</v>
      </c>
      <c r="E354" s="0" t="n">
        <v>43</v>
      </c>
      <c r="F354" s="0" t="n">
        <v>1.1</v>
      </c>
      <c r="G354" s="0" t="n">
        <v>3</v>
      </c>
      <c r="H354" s="0" t="n">
        <v>600</v>
      </c>
      <c r="I354" s="0" t="n">
        <v>113.49</v>
      </c>
      <c r="J354" s="0" t="n">
        <v>136.37</v>
      </c>
      <c r="K354" s="0" t="n">
        <v>3.99</v>
      </c>
      <c r="L354" s="0" t="n">
        <v>31.58</v>
      </c>
      <c r="M354" s="0" t="n">
        <v>8</v>
      </c>
      <c r="N354" s="0" t="n">
        <v>41</v>
      </c>
      <c r="O354" s="0" t="n">
        <v>0.5</v>
      </c>
    </row>
    <row r="355" customFormat="false" ht="15" hidden="false" customHeight="false" outlineLevel="0" collapsed="false">
      <c r="A355" s="0" t="n">
        <v>160</v>
      </c>
      <c r="B355" s="0" t="n">
        <v>30</v>
      </c>
      <c r="C355" s="0" t="n">
        <v>60</v>
      </c>
      <c r="D355" s="0" t="n">
        <v>14</v>
      </c>
      <c r="E355" s="0" t="n">
        <v>47</v>
      </c>
      <c r="F355" s="0" t="n">
        <v>1.3</v>
      </c>
      <c r="G355" s="0" t="n">
        <v>1.5</v>
      </c>
      <c r="H355" s="0" t="n">
        <v>400</v>
      </c>
      <c r="I355" s="0" t="n">
        <v>114.67</v>
      </c>
      <c r="J355" s="0" t="n">
        <v>133.51</v>
      </c>
      <c r="K355" s="0" t="n">
        <v>1.39</v>
      </c>
      <c r="L355" s="0" t="n">
        <v>22.56</v>
      </c>
      <c r="M355" s="0" t="n">
        <v>12</v>
      </c>
      <c r="N355" s="0" t="n">
        <v>45</v>
      </c>
      <c r="O355" s="0" t="n">
        <v>0.5</v>
      </c>
    </row>
    <row r="356" customFormat="false" ht="15" hidden="false" customHeight="false" outlineLevel="0" collapsed="false">
      <c r="A356" s="0" t="n">
        <v>160</v>
      </c>
      <c r="B356" s="0" t="n">
        <v>30</v>
      </c>
      <c r="C356" s="0" t="n">
        <v>60</v>
      </c>
      <c r="D356" s="0" t="n">
        <v>14</v>
      </c>
      <c r="E356" s="0" t="n">
        <v>47</v>
      </c>
      <c r="F356" s="0" t="n">
        <v>1.3</v>
      </c>
      <c r="G356" s="0" t="n">
        <v>2.25</v>
      </c>
      <c r="H356" s="0" t="n">
        <v>400</v>
      </c>
      <c r="I356" s="0" t="n">
        <v>114.96</v>
      </c>
      <c r="J356" s="0" t="n">
        <v>130.77</v>
      </c>
      <c r="K356" s="0" t="n">
        <v>1.39</v>
      </c>
      <c r="L356" s="0" t="n">
        <v>26.11</v>
      </c>
      <c r="M356" s="0" t="n">
        <v>12</v>
      </c>
      <c r="N356" s="0" t="n">
        <v>45</v>
      </c>
      <c r="O356" s="0" t="n">
        <v>0.5</v>
      </c>
    </row>
    <row r="357" customFormat="false" ht="15" hidden="false" customHeight="false" outlineLevel="0" collapsed="false">
      <c r="A357" s="0" t="n">
        <v>160</v>
      </c>
      <c r="B357" s="0" t="n">
        <v>30</v>
      </c>
      <c r="C357" s="0" t="n">
        <v>45</v>
      </c>
      <c r="D357" s="0" t="n">
        <v>14</v>
      </c>
      <c r="E357" s="0" t="n">
        <v>43</v>
      </c>
      <c r="F357" s="0" t="n">
        <v>1.1</v>
      </c>
      <c r="G357" s="0" t="n">
        <v>2.25</v>
      </c>
      <c r="H357" s="0" t="n">
        <v>600</v>
      </c>
      <c r="I357" s="0" t="n">
        <v>115.36</v>
      </c>
      <c r="J357" s="0" t="n">
        <v>141.97</v>
      </c>
      <c r="K357" s="0" t="n">
        <v>6.17</v>
      </c>
      <c r="L357" s="0" t="n">
        <v>25.19</v>
      </c>
      <c r="M357" s="0" t="n">
        <v>12</v>
      </c>
      <c r="N357" s="0" t="n">
        <v>41</v>
      </c>
      <c r="O357" s="0" t="n">
        <v>0.5</v>
      </c>
    </row>
    <row r="358" customFormat="false" ht="15" hidden="false" customHeight="false" outlineLevel="0" collapsed="false">
      <c r="A358" s="0" t="n">
        <v>160</v>
      </c>
      <c r="B358" s="0" t="n">
        <v>30</v>
      </c>
      <c r="C358" s="0" t="n">
        <v>60</v>
      </c>
      <c r="D358" s="0" t="n">
        <v>14</v>
      </c>
      <c r="E358" s="0" t="n">
        <v>43</v>
      </c>
      <c r="F358" s="0" t="n">
        <v>1.3</v>
      </c>
      <c r="G358" s="0" t="n">
        <v>3</v>
      </c>
      <c r="H358" s="0" t="n">
        <v>400</v>
      </c>
      <c r="I358" s="0" t="n">
        <v>115.86</v>
      </c>
      <c r="J358" s="0" t="n">
        <v>131.59</v>
      </c>
      <c r="K358" s="0" t="n">
        <v>1.43</v>
      </c>
      <c r="L358" s="0" t="n">
        <v>28.28</v>
      </c>
      <c r="M358" s="0" t="n">
        <v>12</v>
      </c>
      <c r="N358" s="0" t="n">
        <v>41</v>
      </c>
      <c r="O358" s="0" t="n">
        <v>0.5</v>
      </c>
    </row>
    <row r="359" customFormat="false" ht="15" hidden="false" customHeight="false" outlineLevel="0" collapsed="false">
      <c r="A359" s="0" t="n">
        <v>160</v>
      </c>
      <c r="B359" s="0" t="n">
        <v>30</v>
      </c>
      <c r="C359" s="0" t="n">
        <v>60</v>
      </c>
      <c r="D359" s="0" t="n">
        <v>14</v>
      </c>
      <c r="E359" s="0" t="n">
        <v>47</v>
      </c>
      <c r="F359" s="0" t="n">
        <v>1.1</v>
      </c>
      <c r="G359" s="0" t="n">
        <v>3</v>
      </c>
      <c r="H359" s="0" t="n">
        <v>600</v>
      </c>
      <c r="I359" s="0" t="n">
        <v>115.89</v>
      </c>
      <c r="J359" s="0" t="n">
        <v>138.29</v>
      </c>
      <c r="K359" s="0" t="n">
        <v>3.85</v>
      </c>
      <c r="L359" s="0" t="n">
        <v>31.35</v>
      </c>
      <c r="M359" s="0" t="n">
        <v>12</v>
      </c>
      <c r="N359" s="0" t="n">
        <v>45</v>
      </c>
      <c r="O359" s="0" t="n">
        <v>0.5</v>
      </c>
    </row>
    <row r="360" customFormat="false" ht="15" hidden="false" customHeight="false" outlineLevel="0" collapsed="false">
      <c r="A360" s="0" t="n">
        <v>160</v>
      </c>
      <c r="B360" s="0" t="n">
        <v>30</v>
      </c>
      <c r="C360" s="0" t="n">
        <v>45</v>
      </c>
      <c r="D360" s="0" t="n">
        <v>10</v>
      </c>
      <c r="E360" s="0" t="n">
        <v>47</v>
      </c>
      <c r="F360" s="0" t="n">
        <v>1.3</v>
      </c>
      <c r="G360" s="0" t="n">
        <v>2.25</v>
      </c>
      <c r="H360" s="0" t="n">
        <v>600</v>
      </c>
      <c r="I360" s="0" t="n">
        <v>116.54</v>
      </c>
      <c r="J360" s="0" t="n">
        <v>155.99</v>
      </c>
      <c r="K360" s="0" t="n">
        <v>6.17</v>
      </c>
      <c r="L360" s="0" t="n">
        <v>35.83</v>
      </c>
      <c r="M360" s="0" t="n">
        <v>8</v>
      </c>
      <c r="N360" s="0" t="n">
        <v>45</v>
      </c>
      <c r="O360" s="0" t="n">
        <v>0.5</v>
      </c>
    </row>
    <row r="361" customFormat="false" ht="15" hidden="false" customHeight="false" outlineLevel="0" collapsed="false">
      <c r="A361" s="0" t="n">
        <v>160</v>
      </c>
      <c r="B361" s="0" t="n">
        <v>20</v>
      </c>
      <c r="C361" s="0" t="n">
        <v>45</v>
      </c>
      <c r="D361" s="0" t="n">
        <v>10</v>
      </c>
      <c r="E361" s="0" t="n">
        <v>43</v>
      </c>
      <c r="F361" s="0" t="n">
        <v>1.5</v>
      </c>
      <c r="G361" s="0" t="n">
        <v>2.25</v>
      </c>
      <c r="H361" s="0" t="n">
        <v>600</v>
      </c>
      <c r="I361" s="0" t="n">
        <v>120.52</v>
      </c>
      <c r="J361" s="0" t="n">
        <v>171.5</v>
      </c>
      <c r="K361" s="0" t="n">
        <v>12.25</v>
      </c>
      <c r="L361" s="0" t="n">
        <v>34.55</v>
      </c>
      <c r="M361" s="0" t="n">
        <v>8</v>
      </c>
      <c r="N361" s="0" t="n">
        <v>41</v>
      </c>
      <c r="O361" s="0" t="n">
        <v>0.5</v>
      </c>
    </row>
    <row r="362" customFormat="false" ht="15" hidden="false" customHeight="false" outlineLevel="0" collapsed="false">
      <c r="A362" s="0" t="n">
        <v>160</v>
      </c>
      <c r="B362" s="0" t="n">
        <v>30</v>
      </c>
      <c r="C362" s="0" t="n">
        <v>60</v>
      </c>
      <c r="D362" s="0" t="n">
        <v>14</v>
      </c>
      <c r="E362" s="0" t="n">
        <v>43</v>
      </c>
      <c r="F362" s="0" t="n">
        <v>1.3</v>
      </c>
      <c r="G362" s="0" t="n">
        <v>2.25</v>
      </c>
      <c r="H362" s="0" t="n">
        <v>400</v>
      </c>
      <c r="I362" s="0" t="n">
        <v>122.08</v>
      </c>
      <c r="J362" s="0" t="n">
        <v>136.44</v>
      </c>
      <c r="K362" s="0" t="n">
        <v>1.42</v>
      </c>
      <c r="L362" s="0" t="n">
        <v>24.42</v>
      </c>
      <c r="M362" s="0" t="n">
        <v>12</v>
      </c>
      <c r="N362" s="0" t="n">
        <v>41</v>
      </c>
      <c r="O362" s="0" t="n">
        <v>0.5</v>
      </c>
    </row>
    <row r="363" customFormat="false" ht="15" hidden="false" customHeight="false" outlineLevel="0" collapsed="false">
      <c r="A363" s="0" t="n">
        <v>160</v>
      </c>
      <c r="B363" s="0" t="n">
        <v>30</v>
      </c>
      <c r="C363" s="0" t="n">
        <v>60</v>
      </c>
      <c r="D363" s="0" t="n">
        <v>10</v>
      </c>
      <c r="E363" s="0" t="n">
        <v>47</v>
      </c>
      <c r="F363" s="0" t="n">
        <v>1.5</v>
      </c>
      <c r="G363" s="0" t="n">
        <v>3</v>
      </c>
      <c r="H363" s="0" t="n">
        <v>400</v>
      </c>
      <c r="I363" s="0" t="n">
        <v>122.97</v>
      </c>
      <c r="J363" s="0" t="n">
        <v>142.93</v>
      </c>
      <c r="K363" s="0" t="n">
        <v>1.43</v>
      </c>
      <c r="L363" s="0" t="n">
        <v>38.09</v>
      </c>
      <c r="M363" s="0" t="n">
        <v>8</v>
      </c>
      <c r="N363" s="0" t="n">
        <v>45</v>
      </c>
      <c r="O363" s="0" t="n">
        <v>0.5</v>
      </c>
    </row>
    <row r="364" customFormat="false" ht="15" hidden="false" customHeight="false" outlineLevel="0" collapsed="false">
      <c r="A364" s="0" t="n">
        <v>160</v>
      </c>
      <c r="B364" s="0" t="n">
        <v>30</v>
      </c>
      <c r="C364" s="0" t="n">
        <v>60</v>
      </c>
      <c r="D364" s="0" t="n">
        <v>14</v>
      </c>
      <c r="E364" s="0" t="n">
        <v>43</v>
      </c>
      <c r="F364" s="0" t="n">
        <v>1.3</v>
      </c>
      <c r="G364" s="0" t="n">
        <v>1.5</v>
      </c>
      <c r="H364" s="0" t="n">
        <v>400</v>
      </c>
      <c r="I364" s="0" t="n">
        <v>123.26</v>
      </c>
      <c r="J364" s="0" t="n">
        <v>139.77</v>
      </c>
      <c r="K364" s="0" t="n">
        <v>1.42</v>
      </c>
      <c r="L364" s="0" t="n">
        <v>20.82</v>
      </c>
      <c r="M364" s="0" t="n">
        <v>12</v>
      </c>
      <c r="N364" s="0" t="n">
        <v>41</v>
      </c>
      <c r="O364" s="0" t="n">
        <v>0.5</v>
      </c>
    </row>
    <row r="365" customFormat="false" ht="15" hidden="false" customHeight="false" outlineLevel="0" collapsed="false">
      <c r="A365" s="0" t="n">
        <v>160</v>
      </c>
      <c r="B365" s="0" t="n">
        <v>20</v>
      </c>
      <c r="C365" s="0" t="n">
        <v>45</v>
      </c>
      <c r="D365" s="0" t="n">
        <v>14</v>
      </c>
      <c r="E365" s="0" t="n">
        <v>47</v>
      </c>
      <c r="F365" s="0" t="n">
        <v>1.5</v>
      </c>
      <c r="G365" s="0" t="n">
        <v>2.25</v>
      </c>
      <c r="H365" s="0" t="n">
        <v>600</v>
      </c>
      <c r="I365" s="0" t="n">
        <v>124.18</v>
      </c>
      <c r="J365" s="0" t="n">
        <v>174.54</v>
      </c>
      <c r="K365" s="0" t="n">
        <v>11.98</v>
      </c>
      <c r="L365" s="0" t="n">
        <v>34.36</v>
      </c>
      <c r="M365" s="0" t="n">
        <v>12</v>
      </c>
      <c r="N365" s="0" t="n">
        <v>45</v>
      </c>
      <c r="O365" s="0" t="n">
        <v>0.5</v>
      </c>
    </row>
    <row r="366" customFormat="false" ht="15" hidden="false" customHeight="false" outlineLevel="0" collapsed="false">
      <c r="A366" s="0" t="n">
        <v>160</v>
      </c>
      <c r="B366" s="0" t="n">
        <v>30</v>
      </c>
      <c r="C366" s="0" t="n">
        <v>60</v>
      </c>
      <c r="D366" s="0" t="n">
        <v>10</v>
      </c>
      <c r="E366" s="0" t="n">
        <v>47</v>
      </c>
      <c r="F366" s="0" t="n">
        <v>1.5</v>
      </c>
      <c r="G366" s="0" t="n">
        <v>2.25</v>
      </c>
      <c r="H366" s="0" t="n">
        <v>400</v>
      </c>
      <c r="I366" s="0" t="n">
        <v>125.87</v>
      </c>
      <c r="J366" s="0" t="n">
        <v>149.96</v>
      </c>
      <c r="K366" s="0" t="n">
        <v>1.42</v>
      </c>
      <c r="L366" s="0" t="n">
        <v>32.91</v>
      </c>
      <c r="M366" s="0" t="n">
        <v>8</v>
      </c>
      <c r="N366" s="0" t="n">
        <v>45</v>
      </c>
      <c r="O366" s="0" t="n">
        <v>0.5</v>
      </c>
    </row>
    <row r="367" customFormat="false" ht="15" hidden="false" customHeight="false" outlineLevel="0" collapsed="false">
      <c r="A367" s="0" t="n">
        <v>160</v>
      </c>
      <c r="B367" s="0" t="n">
        <v>30</v>
      </c>
      <c r="C367" s="0" t="n">
        <v>60</v>
      </c>
      <c r="D367" s="0" t="n">
        <v>10</v>
      </c>
      <c r="E367" s="0" t="n">
        <v>47</v>
      </c>
      <c r="F367" s="0" t="n">
        <v>1.5</v>
      </c>
      <c r="G367" s="0" t="n">
        <v>1.5</v>
      </c>
      <c r="H367" s="0" t="n">
        <v>400</v>
      </c>
      <c r="I367" s="0" t="n">
        <v>126.78</v>
      </c>
      <c r="J367" s="0" t="n">
        <v>151.62</v>
      </c>
      <c r="K367" s="0" t="n">
        <v>1.42</v>
      </c>
      <c r="L367" s="0" t="n">
        <v>28.57</v>
      </c>
      <c r="M367" s="0" t="n">
        <v>8</v>
      </c>
      <c r="N367" s="0" t="n">
        <v>45</v>
      </c>
      <c r="O367" s="0" t="n">
        <v>0.5</v>
      </c>
    </row>
    <row r="368" customFormat="false" ht="15" hidden="false" customHeight="false" outlineLevel="0" collapsed="false">
      <c r="A368" s="0" t="n">
        <v>160</v>
      </c>
      <c r="B368" s="0" t="n">
        <v>30</v>
      </c>
      <c r="C368" s="0" t="n">
        <v>60</v>
      </c>
      <c r="D368" s="0" t="n">
        <v>14</v>
      </c>
      <c r="E368" s="0" t="n">
        <v>43</v>
      </c>
      <c r="F368" s="0" t="n">
        <v>1.1</v>
      </c>
      <c r="G368" s="0" t="n">
        <v>3</v>
      </c>
      <c r="H368" s="0" t="n">
        <v>600</v>
      </c>
      <c r="I368" s="0" t="n">
        <v>128.14</v>
      </c>
      <c r="J368" s="0" t="n">
        <v>148.47</v>
      </c>
      <c r="K368" s="0" t="n">
        <v>3.92</v>
      </c>
      <c r="L368" s="0" t="n">
        <v>29.36</v>
      </c>
      <c r="M368" s="0" t="n">
        <v>12</v>
      </c>
      <c r="N368" s="0" t="n">
        <v>41</v>
      </c>
      <c r="O368" s="0" t="n">
        <v>0.5</v>
      </c>
    </row>
    <row r="369" customFormat="false" ht="15" hidden="false" customHeight="false" outlineLevel="0" collapsed="false">
      <c r="A369" s="0" t="n">
        <v>160</v>
      </c>
      <c r="B369" s="0" t="n">
        <v>30</v>
      </c>
      <c r="C369" s="0" t="n">
        <v>60</v>
      </c>
      <c r="D369" s="0" t="n">
        <v>10</v>
      </c>
      <c r="E369" s="0" t="n">
        <v>43</v>
      </c>
      <c r="F369" s="0" t="n">
        <v>1.1</v>
      </c>
      <c r="G369" s="0" t="n">
        <v>3</v>
      </c>
      <c r="H369" s="0" t="n">
        <v>800</v>
      </c>
      <c r="I369" s="0" t="n">
        <v>128.77</v>
      </c>
      <c r="J369" s="0" t="n">
        <v>165.71</v>
      </c>
      <c r="K369" s="0" t="n">
        <v>8.37</v>
      </c>
      <c r="L369" s="0" t="n">
        <v>38.89</v>
      </c>
      <c r="M369" s="0" t="n">
        <v>8</v>
      </c>
      <c r="N369" s="0" t="n">
        <v>41</v>
      </c>
      <c r="O369" s="0" t="n">
        <v>0.5</v>
      </c>
    </row>
    <row r="370" customFormat="false" ht="15" hidden="false" customHeight="false" outlineLevel="0" collapsed="false">
      <c r="A370" s="0" t="n">
        <v>160</v>
      </c>
      <c r="B370" s="0" t="n">
        <v>30</v>
      </c>
      <c r="C370" s="0" t="n">
        <v>60</v>
      </c>
      <c r="D370" s="0" t="n">
        <v>10</v>
      </c>
      <c r="E370" s="0" t="n">
        <v>43</v>
      </c>
      <c r="F370" s="0" t="n">
        <v>1.5</v>
      </c>
      <c r="G370" s="0" t="n">
        <v>3</v>
      </c>
      <c r="H370" s="0" t="n">
        <v>400</v>
      </c>
      <c r="I370" s="0" t="n">
        <v>129.76</v>
      </c>
      <c r="J370" s="0" t="n">
        <v>148.07</v>
      </c>
      <c r="K370" s="0" t="n">
        <v>1.46</v>
      </c>
      <c r="L370" s="0" t="n">
        <v>36.42</v>
      </c>
      <c r="M370" s="0" t="n">
        <v>8</v>
      </c>
      <c r="N370" s="0" t="n">
        <v>41</v>
      </c>
      <c r="O370" s="0" t="n">
        <v>0.5</v>
      </c>
    </row>
    <row r="371" customFormat="false" ht="15" hidden="false" customHeight="false" outlineLevel="0" collapsed="false">
      <c r="A371" s="0" t="n">
        <v>160</v>
      </c>
      <c r="B371" s="0" t="n">
        <v>30</v>
      </c>
      <c r="C371" s="0" t="n">
        <v>60</v>
      </c>
      <c r="D371" s="0" t="n">
        <v>14</v>
      </c>
      <c r="E371" s="0" t="n">
        <v>47</v>
      </c>
      <c r="F371" s="0" t="n">
        <v>1.5</v>
      </c>
      <c r="G371" s="0" t="n">
        <v>3</v>
      </c>
      <c r="H371" s="0" t="n">
        <v>400</v>
      </c>
      <c r="I371" s="0" t="n">
        <v>131.63</v>
      </c>
      <c r="J371" s="0" t="n">
        <v>149.54</v>
      </c>
      <c r="K371" s="0" t="n">
        <v>1.4</v>
      </c>
      <c r="L371" s="0" t="n">
        <v>36.15</v>
      </c>
      <c r="M371" s="0" t="n">
        <v>12</v>
      </c>
      <c r="N371" s="0" t="n">
        <v>45</v>
      </c>
      <c r="O371" s="0" t="n">
        <v>0.5</v>
      </c>
    </row>
    <row r="372" customFormat="false" ht="15" hidden="false" customHeight="false" outlineLevel="0" collapsed="false">
      <c r="A372" s="0" t="n">
        <v>160</v>
      </c>
      <c r="B372" s="0" t="n">
        <v>30</v>
      </c>
      <c r="C372" s="0" t="n">
        <v>60</v>
      </c>
      <c r="D372" s="0" t="n">
        <v>10</v>
      </c>
      <c r="E372" s="0" t="n">
        <v>47</v>
      </c>
      <c r="F372" s="0" t="n">
        <v>1.3</v>
      </c>
      <c r="G372" s="0" t="n">
        <v>1.5</v>
      </c>
      <c r="H372" s="0" t="n">
        <v>800</v>
      </c>
      <c r="I372" s="0" t="n">
        <v>131.92</v>
      </c>
      <c r="J372" s="0" t="n">
        <v>189.2</v>
      </c>
      <c r="K372" s="0" t="n">
        <v>8.21</v>
      </c>
      <c r="L372" s="0" t="n">
        <v>42.3</v>
      </c>
      <c r="M372" s="0" t="n">
        <v>8</v>
      </c>
      <c r="N372" s="0" t="n">
        <v>45</v>
      </c>
      <c r="O372" s="0" t="n">
        <v>0.5</v>
      </c>
    </row>
    <row r="373" customFormat="false" ht="15" hidden="false" customHeight="false" outlineLevel="0" collapsed="false">
      <c r="A373" s="0" t="n">
        <v>160</v>
      </c>
      <c r="B373" s="0" t="n">
        <v>30</v>
      </c>
      <c r="C373" s="0" t="n">
        <v>60</v>
      </c>
      <c r="D373" s="0" t="n">
        <v>14</v>
      </c>
      <c r="E373" s="0" t="n">
        <v>47</v>
      </c>
      <c r="F373" s="0" t="n">
        <v>1.1</v>
      </c>
      <c r="G373" s="0" t="n">
        <v>3</v>
      </c>
      <c r="H373" s="0" t="n">
        <v>800</v>
      </c>
      <c r="I373" s="0" t="n">
        <v>132.25</v>
      </c>
      <c r="J373" s="0" t="n">
        <v>168.48</v>
      </c>
      <c r="K373" s="0" t="n">
        <v>8.12</v>
      </c>
      <c r="L373" s="0" t="n">
        <v>38.63</v>
      </c>
      <c r="M373" s="0" t="n">
        <v>12</v>
      </c>
      <c r="N373" s="0" t="n">
        <v>45</v>
      </c>
      <c r="O373" s="0" t="n">
        <v>0.5</v>
      </c>
    </row>
    <row r="374" customFormat="false" ht="15" hidden="false" customHeight="false" outlineLevel="0" collapsed="false">
      <c r="A374" s="0" t="n">
        <v>160</v>
      </c>
      <c r="B374" s="0" t="n">
        <v>30</v>
      </c>
      <c r="C374" s="0" t="n">
        <v>45</v>
      </c>
      <c r="D374" s="0" t="n">
        <v>10</v>
      </c>
      <c r="E374" s="0" t="n">
        <v>43</v>
      </c>
      <c r="F374" s="0" t="n">
        <v>1.3</v>
      </c>
      <c r="G374" s="0" t="n">
        <v>2.25</v>
      </c>
      <c r="H374" s="0" t="n">
        <v>600</v>
      </c>
      <c r="I374" s="0" t="n">
        <v>132.83</v>
      </c>
      <c r="J374" s="0" t="n">
        <v>168.75</v>
      </c>
      <c r="K374" s="0" t="n">
        <v>6.27</v>
      </c>
      <c r="L374" s="0" t="n">
        <v>33.48</v>
      </c>
      <c r="M374" s="0" t="n">
        <v>8</v>
      </c>
      <c r="N374" s="0" t="n">
        <v>41</v>
      </c>
      <c r="O374" s="0" t="n">
        <v>0.5</v>
      </c>
    </row>
    <row r="375" customFormat="false" ht="15" hidden="false" customHeight="false" outlineLevel="0" collapsed="false">
      <c r="A375" s="0" t="n">
        <v>160</v>
      </c>
      <c r="B375" s="0" t="n">
        <v>23</v>
      </c>
      <c r="C375" s="0" t="n">
        <v>45</v>
      </c>
      <c r="D375" s="0" t="n">
        <v>14</v>
      </c>
      <c r="E375" s="0" t="n">
        <v>43</v>
      </c>
      <c r="F375" s="0" t="n">
        <v>1.5</v>
      </c>
      <c r="G375" s="0" t="n">
        <v>1.5</v>
      </c>
      <c r="H375" s="0" t="n">
        <v>800</v>
      </c>
      <c r="I375" s="0" t="n">
        <v>134.24</v>
      </c>
      <c r="J375" s="0" t="n">
        <v>197.09</v>
      </c>
      <c r="K375" s="0" t="n">
        <v>20.8</v>
      </c>
      <c r="L375" s="0" t="n">
        <v>34.69</v>
      </c>
      <c r="M375" s="0" t="n">
        <v>12</v>
      </c>
      <c r="N375" s="0" t="n">
        <v>41</v>
      </c>
      <c r="O375" s="0" t="n">
        <v>0.5</v>
      </c>
    </row>
    <row r="376" customFormat="false" ht="15" hidden="false" customHeight="false" outlineLevel="0" collapsed="false">
      <c r="A376" s="0" t="n">
        <v>160</v>
      </c>
      <c r="B376" s="0" t="n">
        <v>30</v>
      </c>
      <c r="C376" s="0" t="n">
        <v>60</v>
      </c>
      <c r="D376" s="0" t="n">
        <v>10</v>
      </c>
      <c r="E376" s="0" t="n">
        <v>47</v>
      </c>
      <c r="F376" s="0" t="n">
        <v>1.3</v>
      </c>
      <c r="G376" s="0" t="n">
        <v>3</v>
      </c>
      <c r="H376" s="0" t="n">
        <v>600</v>
      </c>
      <c r="I376" s="0" t="n">
        <v>135.08</v>
      </c>
      <c r="J376" s="0" t="n">
        <v>166.71</v>
      </c>
      <c r="K376" s="0" t="n">
        <v>3.92</v>
      </c>
      <c r="L376" s="0" t="n">
        <v>41.49</v>
      </c>
      <c r="M376" s="0" t="n">
        <v>8</v>
      </c>
      <c r="N376" s="0" t="n">
        <v>45</v>
      </c>
      <c r="O376" s="0" t="n">
        <v>0.5</v>
      </c>
    </row>
    <row r="377" customFormat="false" ht="15" hidden="false" customHeight="false" outlineLevel="0" collapsed="false">
      <c r="A377" s="0" t="n">
        <v>160</v>
      </c>
      <c r="B377" s="0" t="n">
        <v>30</v>
      </c>
      <c r="C377" s="0" t="n">
        <v>60</v>
      </c>
      <c r="D377" s="0" t="n">
        <v>10</v>
      </c>
      <c r="E377" s="0" t="n">
        <v>43</v>
      </c>
      <c r="F377" s="0" t="n">
        <v>1.5</v>
      </c>
      <c r="G377" s="0" t="n">
        <v>1.5</v>
      </c>
      <c r="H377" s="0" t="n">
        <v>400</v>
      </c>
      <c r="I377" s="0" t="n">
        <v>135.54</v>
      </c>
      <c r="J377" s="0" t="n">
        <v>157.71</v>
      </c>
      <c r="K377" s="0" t="n">
        <v>1.45</v>
      </c>
      <c r="L377" s="0" t="n">
        <v>26.66</v>
      </c>
      <c r="M377" s="0" t="n">
        <v>8</v>
      </c>
      <c r="N377" s="0" t="n">
        <v>41</v>
      </c>
      <c r="O377" s="0" t="n">
        <v>0.5</v>
      </c>
    </row>
    <row r="378" customFormat="false" ht="15" hidden="false" customHeight="false" outlineLevel="0" collapsed="false">
      <c r="A378" s="0" t="n">
        <v>160</v>
      </c>
      <c r="B378" s="0" t="n">
        <v>30</v>
      </c>
      <c r="C378" s="0" t="n">
        <v>45</v>
      </c>
      <c r="D378" s="0" t="n">
        <v>14</v>
      </c>
      <c r="E378" s="0" t="n">
        <v>47</v>
      </c>
      <c r="F378" s="0" t="n">
        <v>1.3</v>
      </c>
      <c r="G378" s="0" t="n">
        <v>2.25</v>
      </c>
      <c r="H378" s="0" t="n">
        <v>600</v>
      </c>
      <c r="I378" s="0" t="n">
        <v>135.72</v>
      </c>
      <c r="J378" s="0" t="n">
        <v>171.14</v>
      </c>
      <c r="K378" s="0" t="n">
        <v>6.08</v>
      </c>
      <c r="L378" s="0" t="n">
        <v>33.26</v>
      </c>
      <c r="M378" s="0" t="n">
        <v>12</v>
      </c>
      <c r="N378" s="0" t="n">
        <v>45</v>
      </c>
      <c r="O378" s="0" t="n">
        <v>0.5</v>
      </c>
    </row>
    <row r="379" customFormat="false" ht="15" hidden="false" customHeight="false" outlineLevel="0" collapsed="false">
      <c r="A379" s="0" t="n">
        <v>160</v>
      </c>
      <c r="B379" s="0" t="n">
        <v>30</v>
      </c>
      <c r="C379" s="0" t="n">
        <v>60</v>
      </c>
      <c r="D379" s="0" t="n">
        <v>10</v>
      </c>
      <c r="E379" s="0" t="n">
        <v>43</v>
      </c>
      <c r="F379" s="0" t="n">
        <v>1.5</v>
      </c>
      <c r="G379" s="0" t="n">
        <v>2.25</v>
      </c>
      <c r="H379" s="0" t="n">
        <v>400</v>
      </c>
      <c r="I379" s="0" t="n">
        <v>135.74</v>
      </c>
      <c r="J379" s="0" t="n">
        <v>153.84</v>
      </c>
      <c r="K379" s="0" t="n">
        <v>1.45</v>
      </c>
      <c r="L379" s="0" t="n">
        <v>31.37</v>
      </c>
      <c r="M379" s="0" t="n">
        <v>8</v>
      </c>
      <c r="N379" s="0" t="n">
        <v>41</v>
      </c>
      <c r="O379" s="0" t="n">
        <v>0.5</v>
      </c>
    </row>
    <row r="380" customFormat="false" ht="15" hidden="false" customHeight="false" outlineLevel="0" collapsed="false">
      <c r="A380" s="0" t="n">
        <v>160</v>
      </c>
      <c r="B380" s="0" t="n">
        <v>30</v>
      </c>
      <c r="C380" s="0" t="n">
        <v>60</v>
      </c>
      <c r="D380" s="0" t="n">
        <v>14</v>
      </c>
      <c r="E380" s="0" t="n">
        <v>43</v>
      </c>
      <c r="F380" s="0" t="n">
        <v>1.1</v>
      </c>
      <c r="G380" s="0" t="n">
        <v>1.5</v>
      </c>
      <c r="H380" s="0" t="n">
        <v>800</v>
      </c>
      <c r="I380" s="0" t="n">
        <v>135.98</v>
      </c>
      <c r="J380" s="0" t="n">
        <v>174.92</v>
      </c>
      <c r="K380" s="0" t="n">
        <v>8.21</v>
      </c>
      <c r="L380" s="0" t="n">
        <v>29.68</v>
      </c>
      <c r="M380" s="0" t="n">
        <v>12</v>
      </c>
      <c r="N380" s="0" t="n">
        <v>41</v>
      </c>
      <c r="O380" s="0" t="n">
        <v>0.5</v>
      </c>
    </row>
    <row r="381" customFormat="false" ht="15" hidden="false" customHeight="false" outlineLevel="0" collapsed="false">
      <c r="A381" s="0" t="n">
        <v>160</v>
      </c>
      <c r="B381" s="0" t="n">
        <v>30</v>
      </c>
      <c r="C381" s="0" t="n">
        <v>60</v>
      </c>
      <c r="D381" s="0" t="n">
        <v>14</v>
      </c>
      <c r="E381" s="0" t="n">
        <v>47</v>
      </c>
      <c r="F381" s="0" t="n">
        <v>1.5</v>
      </c>
      <c r="G381" s="0" t="n">
        <v>1.5</v>
      </c>
      <c r="H381" s="0" t="n">
        <v>400</v>
      </c>
      <c r="I381" s="0" t="n">
        <v>137.23</v>
      </c>
      <c r="J381" s="0" t="n">
        <v>159.18</v>
      </c>
      <c r="K381" s="0" t="n">
        <v>1.39</v>
      </c>
      <c r="L381" s="0" t="n">
        <v>26.47</v>
      </c>
      <c r="M381" s="0" t="n">
        <v>12</v>
      </c>
      <c r="N381" s="0" t="n">
        <v>45</v>
      </c>
      <c r="O381" s="0" t="n">
        <v>0.5</v>
      </c>
    </row>
    <row r="382" customFormat="false" ht="15" hidden="false" customHeight="false" outlineLevel="0" collapsed="false">
      <c r="A382" s="0" t="n">
        <v>160</v>
      </c>
      <c r="B382" s="0" t="n">
        <v>30</v>
      </c>
      <c r="C382" s="0" t="n">
        <v>60</v>
      </c>
      <c r="D382" s="0" t="n">
        <v>14</v>
      </c>
      <c r="E382" s="0" t="n">
        <v>47</v>
      </c>
      <c r="F382" s="0" t="n">
        <v>1.5</v>
      </c>
      <c r="G382" s="0" t="n">
        <v>2.25</v>
      </c>
      <c r="H382" s="0" t="n">
        <v>400</v>
      </c>
      <c r="I382" s="0" t="n">
        <v>137.56</v>
      </c>
      <c r="J382" s="0" t="n">
        <v>155.29</v>
      </c>
      <c r="K382" s="0" t="n">
        <v>1.39</v>
      </c>
      <c r="L382" s="0" t="n">
        <v>31.14</v>
      </c>
      <c r="M382" s="0" t="n">
        <v>12</v>
      </c>
      <c r="N382" s="0" t="n">
        <v>45</v>
      </c>
      <c r="O382" s="0" t="n">
        <v>0.5</v>
      </c>
    </row>
    <row r="383" customFormat="false" ht="15" hidden="false" customHeight="false" outlineLevel="0" collapsed="false">
      <c r="A383" s="0" t="n">
        <v>160</v>
      </c>
      <c r="B383" s="0" t="n">
        <v>30</v>
      </c>
      <c r="C383" s="0" t="n">
        <v>60</v>
      </c>
      <c r="D383" s="0" t="n">
        <v>14</v>
      </c>
      <c r="E383" s="0" t="n">
        <v>43</v>
      </c>
      <c r="F383" s="0" t="n">
        <v>1.5</v>
      </c>
      <c r="G383" s="0" t="n">
        <v>3</v>
      </c>
      <c r="H383" s="0" t="n">
        <v>400</v>
      </c>
      <c r="I383" s="0" t="n">
        <v>137.79</v>
      </c>
      <c r="J383" s="0" t="n">
        <v>154.07</v>
      </c>
      <c r="K383" s="0" t="n">
        <v>1.43</v>
      </c>
      <c r="L383" s="0" t="n">
        <v>34.36</v>
      </c>
      <c r="M383" s="0" t="n">
        <v>12</v>
      </c>
      <c r="N383" s="0" t="n">
        <v>41</v>
      </c>
      <c r="O383" s="0" t="n">
        <v>0.5</v>
      </c>
    </row>
    <row r="384" customFormat="false" ht="15" hidden="false" customHeight="false" outlineLevel="0" collapsed="false">
      <c r="A384" s="0" t="n">
        <v>160</v>
      </c>
      <c r="B384" s="0" t="n">
        <v>20</v>
      </c>
      <c r="C384" s="0" t="n">
        <v>45</v>
      </c>
      <c r="D384" s="0" t="n">
        <v>14</v>
      </c>
      <c r="E384" s="0" t="n">
        <v>43</v>
      </c>
      <c r="F384" s="0" t="n">
        <v>1.5</v>
      </c>
      <c r="G384" s="0" t="n">
        <v>2.25</v>
      </c>
      <c r="H384" s="0" t="n">
        <v>600</v>
      </c>
      <c r="I384" s="0" t="n">
        <v>143.48</v>
      </c>
      <c r="J384" s="0" t="n">
        <v>189.93</v>
      </c>
      <c r="K384" s="0" t="n">
        <v>12.11</v>
      </c>
      <c r="L384" s="0" t="n">
        <v>31.64</v>
      </c>
      <c r="M384" s="0" t="n">
        <v>12</v>
      </c>
      <c r="N384" s="0" t="n">
        <v>41</v>
      </c>
      <c r="O384" s="0" t="n">
        <v>0.5</v>
      </c>
    </row>
    <row r="385" customFormat="false" ht="15" hidden="false" customHeight="false" outlineLevel="0" collapsed="false">
      <c r="A385" s="0" t="n">
        <v>160</v>
      </c>
      <c r="B385" s="0" t="n">
        <v>30</v>
      </c>
      <c r="C385" s="0" t="n">
        <v>60</v>
      </c>
      <c r="D385" s="0" t="n">
        <v>14</v>
      </c>
      <c r="E385" s="0" t="n">
        <v>43</v>
      </c>
      <c r="F385" s="0" t="n">
        <v>1.5</v>
      </c>
      <c r="G385" s="0" t="n">
        <v>2.25</v>
      </c>
      <c r="H385" s="0" t="n">
        <v>400</v>
      </c>
      <c r="I385" s="0" t="n">
        <v>143.95</v>
      </c>
      <c r="J385" s="0" t="n">
        <v>160.35</v>
      </c>
      <c r="K385" s="0" t="n">
        <v>1.42</v>
      </c>
      <c r="L385" s="0" t="n">
        <v>29.14</v>
      </c>
      <c r="M385" s="0" t="n">
        <v>12</v>
      </c>
      <c r="N385" s="0" t="n">
        <v>41</v>
      </c>
      <c r="O385" s="0" t="n">
        <v>0.5</v>
      </c>
    </row>
    <row r="386" customFormat="false" ht="15" hidden="false" customHeight="false" outlineLevel="0" collapsed="false">
      <c r="A386" s="0" t="n">
        <v>160</v>
      </c>
      <c r="B386" s="0" t="n">
        <v>30</v>
      </c>
      <c r="C386" s="0" t="n">
        <v>60</v>
      </c>
      <c r="D386" s="0" t="n">
        <v>14</v>
      </c>
      <c r="E386" s="0" t="n">
        <v>43</v>
      </c>
      <c r="F386" s="0" t="n">
        <v>1.5</v>
      </c>
      <c r="G386" s="0" t="n">
        <v>1.5</v>
      </c>
      <c r="H386" s="0" t="n">
        <v>400</v>
      </c>
      <c r="I386" s="0" t="n">
        <v>145.55</v>
      </c>
      <c r="J386" s="0" t="n">
        <v>163.63</v>
      </c>
      <c r="K386" s="0" t="n">
        <v>1.42</v>
      </c>
      <c r="L386" s="0" t="n">
        <v>24.5</v>
      </c>
      <c r="M386" s="0" t="n">
        <v>12</v>
      </c>
      <c r="N386" s="0" t="n">
        <v>41</v>
      </c>
      <c r="O386" s="0" t="n">
        <v>0.5</v>
      </c>
    </row>
    <row r="387" customFormat="false" ht="15" hidden="false" customHeight="false" outlineLevel="0" collapsed="false">
      <c r="A387" s="0" t="n">
        <v>160</v>
      </c>
      <c r="B387" s="0" t="n">
        <v>30</v>
      </c>
      <c r="C387" s="0" t="n">
        <v>60</v>
      </c>
      <c r="D387" s="0" t="n">
        <v>10</v>
      </c>
      <c r="E387" s="0" t="n">
        <v>43</v>
      </c>
      <c r="F387" s="0" t="n">
        <v>1.3</v>
      </c>
      <c r="G387" s="0" t="n">
        <v>3</v>
      </c>
      <c r="H387" s="0" t="n">
        <v>600</v>
      </c>
      <c r="I387" s="0" t="n">
        <v>148.24</v>
      </c>
      <c r="J387" s="0" t="n">
        <v>176.31</v>
      </c>
      <c r="K387" s="0" t="n">
        <v>3.99</v>
      </c>
      <c r="L387" s="0" t="n">
        <v>39.29</v>
      </c>
      <c r="M387" s="0" t="n">
        <v>8</v>
      </c>
      <c r="N387" s="0" t="n">
        <v>41</v>
      </c>
      <c r="O387" s="0" t="n">
        <v>0.5</v>
      </c>
    </row>
    <row r="388" customFormat="false" ht="15" hidden="false" customHeight="false" outlineLevel="0" collapsed="false">
      <c r="A388" s="0" t="n">
        <v>160</v>
      </c>
      <c r="B388" s="0" t="n">
        <v>30</v>
      </c>
      <c r="C388" s="0" t="n">
        <v>45</v>
      </c>
      <c r="D388" s="0" t="n">
        <v>10</v>
      </c>
      <c r="E388" s="0" t="n">
        <v>47</v>
      </c>
      <c r="F388" s="0" t="n">
        <v>1.5</v>
      </c>
      <c r="G388" s="0" t="n">
        <v>2.25</v>
      </c>
      <c r="H388" s="0" t="n">
        <v>600</v>
      </c>
      <c r="I388" s="0" t="n">
        <v>149.64</v>
      </c>
      <c r="J388" s="0" t="n">
        <v>194.73</v>
      </c>
      <c r="K388" s="0" t="n">
        <v>6.17</v>
      </c>
      <c r="L388" s="0" t="n">
        <v>42.09</v>
      </c>
      <c r="M388" s="0" t="n">
        <v>8</v>
      </c>
      <c r="N388" s="0" t="n">
        <v>45</v>
      </c>
      <c r="O388" s="0" t="n">
        <v>0.5</v>
      </c>
    </row>
    <row r="389" customFormat="false" ht="15" hidden="false" customHeight="false" outlineLevel="0" collapsed="false">
      <c r="A389" s="0" t="n">
        <v>160</v>
      </c>
      <c r="B389" s="0" t="n">
        <v>30</v>
      </c>
      <c r="C389" s="0" t="n">
        <v>60</v>
      </c>
      <c r="D389" s="0" t="n">
        <v>14</v>
      </c>
      <c r="E389" s="0" t="n">
        <v>47</v>
      </c>
      <c r="F389" s="0" t="n">
        <v>1.3</v>
      </c>
      <c r="G389" s="0" t="n">
        <v>3</v>
      </c>
      <c r="H389" s="0" t="n">
        <v>600</v>
      </c>
      <c r="I389" s="0" t="n">
        <v>150.98</v>
      </c>
      <c r="J389" s="0" t="n">
        <v>178.49</v>
      </c>
      <c r="K389" s="0" t="n">
        <v>3.85</v>
      </c>
      <c r="L389" s="0" t="n">
        <v>39.02</v>
      </c>
      <c r="M389" s="0" t="n">
        <v>12</v>
      </c>
      <c r="N389" s="0" t="n">
        <v>45</v>
      </c>
      <c r="O389" s="0" t="n">
        <v>0.5</v>
      </c>
    </row>
    <row r="390" customFormat="false" ht="15" hidden="false" customHeight="false" outlineLevel="0" collapsed="false">
      <c r="A390" s="0" t="n">
        <v>160</v>
      </c>
      <c r="B390" s="0" t="n">
        <v>30</v>
      </c>
      <c r="C390" s="0" t="n">
        <v>45</v>
      </c>
      <c r="D390" s="0" t="n">
        <v>14</v>
      </c>
      <c r="E390" s="0" t="n">
        <v>43</v>
      </c>
      <c r="F390" s="0" t="n">
        <v>1.3</v>
      </c>
      <c r="G390" s="0" t="n">
        <v>2.25</v>
      </c>
      <c r="H390" s="0" t="n">
        <v>600</v>
      </c>
      <c r="I390" s="0" t="n">
        <v>151.82</v>
      </c>
      <c r="J390" s="0" t="n">
        <v>183.64</v>
      </c>
      <c r="K390" s="0" t="n">
        <v>6.17</v>
      </c>
      <c r="L390" s="0" t="n">
        <v>30.75</v>
      </c>
      <c r="M390" s="0" t="n">
        <v>12</v>
      </c>
      <c r="N390" s="0" t="n">
        <v>41</v>
      </c>
      <c r="O390" s="0" t="n">
        <v>0.5</v>
      </c>
    </row>
    <row r="391" customFormat="false" ht="15" hidden="false" customHeight="false" outlineLevel="0" collapsed="false">
      <c r="A391" s="0" t="n">
        <v>160</v>
      </c>
      <c r="B391" s="0" t="n">
        <v>30</v>
      </c>
      <c r="C391" s="0" t="n">
        <v>60</v>
      </c>
      <c r="D391" s="0" t="n">
        <v>14</v>
      </c>
      <c r="E391" s="0" t="n">
        <v>43</v>
      </c>
      <c r="F391" s="0" t="n">
        <v>1.1</v>
      </c>
      <c r="G391" s="0" t="n">
        <v>3</v>
      </c>
      <c r="H391" s="0" t="n">
        <v>800</v>
      </c>
      <c r="I391" s="0" t="n">
        <v>152.05</v>
      </c>
      <c r="J391" s="0" t="n">
        <v>184.33</v>
      </c>
      <c r="K391" s="0" t="n">
        <v>8.24</v>
      </c>
      <c r="L391" s="0" t="n">
        <v>35.99</v>
      </c>
      <c r="M391" s="0" t="n">
        <v>12</v>
      </c>
      <c r="N391" s="0" t="n">
        <v>41</v>
      </c>
      <c r="O391" s="0" t="n">
        <v>0.5</v>
      </c>
    </row>
    <row r="392" customFormat="false" ht="15" hidden="false" customHeight="false" outlineLevel="0" collapsed="false">
      <c r="A392" s="0" t="n">
        <v>160</v>
      </c>
      <c r="B392" s="0" t="n">
        <v>30</v>
      </c>
      <c r="C392" s="0" t="n">
        <v>60</v>
      </c>
      <c r="D392" s="0" t="n">
        <v>10</v>
      </c>
      <c r="E392" s="0" t="n">
        <v>47</v>
      </c>
      <c r="F392" s="0" t="n">
        <v>1.3</v>
      </c>
      <c r="G392" s="0" t="n">
        <v>3</v>
      </c>
      <c r="H392" s="0" t="n">
        <v>800</v>
      </c>
      <c r="I392" s="0" t="n">
        <v>155.55</v>
      </c>
      <c r="J392" s="0" t="n">
        <v>204.64</v>
      </c>
      <c r="K392" s="0" t="n">
        <v>8.24</v>
      </c>
      <c r="L392" s="0" t="n">
        <v>51.1</v>
      </c>
      <c r="M392" s="0" t="n">
        <v>8</v>
      </c>
      <c r="N392" s="0" t="n">
        <v>45</v>
      </c>
      <c r="O392" s="0" t="n">
        <v>0.5</v>
      </c>
    </row>
    <row r="393" customFormat="false" ht="15" hidden="false" customHeight="false" outlineLevel="0" collapsed="false">
      <c r="A393" s="0" t="n">
        <v>160</v>
      </c>
      <c r="B393" s="0" t="n">
        <v>30</v>
      </c>
      <c r="C393" s="0" t="n">
        <v>60</v>
      </c>
      <c r="D393" s="0" t="n">
        <v>10</v>
      </c>
      <c r="E393" s="0" t="n">
        <v>43</v>
      </c>
      <c r="F393" s="0" t="n">
        <v>1.3</v>
      </c>
      <c r="G393" s="0" t="n">
        <v>1.5</v>
      </c>
      <c r="H393" s="0" t="n">
        <v>800</v>
      </c>
      <c r="I393" s="0" t="n">
        <v>156.67</v>
      </c>
      <c r="J393" s="0" t="n">
        <v>208.76</v>
      </c>
      <c r="K393" s="0" t="n">
        <v>8.34</v>
      </c>
      <c r="L393" s="0" t="n">
        <v>39.43</v>
      </c>
      <c r="M393" s="0" t="n">
        <v>8</v>
      </c>
      <c r="N393" s="0" t="n">
        <v>41</v>
      </c>
      <c r="O393" s="0" t="n">
        <v>0.5</v>
      </c>
    </row>
    <row r="394" customFormat="false" ht="15" hidden="false" customHeight="false" outlineLevel="0" collapsed="false">
      <c r="A394" s="0" t="n">
        <v>160</v>
      </c>
      <c r="B394" s="0" t="n">
        <v>30</v>
      </c>
      <c r="C394" s="0" t="n">
        <v>60</v>
      </c>
      <c r="D394" s="0" t="n">
        <v>14</v>
      </c>
      <c r="E394" s="0" t="n">
        <v>47</v>
      </c>
      <c r="F394" s="0" t="n">
        <v>1.3</v>
      </c>
      <c r="G394" s="0" t="n">
        <v>1.5</v>
      </c>
      <c r="H394" s="0" t="n">
        <v>800</v>
      </c>
      <c r="I394" s="0" t="n">
        <v>160.54</v>
      </c>
      <c r="J394" s="0" t="n">
        <v>212.02</v>
      </c>
      <c r="K394" s="0" t="n">
        <v>8.09</v>
      </c>
      <c r="L394" s="0" t="n">
        <v>39.18</v>
      </c>
      <c r="M394" s="0" t="n">
        <v>12</v>
      </c>
      <c r="N394" s="0" t="n">
        <v>45</v>
      </c>
      <c r="O394" s="0" t="n">
        <v>0.5</v>
      </c>
    </row>
    <row r="395" customFormat="false" ht="15" hidden="false" customHeight="false" outlineLevel="0" collapsed="false">
      <c r="A395" s="0" t="n">
        <v>160</v>
      </c>
      <c r="B395" s="0" t="n">
        <v>30</v>
      </c>
      <c r="C395" s="0" t="n">
        <v>60</v>
      </c>
      <c r="D395" s="0" t="n">
        <v>14</v>
      </c>
      <c r="E395" s="0" t="n">
        <v>43</v>
      </c>
      <c r="F395" s="0" t="n">
        <v>1.3</v>
      </c>
      <c r="G395" s="0" t="n">
        <v>3</v>
      </c>
      <c r="H395" s="0" t="n">
        <v>600</v>
      </c>
      <c r="I395" s="0" t="n">
        <v>163.29</v>
      </c>
      <c r="J395" s="0" t="n">
        <v>188.03</v>
      </c>
      <c r="K395" s="0" t="n">
        <v>3.92</v>
      </c>
      <c r="L395" s="0" t="n">
        <v>36.62</v>
      </c>
      <c r="M395" s="0" t="n">
        <v>12</v>
      </c>
      <c r="N395" s="0" t="n">
        <v>41</v>
      </c>
      <c r="O395" s="0" t="n">
        <v>0.5</v>
      </c>
    </row>
    <row r="396" customFormat="false" ht="15" hidden="false" customHeight="false" outlineLevel="0" collapsed="false">
      <c r="A396" s="0" t="n">
        <v>160</v>
      </c>
      <c r="B396" s="0" t="n">
        <v>30</v>
      </c>
      <c r="C396" s="0" t="n">
        <v>45</v>
      </c>
      <c r="D396" s="0" t="n">
        <v>10</v>
      </c>
      <c r="E396" s="0" t="n">
        <v>43</v>
      </c>
      <c r="F396" s="0" t="n">
        <v>1.5</v>
      </c>
      <c r="G396" s="0" t="n">
        <v>2.25</v>
      </c>
      <c r="H396" s="0" t="n">
        <v>600</v>
      </c>
      <c r="I396" s="0" t="n">
        <v>165.37</v>
      </c>
      <c r="J396" s="0" t="n">
        <v>206.35</v>
      </c>
      <c r="K396" s="0" t="n">
        <v>6.27</v>
      </c>
      <c r="L396" s="0" t="n">
        <v>39.29</v>
      </c>
      <c r="M396" s="0" t="n">
        <v>8</v>
      </c>
      <c r="N396" s="0" t="n">
        <v>41</v>
      </c>
      <c r="O396" s="0" t="n">
        <v>0.5</v>
      </c>
    </row>
    <row r="397" customFormat="false" ht="15" hidden="false" customHeight="false" outlineLevel="0" collapsed="false">
      <c r="A397" s="0" t="n">
        <v>160</v>
      </c>
      <c r="B397" s="0" t="n">
        <v>30</v>
      </c>
      <c r="C397" s="0" t="n">
        <v>60</v>
      </c>
      <c r="D397" s="0" t="n">
        <v>10</v>
      </c>
      <c r="E397" s="0" t="n">
        <v>47</v>
      </c>
      <c r="F397" s="0" t="n">
        <v>1.5</v>
      </c>
      <c r="G397" s="0" t="n">
        <v>3</v>
      </c>
      <c r="H397" s="0" t="n">
        <v>600</v>
      </c>
      <c r="I397" s="0" t="n">
        <v>167.26</v>
      </c>
      <c r="J397" s="0" t="n">
        <v>204.45</v>
      </c>
      <c r="K397" s="0" t="n">
        <v>3.92</v>
      </c>
      <c r="L397" s="0" t="n">
        <v>49.56</v>
      </c>
      <c r="M397" s="0" t="n">
        <v>8</v>
      </c>
      <c r="N397" s="0" t="n">
        <v>45</v>
      </c>
      <c r="O397" s="0" t="n">
        <v>0.5</v>
      </c>
    </row>
    <row r="398" customFormat="false" ht="15" hidden="false" customHeight="false" outlineLevel="0" collapsed="false">
      <c r="A398" s="0" t="n">
        <v>160</v>
      </c>
      <c r="B398" s="0" t="n">
        <v>30</v>
      </c>
      <c r="C398" s="0" t="n">
        <v>45</v>
      </c>
      <c r="D398" s="0" t="n">
        <v>14</v>
      </c>
      <c r="E398" s="0" t="n">
        <v>47</v>
      </c>
      <c r="F398" s="0" t="n">
        <v>1.5</v>
      </c>
      <c r="G398" s="0" t="n">
        <v>2.25</v>
      </c>
      <c r="H398" s="0" t="n">
        <v>600</v>
      </c>
      <c r="I398" s="0" t="n">
        <v>168.61</v>
      </c>
      <c r="J398" s="0" t="n">
        <v>209.07</v>
      </c>
      <c r="K398" s="0" t="n">
        <v>6.08</v>
      </c>
      <c r="L398" s="0" t="n">
        <v>39.04</v>
      </c>
      <c r="M398" s="0" t="n">
        <v>12</v>
      </c>
      <c r="N398" s="0" t="n">
        <v>45</v>
      </c>
      <c r="O398" s="0" t="n">
        <v>0.5</v>
      </c>
    </row>
    <row r="399" customFormat="false" ht="15" hidden="false" customHeight="false" outlineLevel="0" collapsed="false">
      <c r="A399" s="0" t="n">
        <v>160</v>
      </c>
      <c r="B399" s="0" t="n">
        <v>30</v>
      </c>
      <c r="C399" s="0" t="n">
        <v>60</v>
      </c>
      <c r="D399" s="0" t="n">
        <v>10</v>
      </c>
      <c r="E399" s="0" t="n">
        <v>47</v>
      </c>
      <c r="F399" s="0" t="n">
        <v>1.5</v>
      </c>
      <c r="G399" s="0" t="n">
        <v>1.5</v>
      </c>
      <c r="H399" s="0" t="n">
        <v>800</v>
      </c>
      <c r="I399" s="0" t="n">
        <v>174.89</v>
      </c>
      <c r="J399" s="0" t="n">
        <v>240.5</v>
      </c>
      <c r="K399" s="0" t="n">
        <v>8.21</v>
      </c>
      <c r="L399" s="0" t="n">
        <v>49.34</v>
      </c>
      <c r="M399" s="0" t="n">
        <v>8</v>
      </c>
      <c r="N399" s="0" t="n">
        <v>45</v>
      </c>
      <c r="O399" s="0" t="n">
        <v>0.5</v>
      </c>
    </row>
    <row r="400" customFormat="false" ht="15" hidden="false" customHeight="false" outlineLevel="0" collapsed="false">
      <c r="A400" s="0" t="n">
        <v>160</v>
      </c>
      <c r="B400" s="0" t="n">
        <v>30</v>
      </c>
      <c r="C400" s="0" t="n">
        <v>60</v>
      </c>
      <c r="D400" s="0" t="n">
        <v>10</v>
      </c>
      <c r="E400" s="0" t="n">
        <v>43</v>
      </c>
      <c r="F400" s="0" t="n">
        <v>1.3</v>
      </c>
      <c r="G400" s="0" t="n">
        <v>3</v>
      </c>
      <c r="H400" s="0" t="n">
        <v>800</v>
      </c>
      <c r="I400" s="0" t="n">
        <v>175.54</v>
      </c>
      <c r="J400" s="0" t="n">
        <v>220.25</v>
      </c>
      <c r="K400" s="0" t="n">
        <v>8.37</v>
      </c>
      <c r="L400" s="0" t="n">
        <v>48.08</v>
      </c>
      <c r="M400" s="0" t="n">
        <v>8</v>
      </c>
      <c r="N400" s="0" t="n">
        <v>41</v>
      </c>
      <c r="O400" s="0" t="n">
        <v>0.5</v>
      </c>
    </row>
    <row r="401" customFormat="false" ht="15" hidden="false" customHeight="false" outlineLevel="0" collapsed="false">
      <c r="A401" s="0" t="n">
        <v>160</v>
      </c>
      <c r="B401" s="0" t="n">
        <v>30</v>
      </c>
      <c r="C401" s="0" t="n">
        <v>60</v>
      </c>
      <c r="D401" s="0" t="n">
        <v>14</v>
      </c>
      <c r="E401" s="0" t="n">
        <v>47</v>
      </c>
      <c r="F401" s="0" t="n">
        <v>1.3</v>
      </c>
      <c r="G401" s="0" t="n">
        <v>3</v>
      </c>
      <c r="H401" s="0" t="n">
        <v>800</v>
      </c>
      <c r="I401" s="0" t="n">
        <v>179.39</v>
      </c>
      <c r="J401" s="0" t="n">
        <v>223.41</v>
      </c>
      <c r="K401" s="0" t="n">
        <v>8.12</v>
      </c>
      <c r="L401" s="0" t="n">
        <v>47.75</v>
      </c>
      <c r="M401" s="0" t="n">
        <v>12</v>
      </c>
      <c r="N401" s="0" t="n">
        <v>45</v>
      </c>
      <c r="O401" s="0" t="n">
        <v>0.5</v>
      </c>
    </row>
    <row r="402" customFormat="false" ht="15" hidden="false" customHeight="false" outlineLevel="0" collapsed="false">
      <c r="A402" s="0" t="n">
        <v>160</v>
      </c>
      <c r="B402" s="0" t="n">
        <v>30</v>
      </c>
      <c r="C402" s="0" t="n">
        <v>60</v>
      </c>
      <c r="D402" s="0" t="n">
        <v>10</v>
      </c>
      <c r="E402" s="0" t="n">
        <v>43</v>
      </c>
      <c r="F402" s="0" t="n">
        <v>1.5</v>
      </c>
      <c r="G402" s="0" t="n">
        <v>3</v>
      </c>
      <c r="H402" s="0" t="n">
        <v>600</v>
      </c>
      <c r="I402" s="0" t="n">
        <v>180.52</v>
      </c>
      <c r="J402" s="0" t="n">
        <v>212.67</v>
      </c>
      <c r="K402" s="0" t="n">
        <v>3.99</v>
      </c>
      <c r="L402" s="0" t="n">
        <v>47.01</v>
      </c>
      <c r="M402" s="0" t="n">
        <v>8</v>
      </c>
      <c r="N402" s="0" t="n">
        <v>41</v>
      </c>
      <c r="O402" s="0" t="n">
        <v>0.5</v>
      </c>
    </row>
    <row r="403" customFormat="false" ht="15" hidden="false" customHeight="false" outlineLevel="0" collapsed="false">
      <c r="A403" s="0" t="n">
        <v>160</v>
      </c>
      <c r="B403" s="0" t="n">
        <v>30</v>
      </c>
      <c r="C403" s="0" t="n">
        <v>45</v>
      </c>
      <c r="D403" s="0" t="n">
        <v>14</v>
      </c>
      <c r="E403" s="0" t="n">
        <v>43</v>
      </c>
      <c r="F403" s="0" t="n">
        <v>1.5</v>
      </c>
      <c r="G403" s="0" t="n">
        <v>2.25</v>
      </c>
      <c r="H403" s="0" t="n">
        <v>600</v>
      </c>
      <c r="I403" s="0" t="n">
        <v>183.1</v>
      </c>
      <c r="J403" s="0" t="n">
        <v>219.55</v>
      </c>
      <c r="K403" s="0" t="n">
        <v>6.17</v>
      </c>
      <c r="L403" s="0" t="n">
        <v>35.97</v>
      </c>
      <c r="M403" s="0" t="n">
        <v>12</v>
      </c>
      <c r="N403" s="0" t="n">
        <v>41</v>
      </c>
      <c r="O403" s="0" t="n">
        <v>0.5</v>
      </c>
    </row>
    <row r="404" customFormat="false" ht="15" hidden="false" customHeight="false" outlineLevel="0" collapsed="false">
      <c r="A404" s="0" t="n">
        <v>160</v>
      </c>
      <c r="B404" s="0" t="n">
        <v>30</v>
      </c>
      <c r="C404" s="0" t="n">
        <v>60</v>
      </c>
      <c r="D404" s="0" t="n">
        <v>14</v>
      </c>
      <c r="E404" s="0" t="n">
        <v>47</v>
      </c>
      <c r="F404" s="0" t="n">
        <v>1.5</v>
      </c>
      <c r="G404" s="0" t="n">
        <v>3</v>
      </c>
      <c r="H404" s="0" t="n">
        <v>600</v>
      </c>
      <c r="I404" s="0" t="n">
        <v>183.59</v>
      </c>
      <c r="J404" s="0" t="n">
        <v>215.09</v>
      </c>
      <c r="K404" s="0" t="n">
        <v>3.85</v>
      </c>
      <c r="L404" s="0" t="n">
        <v>46.69</v>
      </c>
      <c r="M404" s="0" t="n">
        <v>12</v>
      </c>
      <c r="N404" s="0" t="n">
        <v>45</v>
      </c>
      <c r="O404" s="0" t="n">
        <v>0.5</v>
      </c>
    </row>
    <row r="405" customFormat="false" ht="15" hidden="false" customHeight="false" outlineLevel="0" collapsed="false">
      <c r="A405" s="0" t="n">
        <v>160</v>
      </c>
      <c r="B405" s="0" t="n">
        <v>30</v>
      </c>
      <c r="C405" s="0" t="n">
        <v>60</v>
      </c>
      <c r="D405" s="0" t="n">
        <v>14</v>
      </c>
      <c r="E405" s="0" t="n">
        <v>43</v>
      </c>
      <c r="F405" s="0" t="n">
        <v>1.3</v>
      </c>
      <c r="G405" s="0" t="n">
        <v>1.5</v>
      </c>
      <c r="H405" s="0" t="n">
        <v>800</v>
      </c>
      <c r="I405" s="0" t="n">
        <v>185.12</v>
      </c>
      <c r="J405" s="0" t="n">
        <v>231.38</v>
      </c>
      <c r="K405" s="0" t="n">
        <v>8.21</v>
      </c>
      <c r="L405" s="0" t="n">
        <v>36.07</v>
      </c>
      <c r="M405" s="0" t="n">
        <v>12</v>
      </c>
      <c r="N405" s="0" t="n">
        <v>41</v>
      </c>
      <c r="O405" s="0" t="n">
        <v>0.5</v>
      </c>
    </row>
    <row r="406" customFormat="false" ht="15" hidden="false" customHeight="false" outlineLevel="0" collapsed="false">
      <c r="A406" s="0" t="n">
        <v>160</v>
      </c>
      <c r="B406" s="0" t="n">
        <v>30</v>
      </c>
      <c r="C406" s="0" t="n">
        <v>60</v>
      </c>
      <c r="D406" s="0" t="n">
        <v>14</v>
      </c>
      <c r="E406" s="0" t="n">
        <v>43</v>
      </c>
      <c r="F406" s="0" t="n">
        <v>1.5</v>
      </c>
      <c r="G406" s="0" t="n">
        <v>3</v>
      </c>
      <c r="H406" s="0" t="n">
        <v>600</v>
      </c>
      <c r="I406" s="0" t="n">
        <v>194.8</v>
      </c>
      <c r="J406" s="0" t="n">
        <v>224.11</v>
      </c>
      <c r="K406" s="0" t="n">
        <v>3.92</v>
      </c>
      <c r="L406" s="0" t="n">
        <v>43.81</v>
      </c>
      <c r="M406" s="0" t="n">
        <v>12</v>
      </c>
      <c r="N406" s="0" t="n">
        <v>41</v>
      </c>
      <c r="O406" s="0" t="n">
        <v>0.5</v>
      </c>
    </row>
    <row r="407" customFormat="false" ht="15" hidden="false" customHeight="false" outlineLevel="0" collapsed="false">
      <c r="A407" s="0" t="n">
        <v>160</v>
      </c>
      <c r="B407" s="0" t="n">
        <v>30</v>
      </c>
      <c r="C407" s="0" t="n">
        <v>60</v>
      </c>
      <c r="D407" s="0" t="n">
        <v>10</v>
      </c>
      <c r="E407" s="0" t="n">
        <v>43</v>
      </c>
      <c r="F407" s="0" t="n">
        <v>1.5</v>
      </c>
      <c r="G407" s="0" t="n">
        <v>1.5</v>
      </c>
      <c r="H407" s="0" t="n">
        <v>800</v>
      </c>
      <c r="I407" s="0" t="n">
        <v>198.13</v>
      </c>
      <c r="J407" s="0" t="n">
        <v>258.82</v>
      </c>
      <c r="K407" s="0" t="n">
        <v>8.34</v>
      </c>
      <c r="L407" s="0" t="n">
        <v>45.8</v>
      </c>
      <c r="M407" s="0" t="n">
        <v>8</v>
      </c>
      <c r="N407" s="0" t="n">
        <v>41</v>
      </c>
      <c r="O407" s="0" t="n">
        <v>0.5</v>
      </c>
    </row>
    <row r="408" customFormat="false" ht="15" hidden="false" customHeight="false" outlineLevel="0" collapsed="false">
      <c r="A408" s="0" t="n">
        <v>160</v>
      </c>
      <c r="B408" s="0" t="n">
        <v>30</v>
      </c>
      <c r="C408" s="0" t="n">
        <v>60</v>
      </c>
      <c r="D408" s="0" t="n">
        <v>10</v>
      </c>
      <c r="E408" s="0" t="n">
        <v>47</v>
      </c>
      <c r="F408" s="0" t="n">
        <v>1.5</v>
      </c>
      <c r="G408" s="0" t="n">
        <v>3</v>
      </c>
      <c r="H408" s="0" t="n">
        <v>800</v>
      </c>
      <c r="I408" s="0" t="n">
        <v>199.08</v>
      </c>
      <c r="J408" s="0" t="n">
        <v>255.54</v>
      </c>
      <c r="K408" s="0" t="n">
        <v>8.24</v>
      </c>
      <c r="L408" s="0" t="n">
        <v>60.72</v>
      </c>
      <c r="M408" s="0" t="n">
        <v>8</v>
      </c>
      <c r="N408" s="0" t="n">
        <v>45</v>
      </c>
      <c r="O408" s="0" t="n">
        <v>0.5</v>
      </c>
    </row>
    <row r="409" customFormat="false" ht="15" hidden="false" customHeight="false" outlineLevel="0" collapsed="false">
      <c r="A409" s="0" t="n">
        <v>160</v>
      </c>
      <c r="B409" s="0" t="n">
        <v>30</v>
      </c>
      <c r="C409" s="0" t="n">
        <v>60</v>
      </c>
      <c r="D409" s="0" t="n">
        <v>14</v>
      </c>
      <c r="E409" s="0" t="n">
        <v>43</v>
      </c>
      <c r="F409" s="0" t="n">
        <v>1.3</v>
      </c>
      <c r="G409" s="0" t="n">
        <v>3</v>
      </c>
      <c r="H409" s="0" t="n">
        <v>800</v>
      </c>
      <c r="I409" s="0" t="n">
        <v>199.26</v>
      </c>
      <c r="J409" s="0" t="n">
        <v>238.55</v>
      </c>
      <c r="K409" s="0" t="n">
        <v>8.24</v>
      </c>
      <c r="L409" s="0" t="n">
        <v>44.57</v>
      </c>
      <c r="M409" s="0" t="n">
        <v>12</v>
      </c>
      <c r="N409" s="0" t="n">
        <v>41</v>
      </c>
      <c r="O409" s="0" t="n">
        <v>0.5</v>
      </c>
    </row>
    <row r="410" customFormat="false" ht="15" hidden="false" customHeight="false" outlineLevel="0" collapsed="false">
      <c r="A410" s="0" t="n">
        <v>160</v>
      </c>
      <c r="B410" s="0" t="n">
        <v>30</v>
      </c>
      <c r="C410" s="0" t="n">
        <v>60</v>
      </c>
      <c r="D410" s="0" t="n">
        <v>14</v>
      </c>
      <c r="E410" s="0" t="n">
        <v>47</v>
      </c>
      <c r="F410" s="0" t="n">
        <v>1.5</v>
      </c>
      <c r="G410" s="0" t="n">
        <v>1.5</v>
      </c>
      <c r="H410" s="0" t="n">
        <v>800</v>
      </c>
      <c r="I410" s="0" t="n">
        <v>202.48</v>
      </c>
      <c r="J410" s="0" t="n">
        <v>262.57</v>
      </c>
      <c r="K410" s="0" t="n">
        <v>8.09</v>
      </c>
      <c r="L410" s="0" t="n">
        <v>45.55</v>
      </c>
      <c r="M410" s="0" t="n">
        <v>12</v>
      </c>
      <c r="N410" s="0" t="n">
        <v>45</v>
      </c>
      <c r="O410" s="0" t="n">
        <v>0.5</v>
      </c>
    </row>
    <row r="411" customFormat="false" ht="15" hidden="false" customHeight="false" outlineLevel="0" collapsed="false">
      <c r="A411" s="0" t="n">
        <v>160</v>
      </c>
      <c r="B411" s="0" t="n">
        <v>30</v>
      </c>
      <c r="C411" s="0" t="n">
        <v>60</v>
      </c>
      <c r="D411" s="0" t="n">
        <v>10</v>
      </c>
      <c r="E411" s="0" t="n">
        <v>43</v>
      </c>
      <c r="F411" s="0" t="n">
        <v>1.5</v>
      </c>
      <c r="G411" s="0" t="n">
        <v>3</v>
      </c>
      <c r="H411" s="0" t="n">
        <v>800</v>
      </c>
      <c r="I411" s="0" t="n">
        <v>218.91</v>
      </c>
      <c r="J411" s="0" t="n">
        <v>269.74</v>
      </c>
      <c r="K411" s="0" t="n">
        <v>8.37</v>
      </c>
      <c r="L411" s="0" t="n">
        <v>57.17</v>
      </c>
      <c r="M411" s="0" t="n">
        <v>8</v>
      </c>
      <c r="N411" s="0" t="n">
        <v>41</v>
      </c>
      <c r="O411" s="0" t="n">
        <v>0.5</v>
      </c>
    </row>
    <row r="412" customFormat="false" ht="15" hidden="false" customHeight="false" outlineLevel="0" collapsed="false">
      <c r="A412" s="0" t="n">
        <v>160</v>
      </c>
      <c r="B412" s="0" t="n">
        <v>30</v>
      </c>
      <c r="C412" s="0" t="n">
        <v>60</v>
      </c>
      <c r="D412" s="0" t="n">
        <v>14</v>
      </c>
      <c r="E412" s="0" t="n">
        <v>47</v>
      </c>
      <c r="F412" s="0" t="n">
        <v>1.5</v>
      </c>
      <c r="G412" s="0" t="n">
        <v>3</v>
      </c>
      <c r="H412" s="0" t="n">
        <v>800</v>
      </c>
      <c r="I412" s="0" t="n">
        <v>223.24</v>
      </c>
      <c r="J412" s="0" t="n">
        <v>273.28</v>
      </c>
      <c r="K412" s="0" t="n">
        <v>8.12</v>
      </c>
      <c r="L412" s="0" t="n">
        <v>56.79</v>
      </c>
      <c r="M412" s="0" t="n">
        <v>12</v>
      </c>
      <c r="N412" s="0" t="n">
        <v>45</v>
      </c>
      <c r="O412" s="0" t="n">
        <v>0.5</v>
      </c>
    </row>
    <row r="413" customFormat="false" ht="15" hidden="false" customHeight="false" outlineLevel="0" collapsed="false">
      <c r="A413" s="0" t="n">
        <v>160</v>
      </c>
      <c r="B413" s="0" t="n">
        <v>30</v>
      </c>
      <c r="C413" s="0" t="n">
        <v>60</v>
      </c>
      <c r="D413" s="0" t="n">
        <v>14</v>
      </c>
      <c r="E413" s="0" t="n">
        <v>43</v>
      </c>
      <c r="F413" s="0" t="n">
        <v>1.5</v>
      </c>
      <c r="G413" s="0" t="n">
        <v>1.5</v>
      </c>
      <c r="H413" s="0" t="n">
        <v>800</v>
      </c>
      <c r="I413" s="0" t="n">
        <v>224.41</v>
      </c>
      <c r="J413" s="0" t="n">
        <v>279.52</v>
      </c>
      <c r="K413" s="0" t="n">
        <v>8.21</v>
      </c>
      <c r="L413" s="0" t="n">
        <v>41.64</v>
      </c>
      <c r="M413" s="0" t="n">
        <v>12</v>
      </c>
      <c r="N413" s="0" t="n">
        <v>41</v>
      </c>
      <c r="O413" s="0" t="n">
        <v>0.5</v>
      </c>
    </row>
    <row r="414" customFormat="false" ht="15" hidden="false" customHeight="false" outlineLevel="0" collapsed="false">
      <c r="A414" s="0" t="n">
        <v>160</v>
      </c>
      <c r="B414" s="0" t="n">
        <v>30</v>
      </c>
      <c r="C414" s="0" t="n">
        <v>60</v>
      </c>
      <c r="D414" s="0" t="n">
        <v>14</v>
      </c>
      <c r="E414" s="0" t="n">
        <v>43</v>
      </c>
      <c r="F414" s="0" t="n">
        <v>1.5</v>
      </c>
      <c r="G414" s="0" t="n">
        <v>3</v>
      </c>
      <c r="H414" s="0" t="n">
        <v>800</v>
      </c>
      <c r="I414" s="0" t="n">
        <v>241.54</v>
      </c>
      <c r="J414" s="0" t="n">
        <v>286.3</v>
      </c>
      <c r="K414" s="0" t="n">
        <v>8.24</v>
      </c>
      <c r="L414" s="0" t="n">
        <v>52.94</v>
      </c>
      <c r="M414" s="0" t="n">
        <v>12</v>
      </c>
      <c r="N414" s="0" t="n">
        <v>41</v>
      </c>
      <c r="O414" s="0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8"/>
  <sheetViews>
    <sheetView showFormulas="false" showGridLines="true" showRowColHeaders="true" showZeros="true" rightToLeft="false" tabSelected="false" showOutlineSymbols="true" defaultGridColor="true" view="normal" topLeftCell="A961" colorId="64" zoomScale="100" zoomScaleNormal="100" zoomScalePageLayoutView="100" workbookViewId="0">
      <selection pane="topLeft" activeCell="I973" activeCellId="0" sqref="I97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13"/>
  </cols>
  <sheetData>
    <row r="1" customFormat="false" ht="15" hidden="false" customHeight="false" outlineLevel="0" collapsed="false">
      <c r="A1" s="0" t="n">
        <v>140</v>
      </c>
      <c r="B1" s="0" t="n">
        <v>20</v>
      </c>
      <c r="C1" s="0" t="n">
        <v>45</v>
      </c>
      <c r="D1" s="0" t="n">
        <v>10</v>
      </c>
      <c r="E1" s="0" t="n">
        <v>47</v>
      </c>
      <c r="F1" s="0" t="n">
        <v>1.1</v>
      </c>
      <c r="G1" s="0" t="n">
        <v>1.5</v>
      </c>
      <c r="H1" s="0" t="n">
        <v>800</v>
      </c>
      <c r="I1" s="0" t="n">
        <v>-82.78</v>
      </c>
      <c r="J1" s="0" t="n">
        <v>-28.4</v>
      </c>
      <c r="K1" s="0" t="n">
        <v>23.25</v>
      </c>
      <c r="L1" s="0" t="n">
        <v>24.72</v>
      </c>
      <c r="M1" s="0" t="n">
        <v>8</v>
      </c>
      <c r="N1" s="0" t="n">
        <v>45</v>
      </c>
      <c r="O1" s="0" t="n">
        <v>0.55</v>
      </c>
      <c r="Q1" s="0" t="n">
        <v>22.72</v>
      </c>
      <c r="R1" s="0" t="n">
        <f aca="false">(A1*B1*C1)*(1-0.55)*10^-9*7000*16*G1</f>
        <v>9.5256</v>
      </c>
      <c r="S1" s="0" t="n">
        <f aca="false">Q1/R1</f>
        <v>2.3851515915008</v>
      </c>
      <c r="U1" s="0" t="n">
        <v>400</v>
      </c>
      <c r="V1" s="0" t="n">
        <f aca="false">U1/3600/R1</f>
        <v>0.0116644737456025</v>
      </c>
      <c r="X1" s="0" t="n">
        <v>1.0435038212816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10</v>
      </c>
      <c r="E2" s="0" t="n">
        <v>43</v>
      </c>
      <c r="F2" s="0" t="n">
        <v>1.1</v>
      </c>
      <c r="G2" s="0" t="n">
        <v>1.5</v>
      </c>
      <c r="H2" s="0" t="n">
        <v>800</v>
      </c>
      <c r="I2" s="0" t="n">
        <v>-49.59</v>
      </c>
      <c r="J2" s="0" t="n">
        <v>4.12</v>
      </c>
      <c r="K2" s="0" t="n">
        <v>23.46</v>
      </c>
      <c r="L2" s="0" t="n">
        <v>23.52</v>
      </c>
      <c r="M2" s="0" t="n">
        <v>8</v>
      </c>
      <c r="N2" s="0" t="n">
        <v>41</v>
      </c>
      <c r="O2" s="0" t="n">
        <v>0.55</v>
      </c>
      <c r="Q2" s="0" t="n">
        <v>38.34</v>
      </c>
      <c r="R2" s="0" t="n">
        <f aca="false">(A2*B2*C2)*(1-0.55)*10^-9*7000*16*G2</f>
        <v>9.5256</v>
      </c>
      <c r="S2" s="0" t="n">
        <f aca="false">Q2/R2</f>
        <v>4.0249433106576</v>
      </c>
      <c r="U2" s="0" t="n">
        <v>600</v>
      </c>
      <c r="V2" s="0" t="n">
        <f aca="false">U2/3600/R2</f>
        <v>0.0174967106184037</v>
      </c>
      <c r="X2" s="0" t="n">
        <v>2.0124716553288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14</v>
      </c>
      <c r="E3" s="0" t="n">
        <v>47</v>
      </c>
      <c r="F3" s="0" t="n">
        <v>1.1</v>
      </c>
      <c r="G3" s="0" t="n">
        <v>1.5</v>
      </c>
      <c r="H3" s="0" t="n">
        <v>800</v>
      </c>
      <c r="I3" s="0" t="n">
        <v>-45.16</v>
      </c>
      <c r="J3" s="0" t="n">
        <v>8.46</v>
      </c>
      <c r="K3" s="0" t="n">
        <v>23.05</v>
      </c>
      <c r="L3" s="0" t="n">
        <v>23.44</v>
      </c>
      <c r="M3" s="0" t="n">
        <v>12</v>
      </c>
      <c r="N3" s="0" t="n">
        <v>45</v>
      </c>
      <c r="O3" s="0" t="n">
        <v>0.55</v>
      </c>
      <c r="Q3" s="0" t="n">
        <v>29.2</v>
      </c>
      <c r="R3" s="0" t="n">
        <f aca="false">(A3*B3*C3)*(1-0.55)*10^-9*7000*16*G3</f>
        <v>9.5256</v>
      </c>
      <c r="S3" s="0" t="n">
        <f aca="false">Q3/R3</f>
        <v>3.06542370034434</v>
      </c>
      <c r="U3" s="0" t="n">
        <v>400</v>
      </c>
      <c r="V3" s="0" t="n">
        <f aca="false">U3/3600/R3</f>
        <v>0.0116644737456025</v>
      </c>
      <c r="X3" s="0" t="n">
        <v>1.19951362187387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10</v>
      </c>
      <c r="E4" s="0" t="n">
        <v>47</v>
      </c>
      <c r="F4" s="0" t="n">
        <v>1.3</v>
      </c>
      <c r="G4" s="0" t="n">
        <v>1.5</v>
      </c>
      <c r="H4" s="0" t="n">
        <v>800</v>
      </c>
      <c r="I4" s="0" t="n">
        <v>-44.4</v>
      </c>
      <c r="J4" s="0" t="n">
        <v>11.91</v>
      </c>
      <c r="K4" s="0" t="n">
        <v>23.25</v>
      </c>
      <c r="L4" s="0" t="n">
        <v>29.84</v>
      </c>
      <c r="M4" s="0" t="n">
        <v>8</v>
      </c>
      <c r="N4" s="0" t="n">
        <v>45</v>
      </c>
      <c r="O4" s="0" t="n">
        <v>0.55</v>
      </c>
      <c r="Q4" s="0" t="n">
        <v>26.3</v>
      </c>
      <c r="R4" s="0" t="n">
        <f aca="false">(A4*B4*C4)*(1-0.55)*10^-9*7000*16*G4</f>
        <v>9.5256</v>
      </c>
      <c r="S4" s="0" t="n">
        <f aca="false">Q4/R4</f>
        <v>2.76098093558411</v>
      </c>
      <c r="U4" s="0" t="n">
        <v>400</v>
      </c>
      <c r="V4" s="0" t="n">
        <f aca="false">U4/3600/R4</f>
        <v>0.0116644737456025</v>
      </c>
      <c r="X4" s="0" t="n">
        <v>0.805286106212032</v>
      </c>
    </row>
    <row r="5" customFormat="false" ht="15" hidden="false" customHeight="false" outlineLevel="0" collapsed="false">
      <c r="A5" s="0" t="n">
        <v>140</v>
      </c>
      <c r="B5" s="0" t="n">
        <v>20</v>
      </c>
      <c r="C5" s="0" t="n">
        <v>45</v>
      </c>
      <c r="D5" s="0" t="n">
        <v>10</v>
      </c>
      <c r="E5" s="0" t="n">
        <v>47</v>
      </c>
      <c r="F5" s="0" t="n">
        <v>1.1</v>
      </c>
      <c r="G5" s="0" t="n">
        <v>2.25</v>
      </c>
      <c r="H5" s="0" t="n">
        <v>800</v>
      </c>
      <c r="I5" s="0" t="n">
        <v>-42.15</v>
      </c>
      <c r="J5" s="0" t="n">
        <v>24.44</v>
      </c>
      <c r="K5" s="0" t="n">
        <v>23.27</v>
      </c>
      <c r="L5" s="0" t="n">
        <v>30.19</v>
      </c>
      <c r="M5" s="0" t="n">
        <v>8</v>
      </c>
      <c r="N5" s="0" t="n">
        <v>45</v>
      </c>
      <c r="O5" s="0" t="n">
        <v>0.55</v>
      </c>
      <c r="Q5" s="0" t="n">
        <v>31.58</v>
      </c>
      <c r="R5" s="0" t="n">
        <f aca="false">(A5*B5*C5)*(1-0.55)*10^-9*7000*16*G5</f>
        <v>14.2884</v>
      </c>
      <c r="S5" s="0" t="n">
        <f aca="false">Q5/R5</f>
        <v>2.21018448531676</v>
      </c>
      <c r="U5" s="0" t="n">
        <v>600</v>
      </c>
      <c r="V5" s="0" t="n">
        <f aca="false">U5/3600/R5</f>
        <v>0.0116644737456025</v>
      </c>
      <c r="X5" s="0" t="n">
        <v>0.725216784244562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10</v>
      </c>
      <c r="E6" s="0" t="n">
        <v>47</v>
      </c>
      <c r="F6" s="0" t="n">
        <v>1.1</v>
      </c>
      <c r="G6" s="0" t="n">
        <v>3</v>
      </c>
      <c r="H6" s="0" t="n">
        <v>800</v>
      </c>
      <c r="I6" s="0" t="n">
        <v>-19.95</v>
      </c>
      <c r="J6" s="0" t="n">
        <v>46.68</v>
      </c>
      <c r="K6" s="0" t="n">
        <v>23.3</v>
      </c>
      <c r="L6" s="0" t="n">
        <v>33.23</v>
      </c>
      <c r="M6" s="0" t="n">
        <v>8</v>
      </c>
      <c r="N6" s="0" t="n">
        <v>45</v>
      </c>
      <c r="O6" s="0" t="n">
        <v>0.55</v>
      </c>
      <c r="Q6" s="0" t="n">
        <v>22.56</v>
      </c>
      <c r="R6" s="0" t="n">
        <f aca="false">(A6*B6*C6)*(1-0.55)*10^-9*7000*16*G6</f>
        <v>19.0512</v>
      </c>
      <c r="S6" s="0" t="n">
        <f aca="false">Q6/R6</f>
        <v>1.18417737465357</v>
      </c>
      <c r="U6" s="0" t="n">
        <v>400</v>
      </c>
      <c r="V6" s="0" t="n">
        <f aca="false">U6/3600/R6</f>
        <v>0.00583223687280125</v>
      </c>
      <c r="X6" s="0" t="n">
        <v>1.03615520282187</v>
      </c>
    </row>
    <row r="7" customFormat="false" ht="15" hidden="false" customHeight="false" outlineLevel="0" collapsed="false">
      <c r="A7" s="0" t="n">
        <v>160</v>
      </c>
      <c r="B7" s="0" t="n">
        <v>23</v>
      </c>
      <c r="C7" s="0" t="n">
        <v>45</v>
      </c>
      <c r="D7" s="0" t="n">
        <v>10</v>
      </c>
      <c r="E7" s="0" t="n">
        <v>47</v>
      </c>
      <c r="F7" s="0" t="n">
        <v>1.1</v>
      </c>
      <c r="G7" s="0" t="n">
        <v>1.5</v>
      </c>
      <c r="H7" s="0" t="n">
        <v>800</v>
      </c>
      <c r="I7" s="0" t="n">
        <v>-14.86</v>
      </c>
      <c r="J7" s="0" t="n">
        <v>47.87</v>
      </c>
      <c r="K7" s="0" t="n">
        <v>20.8</v>
      </c>
      <c r="L7" s="0" t="n">
        <v>28.64</v>
      </c>
      <c r="M7" s="0" t="n">
        <v>8</v>
      </c>
      <c r="N7" s="0" t="n">
        <v>45</v>
      </c>
      <c r="O7" s="0" t="n">
        <v>0.55</v>
      </c>
      <c r="Q7" s="0" t="n">
        <v>36.77</v>
      </c>
      <c r="R7" s="0" t="n">
        <f aca="false">(A7*B7*C7)*(1-0.55)*10^-9*7000*16*G7</f>
        <v>12.51936</v>
      </c>
      <c r="S7" s="0" t="n">
        <f aca="false">Q7/R7</f>
        <v>2.93705109526366</v>
      </c>
      <c r="U7" s="0" t="n">
        <v>800</v>
      </c>
      <c r="V7" s="0" t="n">
        <f aca="false">U7/3600/R7</f>
        <v>0.0177502861346125</v>
      </c>
      <c r="X7" s="0" t="n">
        <v>2.57341619775482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10</v>
      </c>
      <c r="E8" s="0" t="n">
        <v>47</v>
      </c>
      <c r="F8" s="0" t="n">
        <v>1.1</v>
      </c>
      <c r="G8" s="0" t="n">
        <v>1.5</v>
      </c>
      <c r="H8" s="0" t="n">
        <v>600</v>
      </c>
      <c r="I8" s="0" t="n">
        <v>-14.09</v>
      </c>
      <c r="J8" s="0" t="n">
        <v>27.15</v>
      </c>
      <c r="K8" s="0" t="n">
        <v>10.58</v>
      </c>
      <c r="L8" s="0" t="n">
        <v>21.55</v>
      </c>
      <c r="M8" s="0" t="n">
        <v>8</v>
      </c>
      <c r="N8" s="0" t="n">
        <v>45</v>
      </c>
      <c r="O8" s="0" t="n">
        <v>0.55</v>
      </c>
      <c r="Q8" s="0" t="n">
        <v>26.11</v>
      </c>
      <c r="R8" s="0" t="n">
        <f aca="false">(A8*B8*C8)*(1-0.55)*10^-9*7000*16*G8</f>
        <v>9.5256</v>
      </c>
      <c r="S8" s="0" t="n">
        <f aca="false">Q8/R8</f>
        <v>2.74103468547913</v>
      </c>
      <c r="U8" s="0" t="n">
        <v>400</v>
      </c>
      <c r="V8" s="0" t="n">
        <f aca="false">U8/3600/R8</f>
        <v>0.0116644737456025</v>
      </c>
      <c r="X8" s="0" t="n">
        <v>0.799468449931413</v>
      </c>
    </row>
    <row r="9" customFormat="false" ht="15" hidden="false" customHeight="false" outlineLevel="0" collapsed="false">
      <c r="A9" s="0" t="n">
        <v>140</v>
      </c>
      <c r="B9" s="0" t="n">
        <v>20</v>
      </c>
      <c r="C9" s="0" t="n">
        <v>45</v>
      </c>
      <c r="D9" s="0" t="n">
        <v>14</v>
      </c>
      <c r="E9" s="0" t="n">
        <v>43</v>
      </c>
      <c r="F9" s="0" t="n">
        <v>1.1</v>
      </c>
      <c r="G9" s="0" t="n">
        <v>1.5</v>
      </c>
      <c r="H9" s="0" t="n">
        <v>800</v>
      </c>
      <c r="I9" s="0" t="n">
        <v>-10.27</v>
      </c>
      <c r="J9" s="0" t="n">
        <v>42.82</v>
      </c>
      <c r="K9" s="0" t="n">
        <v>23.25</v>
      </c>
      <c r="L9" s="0" t="n">
        <v>22.07</v>
      </c>
      <c r="M9" s="0" t="n">
        <v>12</v>
      </c>
      <c r="N9" s="0" t="n">
        <v>41</v>
      </c>
      <c r="O9" s="0" t="n">
        <v>0.55</v>
      </c>
      <c r="Q9" s="0" t="n">
        <v>25.19</v>
      </c>
      <c r="R9" s="0" t="n">
        <f aca="false">(A9*B9*C9)*(1-0.55)*10^-9*7000*16*G9</f>
        <v>9.5256</v>
      </c>
      <c r="S9" s="0" t="n">
        <f aca="false">Q9/R9</f>
        <v>2.64445284286554</v>
      </c>
      <c r="U9" s="0" t="n">
        <v>600</v>
      </c>
      <c r="V9" s="0" t="n">
        <f aca="false">U9/3600/R9</f>
        <v>0.0174967106184037</v>
      </c>
      <c r="X9" s="0" t="n">
        <v>1.02839832778104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10</v>
      </c>
      <c r="E10" s="0" t="n">
        <v>43</v>
      </c>
      <c r="F10" s="0" t="n">
        <v>1.1</v>
      </c>
      <c r="G10" s="0" t="n">
        <v>2.25</v>
      </c>
      <c r="H10" s="0" t="n">
        <v>800</v>
      </c>
      <c r="I10" s="0" t="n">
        <v>-9.88</v>
      </c>
      <c r="J10" s="0" t="n">
        <v>53.56</v>
      </c>
      <c r="K10" s="0" t="n">
        <v>23.49</v>
      </c>
      <c r="L10" s="0" t="n">
        <v>28.38</v>
      </c>
      <c r="M10" s="0" t="n">
        <v>8</v>
      </c>
      <c r="N10" s="0" t="n">
        <v>41</v>
      </c>
      <c r="O10" s="0" t="n">
        <v>0.55</v>
      </c>
      <c r="Q10" s="0" t="n">
        <v>28.28</v>
      </c>
      <c r="R10" s="0" t="n">
        <f aca="false">(A10*B10*C10)*(1-0.55)*10^-9*7000*16*G10</f>
        <v>14.2884</v>
      </c>
      <c r="S10" s="0" t="n">
        <f aca="false">Q10/R10</f>
        <v>1.97922790515383</v>
      </c>
      <c r="U10" s="0" t="n">
        <v>400</v>
      </c>
      <c r="V10" s="0" t="n">
        <f aca="false">U10/3600/R10</f>
        <v>0.00777631583040166</v>
      </c>
      <c r="X10" s="0" t="n">
        <v>0.649434156378601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10</v>
      </c>
      <c r="E11" s="0" t="n">
        <v>43</v>
      </c>
      <c r="F11" s="0" t="n">
        <v>1.3</v>
      </c>
      <c r="G11" s="0" t="n">
        <v>1.5</v>
      </c>
      <c r="H11" s="0" t="n">
        <v>800</v>
      </c>
      <c r="I11" s="0" t="n">
        <v>-9.49</v>
      </c>
      <c r="J11" s="0" t="n">
        <v>45.64</v>
      </c>
      <c r="K11" s="0" t="n">
        <v>23.46</v>
      </c>
      <c r="L11" s="0" t="n">
        <v>28.36</v>
      </c>
      <c r="M11" s="0" t="n">
        <v>8</v>
      </c>
      <c r="N11" s="0" t="n">
        <v>41</v>
      </c>
      <c r="O11" s="0" t="n">
        <v>0.55</v>
      </c>
      <c r="Q11" s="0" t="n">
        <v>31.35</v>
      </c>
      <c r="R11" s="0" t="n">
        <f aca="false">(A11*B11*C11)*(1-0.55)*10^-9*7000*16*G11</f>
        <v>9.5256</v>
      </c>
      <c r="S11" s="0" t="n">
        <f aca="false">Q11/R11</f>
        <v>3.29113126732174</v>
      </c>
      <c r="U11" s="0" t="n">
        <v>600</v>
      </c>
      <c r="V11" s="0" t="n">
        <f aca="false">U11/3600/R11</f>
        <v>0.0174967106184037</v>
      </c>
      <c r="X11" s="0" t="n">
        <v>0.719934964726631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10</v>
      </c>
      <c r="E12" s="0" t="n">
        <v>47</v>
      </c>
      <c r="F12" s="0" t="n">
        <v>1.5</v>
      </c>
      <c r="G12" s="0" t="n">
        <v>1.5</v>
      </c>
      <c r="H12" s="0" t="n">
        <v>800</v>
      </c>
      <c r="I12" s="0" t="n">
        <v>-7.71</v>
      </c>
      <c r="J12" s="0" t="n">
        <v>51.06</v>
      </c>
      <c r="K12" s="0" t="n">
        <v>23.25</v>
      </c>
      <c r="L12" s="0" t="n">
        <v>34.81</v>
      </c>
      <c r="M12" s="0" t="n">
        <v>8</v>
      </c>
      <c r="N12" s="0" t="n">
        <v>45</v>
      </c>
      <c r="O12" s="0" t="n">
        <v>0.55</v>
      </c>
      <c r="Q12" s="0" t="n">
        <v>35.83</v>
      </c>
      <c r="R12" s="0" t="n">
        <f aca="false">(A12*B12*C12)*(1-0.55)*10^-9*7000*16*G12</f>
        <v>9.5256</v>
      </c>
      <c r="S12" s="0" t="n">
        <f aca="false">Q12/R12</f>
        <v>3.76144284874444</v>
      </c>
      <c r="U12" s="0" t="n">
        <v>600</v>
      </c>
      <c r="V12" s="0" t="n">
        <f aca="false">U12/3600/R12</f>
        <v>0.0174967106184037</v>
      </c>
      <c r="X12" s="0" t="n">
        <v>1.46278333006728</v>
      </c>
    </row>
    <row r="13" customFormat="false" ht="15" hidden="false" customHeight="false" outlineLevel="0" collapsed="false">
      <c r="A13" s="0" t="n">
        <v>140</v>
      </c>
      <c r="B13" s="0" t="n">
        <v>20</v>
      </c>
      <c r="C13" s="0" t="n">
        <v>45</v>
      </c>
      <c r="D13" s="0" t="n">
        <v>14</v>
      </c>
      <c r="E13" s="0" t="n">
        <v>47</v>
      </c>
      <c r="F13" s="0" t="n">
        <v>1.1</v>
      </c>
      <c r="G13" s="0" t="n">
        <v>2.25</v>
      </c>
      <c r="H13" s="0" t="n">
        <v>800</v>
      </c>
      <c r="I13" s="0" t="n">
        <v>-5.44</v>
      </c>
      <c r="J13" s="0" t="n">
        <v>57.68</v>
      </c>
      <c r="K13" s="0" t="n">
        <v>23.08</v>
      </c>
      <c r="L13" s="0" t="n">
        <v>28.23</v>
      </c>
      <c r="M13" s="0" t="n">
        <v>12</v>
      </c>
      <c r="N13" s="0" t="n">
        <v>45</v>
      </c>
      <c r="O13" s="0" t="n">
        <v>0.55</v>
      </c>
      <c r="Q13" s="0" t="n">
        <v>34.55</v>
      </c>
      <c r="R13" s="0" t="n">
        <f aca="false">(A13*B13*C13)*(1-0.55)*10^-9*7000*16*G13</f>
        <v>14.2884</v>
      </c>
      <c r="S13" s="0" t="n">
        <f aca="false">Q13/R13</f>
        <v>2.4180454074634</v>
      </c>
      <c r="U13" s="0" t="n">
        <v>600</v>
      </c>
      <c r="V13" s="0" t="n">
        <f aca="false">U13/3600/R13</f>
        <v>0.0116644737456025</v>
      </c>
      <c r="X13" s="0" t="n">
        <v>2.11578973153047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14</v>
      </c>
      <c r="E14" s="0" t="n">
        <v>47</v>
      </c>
      <c r="F14" s="0" t="n">
        <v>1.3</v>
      </c>
      <c r="G14" s="0" t="n">
        <v>1.5</v>
      </c>
      <c r="H14" s="0" t="n">
        <v>800</v>
      </c>
      <c r="I14" s="0" t="n">
        <v>-4.57</v>
      </c>
      <c r="J14" s="0" t="n">
        <v>50.34</v>
      </c>
      <c r="K14" s="0" t="n">
        <v>23.05</v>
      </c>
      <c r="L14" s="0" t="n">
        <v>28.27</v>
      </c>
      <c r="M14" s="0" t="n">
        <v>12</v>
      </c>
      <c r="N14" s="0" t="n">
        <v>45</v>
      </c>
      <c r="O14" s="0" t="n">
        <v>0.55</v>
      </c>
      <c r="Q14" s="0" t="n">
        <v>25.78</v>
      </c>
      <c r="R14" s="0" t="n">
        <f aca="false">(A14*B14*C14)*(1-0.55)*10^-9*7000*16*G14</f>
        <v>9.5256</v>
      </c>
      <c r="S14" s="0" t="n">
        <f aca="false">Q14/R14</f>
        <v>2.70639119845469</v>
      </c>
      <c r="U14" s="0" t="n">
        <v>600</v>
      </c>
      <c r="V14" s="0" t="n">
        <f aca="false">U14/3600/R14</f>
        <v>0.0174967106184037</v>
      </c>
      <c r="X14" s="0" t="n">
        <v>0.902130399484897</v>
      </c>
    </row>
    <row r="15" customFormat="false" ht="15" hidden="false" customHeight="false" outlineLevel="0" collapsed="false">
      <c r="A15" s="0" t="n">
        <v>140</v>
      </c>
      <c r="B15" s="0" t="n">
        <v>20</v>
      </c>
      <c r="C15" s="0" t="n">
        <v>45</v>
      </c>
      <c r="D15" s="0" t="n">
        <v>10</v>
      </c>
      <c r="E15" s="0" t="n">
        <v>47</v>
      </c>
      <c r="F15" s="0" t="n">
        <v>1.3</v>
      </c>
      <c r="G15" s="0" t="n">
        <v>2.25</v>
      </c>
      <c r="H15" s="0" t="n">
        <v>800</v>
      </c>
      <c r="I15" s="0" t="n">
        <v>2.68</v>
      </c>
      <c r="J15" s="0" t="n">
        <v>72.06</v>
      </c>
      <c r="K15" s="0" t="n">
        <v>23.27</v>
      </c>
      <c r="L15" s="0" t="n">
        <v>36.58</v>
      </c>
      <c r="M15" s="0" t="n">
        <v>8</v>
      </c>
      <c r="N15" s="0" t="n">
        <v>45</v>
      </c>
      <c r="O15" s="0" t="n">
        <v>0.55</v>
      </c>
      <c r="Q15" s="0" t="n">
        <v>27.25</v>
      </c>
      <c r="R15" s="0" t="n">
        <f aca="false">(A15*B15*C15)*(1-0.55)*10^-9*7000*16*G15</f>
        <v>14.2884</v>
      </c>
      <c r="S15" s="0" t="n">
        <f aca="false">Q15/R15</f>
        <v>1.90714145740601</v>
      </c>
      <c r="U15" s="0" t="n">
        <v>400</v>
      </c>
      <c r="V15" s="0" t="n">
        <f aca="false">U15/3600/R15</f>
        <v>0.00777631583040166</v>
      </c>
      <c r="X15" s="0" t="n">
        <v>1.11940911630353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10</v>
      </c>
      <c r="E16" s="0" t="n">
        <v>43</v>
      </c>
      <c r="F16" s="0" t="n">
        <v>1.1</v>
      </c>
      <c r="G16" s="0" t="n">
        <v>1.5</v>
      </c>
      <c r="H16" s="0" t="n">
        <v>600</v>
      </c>
      <c r="I16" s="0" t="n">
        <v>8.49</v>
      </c>
      <c r="J16" s="0" t="n">
        <v>48.26</v>
      </c>
      <c r="K16" s="0" t="n">
        <v>10.7</v>
      </c>
      <c r="L16" s="0" t="n">
        <v>20.32</v>
      </c>
      <c r="M16" s="0" t="n">
        <v>8</v>
      </c>
      <c r="N16" s="0" t="n">
        <v>41</v>
      </c>
      <c r="O16" s="0" t="n">
        <v>0.55</v>
      </c>
      <c r="Q16" s="0" t="n">
        <v>27.96</v>
      </c>
      <c r="R16" s="0" t="n">
        <f aca="false">(A16*B16*C16)*(1-0.55)*10^-9*7000*16*G16</f>
        <v>9.5256</v>
      </c>
      <c r="S16" s="0" t="n">
        <f aca="false">Q16/R16</f>
        <v>2.93524817334341</v>
      </c>
      <c r="U16" s="0" t="n">
        <v>600</v>
      </c>
      <c r="V16" s="0" t="n">
        <f aca="false">U16/3600/R16</f>
        <v>0.0174967106184037</v>
      </c>
      <c r="X16" s="0" t="n">
        <v>1.46762408667171</v>
      </c>
    </row>
    <row r="17" customFormat="false" ht="15" hidden="false" customHeight="false" outlineLevel="0" collapsed="false">
      <c r="A17" s="0" t="n">
        <v>140</v>
      </c>
      <c r="B17" s="0" t="n">
        <v>20</v>
      </c>
      <c r="C17" s="0" t="n">
        <v>45</v>
      </c>
      <c r="D17" s="0" t="n">
        <v>10</v>
      </c>
      <c r="E17" s="0" t="n">
        <v>43</v>
      </c>
      <c r="F17" s="0" t="n">
        <v>1.1</v>
      </c>
      <c r="G17" s="0" t="n">
        <v>3</v>
      </c>
      <c r="H17" s="0" t="n">
        <v>800</v>
      </c>
      <c r="I17" s="0" t="n">
        <v>11.26</v>
      </c>
      <c r="J17" s="0" t="n">
        <v>73.03</v>
      </c>
      <c r="K17" s="0" t="n">
        <v>23.51</v>
      </c>
      <c r="L17" s="0" t="n">
        <v>31.12</v>
      </c>
      <c r="M17" s="0" t="n">
        <v>8</v>
      </c>
      <c r="N17" s="0" t="n">
        <v>41</v>
      </c>
      <c r="O17" s="0" t="n">
        <v>0.55</v>
      </c>
      <c r="Q17" s="0" t="n">
        <v>24.42</v>
      </c>
      <c r="R17" s="0" t="n">
        <f aca="false">(A17*B17*C17)*(1-0.55)*10^-9*7000*16*G17</f>
        <v>19.0512</v>
      </c>
      <c r="S17" s="0" t="n">
        <f aca="false">Q17/R17</f>
        <v>1.28180901990426</v>
      </c>
      <c r="U17" s="0" t="n">
        <v>400</v>
      </c>
      <c r="V17" s="0" t="n">
        <f aca="false">U17/3600/R17</f>
        <v>0.00583223687280125</v>
      </c>
      <c r="X17" s="0" t="n">
        <v>0.747721928277484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14</v>
      </c>
      <c r="E18" s="0" t="n">
        <v>47</v>
      </c>
      <c r="F18" s="0" t="n">
        <v>1.1</v>
      </c>
      <c r="G18" s="0" t="n">
        <v>1.5</v>
      </c>
      <c r="H18" s="0" t="n">
        <v>600</v>
      </c>
      <c r="I18" s="0" t="n">
        <v>11.44</v>
      </c>
      <c r="J18" s="0" t="n">
        <v>51.17</v>
      </c>
      <c r="K18" s="0" t="n">
        <v>10.47</v>
      </c>
      <c r="L18" s="0" t="n">
        <v>20.22</v>
      </c>
      <c r="M18" s="0" t="n">
        <v>12</v>
      </c>
      <c r="N18" s="0" t="n">
        <v>45</v>
      </c>
      <c r="O18" s="0" t="n">
        <v>0.55</v>
      </c>
      <c r="Q18" s="0" t="n">
        <v>38.09</v>
      </c>
      <c r="R18" s="0" t="n">
        <f aca="false">(A18*B18*C18)*(1-0.55)*10^-9*7000*16*G18</f>
        <v>9.5256</v>
      </c>
      <c r="S18" s="0" t="n">
        <f aca="false">Q18/R18</f>
        <v>3.99869824472999</v>
      </c>
      <c r="U18" s="0" t="n">
        <v>400</v>
      </c>
      <c r="V18" s="0" t="n">
        <f aca="false">U18/3600/R18</f>
        <v>0.0116644737456025</v>
      </c>
      <c r="X18" s="0" t="n">
        <v>0.874715241034685</v>
      </c>
    </row>
    <row r="19" customFormat="false" ht="15" hidden="false" customHeight="false" outlineLevel="0" collapsed="false">
      <c r="A19" s="0" t="n">
        <v>160</v>
      </c>
      <c r="B19" s="0" t="n">
        <v>23</v>
      </c>
      <c r="C19" s="0" t="n">
        <v>45</v>
      </c>
      <c r="D19" s="0" t="n">
        <v>10</v>
      </c>
      <c r="E19" s="0" t="n">
        <v>43</v>
      </c>
      <c r="F19" s="0" t="n">
        <v>1.1</v>
      </c>
      <c r="G19" s="0" t="n">
        <v>1.5</v>
      </c>
      <c r="H19" s="0" t="n">
        <v>800</v>
      </c>
      <c r="I19" s="0" t="n">
        <v>14.49</v>
      </c>
      <c r="J19" s="0" t="n">
        <v>75.07</v>
      </c>
      <c r="K19" s="0" t="n">
        <v>21.02</v>
      </c>
      <c r="L19" s="0" t="n">
        <v>26.99</v>
      </c>
      <c r="M19" s="0" t="n">
        <v>8</v>
      </c>
      <c r="N19" s="0" t="n">
        <v>41</v>
      </c>
      <c r="O19" s="0" t="n">
        <v>0.55</v>
      </c>
      <c r="Q19" s="0" t="n">
        <v>20.82</v>
      </c>
      <c r="R19" s="0" t="n">
        <f aca="false">(A19*B19*C19)*(1-0.55)*10^-9*7000*16*G19</f>
        <v>12.51936</v>
      </c>
      <c r="S19" s="0" t="n">
        <f aca="false">Q19/R19</f>
        <v>1.66302430795184</v>
      </c>
      <c r="U19" s="0" t="n">
        <v>400</v>
      </c>
      <c r="V19" s="0" t="n">
        <f aca="false">U19/3600/R19</f>
        <v>0.00887514306730625</v>
      </c>
      <c r="X19" s="0" t="n">
        <v>0.95623897707231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14</v>
      </c>
      <c r="E20" s="0" t="n">
        <v>47</v>
      </c>
      <c r="F20" s="0" t="n">
        <v>1.1</v>
      </c>
      <c r="G20" s="0" t="n">
        <v>3</v>
      </c>
      <c r="H20" s="0" t="n">
        <v>800</v>
      </c>
      <c r="I20" s="0" t="n">
        <v>15.82</v>
      </c>
      <c r="J20" s="0" t="n">
        <v>76.84</v>
      </c>
      <c r="K20" s="0" t="n">
        <v>23.1</v>
      </c>
      <c r="L20" s="0" t="n">
        <v>30.93</v>
      </c>
      <c r="M20" s="0" t="n">
        <v>12</v>
      </c>
      <c r="N20" s="0" t="n">
        <v>45</v>
      </c>
      <c r="O20" s="0" t="n">
        <v>0.55</v>
      </c>
      <c r="Q20" s="0" t="n">
        <v>36.7</v>
      </c>
      <c r="R20" s="0" t="n">
        <f aca="false">(A20*B20*C20)*(1-0.55)*10^-9*7000*16*G20</f>
        <v>19.0512</v>
      </c>
      <c r="S20" s="0" t="n">
        <f aca="false">Q20/R20</f>
        <v>1.92638783908625</v>
      </c>
      <c r="U20" s="0" t="n">
        <v>600</v>
      </c>
      <c r="V20" s="0" t="n">
        <f aca="false">U20/3600/R20</f>
        <v>0.00874835530920187</v>
      </c>
      <c r="X20" s="0" t="n">
        <v>1.28425855939083</v>
      </c>
    </row>
    <row r="21" customFormat="false" ht="15" hidden="false" customHeight="false" outlineLevel="0" collapsed="false">
      <c r="A21" s="0" t="n">
        <v>160</v>
      </c>
      <c r="B21" s="0" t="n">
        <v>23</v>
      </c>
      <c r="C21" s="0" t="n">
        <v>45</v>
      </c>
      <c r="D21" s="0" t="n">
        <v>14</v>
      </c>
      <c r="E21" s="0" t="n">
        <v>47</v>
      </c>
      <c r="F21" s="0" t="n">
        <v>1.1</v>
      </c>
      <c r="G21" s="0" t="n">
        <v>1.5</v>
      </c>
      <c r="H21" s="0" t="n">
        <v>800</v>
      </c>
      <c r="I21" s="0" t="n">
        <v>18.37</v>
      </c>
      <c r="J21" s="0" t="n">
        <v>78.79</v>
      </c>
      <c r="K21" s="0" t="n">
        <v>20.6</v>
      </c>
      <c r="L21" s="0" t="n">
        <v>26.85</v>
      </c>
      <c r="M21" s="0" t="n">
        <v>12</v>
      </c>
      <c r="N21" s="0" t="n">
        <v>45</v>
      </c>
      <c r="O21" s="0" t="n">
        <v>0.55</v>
      </c>
      <c r="Q21" s="0" t="n">
        <v>34.36</v>
      </c>
      <c r="R21" s="0" t="n">
        <f aca="false">(A21*B21*C21)*(1-0.55)*10^-9*7000*16*G21</f>
        <v>12.51936</v>
      </c>
      <c r="S21" s="0" t="n">
        <f aca="false">Q21/R21</f>
        <v>2.74454924213378</v>
      </c>
      <c r="U21" s="0" t="n">
        <v>600</v>
      </c>
      <c r="V21" s="0" t="n">
        <f aca="false">U21/3600/R21</f>
        <v>0.0133127146009594</v>
      </c>
      <c r="X21" s="0" t="n">
        <v>2.10415441896923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45</v>
      </c>
      <c r="D22" s="0" t="n">
        <v>10</v>
      </c>
      <c r="E22" s="0" t="n">
        <v>47</v>
      </c>
      <c r="F22" s="0" t="n">
        <v>1.3</v>
      </c>
      <c r="G22" s="0" t="n">
        <v>1.5</v>
      </c>
      <c r="H22" s="0" t="n">
        <v>600</v>
      </c>
      <c r="I22" s="0" t="n">
        <v>18.75</v>
      </c>
      <c r="J22" s="0" t="n">
        <v>60.92</v>
      </c>
      <c r="K22" s="0" t="n">
        <v>10.58</v>
      </c>
      <c r="L22" s="0" t="n">
        <v>26</v>
      </c>
      <c r="M22" s="0" t="n">
        <v>8</v>
      </c>
      <c r="N22" s="0" t="n">
        <v>45</v>
      </c>
      <c r="O22" s="0" t="n">
        <v>0.55</v>
      </c>
      <c r="Q22" s="0" t="n">
        <v>32.91</v>
      </c>
      <c r="R22" s="0" t="n">
        <f aca="false">(A22*B22*C22)*(1-0.55)*10^-9*7000*16*G22</f>
        <v>9.5256</v>
      </c>
      <c r="S22" s="0" t="n">
        <f aca="false">Q22/R22</f>
        <v>3.45490047871</v>
      </c>
      <c r="U22" s="0" t="n">
        <v>400</v>
      </c>
      <c r="V22" s="0" t="n">
        <f aca="false">U22/3600/R22</f>
        <v>0.0116644737456025</v>
      </c>
      <c r="X22" s="0" t="n">
        <v>1.00767930629042</v>
      </c>
    </row>
    <row r="23" customFormat="false" ht="15" hidden="false" customHeight="false" outlineLevel="0" collapsed="false">
      <c r="A23" s="0" t="n">
        <v>140</v>
      </c>
      <c r="B23" s="0" t="n">
        <v>20</v>
      </c>
      <c r="C23" s="0" t="n">
        <v>45</v>
      </c>
      <c r="D23" s="0" t="n">
        <v>10</v>
      </c>
      <c r="E23" s="0" t="n">
        <v>47</v>
      </c>
      <c r="F23" s="0" t="n">
        <v>1.3</v>
      </c>
      <c r="G23" s="0" t="n">
        <v>3</v>
      </c>
      <c r="H23" s="0" t="n">
        <v>800</v>
      </c>
      <c r="I23" s="0" t="n">
        <v>26.22</v>
      </c>
      <c r="J23" s="0" t="n">
        <v>99.17</v>
      </c>
      <c r="K23" s="0" t="n">
        <v>23.3</v>
      </c>
      <c r="L23" s="0" t="n">
        <v>40.63</v>
      </c>
      <c r="M23" s="0" t="n">
        <v>8</v>
      </c>
      <c r="N23" s="0" t="n">
        <v>45</v>
      </c>
      <c r="O23" s="0" t="n">
        <v>0.55</v>
      </c>
      <c r="Q23" s="0" t="n">
        <v>28.57</v>
      </c>
      <c r="R23" s="0" t="n">
        <f aca="false">(A23*B23*C23)*(1-0.55)*10^-9*7000*16*G23</f>
        <v>19.0512</v>
      </c>
      <c r="S23" s="0" t="n">
        <f aca="false">Q23/R23</f>
        <v>1.49964306710338</v>
      </c>
      <c r="U23" s="0" t="n">
        <v>400</v>
      </c>
      <c r="V23" s="0" t="n">
        <f aca="false">U23/3600/R23</f>
        <v>0.00583223687280125</v>
      </c>
      <c r="X23" s="0" t="n">
        <v>1.31218768371546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10</v>
      </c>
      <c r="E24" s="0" t="n">
        <v>47</v>
      </c>
      <c r="F24" s="0" t="n">
        <v>1.1</v>
      </c>
      <c r="G24" s="0" t="n">
        <v>1.5</v>
      </c>
      <c r="H24" s="0" t="n">
        <v>400</v>
      </c>
      <c r="I24" s="0" t="n">
        <v>27.41</v>
      </c>
      <c r="J24" s="0" t="n">
        <v>52.96</v>
      </c>
      <c r="K24" s="0" t="n">
        <v>3.59</v>
      </c>
      <c r="L24" s="0" t="n">
        <v>16.61</v>
      </c>
      <c r="M24" s="0" t="n">
        <v>8</v>
      </c>
      <c r="N24" s="0" t="n">
        <v>45</v>
      </c>
      <c r="O24" s="0" t="n">
        <v>0.55</v>
      </c>
      <c r="Q24" s="0" t="n">
        <v>29.36</v>
      </c>
      <c r="R24" s="0" t="n">
        <f aca="false">(A24*B24*C24)*(1-0.55)*10^-9*7000*16*G24</f>
        <v>9.5256</v>
      </c>
      <c r="S24" s="0" t="n">
        <f aca="false">Q24/R24</f>
        <v>3.082220542538</v>
      </c>
      <c r="U24" s="0" t="n">
        <v>600</v>
      </c>
      <c r="V24" s="0" t="n">
        <f aca="false">U24/3600/R24</f>
        <v>0.0174967106184037</v>
      </c>
      <c r="X24" s="0" t="n">
        <v>0.674235743680188</v>
      </c>
    </row>
    <row r="25" customFormat="false" ht="15" hidden="false" customHeight="false" outlineLevel="0" collapsed="false">
      <c r="A25" s="0" t="n">
        <v>140</v>
      </c>
      <c r="B25" s="0" t="n">
        <v>20</v>
      </c>
      <c r="C25" s="0" t="n">
        <v>45</v>
      </c>
      <c r="D25" s="0" t="n">
        <v>10</v>
      </c>
      <c r="E25" s="0" t="n">
        <v>43</v>
      </c>
      <c r="F25" s="0" t="n">
        <v>1.5</v>
      </c>
      <c r="G25" s="0" t="n">
        <v>1.5</v>
      </c>
      <c r="H25" s="0" t="n">
        <v>800</v>
      </c>
      <c r="I25" s="0" t="n">
        <v>27.75</v>
      </c>
      <c r="J25" s="0" t="n">
        <v>85</v>
      </c>
      <c r="K25" s="0" t="n">
        <v>23.46</v>
      </c>
      <c r="L25" s="0" t="n">
        <v>32.94</v>
      </c>
      <c r="M25" s="0" t="n">
        <v>8</v>
      </c>
      <c r="N25" s="0" t="n">
        <v>41</v>
      </c>
      <c r="O25" s="0" t="n">
        <v>0.55</v>
      </c>
      <c r="Q25" s="0" t="n">
        <v>38.89</v>
      </c>
      <c r="R25" s="0" t="n">
        <f aca="false">(A25*B25*C25)*(1-0.55)*10^-9*7000*16*G25</f>
        <v>9.5256</v>
      </c>
      <c r="S25" s="0" t="n">
        <f aca="false">Q25/R25</f>
        <v>4.08268245569833</v>
      </c>
      <c r="U25" s="0" t="n">
        <v>800</v>
      </c>
      <c r="V25" s="0" t="n">
        <f aca="false">U25/3600/R25</f>
        <v>0.023328947491205</v>
      </c>
      <c r="X25" s="0" t="n">
        <v>0.893086787184009</v>
      </c>
    </row>
    <row r="26" customFormat="false" ht="15" hidden="false" customHeight="false" outlineLevel="0" collapsed="false">
      <c r="A26" s="0" t="n">
        <v>140</v>
      </c>
      <c r="B26" s="0" t="n">
        <v>20</v>
      </c>
      <c r="C26" s="0" t="n">
        <v>45</v>
      </c>
      <c r="D26" s="0" t="n">
        <v>14</v>
      </c>
      <c r="E26" s="0" t="n">
        <v>43</v>
      </c>
      <c r="F26" s="0" t="n">
        <v>1.1</v>
      </c>
      <c r="G26" s="0" t="n">
        <v>2.25</v>
      </c>
      <c r="H26" s="0" t="n">
        <v>800</v>
      </c>
      <c r="I26" s="0" t="n">
        <v>28.23</v>
      </c>
      <c r="J26" s="0" t="n">
        <v>87.04</v>
      </c>
      <c r="K26" s="0" t="n">
        <v>23.27</v>
      </c>
      <c r="L26" s="0" t="n">
        <v>26.23</v>
      </c>
      <c r="M26" s="0" t="n">
        <v>12</v>
      </c>
      <c r="N26" s="0" t="n">
        <v>41</v>
      </c>
      <c r="O26" s="0" t="n">
        <v>0.55</v>
      </c>
      <c r="Q26" s="0" t="n">
        <v>36.42</v>
      </c>
      <c r="R26" s="0" t="n">
        <f aca="false">(A26*B26*C26)*(1-0.55)*10^-9*7000*16*G26</f>
        <v>14.2884</v>
      </c>
      <c r="S26" s="0" t="n">
        <f aca="false">Q26/R26</f>
        <v>2.54892080288906</v>
      </c>
      <c r="U26" s="0" t="n">
        <v>400</v>
      </c>
      <c r="V26" s="0" t="n">
        <f aca="false">U26/3600/R26</f>
        <v>0.00777631583040166</v>
      </c>
      <c r="X26" s="0" t="n">
        <v>0.836364638447972</v>
      </c>
    </row>
    <row r="27" customFormat="false" ht="15" hidden="false" customHeight="false" outlineLevel="0" collapsed="false">
      <c r="A27" s="0" t="n">
        <v>160</v>
      </c>
      <c r="B27" s="0" t="n">
        <v>23</v>
      </c>
      <c r="C27" s="0" t="n">
        <v>45</v>
      </c>
      <c r="D27" s="0" t="n">
        <v>10</v>
      </c>
      <c r="E27" s="0" t="n">
        <v>47</v>
      </c>
      <c r="F27" s="0" t="n">
        <v>1.3</v>
      </c>
      <c r="G27" s="0" t="n">
        <v>1.5</v>
      </c>
      <c r="H27" s="0" t="n">
        <v>800</v>
      </c>
      <c r="I27" s="0" t="n">
        <v>29.38</v>
      </c>
      <c r="J27" s="0" t="n">
        <v>93.3</v>
      </c>
      <c r="K27" s="0" t="n">
        <v>20.8</v>
      </c>
      <c r="L27" s="0" t="n">
        <v>34.64</v>
      </c>
      <c r="M27" s="0" t="n">
        <v>8</v>
      </c>
      <c r="N27" s="0" t="n">
        <v>45</v>
      </c>
      <c r="O27" s="0" t="n">
        <v>0.55</v>
      </c>
      <c r="Q27" s="0" t="n">
        <v>36.15</v>
      </c>
      <c r="R27" s="0" t="n">
        <f aca="false">(A27*B27*C27)*(1-0.55)*10^-9*7000*16*G27</f>
        <v>12.51936</v>
      </c>
      <c r="S27" s="0" t="n">
        <f aca="false">Q27/R27</f>
        <v>2.88752779694809</v>
      </c>
      <c r="U27" s="0" t="n">
        <v>400</v>
      </c>
      <c r="V27" s="0" t="n">
        <f aca="false">U27/3600/R27</f>
        <v>0.00887514306730625</v>
      </c>
      <c r="X27" s="0" t="n">
        <v>0.830164241622575</v>
      </c>
    </row>
    <row r="28" customFormat="false" ht="15" hidden="false" customHeight="false" outlineLevel="0" collapsed="false">
      <c r="A28" s="0" t="n">
        <v>140</v>
      </c>
      <c r="B28" s="0" t="n">
        <v>20</v>
      </c>
      <c r="C28" s="0" t="n">
        <v>45</v>
      </c>
      <c r="D28" s="0" t="n">
        <v>14</v>
      </c>
      <c r="E28" s="0" t="n">
        <v>43</v>
      </c>
      <c r="F28" s="0" t="n">
        <v>1.3</v>
      </c>
      <c r="G28" s="0" t="n">
        <v>1.5</v>
      </c>
      <c r="H28" s="0" t="n">
        <v>800</v>
      </c>
      <c r="I28" s="0" t="n">
        <v>32.04</v>
      </c>
      <c r="J28" s="0" t="n">
        <v>85.92</v>
      </c>
      <c r="K28" s="0" t="n">
        <v>23.25</v>
      </c>
      <c r="L28" s="0" t="n">
        <v>26.58</v>
      </c>
      <c r="M28" s="0" t="n">
        <v>12</v>
      </c>
      <c r="N28" s="0" t="n">
        <v>41</v>
      </c>
      <c r="O28" s="0" t="n">
        <v>0.55</v>
      </c>
      <c r="Q28" s="0" t="n">
        <v>35.72</v>
      </c>
      <c r="R28" s="0" t="n">
        <f aca="false">(A28*B28*C28)*(1-0.55)*10^-9*7000*16*G28</f>
        <v>9.5256</v>
      </c>
      <c r="S28" s="0" t="n">
        <f aca="false">Q28/R28</f>
        <v>3.74989501973629</v>
      </c>
      <c r="U28" s="0" t="n">
        <v>600</v>
      </c>
      <c r="V28" s="0" t="n">
        <f aca="false">U28/3600/R28</f>
        <v>0.0174967106184037</v>
      </c>
      <c r="X28" s="0" t="n">
        <v>1.87494750986814</v>
      </c>
    </row>
    <row r="29" customFormat="false" ht="15" hidden="false" customHeight="false" outlineLevel="0" collapsed="false">
      <c r="A29" s="0" t="n">
        <v>160</v>
      </c>
      <c r="B29" s="0" t="n">
        <v>20</v>
      </c>
      <c r="C29" s="0" t="n">
        <v>45</v>
      </c>
      <c r="D29" s="0" t="n">
        <v>10</v>
      </c>
      <c r="E29" s="0" t="n">
        <v>47</v>
      </c>
      <c r="F29" s="0" t="n">
        <v>1.1</v>
      </c>
      <c r="G29" s="0" t="n">
        <v>2.25</v>
      </c>
      <c r="H29" s="0" t="n">
        <v>600</v>
      </c>
      <c r="I29" s="0" t="n">
        <v>32.33</v>
      </c>
      <c r="J29" s="0" t="n">
        <v>75.69</v>
      </c>
      <c r="K29" s="0" t="n">
        <v>12.11</v>
      </c>
      <c r="L29" s="0" t="n">
        <v>25.78</v>
      </c>
      <c r="M29" s="0" t="n">
        <v>8</v>
      </c>
      <c r="N29" s="0" t="n">
        <v>45</v>
      </c>
      <c r="O29" s="0" t="n">
        <v>0.55</v>
      </c>
      <c r="Q29" s="0" t="n">
        <v>42.3</v>
      </c>
      <c r="R29" s="0" t="n">
        <f aca="false">(A29*B29*C29)*(1-0.55)*10^-9*7000*16*G29</f>
        <v>16.3296</v>
      </c>
      <c r="S29" s="0" t="n">
        <f aca="false">Q29/R29</f>
        <v>2.59038800705467</v>
      </c>
      <c r="U29" s="0" t="n">
        <v>800</v>
      </c>
      <c r="V29" s="0" t="n">
        <f aca="false">U29/3600/R29</f>
        <v>0.0136085527032029</v>
      </c>
      <c r="X29" s="0" t="n">
        <v>1.94279100529101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v>14</v>
      </c>
      <c r="E30" s="0" t="n">
        <v>47</v>
      </c>
      <c r="F30" s="0" t="n">
        <v>1.5</v>
      </c>
      <c r="G30" s="0" t="n">
        <v>1.5</v>
      </c>
      <c r="H30" s="0" t="n">
        <v>800</v>
      </c>
      <c r="I30" s="0" t="n">
        <v>32.99</v>
      </c>
      <c r="J30" s="0" t="n">
        <v>90.01</v>
      </c>
      <c r="K30" s="0" t="n">
        <v>23.05</v>
      </c>
      <c r="L30" s="0" t="n">
        <v>32.84</v>
      </c>
      <c r="M30" s="0" t="n">
        <v>12</v>
      </c>
      <c r="N30" s="0" t="n">
        <v>45</v>
      </c>
      <c r="O30" s="0" t="n">
        <v>0.55</v>
      </c>
      <c r="Q30" s="0" t="n">
        <v>38.63</v>
      </c>
      <c r="R30" s="0" t="n">
        <f aca="false">(A30*B30*C30)*(1-0.55)*10^-9*7000*16*G30</f>
        <v>9.5256</v>
      </c>
      <c r="S30" s="0" t="n">
        <f aca="false">Q30/R30</f>
        <v>4.05538758713362</v>
      </c>
      <c r="U30" s="0" t="n">
        <v>800</v>
      </c>
      <c r="V30" s="0" t="n">
        <f aca="false">U30/3600/R30</f>
        <v>0.023328947491205</v>
      </c>
      <c r="X30" s="0" t="n">
        <v>0.887116034685479</v>
      </c>
    </row>
    <row r="31" customFormat="false" ht="15" hidden="false" customHeight="false" outlineLevel="0" collapsed="false">
      <c r="A31" s="0" t="n">
        <v>140</v>
      </c>
      <c r="B31" s="0" t="n">
        <v>20</v>
      </c>
      <c r="C31" s="0" t="n">
        <v>45</v>
      </c>
      <c r="D31" s="0" t="n">
        <v>14</v>
      </c>
      <c r="E31" s="0" t="n">
        <v>43</v>
      </c>
      <c r="F31" s="0" t="n">
        <v>1.1</v>
      </c>
      <c r="G31" s="0" t="n">
        <v>1.5</v>
      </c>
      <c r="H31" s="0" t="n">
        <v>600</v>
      </c>
      <c r="I31" s="0" t="n">
        <v>35.18</v>
      </c>
      <c r="J31" s="0" t="n">
        <v>72.49</v>
      </c>
      <c r="K31" s="0" t="n">
        <v>10.58</v>
      </c>
      <c r="L31" s="0" t="n">
        <v>18.82</v>
      </c>
      <c r="M31" s="0" t="n">
        <v>12</v>
      </c>
      <c r="N31" s="0" t="n">
        <v>41</v>
      </c>
      <c r="O31" s="0" t="n">
        <v>0.55</v>
      </c>
      <c r="Q31" s="0" t="n">
        <v>33.48</v>
      </c>
      <c r="R31" s="0" t="n">
        <f aca="false">(A31*B31*C31)*(1-0.55)*10^-9*7000*16*G31</f>
        <v>9.5256</v>
      </c>
      <c r="S31" s="0" t="n">
        <f aca="false">Q31/R31</f>
        <v>3.51473922902494</v>
      </c>
      <c r="U31" s="0" t="n">
        <v>600</v>
      </c>
      <c r="V31" s="0" t="n">
        <f aca="false">U31/3600/R31</f>
        <v>0.0174967106184037</v>
      </c>
      <c r="X31" s="0" t="n">
        <v>1.3668430335097</v>
      </c>
    </row>
    <row r="32" customFormat="false" ht="15" hidden="false" customHeight="false" outlineLevel="0" collapsed="false">
      <c r="A32" s="0" t="n">
        <v>140</v>
      </c>
      <c r="B32" s="0" t="n">
        <v>20</v>
      </c>
      <c r="C32" s="0" t="n">
        <v>45</v>
      </c>
      <c r="D32" s="0" t="n">
        <v>10</v>
      </c>
      <c r="E32" s="0" t="n">
        <v>43</v>
      </c>
      <c r="F32" s="0" t="n">
        <v>1.3</v>
      </c>
      <c r="G32" s="0" t="n">
        <v>2.25</v>
      </c>
      <c r="H32" s="0" t="n">
        <v>800</v>
      </c>
      <c r="I32" s="0" t="n">
        <v>35.75</v>
      </c>
      <c r="J32" s="0" t="n">
        <v>102.77</v>
      </c>
      <c r="K32" s="0" t="n">
        <v>23.49</v>
      </c>
      <c r="L32" s="0" t="n">
        <v>34.41</v>
      </c>
      <c r="M32" s="0" t="n">
        <v>8</v>
      </c>
      <c r="N32" s="0" t="n">
        <v>41</v>
      </c>
      <c r="O32" s="0" t="n">
        <v>0.55</v>
      </c>
      <c r="Q32" s="0" t="n">
        <v>34.69</v>
      </c>
      <c r="R32" s="0" t="n">
        <f aca="false">(A32*B32*C32)*(1-0.55)*10^-9*7000*16*G32</f>
        <v>14.2884</v>
      </c>
      <c r="S32" s="0" t="n">
        <f aca="false">Q32/R32</f>
        <v>2.4278435654097</v>
      </c>
      <c r="U32" s="0" t="n">
        <v>800</v>
      </c>
      <c r="V32" s="0" t="n">
        <f aca="false">U32/3600/R32</f>
        <v>0.0155526316608033</v>
      </c>
      <c r="X32" s="0" t="n">
        <v>2.77090841704368</v>
      </c>
    </row>
    <row r="33" customFormat="false" ht="15" hidden="false" customHeight="false" outlineLevel="0" collapsed="false">
      <c r="A33" s="0" t="n">
        <v>140</v>
      </c>
      <c r="B33" s="0" t="n">
        <v>20</v>
      </c>
      <c r="C33" s="0" t="n">
        <v>45</v>
      </c>
      <c r="D33" s="0" t="n">
        <v>14</v>
      </c>
      <c r="E33" s="0" t="n">
        <v>47</v>
      </c>
      <c r="F33" s="0" t="n">
        <v>1.3</v>
      </c>
      <c r="G33" s="0" t="n">
        <v>2.25</v>
      </c>
      <c r="H33" s="0" t="n">
        <v>800</v>
      </c>
      <c r="I33" s="0" t="n">
        <v>40.76</v>
      </c>
      <c r="J33" s="0" t="n">
        <v>107.46</v>
      </c>
      <c r="K33" s="0" t="n">
        <v>23.08</v>
      </c>
      <c r="L33" s="0" t="n">
        <v>34.26</v>
      </c>
      <c r="M33" s="0" t="n">
        <v>12</v>
      </c>
      <c r="N33" s="0" t="n">
        <v>45</v>
      </c>
      <c r="O33" s="0" t="n">
        <v>0.55</v>
      </c>
      <c r="Q33" s="0" t="n">
        <v>41.49</v>
      </c>
      <c r="R33" s="0" t="n">
        <f aca="false">(A33*B33*C33)*(1-0.55)*10^-9*7000*16*G33</f>
        <v>14.2884</v>
      </c>
      <c r="S33" s="0" t="n">
        <f aca="false">Q33/R33</f>
        <v>2.90375409423029</v>
      </c>
      <c r="U33" s="0" t="n">
        <v>600</v>
      </c>
      <c r="V33" s="0" t="n">
        <f aca="false">U33/3600/R33</f>
        <v>0.0116644737456025</v>
      </c>
      <c r="X33" s="0" t="n">
        <v>0.952794312169312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45</v>
      </c>
      <c r="D34" s="0" t="n">
        <v>10</v>
      </c>
      <c r="E34" s="0" t="n">
        <v>43</v>
      </c>
      <c r="F34" s="0" t="n">
        <v>1.1</v>
      </c>
      <c r="G34" s="0" t="n">
        <v>1.5</v>
      </c>
      <c r="H34" s="0" t="n">
        <v>400</v>
      </c>
      <c r="I34" s="0" t="n">
        <v>40.81</v>
      </c>
      <c r="J34" s="0" t="n">
        <v>63.67</v>
      </c>
      <c r="K34" s="0" t="n">
        <v>3.65</v>
      </c>
      <c r="L34" s="0" t="n">
        <v>15.53</v>
      </c>
      <c r="M34" s="0" t="n">
        <v>8</v>
      </c>
      <c r="N34" s="0" t="n">
        <v>41</v>
      </c>
      <c r="O34" s="0" t="n">
        <v>0.55</v>
      </c>
      <c r="Q34" s="0" t="n">
        <v>35.52</v>
      </c>
      <c r="R34" s="0" t="n">
        <f aca="false">(A34*B34*C34)*(1-0.55)*10^-9*7000*16*G34</f>
        <v>9.5256</v>
      </c>
      <c r="S34" s="0" t="n">
        <f aca="false">Q34/R34</f>
        <v>3.72889896699421</v>
      </c>
      <c r="U34" s="0" t="n">
        <v>600</v>
      </c>
      <c r="V34" s="0" t="n">
        <f aca="false">U34/3600/R34</f>
        <v>0.0174967106184037</v>
      </c>
      <c r="X34" s="0" t="n">
        <v>1.8644494834971</v>
      </c>
    </row>
    <row r="35" customFormat="false" ht="15" hidden="false" customHeight="false" outlineLevel="0" collapsed="false">
      <c r="A35" s="0" t="n">
        <v>140</v>
      </c>
      <c r="B35" s="0" t="n">
        <v>20</v>
      </c>
      <c r="C35" s="0" t="n">
        <v>45</v>
      </c>
      <c r="D35" s="0" t="n">
        <v>10</v>
      </c>
      <c r="E35" s="0" t="n">
        <v>43</v>
      </c>
      <c r="F35" s="0" t="n">
        <v>1.3</v>
      </c>
      <c r="G35" s="0" t="n">
        <v>1.5</v>
      </c>
      <c r="H35" s="0" t="n">
        <v>600</v>
      </c>
      <c r="I35" s="0" t="n">
        <v>42.12</v>
      </c>
      <c r="J35" s="0" t="n">
        <v>83.16</v>
      </c>
      <c r="K35" s="0" t="n">
        <v>10.7</v>
      </c>
      <c r="L35" s="0" t="n">
        <v>24.5</v>
      </c>
      <c r="M35" s="0" t="n">
        <v>8</v>
      </c>
      <c r="N35" s="0" t="n">
        <v>41</v>
      </c>
      <c r="O35" s="0" t="n">
        <v>0.55</v>
      </c>
      <c r="Q35" s="0" t="n">
        <v>26.66</v>
      </c>
      <c r="R35" s="0" t="n">
        <f aca="false">(A35*B35*C35)*(1-0.55)*10^-9*7000*16*G35</f>
        <v>9.5256</v>
      </c>
      <c r="S35" s="0" t="n">
        <f aca="false">Q35/R35</f>
        <v>2.79877383051986</v>
      </c>
      <c r="U35" s="0" t="n">
        <v>400</v>
      </c>
      <c r="V35" s="0" t="n">
        <f aca="false">U35/3600/R35</f>
        <v>0.0116644737456025</v>
      </c>
      <c r="X35" s="0" t="n">
        <v>1.22446355085244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45</v>
      </c>
      <c r="D36" s="0" t="n">
        <v>14</v>
      </c>
      <c r="E36" s="0" t="n">
        <v>47</v>
      </c>
      <c r="F36" s="0" t="n">
        <v>1.1</v>
      </c>
      <c r="G36" s="0" t="n">
        <v>1.5</v>
      </c>
      <c r="H36" s="0" t="n">
        <v>400</v>
      </c>
      <c r="I36" s="0" t="n">
        <v>42.58</v>
      </c>
      <c r="J36" s="0" t="n">
        <v>65.19</v>
      </c>
      <c r="K36" s="0" t="n">
        <v>3.54</v>
      </c>
      <c r="L36" s="0" t="n">
        <v>15.43</v>
      </c>
      <c r="M36" s="0" t="n">
        <v>12</v>
      </c>
      <c r="N36" s="0" t="n">
        <v>45</v>
      </c>
      <c r="O36" s="0" t="n">
        <v>0.55</v>
      </c>
      <c r="Q36" s="0" t="n">
        <v>33.26</v>
      </c>
      <c r="R36" s="0" t="n">
        <f aca="false">(A36*B36*C36)*(1-0.55)*10^-9*7000*16*G36</f>
        <v>9.5256</v>
      </c>
      <c r="S36" s="0" t="n">
        <f aca="false">Q36/R36</f>
        <v>3.49164357100865</v>
      </c>
      <c r="U36" s="0" t="n">
        <v>600</v>
      </c>
      <c r="V36" s="0" t="n">
        <f aca="false">U36/3600/R36</f>
        <v>0.0174967106184037</v>
      </c>
      <c r="X36" s="0" t="n">
        <v>1.35786138872559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v>10</v>
      </c>
      <c r="E37" s="0" t="n">
        <v>47</v>
      </c>
      <c r="F37" s="0" t="n">
        <v>1.5</v>
      </c>
      <c r="G37" s="0" t="n">
        <v>2.25</v>
      </c>
      <c r="H37" s="0" t="n">
        <v>800</v>
      </c>
      <c r="I37" s="0" t="n">
        <v>43.05</v>
      </c>
      <c r="J37" s="0" t="n">
        <v>116.51</v>
      </c>
      <c r="K37" s="0" t="n">
        <v>23.27</v>
      </c>
      <c r="L37" s="0" t="n">
        <v>42.44</v>
      </c>
      <c r="M37" s="0" t="n">
        <v>8</v>
      </c>
      <c r="N37" s="0" t="n">
        <v>45</v>
      </c>
      <c r="O37" s="0" t="n">
        <v>0.55</v>
      </c>
      <c r="Q37" s="0" t="n">
        <v>31.37</v>
      </c>
      <c r="R37" s="0" t="n">
        <f aca="false">(A37*B37*C37)*(1-0.55)*10^-9*7000*16*G37</f>
        <v>14.2884</v>
      </c>
      <c r="S37" s="0" t="n">
        <f aca="false">Q37/R37</f>
        <v>2.1954872483973</v>
      </c>
      <c r="U37" s="0" t="n">
        <v>400</v>
      </c>
      <c r="V37" s="0" t="n">
        <f aca="false">U37/3600/R37</f>
        <v>0.00777631583040166</v>
      </c>
      <c r="X37" s="0" t="n">
        <v>0.960525671173819</v>
      </c>
    </row>
    <row r="38" customFormat="false" ht="15" hidden="false" customHeight="false" outlineLevel="0" collapsed="false">
      <c r="A38" s="0" t="n">
        <v>140</v>
      </c>
      <c r="B38" s="0" t="n">
        <v>20</v>
      </c>
      <c r="C38" s="0" t="n">
        <v>45</v>
      </c>
      <c r="D38" s="0" t="n">
        <v>10</v>
      </c>
      <c r="E38" s="0" t="n">
        <v>47</v>
      </c>
      <c r="F38" s="0" t="n">
        <v>1.1</v>
      </c>
      <c r="G38" s="0" t="n">
        <v>3</v>
      </c>
      <c r="H38" s="0" t="n">
        <v>400</v>
      </c>
      <c r="I38" s="0" t="n">
        <v>43.66</v>
      </c>
      <c r="J38" s="0" t="n">
        <v>64.05</v>
      </c>
      <c r="K38" s="0" t="n">
        <v>3.6</v>
      </c>
      <c r="L38" s="0" t="n">
        <v>19.81</v>
      </c>
      <c r="M38" s="0" t="n">
        <v>8</v>
      </c>
      <c r="N38" s="0" t="n">
        <v>45</v>
      </c>
      <c r="O38" s="0" t="n">
        <v>0.55</v>
      </c>
      <c r="Q38" s="0" t="n">
        <v>40.91</v>
      </c>
      <c r="R38" s="0" t="n">
        <f aca="false">(A38*B38*C38)*(1-0.55)*10^-9*7000*16*G38</f>
        <v>19.0512</v>
      </c>
      <c r="S38" s="0" t="n">
        <f aca="false">Q38/R38</f>
        <v>2.14737129419669</v>
      </c>
      <c r="U38" s="0" t="n">
        <v>800</v>
      </c>
      <c r="V38" s="0" t="n">
        <f aca="false">U38/3600/R38</f>
        <v>0.0116644737456025</v>
      </c>
      <c r="X38" s="0" t="n">
        <v>2.14737129419669</v>
      </c>
    </row>
    <row r="39" customFormat="false" ht="15" hidden="false" customHeight="false" outlineLevel="0" collapsed="false">
      <c r="A39" s="0" t="n">
        <v>140</v>
      </c>
      <c r="B39" s="0" t="n">
        <v>20</v>
      </c>
      <c r="C39" s="0" t="n">
        <v>60</v>
      </c>
      <c r="D39" s="0" t="n">
        <v>10</v>
      </c>
      <c r="E39" s="0" t="n">
        <v>47</v>
      </c>
      <c r="F39" s="0" t="n">
        <v>1.1</v>
      </c>
      <c r="G39" s="0" t="n">
        <v>2.25</v>
      </c>
      <c r="H39" s="0" t="n">
        <v>600</v>
      </c>
      <c r="I39" s="0" t="n">
        <v>44.44</v>
      </c>
      <c r="J39" s="0" t="n">
        <v>80.19</v>
      </c>
      <c r="K39" s="0" t="n">
        <v>6.54</v>
      </c>
      <c r="L39" s="0" t="n">
        <v>26.59</v>
      </c>
      <c r="M39" s="0" t="n">
        <v>8</v>
      </c>
      <c r="N39" s="0" t="n">
        <v>45</v>
      </c>
      <c r="O39" s="0" t="n">
        <v>0.55</v>
      </c>
      <c r="Q39" s="0" t="n">
        <v>29.68</v>
      </c>
      <c r="R39" s="0" t="n">
        <f aca="false">(A39*B39*C39)*(1-0.55)*10^-9*7000*16*G39</f>
        <v>19.0512</v>
      </c>
      <c r="S39" s="0" t="n">
        <f aca="false">Q39/R39</f>
        <v>1.55790711346267</v>
      </c>
      <c r="U39" s="0" t="n">
        <v>800</v>
      </c>
      <c r="V39" s="0" t="n">
        <f aca="false">U39/3600/R39</f>
        <v>0.0116644737456025</v>
      </c>
      <c r="X39" s="0" t="n">
        <v>1.36316872427984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45</v>
      </c>
      <c r="D40" s="0" t="n">
        <v>14</v>
      </c>
      <c r="E40" s="0" t="n">
        <v>47</v>
      </c>
      <c r="F40" s="0" t="n">
        <v>1.3</v>
      </c>
      <c r="G40" s="0" t="n">
        <v>1.5</v>
      </c>
      <c r="H40" s="0" t="n">
        <v>600</v>
      </c>
      <c r="I40" s="0" t="n">
        <v>45.52</v>
      </c>
      <c r="J40" s="0" t="n">
        <v>86.54</v>
      </c>
      <c r="K40" s="0" t="n">
        <v>10.47</v>
      </c>
      <c r="L40" s="0" t="n">
        <v>24.41</v>
      </c>
      <c r="M40" s="0" t="n">
        <v>12</v>
      </c>
      <c r="N40" s="0" t="n">
        <v>45</v>
      </c>
      <c r="O40" s="0" t="n">
        <v>0.55</v>
      </c>
      <c r="Q40" s="0" t="n">
        <v>26.47</v>
      </c>
      <c r="R40" s="0" t="n">
        <f aca="false">(A40*B40*C40)*(1-0.55)*10^-9*7000*16*G40</f>
        <v>9.5256</v>
      </c>
      <c r="S40" s="0" t="n">
        <f aca="false">Q40/R40</f>
        <v>2.77882758041488</v>
      </c>
      <c r="U40" s="0" t="n">
        <v>400</v>
      </c>
      <c r="V40" s="0" t="n">
        <f aca="false">U40/3600/R40</f>
        <v>0.0116644737456025</v>
      </c>
      <c r="X40" s="0" t="n">
        <v>1.21573706643151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v>14</v>
      </c>
      <c r="E41" s="0" t="n">
        <v>43</v>
      </c>
      <c r="F41" s="0" t="n">
        <v>1.1</v>
      </c>
      <c r="G41" s="0" t="n">
        <v>3</v>
      </c>
      <c r="H41" s="0" t="n">
        <v>800</v>
      </c>
      <c r="I41" s="0" t="n">
        <v>47.65</v>
      </c>
      <c r="J41" s="0" t="n">
        <v>103.38</v>
      </c>
      <c r="K41" s="0" t="n">
        <v>23.3</v>
      </c>
      <c r="L41" s="0" t="n">
        <v>28.65</v>
      </c>
      <c r="M41" s="0" t="n">
        <v>12</v>
      </c>
      <c r="N41" s="0" t="n">
        <v>41</v>
      </c>
      <c r="O41" s="0" t="n">
        <v>0.55</v>
      </c>
      <c r="Q41" s="0" t="n">
        <v>31.14</v>
      </c>
      <c r="R41" s="0" t="n">
        <f aca="false">(A41*B41*C41)*(1-0.55)*10^-9*7000*16*G41</f>
        <v>19.0512</v>
      </c>
      <c r="S41" s="0" t="n">
        <f aca="false">Q41/R41</f>
        <v>1.63454270597128</v>
      </c>
      <c r="U41" s="0" t="n">
        <v>400</v>
      </c>
      <c r="V41" s="0" t="n">
        <f aca="false">U41/3600/R41</f>
        <v>0.00583223687280125</v>
      </c>
      <c r="X41" s="0" t="n">
        <v>0.953483245149912</v>
      </c>
    </row>
    <row r="42" customFormat="false" ht="15" hidden="false" customHeight="false" outlineLevel="0" collapsed="false">
      <c r="A42" s="0" t="n">
        <v>140</v>
      </c>
      <c r="B42" s="0" t="n">
        <v>20</v>
      </c>
      <c r="C42" s="0" t="n">
        <v>45</v>
      </c>
      <c r="D42" s="0" t="n">
        <v>10</v>
      </c>
      <c r="E42" s="0" t="n">
        <v>47</v>
      </c>
      <c r="F42" s="0" t="n">
        <v>1.5</v>
      </c>
      <c r="G42" s="0" t="n">
        <v>1.5</v>
      </c>
      <c r="H42" s="0" t="n">
        <v>600</v>
      </c>
      <c r="I42" s="0" t="n">
        <v>47.73</v>
      </c>
      <c r="J42" s="0" t="n">
        <v>91.83</v>
      </c>
      <c r="K42" s="0" t="n">
        <v>10.58</v>
      </c>
      <c r="L42" s="0" t="n">
        <v>30.01</v>
      </c>
      <c r="M42" s="0" t="n">
        <v>8</v>
      </c>
      <c r="N42" s="0" t="n">
        <v>45</v>
      </c>
      <c r="O42" s="0" t="n">
        <v>0.55</v>
      </c>
      <c r="Q42" s="0" t="n">
        <v>34.36</v>
      </c>
      <c r="R42" s="0" t="n">
        <f aca="false">(A42*B42*C42)*(1-0.55)*10^-9*7000*16*G42</f>
        <v>9.5256</v>
      </c>
      <c r="S42" s="0" t="n">
        <f aca="false">Q42/R42</f>
        <v>3.60712186109012</v>
      </c>
      <c r="U42" s="0" t="n">
        <v>400</v>
      </c>
      <c r="V42" s="0" t="n">
        <f aca="false">U42/3600/R42</f>
        <v>0.0116644737456025</v>
      </c>
      <c r="X42" s="0" t="n">
        <v>0.789057907113463</v>
      </c>
    </row>
    <row r="43" customFormat="false" ht="15" hidden="false" customHeight="false" outlineLevel="0" collapsed="false">
      <c r="A43" s="0" t="n">
        <v>160</v>
      </c>
      <c r="B43" s="0" t="n">
        <v>23</v>
      </c>
      <c r="C43" s="0" t="n">
        <v>45</v>
      </c>
      <c r="D43" s="0" t="n">
        <v>14</v>
      </c>
      <c r="E43" s="0" t="n">
        <v>43</v>
      </c>
      <c r="F43" s="0" t="n">
        <v>1.1</v>
      </c>
      <c r="G43" s="0" t="n">
        <v>1.5</v>
      </c>
      <c r="H43" s="0" t="n">
        <v>800</v>
      </c>
      <c r="I43" s="0" t="n">
        <v>49.32</v>
      </c>
      <c r="J43" s="0" t="n">
        <v>106.15</v>
      </c>
      <c r="K43" s="0" t="n">
        <v>20.8</v>
      </c>
      <c r="L43" s="0" t="n">
        <v>24.99</v>
      </c>
      <c r="M43" s="0" t="n">
        <v>12</v>
      </c>
      <c r="N43" s="0" t="n">
        <v>41</v>
      </c>
      <c r="O43" s="0" t="n">
        <v>0.55</v>
      </c>
      <c r="Q43" s="0" t="n">
        <v>34.35</v>
      </c>
      <c r="R43" s="0" t="n">
        <f aca="false">(A43*B43*C43)*(1-0.55)*10^-9*7000*16*G43</f>
        <v>12.51936</v>
      </c>
      <c r="S43" s="0" t="n">
        <f aca="false">Q43/R43</f>
        <v>2.74375047925773</v>
      </c>
      <c r="U43" s="0" t="n">
        <v>600</v>
      </c>
      <c r="V43" s="0" t="n">
        <f aca="false">U43/3600/R43</f>
        <v>0.0133127146009594</v>
      </c>
      <c r="X43" s="0" t="n">
        <v>1.20202401948434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v>10</v>
      </c>
      <c r="E44" s="0" t="n">
        <v>47</v>
      </c>
      <c r="F44" s="0" t="n">
        <v>1.3</v>
      </c>
      <c r="G44" s="0" t="n">
        <v>1.5</v>
      </c>
      <c r="H44" s="0" t="n">
        <v>400</v>
      </c>
      <c r="I44" s="0" t="n">
        <v>51.36</v>
      </c>
      <c r="J44" s="0" t="n">
        <v>80.02</v>
      </c>
      <c r="K44" s="0" t="n">
        <v>3.59</v>
      </c>
      <c r="L44" s="0" t="n">
        <v>20.24</v>
      </c>
      <c r="M44" s="0" t="n">
        <v>8</v>
      </c>
      <c r="N44" s="0" t="n">
        <v>45</v>
      </c>
      <c r="O44" s="0" t="n">
        <v>0.55</v>
      </c>
      <c r="Q44" s="0" t="n">
        <v>34.1</v>
      </c>
      <c r="R44" s="0" t="n">
        <f aca="false">(A44*B44*C44)*(1-0.55)*10^-9*7000*16*G44</f>
        <v>9.5256</v>
      </c>
      <c r="S44" s="0" t="n">
        <f aca="false">Q44/R44</f>
        <v>3.57982699252541</v>
      </c>
      <c r="U44" s="0" t="n">
        <v>600</v>
      </c>
      <c r="V44" s="0" t="n">
        <f aca="false">U44/3600/R44</f>
        <v>0.0174967106184037</v>
      </c>
      <c r="X44" s="0" t="n">
        <v>1.19327566417514</v>
      </c>
    </row>
    <row r="45" customFormat="false" ht="15" hidden="false" customHeight="false" outlineLevel="0" collapsed="false">
      <c r="A45" s="0" t="n">
        <v>160</v>
      </c>
      <c r="B45" s="0" t="n">
        <v>20</v>
      </c>
      <c r="C45" s="0" t="n">
        <v>45</v>
      </c>
      <c r="D45" s="0" t="n">
        <v>10</v>
      </c>
      <c r="E45" s="0" t="n">
        <v>43</v>
      </c>
      <c r="F45" s="0" t="n">
        <v>1.1</v>
      </c>
      <c r="G45" s="0" t="n">
        <v>2.25</v>
      </c>
      <c r="H45" s="0" t="n">
        <v>600</v>
      </c>
      <c r="I45" s="0" t="n">
        <v>52.41</v>
      </c>
      <c r="J45" s="0" t="n">
        <v>91.86</v>
      </c>
      <c r="K45" s="0" t="n">
        <v>12.25</v>
      </c>
      <c r="L45" s="0" t="n">
        <v>24.11</v>
      </c>
      <c r="M45" s="0" t="n">
        <v>8</v>
      </c>
      <c r="N45" s="0" t="n">
        <v>41</v>
      </c>
      <c r="O45" s="0" t="n">
        <v>0.55</v>
      </c>
      <c r="Q45" s="0" t="n">
        <v>31.64</v>
      </c>
      <c r="R45" s="0" t="n">
        <f aca="false">(A45*B45*C45)*(1-0.55)*10^-9*7000*16*G45</f>
        <v>16.3296</v>
      </c>
      <c r="S45" s="0" t="n">
        <f aca="false">Q45/R45</f>
        <v>1.93758573388203</v>
      </c>
      <c r="U45" s="0" t="n">
        <v>600</v>
      </c>
      <c r="V45" s="0" t="n">
        <f aca="false">U45/3600/R45</f>
        <v>0.0102064145274022</v>
      </c>
      <c r="X45" s="0" t="n">
        <v>1.93758573388203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v>10</v>
      </c>
      <c r="E46" s="0" t="n">
        <v>43</v>
      </c>
      <c r="F46" s="0" t="n">
        <v>1.1</v>
      </c>
      <c r="G46" s="0" t="n">
        <v>3</v>
      </c>
      <c r="H46" s="0" t="n">
        <v>400</v>
      </c>
      <c r="I46" s="0" t="n">
        <v>54.62</v>
      </c>
      <c r="J46" s="0" t="n">
        <v>73</v>
      </c>
      <c r="K46" s="0" t="n">
        <v>3.66</v>
      </c>
      <c r="L46" s="0" t="n">
        <v>18.6</v>
      </c>
      <c r="M46" s="0" t="n">
        <v>8</v>
      </c>
      <c r="N46" s="0" t="n">
        <v>41</v>
      </c>
      <c r="O46" s="0" t="n">
        <v>0.55</v>
      </c>
      <c r="Q46" s="0" t="n">
        <v>29.14</v>
      </c>
      <c r="R46" s="0" t="n">
        <f aca="false">(A46*B46*C46)*(1-0.55)*10^-9*7000*16*G46</f>
        <v>19.0512</v>
      </c>
      <c r="S46" s="0" t="n">
        <f aca="false">Q46/R46</f>
        <v>1.52956244226086</v>
      </c>
      <c r="U46" s="0" t="n">
        <v>400</v>
      </c>
      <c r="V46" s="0" t="n">
        <f aca="false">U46/3600/R46</f>
        <v>0.00583223687280125</v>
      </c>
      <c r="X46" s="0" t="n">
        <v>0.892244757985499</v>
      </c>
    </row>
    <row r="47" customFormat="false" ht="15" hidden="false" customHeight="false" outlineLevel="0" collapsed="false">
      <c r="A47" s="0" t="n">
        <v>160</v>
      </c>
      <c r="B47" s="0" t="n">
        <v>20</v>
      </c>
      <c r="C47" s="0" t="n">
        <v>45</v>
      </c>
      <c r="D47" s="0" t="n">
        <v>14</v>
      </c>
      <c r="E47" s="0" t="n">
        <v>47</v>
      </c>
      <c r="F47" s="0" t="n">
        <v>1.1</v>
      </c>
      <c r="G47" s="0" t="n">
        <v>2.25</v>
      </c>
      <c r="H47" s="0" t="n">
        <v>600</v>
      </c>
      <c r="I47" s="0" t="n">
        <v>55.32</v>
      </c>
      <c r="J47" s="0" t="n">
        <v>94.23</v>
      </c>
      <c r="K47" s="0" t="n">
        <v>11.98</v>
      </c>
      <c r="L47" s="0" t="n">
        <v>23.95</v>
      </c>
      <c r="M47" s="0" t="n">
        <v>12</v>
      </c>
      <c r="N47" s="0" t="n">
        <v>45</v>
      </c>
      <c r="O47" s="0" t="n">
        <v>0.55</v>
      </c>
      <c r="Q47" s="0" t="n">
        <v>24.5</v>
      </c>
      <c r="R47" s="0" t="n">
        <f aca="false">(A47*B47*C47)*(1-0.55)*10^-9*7000*16*G47</f>
        <v>16.3296</v>
      </c>
      <c r="S47" s="0" t="n">
        <f aca="false">Q47/R47</f>
        <v>1.50034293552812</v>
      </c>
      <c r="U47" s="0" t="n">
        <v>400</v>
      </c>
      <c r="V47" s="0" t="n">
        <f aca="false">U47/3600/R47</f>
        <v>0.00680427635160145</v>
      </c>
      <c r="X47" s="0" t="n">
        <v>1.12525720164609</v>
      </c>
    </row>
    <row r="48" customFormat="false" ht="15" hidden="false" customHeight="false" outlineLevel="0" collapsed="false">
      <c r="A48" s="0" t="n">
        <v>140</v>
      </c>
      <c r="B48" s="0" t="n">
        <v>20</v>
      </c>
      <c r="C48" s="0" t="n">
        <v>45</v>
      </c>
      <c r="D48" s="0" t="n">
        <v>14</v>
      </c>
      <c r="E48" s="0" t="n">
        <v>43</v>
      </c>
      <c r="F48" s="0" t="n">
        <v>1.1</v>
      </c>
      <c r="G48" s="0" t="n">
        <v>1.5</v>
      </c>
      <c r="H48" s="0" t="n">
        <v>400</v>
      </c>
      <c r="I48" s="0" t="n">
        <v>56.17</v>
      </c>
      <c r="J48" s="0" t="n">
        <v>75.97</v>
      </c>
      <c r="K48" s="0" t="n">
        <v>3.59</v>
      </c>
      <c r="L48" s="0" t="n">
        <v>14.25</v>
      </c>
      <c r="M48" s="0" t="n">
        <v>12</v>
      </c>
      <c r="N48" s="0" t="n">
        <v>41</v>
      </c>
      <c r="O48" s="0" t="n">
        <v>0.55</v>
      </c>
      <c r="Q48" s="0" t="n">
        <v>39.29</v>
      </c>
      <c r="R48" s="0" t="n">
        <f aca="false">(A48*B48*C48)*(1-0.55)*10^-9*7000*16*G48</f>
        <v>9.5256</v>
      </c>
      <c r="S48" s="0" t="n">
        <f aca="false">Q48/R48</f>
        <v>4.1246745611825</v>
      </c>
      <c r="U48" s="0" t="n">
        <v>600</v>
      </c>
      <c r="V48" s="0" t="n">
        <f aca="false">U48/3600/R48</f>
        <v>0.0174967106184037</v>
      </c>
      <c r="X48" s="0" t="n">
        <v>0.902272560258671</v>
      </c>
    </row>
    <row r="49" customFormat="false" ht="15" hidden="false" customHeight="false" outlineLevel="0" collapsed="false">
      <c r="A49" s="0" t="n">
        <v>140</v>
      </c>
      <c r="B49" s="0" t="n">
        <v>20</v>
      </c>
      <c r="C49" s="0" t="n">
        <v>45</v>
      </c>
      <c r="D49" s="0" t="n">
        <v>14</v>
      </c>
      <c r="E49" s="0" t="n">
        <v>47</v>
      </c>
      <c r="F49" s="0" t="n">
        <v>1.1</v>
      </c>
      <c r="G49" s="0" t="n">
        <v>3</v>
      </c>
      <c r="H49" s="0" t="n">
        <v>400</v>
      </c>
      <c r="I49" s="0" t="n">
        <v>56.42</v>
      </c>
      <c r="J49" s="0" t="n">
        <v>74.46</v>
      </c>
      <c r="K49" s="0" t="n">
        <v>3.55</v>
      </c>
      <c r="L49" s="0" t="n">
        <v>18.47</v>
      </c>
      <c r="M49" s="0" t="n">
        <v>12</v>
      </c>
      <c r="N49" s="0" t="n">
        <v>45</v>
      </c>
      <c r="O49" s="0" t="n">
        <v>0.55</v>
      </c>
      <c r="Q49" s="0" t="n">
        <v>42.09</v>
      </c>
      <c r="R49" s="0" t="n">
        <f aca="false">(A49*B49*C49)*(1-0.55)*10^-9*7000*16*G49</f>
        <v>19.0512</v>
      </c>
      <c r="S49" s="0" t="n">
        <f aca="false">Q49/R49</f>
        <v>2.20930964978584</v>
      </c>
      <c r="U49" s="0" t="n">
        <v>600</v>
      </c>
      <c r="V49" s="0" t="n">
        <f aca="false">U49/3600/R49</f>
        <v>0.00874835530920187</v>
      </c>
      <c r="X49" s="0" t="n">
        <v>1.71835194983343</v>
      </c>
    </row>
    <row r="50" customFormat="false" ht="15" hidden="false" customHeight="false" outlineLevel="0" collapsed="false">
      <c r="A50" s="0" t="n">
        <v>140</v>
      </c>
      <c r="B50" s="0" t="n">
        <v>23</v>
      </c>
      <c r="C50" s="0" t="n">
        <v>50</v>
      </c>
      <c r="D50" s="0" t="n">
        <v>10</v>
      </c>
      <c r="E50" s="0" t="n">
        <v>47</v>
      </c>
      <c r="F50" s="0" t="n">
        <v>1.1</v>
      </c>
      <c r="G50" s="0" t="n">
        <v>3</v>
      </c>
      <c r="H50" s="0" t="n">
        <v>400</v>
      </c>
      <c r="I50" s="0" t="n">
        <v>56.73</v>
      </c>
      <c r="J50" s="0" t="n">
        <v>74.55</v>
      </c>
      <c r="K50" s="0" t="n">
        <v>2.44</v>
      </c>
      <c r="L50" s="0" t="n">
        <v>21.09</v>
      </c>
      <c r="M50" s="0" t="n">
        <v>8</v>
      </c>
      <c r="N50" s="0" t="n">
        <v>45</v>
      </c>
      <c r="O50" s="0" t="n">
        <v>0.55</v>
      </c>
      <c r="Q50" s="0" t="n">
        <v>39.02</v>
      </c>
      <c r="R50" s="0" t="n">
        <f aca="false">(A50*B50*C50)*(1-0.55)*10^-9*7000*16*G50</f>
        <v>24.3432</v>
      </c>
      <c r="S50" s="0" t="n">
        <f aca="false">Q50/R50</f>
        <v>1.6029116960794</v>
      </c>
      <c r="U50" s="0" t="n">
        <v>600</v>
      </c>
      <c r="V50" s="0" t="n">
        <f aca="false">U50/3600/R50</f>
        <v>0.00684653893763625</v>
      </c>
      <c r="X50" s="0" t="n">
        <v>0.896072163433275</v>
      </c>
    </row>
    <row r="51" customFormat="false" ht="15" hidden="false" customHeight="false" outlineLevel="0" collapsed="false">
      <c r="A51" s="0" t="n">
        <v>140</v>
      </c>
      <c r="B51" s="0" t="n">
        <v>20</v>
      </c>
      <c r="C51" s="0" t="n">
        <v>45</v>
      </c>
      <c r="D51" s="0" t="n">
        <v>10</v>
      </c>
      <c r="E51" s="0" t="n">
        <v>43</v>
      </c>
      <c r="F51" s="0" t="n">
        <v>1.3</v>
      </c>
      <c r="G51" s="0" t="n">
        <v>3</v>
      </c>
      <c r="H51" s="0" t="n">
        <v>800</v>
      </c>
      <c r="I51" s="0" t="n">
        <v>57.79</v>
      </c>
      <c r="J51" s="0" t="n">
        <v>126.36</v>
      </c>
      <c r="K51" s="0" t="n">
        <v>23.51</v>
      </c>
      <c r="L51" s="0" t="n">
        <v>38.05</v>
      </c>
      <c r="M51" s="0" t="n">
        <v>8</v>
      </c>
      <c r="N51" s="0" t="n">
        <v>41</v>
      </c>
      <c r="O51" s="0" t="n">
        <v>0.55</v>
      </c>
      <c r="Q51" s="0" t="n">
        <v>30.75</v>
      </c>
      <c r="R51" s="0" t="n">
        <f aca="false">(A51*B51*C51)*(1-0.55)*10^-9*7000*16*G51</f>
        <v>19.0512</v>
      </c>
      <c r="S51" s="0" t="n">
        <f aca="false">Q51/R51</f>
        <v>1.61407155454775</v>
      </c>
      <c r="U51" s="0" t="n">
        <v>600</v>
      </c>
      <c r="V51" s="0" t="n">
        <f aca="false">U51/3600/R51</f>
        <v>0.00874835530920187</v>
      </c>
      <c r="X51" s="0" t="n">
        <v>1.25538898687047</v>
      </c>
    </row>
    <row r="52" customFormat="false" ht="15" hidden="false" customHeight="false" outlineLevel="0" collapsed="false">
      <c r="A52" s="0" t="n">
        <v>160</v>
      </c>
      <c r="B52" s="0" t="n">
        <v>23</v>
      </c>
      <c r="C52" s="0" t="n">
        <v>45</v>
      </c>
      <c r="D52" s="0" t="n">
        <v>10</v>
      </c>
      <c r="E52" s="0" t="n">
        <v>43</v>
      </c>
      <c r="F52" s="0" t="n">
        <v>1.3</v>
      </c>
      <c r="G52" s="0" t="n">
        <v>1.5</v>
      </c>
      <c r="H52" s="0" t="n">
        <v>800</v>
      </c>
      <c r="I52" s="0" t="n">
        <v>60.05</v>
      </c>
      <c r="J52" s="0" t="n">
        <v>122.23</v>
      </c>
      <c r="K52" s="0" t="n">
        <v>21.02</v>
      </c>
      <c r="L52" s="0" t="n">
        <v>32.66</v>
      </c>
      <c r="M52" s="0" t="n">
        <v>8</v>
      </c>
      <c r="N52" s="0" t="n">
        <v>41</v>
      </c>
      <c r="O52" s="0" t="n">
        <v>0.55</v>
      </c>
      <c r="Q52" s="0" t="n">
        <v>35.99</v>
      </c>
      <c r="R52" s="0" t="n">
        <f aca="false">(A52*B52*C52)*(1-0.55)*10^-9*7000*16*G52</f>
        <v>12.51936</v>
      </c>
      <c r="S52" s="0" t="n">
        <f aca="false">Q52/R52</f>
        <v>2.87474759093117</v>
      </c>
      <c r="U52" s="0" t="n">
        <v>800</v>
      </c>
      <c r="V52" s="0" t="n">
        <f aca="false">U52/3600/R52</f>
        <v>0.0177502861346125</v>
      </c>
      <c r="X52" s="0" t="n">
        <v>0.82648993239271</v>
      </c>
    </row>
    <row r="53" customFormat="false" ht="15" hidden="false" customHeight="false" outlineLevel="0" collapsed="false">
      <c r="A53" s="0" t="n">
        <v>140</v>
      </c>
      <c r="B53" s="0" t="n">
        <v>20</v>
      </c>
      <c r="C53" s="0" t="n">
        <v>45</v>
      </c>
      <c r="D53" s="0" t="n">
        <v>14</v>
      </c>
      <c r="E53" s="0" t="n">
        <v>47</v>
      </c>
      <c r="F53" s="0" t="n">
        <v>1.3</v>
      </c>
      <c r="G53" s="0" t="n">
        <v>3</v>
      </c>
      <c r="H53" s="0" t="n">
        <v>800</v>
      </c>
      <c r="I53" s="0" t="n">
        <v>62.9</v>
      </c>
      <c r="J53" s="0" t="n">
        <v>130.66</v>
      </c>
      <c r="K53" s="0" t="n">
        <v>23.1</v>
      </c>
      <c r="L53" s="0" t="n">
        <v>37.85</v>
      </c>
      <c r="M53" s="0" t="n">
        <v>12</v>
      </c>
      <c r="N53" s="0" t="n">
        <v>45</v>
      </c>
      <c r="O53" s="0" t="n">
        <v>0.55</v>
      </c>
      <c r="Q53" s="0" t="n">
        <v>32.68</v>
      </c>
      <c r="R53" s="0" t="n">
        <f aca="false">(A53*B53*C53)*(1-0.55)*10^-9*7000*16*G53</f>
        <v>19.0512</v>
      </c>
      <c r="S53" s="0" t="n">
        <f aca="false">Q53/R53</f>
        <v>1.7153775090283</v>
      </c>
      <c r="U53" s="0" t="n">
        <v>600</v>
      </c>
      <c r="V53" s="0" t="n">
        <f aca="false">U53/3600/R53</f>
        <v>0.00874835530920187</v>
      </c>
      <c r="X53" s="0" t="n">
        <v>1.7153775090283</v>
      </c>
    </row>
    <row r="54" customFormat="false" ht="15" hidden="false" customHeight="false" outlineLevel="0" collapsed="false">
      <c r="A54" s="0" t="n">
        <v>140</v>
      </c>
      <c r="B54" s="0" t="n">
        <v>20</v>
      </c>
      <c r="C54" s="0" t="n">
        <v>60</v>
      </c>
      <c r="D54" s="0" t="n">
        <v>10</v>
      </c>
      <c r="E54" s="0" t="n">
        <v>43</v>
      </c>
      <c r="F54" s="0" t="n">
        <v>1.1</v>
      </c>
      <c r="G54" s="0" t="n">
        <v>2.25</v>
      </c>
      <c r="H54" s="0" t="n">
        <v>600</v>
      </c>
      <c r="I54" s="0" t="n">
        <v>63.6</v>
      </c>
      <c r="J54" s="0" t="n">
        <v>95.59</v>
      </c>
      <c r="K54" s="0" t="n">
        <v>6.63</v>
      </c>
      <c r="L54" s="0" t="n">
        <v>24.86</v>
      </c>
      <c r="M54" s="0" t="n">
        <v>8</v>
      </c>
      <c r="N54" s="0" t="n">
        <v>41</v>
      </c>
      <c r="O54" s="0" t="n">
        <v>0.55</v>
      </c>
      <c r="Q54" s="0" t="n">
        <v>51.1</v>
      </c>
      <c r="R54" s="0" t="n">
        <f aca="false">(A54*B54*C54)*(1-0.55)*10^-9*7000*16*G54</f>
        <v>19.0512</v>
      </c>
      <c r="S54" s="0" t="n">
        <f aca="false">Q54/R54</f>
        <v>2.68224573780129</v>
      </c>
      <c r="U54" s="0" t="n">
        <v>800</v>
      </c>
      <c r="V54" s="0" t="n">
        <f aca="false">U54/3600/R54</f>
        <v>0.0116644737456025</v>
      </c>
      <c r="X54" s="0" t="n">
        <v>1.17348251028807</v>
      </c>
    </row>
    <row r="55" customFormat="false" ht="15" hidden="false" customHeight="false" outlineLevel="0" collapsed="false">
      <c r="A55" s="0" t="n">
        <v>160</v>
      </c>
      <c r="B55" s="0" t="n">
        <v>23</v>
      </c>
      <c r="C55" s="0" t="n">
        <v>45</v>
      </c>
      <c r="D55" s="0" t="n">
        <v>14</v>
      </c>
      <c r="E55" s="0" t="n">
        <v>47</v>
      </c>
      <c r="F55" s="0" t="n">
        <v>1.3</v>
      </c>
      <c r="G55" s="0" t="n">
        <v>1.5</v>
      </c>
      <c r="H55" s="0" t="n">
        <v>800</v>
      </c>
      <c r="I55" s="0" t="n">
        <v>64.53</v>
      </c>
      <c r="J55" s="0" t="n">
        <v>126.62</v>
      </c>
      <c r="K55" s="0" t="n">
        <v>20.6</v>
      </c>
      <c r="L55" s="0" t="n">
        <v>32.53</v>
      </c>
      <c r="M55" s="0" t="n">
        <v>12</v>
      </c>
      <c r="N55" s="0" t="n">
        <v>45</v>
      </c>
      <c r="O55" s="0" t="n">
        <v>0.55</v>
      </c>
      <c r="Q55" s="0" t="n">
        <v>39.43</v>
      </c>
      <c r="R55" s="0" t="n">
        <f aca="false">(A55*B55*C55)*(1-0.55)*10^-9*7000*16*G55</f>
        <v>12.51936</v>
      </c>
      <c r="S55" s="0" t="n">
        <f aca="false">Q55/R55</f>
        <v>3.14952202029497</v>
      </c>
      <c r="U55" s="0" t="n">
        <v>800</v>
      </c>
      <c r="V55" s="0" t="n">
        <f aca="false">U55/3600/R55</f>
        <v>0.0177502861346125</v>
      </c>
      <c r="X55" s="0" t="n">
        <v>1.81097516166961</v>
      </c>
    </row>
    <row r="56" customFormat="false" ht="15" hidden="false" customHeight="false" outlineLevel="0" collapsed="false">
      <c r="A56" s="0" t="n">
        <v>140</v>
      </c>
      <c r="B56" s="0" t="n">
        <v>20</v>
      </c>
      <c r="C56" s="0" t="n">
        <v>45</v>
      </c>
      <c r="D56" s="0" t="n">
        <v>10</v>
      </c>
      <c r="E56" s="0" t="n">
        <v>43</v>
      </c>
      <c r="F56" s="0" t="n">
        <v>1.3</v>
      </c>
      <c r="G56" s="0" t="n">
        <v>1.5</v>
      </c>
      <c r="H56" s="0" t="n">
        <v>400</v>
      </c>
      <c r="I56" s="0" t="n">
        <v>64.81</v>
      </c>
      <c r="J56" s="0" t="n">
        <v>91.06</v>
      </c>
      <c r="K56" s="0" t="n">
        <v>3.65</v>
      </c>
      <c r="L56" s="0" t="n">
        <v>18.89</v>
      </c>
      <c r="M56" s="0" t="n">
        <v>8</v>
      </c>
      <c r="N56" s="0" t="n">
        <v>41</v>
      </c>
      <c r="O56" s="0" t="n">
        <v>0.55</v>
      </c>
      <c r="Q56" s="0" t="n">
        <v>43.27</v>
      </c>
      <c r="R56" s="0" t="n">
        <f aca="false">(A56*B56*C56)*(1-0.55)*10^-9*7000*16*G56</f>
        <v>9.5256</v>
      </c>
      <c r="S56" s="0" t="n">
        <f aca="false">Q56/R56</f>
        <v>4.54249601074998</v>
      </c>
      <c r="U56" s="0" t="n">
        <v>600</v>
      </c>
      <c r="V56" s="0" t="n">
        <f aca="false">U56/3600/R56</f>
        <v>0.0174967106184037</v>
      </c>
      <c r="X56" s="0" t="n">
        <v>1.51416533691666</v>
      </c>
    </row>
    <row r="57" customFormat="false" ht="15" hidden="false" customHeight="false" outlineLevel="0" collapsed="false">
      <c r="A57" s="0" t="n">
        <v>140</v>
      </c>
      <c r="B57" s="0" t="n">
        <v>20</v>
      </c>
      <c r="C57" s="0" t="n">
        <v>60</v>
      </c>
      <c r="D57" s="0" t="n">
        <v>14</v>
      </c>
      <c r="E57" s="0" t="n">
        <v>47</v>
      </c>
      <c r="F57" s="0" t="n">
        <v>1.1</v>
      </c>
      <c r="G57" s="0" t="n">
        <v>2.25</v>
      </c>
      <c r="H57" s="0" t="n">
        <v>600</v>
      </c>
      <c r="I57" s="0" t="n">
        <v>66.31</v>
      </c>
      <c r="J57" s="0" t="n">
        <v>97.89</v>
      </c>
      <c r="K57" s="0" t="n">
        <v>6.45</v>
      </c>
      <c r="L57" s="0" t="n">
        <v>24.69</v>
      </c>
      <c r="M57" s="0" t="n">
        <v>12</v>
      </c>
      <c r="N57" s="0" t="n">
        <v>45</v>
      </c>
      <c r="O57" s="0" t="n">
        <v>0.55</v>
      </c>
      <c r="Q57" s="0" t="n">
        <v>31.61</v>
      </c>
      <c r="R57" s="0" t="n">
        <f aca="false">(A57*B57*C57)*(1-0.55)*10^-9*7000*16*G57</f>
        <v>19.0512</v>
      </c>
      <c r="S57" s="0" t="n">
        <f aca="false">Q57/R57</f>
        <v>1.65921306794323</v>
      </c>
      <c r="U57" s="0" t="n">
        <v>600</v>
      </c>
      <c r="V57" s="0" t="n">
        <f aca="false">U57/3600/R57</f>
        <v>0.00874835530920187</v>
      </c>
      <c r="X57" s="0" t="n">
        <v>1.10614204529548</v>
      </c>
    </row>
    <row r="58" customFormat="false" ht="15" hidden="false" customHeight="false" outlineLevel="0" collapsed="false">
      <c r="A58" s="0" t="n">
        <v>140</v>
      </c>
      <c r="B58" s="0" t="n">
        <v>23</v>
      </c>
      <c r="C58" s="0" t="n">
        <v>50</v>
      </c>
      <c r="D58" s="0" t="n">
        <v>10</v>
      </c>
      <c r="E58" s="0" t="n">
        <v>43</v>
      </c>
      <c r="F58" s="0" t="n">
        <v>1.1</v>
      </c>
      <c r="G58" s="0" t="n">
        <v>3</v>
      </c>
      <c r="H58" s="0" t="n">
        <v>400</v>
      </c>
      <c r="I58" s="0" t="n">
        <v>66.47</v>
      </c>
      <c r="J58" s="0" t="n">
        <v>82.3</v>
      </c>
      <c r="K58" s="0" t="n">
        <v>2.49</v>
      </c>
      <c r="L58" s="0" t="n">
        <v>19.89</v>
      </c>
      <c r="M58" s="0" t="n">
        <v>8</v>
      </c>
      <c r="N58" s="0" t="n">
        <v>41</v>
      </c>
      <c r="O58" s="0" t="n">
        <v>0.55</v>
      </c>
      <c r="Q58" s="0" t="n">
        <v>39.18</v>
      </c>
      <c r="R58" s="0" t="n">
        <f aca="false">(A58*B58*C58)*(1-0.55)*10^-9*7000*16*G58</f>
        <v>24.3432</v>
      </c>
      <c r="S58" s="0" t="n">
        <f aca="false">Q58/R58</f>
        <v>1.60948437345953</v>
      </c>
      <c r="U58" s="0" t="n">
        <v>800</v>
      </c>
      <c r="V58" s="0" t="n">
        <f aca="false">U58/3600/R58</f>
        <v>0.00912871858351499</v>
      </c>
      <c r="X58" s="0" t="n">
        <v>1.79949294532628</v>
      </c>
    </row>
    <row r="59" customFormat="false" ht="15" hidden="false" customHeight="false" outlineLevel="0" collapsed="false">
      <c r="A59" s="0" t="n">
        <v>140</v>
      </c>
      <c r="B59" s="0" t="n">
        <v>20</v>
      </c>
      <c r="C59" s="0" t="n">
        <v>45</v>
      </c>
      <c r="D59" s="0" t="n">
        <v>14</v>
      </c>
      <c r="E59" s="0" t="n">
        <v>47</v>
      </c>
      <c r="F59" s="0" t="n">
        <v>1.3</v>
      </c>
      <c r="G59" s="0" t="n">
        <v>1.5</v>
      </c>
      <c r="H59" s="0" t="n">
        <v>400</v>
      </c>
      <c r="I59" s="0" t="n">
        <v>66.84</v>
      </c>
      <c r="J59" s="0" t="n">
        <v>92.82</v>
      </c>
      <c r="K59" s="0" t="n">
        <v>3.54</v>
      </c>
      <c r="L59" s="0" t="n">
        <v>18.79</v>
      </c>
      <c r="M59" s="0" t="n">
        <v>12</v>
      </c>
      <c r="N59" s="0" t="n">
        <v>45</v>
      </c>
      <c r="O59" s="0" t="n">
        <v>0.55</v>
      </c>
      <c r="Q59" s="0" t="n">
        <v>36.62</v>
      </c>
      <c r="R59" s="0" t="n">
        <f aca="false">(A59*B59*C59)*(1-0.55)*10^-9*7000*16*G59</f>
        <v>9.5256</v>
      </c>
      <c r="S59" s="0" t="n">
        <f aca="false">Q59/R59</f>
        <v>3.84437725707567</v>
      </c>
      <c r="U59" s="0" t="n">
        <v>600</v>
      </c>
      <c r="V59" s="0" t="n">
        <f aca="false">U59/3600/R59</f>
        <v>0.0174967106184037</v>
      </c>
      <c r="X59" s="0" t="n">
        <v>0.840957524985303</v>
      </c>
    </row>
    <row r="60" customFormat="false" ht="15" hidden="false" customHeight="false" outlineLevel="0" collapsed="false">
      <c r="A60" s="0" t="n">
        <v>140</v>
      </c>
      <c r="B60" s="0" t="n">
        <v>20</v>
      </c>
      <c r="C60" s="0" t="n">
        <v>45</v>
      </c>
      <c r="D60" s="0" t="n">
        <v>10</v>
      </c>
      <c r="E60" s="0" t="n">
        <v>47</v>
      </c>
      <c r="F60" s="0" t="n">
        <v>1.3</v>
      </c>
      <c r="G60" s="0" t="n">
        <v>3</v>
      </c>
      <c r="H60" s="0" t="n">
        <v>400</v>
      </c>
      <c r="I60" s="0" t="n">
        <v>67.13</v>
      </c>
      <c r="J60" s="0" t="n">
        <v>91.64</v>
      </c>
      <c r="K60" s="0" t="n">
        <v>3.6</v>
      </c>
      <c r="L60" s="0" t="n">
        <v>24.47</v>
      </c>
      <c r="M60" s="0" t="n">
        <v>8</v>
      </c>
      <c r="N60" s="0" t="n">
        <v>45</v>
      </c>
      <c r="O60" s="0" t="n">
        <v>0.55</v>
      </c>
      <c r="Q60" s="0" t="n">
        <v>39.29</v>
      </c>
      <c r="R60" s="0" t="n">
        <f aca="false">(A60*B60*C60)*(1-0.55)*10^-9*7000*16*G60</f>
        <v>19.0512</v>
      </c>
      <c r="S60" s="0" t="n">
        <f aca="false">Q60/R60</f>
        <v>2.06233728059125</v>
      </c>
      <c r="U60" s="0" t="n">
        <v>600</v>
      </c>
      <c r="V60" s="0" t="n">
        <f aca="false">U60/3600/R60</f>
        <v>0.00874835530920187</v>
      </c>
      <c r="X60" s="0" t="n">
        <v>1.60404010712653</v>
      </c>
    </row>
    <row r="61" customFormat="false" ht="15" hidden="false" customHeight="false" outlineLevel="0" collapsed="false">
      <c r="A61" s="0" t="n">
        <v>140</v>
      </c>
      <c r="B61" s="0" t="n">
        <v>20</v>
      </c>
      <c r="C61" s="0" t="n">
        <v>45</v>
      </c>
      <c r="D61" s="0" t="n">
        <v>14</v>
      </c>
      <c r="E61" s="0" t="n">
        <v>43</v>
      </c>
      <c r="F61" s="0" t="n">
        <v>1.1</v>
      </c>
      <c r="G61" s="0" t="n">
        <v>3</v>
      </c>
      <c r="H61" s="0" t="n">
        <v>400</v>
      </c>
      <c r="I61" s="0" t="n">
        <v>67.29</v>
      </c>
      <c r="J61" s="0" t="n">
        <v>83.32</v>
      </c>
      <c r="K61" s="0" t="n">
        <v>3.6</v>
      </c>
      <c r="L61" s="0" t="n">
        <v>17.17</v>
      </c>
      <c r="M61" s="0" t="n">
        <v>12</v>
      </c>
      <c r="N61" s="0" t="n">
        <v>41</v>
      </c>
      <c r="O61" s="0" t="n">
        <v>0.55</v>
      </c>
      <c r="Q61" s="0" t="n">
        <v>49.56</v>
      </c>
      <c r="R61" s="0" t="n">
        <f aca="false">(A61*B61*C61)*(1-0.55)*10^-9*7000*16*G61</f>
        <v>19.0512</v>
      </c>
      <c r="S61" s="0" t="n">
        <f aca="false">Q61/R61</f>
        <v>2.60141093474427</v>
      </c>
      <c r="U61" s="0" t="n">
        <v>600</v>
      </c>
      <c r="V61" s="0" t="n">
        <f aca="false">U61/3600/R61</f>
        <v>0.00874835530920187</v>
      </c>
      <c r="X61" s="0" t="n">
        <v>1.13811728395062</v>
      </c>
    </row>
    <row r="62" customFormat="false" ht="15" hidden="false" customHeight="false" outlineLevel="0" collapsed="false">
      <c r="A62" s="0" t="n">
        <v>140</v>
      </c>
      <c r="B62" s="0" t="n">
        <v>20</v>
      </c>
      <c r="C62" s="0" t="n">
        <v>45</v>
      </c>
      <c r="D62" s="0" t="n">
        <v>10</v>
      </c>
      <c r="E62" s="0" t="n">
        <v>47</v>
      </c>
      <c r="F62" s="0" t="n">
        <v>1.5</v>
      </c>
      <c r="G62" s="0" t="n">
        <v>3</v>
      </c>
      <c r="H62" s="0" t="n">
        <v>800</v>
      </c>
      <c r="I62" s="0" t="n">
        <v>67.95</v>
      </c>
      <c r="J62" s="0" t="n">
        <v>148.38</v>
      </c>
      <c r="K62" s="0" t="n">
        <v>23.3</v>
      </c>
      <c r="L62" s="0" t="n">
        <v>47.52</v>
      </c>
      <c r="M62" s="0" t="n">
        <v>8</v>
      </c>
      <c r="N62" s="0" t="n">
        <v>45</v>
      </c>
      <c r="O62" s="0" t="n">
        <v>0.55</v>
      </c>
      <c r="Q62" s="0" t="n">
        <v>39.04</v>
      </c>
      <c r="R62" s="0" t="n">
        <f aca="false">(A62*B62*C62)*(1-0.55)*10^-9*7000*16*G62</f>
        <v>19.0512</v>
      </c>
      <c r="S62" s="0" t="n">
        <f aca="false">Q62/R62</f>
        <v>2.04921474762745</v>
      </c>
      <c r="U62" s="0" t="n">
        <v>600</v>
      </c>
      <c r="V62" s="0" t="n">
        <f aca="false">U62/3600/R62</f>
        <v>0.00874835530920187</v>
      </c>
      <c r="X62" s="0" t="n">
        <v>1.59383369259913</v>
      </c>
    </row>
    <row r="63" customFormat="false" ht="15" hidden="false" customHeight="false" outlineLevel="0" collapsed="false">
      <c r="A63" s="0" t="n">
        <v>140</v>
      </c>
      <c r="B63" s="0" t="n">
        <v>23</v>
      </c>
      <c r="C63" s="0" t="n">
        <v>50</v>
      </c>
      <c r="D63" s="0" t="n">
        <v>14</v>
      </c>
      <c r="E63" s="0" t="n">
        <v>47</v>
      </c>
      <c r="F63" s="0" t="n">
        <v>1.1</v>
      </c>
      <c r="G63" s="0" t="n">
        <v>3</v>
      </c>
      <c r="H63" s="0" t="n">
        <v>400</v>
      </c>
      <c r="I63" s="0" t="n">
        <v>68.15</v>
      </c>
      <c r="J63" s="0" t="n">
        <v>83.65</v>
      </c>
      <c r="K63" s="0" t="n">
        <v>2.4</v>
      </c>
      <c r="L63" s="0" t="n">
        <v>19.75</v>
      </c>
      <c r="M63" s="0" t="n">
        <v>12</v>
      </c>
      <c r="N63" s="0" t="n">
        <v>45</v>
      </c>
      <c r="O63" s="0" t="n">
        <v>0.55</v>
      </c>
      <c r="Q63" s="0" t="n">
        <v>40.46</v>
      </c>
      <c r="R63" s="0" t="n">
        <f aca="false">(A63*B63*C63)*(1-0.55)*10^-9*7000*16*G63</f>
        <v>24.3432</v>
      </c>
      <c r="S63" s="0" t="n">
        <f aca="false">Q63/R63</f>
        <v>1.66206579250058</v>
      </c>
      <c r="U63" s="0" t="n">
        <v>600</v>
      </c>
      <c r="V63" s="0" t="n">
        <f aca="false">U63/3600/R63</f>
        <v>0.00684653893763625</v>
      </c>
      <c r="X63" s="0" t="n">
        <v>1.41583382324123</v>
      </c>
    </row>
    <row r="64" customFormat="false" ht="15" hidden="false" customHeight="false" outlineLevel="0" collapsed="false">
      <c r="A64" s="0" t="n">
        <v>160</v>
      </c>
      <c r="B64" s="0" t="n">
        <v>20</v>
      </c>
      <c r="C64" s="0" t="n">
        <v>45</v>
      </c>
      <c r="D64" s="0" t="n">
        <v>10</v>
      </c>
      <c r="E64" s="0" t="n">
        <v>47</v>
      </c>
      <c r="F64" s="0" t="n">
        <v>1.3</v>
      </c>
      <c r="G64" s="0" t="n">
        <v>2.25</v>
      </c>
      <c r="H64" s="0" t="n">
        <v>600</v>
      </c>
      <c r="I64" s="0" t="n">
        <v>68.43</v>
      </c>
      <c r="J64" s="0" t="n">
        <v>117.02</v>
      </c>
      <c r="K64" s="0" t="n">
        <v>12.11</v>
      </c>
      <c r="L64" s="0" t="n">
        <v>31.61</v>
      </c>
      <c r="M64" s="0" t="n">
        <v>8</v>
      </c>
      <c r="N64" s="0" t="n">
        <v>45</v>
      </c>
      <c r="O64" s="0" t="n">
        <v>0.55</v>
      </c>
      <c r="Q64" s="0" t="n">
        <v>49.34</v>
      </c>
      <c r="R64" s="0" t="n">
        <f aca="false">(A64*B64*C64)*(1-0.55)*10^-9*7000*16*G64</f>
        <v>16.3296</v>
      </c>
      <c r="S64" s="0" t="n">
        <f aca="false">Q64/R64</f>
        <v>3.02150695669214</v>
      </c>
      <c r="U64" s="0" t="n">
        <v>800</v>
      </c>
      <c r="V64" s="0" t="n">
        <f aca="false">U64/3600/R64</f>
        <v>0.0136085527032029</v>
      </c>
      <c r="X64" s="0" t="n">
        <v>2.26613021751911</v>
      </c>
    </row>
    <row r="65" customFormat="false" ht="15" hidden="false" customHeight="false" outlineLevel="0" collapsed="false">
      <c r="A65" s="0" t="n">
        <v>160</v>
      </c>
      <c r="B65" s="0" t="n">
        <v>23</v>
      </c>
      <c r="C65" s="0" t="n">
        <v>45</v>
      </c>
      <c r="D65" s="0" t="n">
        <v>10</v>
      </c>
      <c r="E65" s="0" t="n">
        <v>47</v>
      </c>
      <c r="F65" s="0" t="n">
        <v>1.5</v>
      </c>
      <c r="G65" s="0" t="n">
        <v>1.5</v>
      </c>
      <c r="H65" s="0" t="n">
        <v>800</v>
      </c>
      <c r="I65" s="0" t="n">
        <v>68.64</v>
      </c>
      <c r="J65" s="0" t="n">
        <v>134.67</v>
      </c>
      <c r="K65" s="0" t="n">
        <v>20.8</v>
      </c>
      <c r="L65" s="0" t="n">
        <v>40.07</v>
      </c>
      <c r="M65" s="0" t="n">
        <v>8</v>
      </c>
      <c r="N65" s="0" t="n">
        <v>45</v>
      </c>
      <c r="O65" s="0" t="n">
        <v>0.55</v>
      </c>
      <c r="Q65" s="0" t="n">
        <v>40.19</v>
      </c>
      <c r="R65" s="0" t="n">
        <f aca="false">(A65*B65*C65)*(1-0.55)*10^-9*7000*16*G65</f>
        <v>12.51936</v>
      </c>
      <c r="S65" s="0" t="n">
        <f aca="false">Q65/R65</f>
        <v>3.21022799887534</v>
      </c>
      <c r="U65" s="0" t="n">
        <v>600</v>
      </c>
      <c r="V65" s="0" t="n">
        <f aca="false">U65/3600/R65</f>
        <v>0.0133127146009594</v>
      </c>
      <c r="X65" s="0" t="n">
        <v>1.40638559950729</v>
      </c>
    </row>
    <row r="66" customFormat="false" ht="15" hidden="false" customHeight="false" outlineLevel="0" collapsed="false">
      <c r="A66" s="0" t="n">
        <v>140</v>
      </c>
      <c r="B66" s="0" t="n">
        <v>20</v>
      </c>
      <c r="C66" s="0" t="n">
        <v>45</v>
      </c>
      <c r="D66" s="0" t="n">
        <v>14</v>
      </c>
      <c r="E66" s="0" t="n">
        <v>43</v>
      </c>
      <c r="F66" s="0" t="n">
        <v>1.5</v>
      </c>
      <c r="G66" s="0" t="n">
        <v>1.5</v>
      </c>
      <c r="H66" s="0" t="n">
        <v>800</v>
      </c>
      <c r="I66" s="0" t="n">
        <v>69.42</v>
      </c>
      <c r="J66" s="0" t="n">
        <v>125.26</v>
      </c>
      <c r="K66" s="0" t="n">
        <v>23.25</v>
      </c>
      <c r="L66" s="0" t="n">
        <v>30.69</v>
      </c>
      <c r="M66" s="0" t="n">
        <v>12</v>
      </c>
      <c r="N66" s="0" t="n">
        <v>41</v>
      </c>
      <c r="O66" s="0" t="n">
        <v>0.55</v>
      </c>
      <c r="Q66" s="0" t="n">
        <v>48.08</v>
      </c>
      <c r="R66" s="0" t="n">
        <f aca="false">(A66*B66*C66)*(1-0.55)*10^-9*7000*16*G66</f>
        <v>9.5256</v>
      </c>
      <c r="S66" s="0" t="n">
        <f aca="false">Q66/R66</f>
        <v>5.04745107919711</v>
      </c>
      <c r="U66" s="0" t="n">
        <v>800</v>
      </c>
      <c r="V66" s="0" t="n">
        <f aca="false">U66/3600/R66</f>
        <v>0.023328947491205</v>
      </c>
      <c r="X66" s="0" t="n">
        <v>1.10412992357437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45</v>
      </c>
      <c r="D67" s="0" t="n">
        <v>14</v>
      </c>
      <c r="E67" s="0" t="n">
        <v>43</v>
      </c>
      <c r="F67" s="0" t="n">
        <v>1.3</v>
      </c>
      <c r="G67" s="0" t="n">
        <v>1.5</v>
      </c>
      <c r="H67" s="0" t="n">
        <v>600</v>
      </c>
      <c r="I67" s="0" t="n">
        <v>69.77</v>
      </c>
      <c r="J67" s="0" t="n">
        <v>109.16</v>
      </c>
      <c r="K67" s="0" t="n">
        <v>10.58</v>
      </c>
      <c r="L67" s="0" t="n">
        <v>22.73</v>
      </c>
      <c r="M67" s="0" t="n">
        <v>12</v>
      </c>
      <c r="N67" s="0" t="n">
        <v>41</v>
      </c>
      <c r="O67" s="0" t="n">
        <v>0.55</v>
      </c>
      <c r="Q67" s="0" t="n">
        <v>47.75</v>
      </c>
      <c r="R67" s="0" t="n">
        <f aca="false">(A67*B67*C67)*(1-0.55)*10^-9*7000*16*G67</f>
        <v>9.5256</v>
      </c>
      <c r="S67" s="0" t="n">
        <f aca="false">Q67/R67</f>
        <v>5.01280759217267</v>
      </c>
      <c r="U67" s="0" t="n">
        <v>800</v>
      </c>
      <c r="V67" s="0" t="n">
        <f aca="false">U67/3600/R67</f>
        <v>0.023328947491205</v>
      </c>
      <c r="X67" s="0" t="n">
        <v>1.09655166078777</v>
      </c>
    </row>
    <row r="68" customFormat="false" ht="15" hidden="false" customHeight="false" outlineLevel="0" collapsed="false">
      <c r="A68" s="0" t="n">
        <v>140</v>
      </c>
      <c r="B68" s="0" t="n">
        <v>20</v>
      </c>
      <c r="C68" s="0" t="n">
        <v>45</v>
      </c>
      <c r="D68" s="0" t="n">
        <v>10</v>
      </c>
      <c r="E68" s="0" t="n">
        <v>43</v>
      </c>
      <c r="F68" s="0" t="n">
        <v>1.5</v>
      </c>
      <c r="G68" s="0" t="n">
        <v>1.5</v>
      </c>
      <c r="H68" s="0" t="n">
        <v>600</v>
      </c>
      <c r="I68" s="0" t="n">
        <v>70.63</v>
      </c>
      <c r="J68" s="0" t="n">
        <v>113.87</v>
      </c>
      <c r="K68" s="0" t="n">
        <v>10.7</v>
      </c>
      <c r="L68" s="0" t="n">
        <v>28.14</v>
      </c>
      <c r="M68" s="0" t="n">
        <v>8</v>
      </c>
      <c r="N68" s="0" t="n">
        <v>41</v>
      </c>
      <c r="O68" s="0" t="n">
        <v>0.55</v>
      </c>
      <c r="Q68" s="0" t="n">
        <v>47.01</v>
      </c>
      <c r="R68" s="0" t="n">
        <f aca="false">(A68*B68*C68)*(1-0.55)*10^-9*7000*16*G68</f>
        <v>9.5256</v>
      </c>
      <c r="S68" s="0" t="n">
        <f aca="false">Q68/R68</f>
        <v>4.93512219702696</v>
      </c>
      <c r="U68" s="0" t="n">
        <v>600</v>
      </c>
      <c r="V68" s="0" t="n">
        <f aca="false">U68/3600/R68</f>
        <v>0.0174967106184037</v>
      </c>
      <c r="X68" s="0" t="n">
        <v>1.07955798059965</v>
      </c>
    </row>
    <row r="69" customFormat="false" ht="15" hidden="false" customHeight="false" outlineLevel="0" collapsed="false">
      <c r="A69" s="0" t="n">
        <v>140</v>
      </c>
      <c r="B69" s="0" t="n">
        <v>20</v>
      </c>
      <c r="C69" s="0" t="n">
        <v>45</v>
      </c>
      <c r="D69" s="0" t="n">
        <v>10</v>
      </c>
      <c r="E69" s="0" t="n">
        <v>47</v>
      </c>
      <c r="F69" s="0" t="n">
        <v>1.5</v>
      </c>
      <c r="G69" s="0" t="n">
        <v>1.5</v>
      </c>
      <c r="H69" s="0" t="n">
        <v>400</v>
      </c>
      <c r="I69" s="0" t="n">
        <v>72.17</v>
      </c>
      <c r="J69" s="0" t="n">
        <v>104.7</v>
      </c>
      <c r="K69" s="0" t="n">
        <v>3.59</v>
      </c>
      <c r="L69" s="0" t="n">
        <v>23.53</v>
      </c>
      <c r="M69" s="0" t="n">
        <v>8</v>
      </c>
      <c r="N69" s="0" t="n">
        <v>45</v>
      </c>
      <c r="O69" s="0" t="n">
        <v>0.55</v>
      </c>
      <c r="Q69" s="0" t="n">
        <v>35.97</v>
      </c>
      <c r="R69" s="0" t="n">
        <f aca="false">(A69*B69*C69)*(1-0.55)*10^-9*7000*16*G69</f>
        <v>9.5256</v>
      </c>
      <c r="S69" s="0" t="n">
        <f aca="false">Q69/R69</f>
        <v>3.7761400856639</v>
      </c>
      <c r="U69" s="0" t="n">
        <v>600</v>
      </c>
      <c r="V69" s="0" t="n">
        <f aca="false">U69/3600/R69</f>
        <v>0.0174967106184037</v>
      </c>
      <c r="X69" s="0" t="n">
        <v>1.46849892220263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14</v>
      </c>
      <c r="E70" s="0" t="n">
        <v>47</v>
      </c>
      <c r="F70" s="0" t="n">
        <v>1.5</v>
      </c>
      <c r="G70" s="0" t="n">
        <v>1.5</v>
      </c>
      <c r="H70" s="0" t="n">
        <v>600</v>
      </c>
      <c r="I70" s="0" t="n">
        <v>74.34</v>
      </c>
      <c r="J70" s="0" t="n">
        <v>117.49</v>
      </c>
      <c r="K70" s="0" t="n">
        <v>10.47</v>
      </c>
      <c r="L70" s="0" t="n">
        <v>28.05</v>
      </c>
      <c r="M70" s="0" t="n">
        <v>12</v>
      </c>
      <c r="N70" s="0" t="n">
        <v>45</v>
      </c>
      <c r="O70" s="0" t="n">
        <v>0.55</v>
      </c>
      <c r="Q70" s="0" t="n">
        <v>46.69</v>
      </c>
      <c r="R70" s="0" t="n">
        <f aca="false">(A70*B70*C70)*(1-0.55)*10^-9*7000*16*G70</f>
        <v>9.5256</v>
      </c>
      <c r="S70" s="0" t="n">
        <f aca="false">Q70/R70</f>
        <v>4.90152851263962</v>
      </c>
      <c r="U70" s="0" t="n">
        <v>600</v>
      </c>
      <c r="V70" s="0" t="n">
        <f aca="false">U70/3600/R70</f>
        <v>0.0174967106184037</v>
      </c>
      <c r="X70" s="0" t="n">
        <v>1.07220936213992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45</v>
      </c>
      <c r="D71" s="0" t="n">
        <v>14</v>
      </c>
      <c r="E71" s="0" t="n">
        <v>43</v>
      </c>
      <c r="F71" s="0" t="n">
        <v>1.3</v>
      </c>
      <c r="G71" s="0" t="n">
        <v>2.25</v>
      </c>
      <c r="H71" s="0" t="n">
        <v>800</v>
      </c>
      <c r="I71" s="0" t="n">
        <v>75</v>
      </c>
      <c r="J71" s="0" t="n">
        <v>138.36</v>
      </c>
      <c r="K71" s="0" t="n">
        <v>23.27</v>
      </c>
      <c r="L71" s="0" t="n">
        <v>31.85</v>
      </c>
      <c r="M71" s="0" t="n">
        <v>12</v>
      </c>
      <c r="N71" s="0" t="n">
        <v>41</v>
      </c>
      <c r="O71" s="0" t="n">
        <v>0.55</v>
      </c>
      <c r="Q71" s="0" t="n">
        <v>36.07</v>
      </c>
      <c r="R71" s="0" t="n">
        <f aca="false">(A71*B71*C71)*(1-0.55)*10^-9*7000*16*G71</f>
        <v>14.2884</v>
      </c>
      <c r="S71" s="0" t="n">
        <f aca="false">Q71/R71</f>
        <v>2.52442540802329</v>
      </c>
      <c r="U71" s="0" t="n">
        <v>800</v>
      </c>
      <c r="V71" s="0" t="n">
        <f aca="false">U71/3600/R71</f>
        <v>0.0155526316608033</v>
      </c>
      <c r="X71" s="0" t="n">
        <v>1.65665417401529</v>
      </c>
    </row>
    <row r="72" customFormat="false" ht="15" hidden="false" customHeight="false" outlineLevel="0" collapsed="false">
      <c r="A72" s="0" t="n">
        <v>160</v>
      </c>
      <c r="B72" s="0" t="n">
        <v>20</v>
      </c>
      <c r="C72" s="0" t="n">
        <v>45</v>
      </c>
      <c r="D72" s="0" t="n">
        <v>14</v>
      </c>
      <c r="E72" s="0" t="n">
        <v>43</v>
      </c>
      <c r="F72" s="0" t="n">
        <v>1.1</v>
      </c>
      <c r="G72" s="0" t="n">
        <v>2.25</v>
      </c>
      <c r="H72" s="0" t="n">
        <v>600</v>
      </c>
      <c r="I72" s="0" t="n">
        <v>75.57</v>
      </c>
      <c r="J72" s="0" t="n">
        <v>110.46</v>
      </c>
      <c r="K72" s="0" t="n">
        <v>12.11</v>
      </c>
      <c r="L72" s="0" t="n">
        <v>22.14</v>
      </c>
      <c r="M72" s="0" t="n">
        <v>12</v>
      </c>
      <c r="N72" s="0" t="n">
        <v>41</v>
      </c>
      <c r="O72" s="0" t="n">
        <v>0.55</v>
      </c>
      <c r="Q72" s="0" t="n">
        <v>37.11</v>
      </c>
      <c r="R72" s="0" t="n">
        <f aca="false">(A72*B72*C72)*(1-0.55)*10^-9*7000*16*G72</f>
        <v>16.3296</v>
      </c>
      <c r="S72" s="0" t="n">
        <f aca="false">Q72/R72</f>
        <v>2.27256025867137</v>
      </c>
      <c r="U72" s="0" t="n">
        <v>600</v>
      </c>
      <c r="V72" s="0" t="n">
        <f aca="false">U72/3600/R72</f>
        <v>0.0102064145274022</v>
      </c>
      <c r="X72" s="0" t="n">
        <v>1.29860586209793</v>
      </c>
    </row>
    <row r="73" customFormat="false" ht="15" hidden="false" customHeight="false" outlineLevel="0" collapsed="false">
      <c r="A73" s="0" t="n">
        <v>140</v>
      </c>
      <c r="B73" s="0" t="n">
        <v>20</v>
      </c>
      <c r="C73" s="0" t="n">
        <v>45</v>
      </c>
      <c r="D73" s="0" t="n">
        <v>10</v>
      </c>
      <c r="E73" s="0" t="n">
        <v>43</v>
      </c>
      <c r="F73" s="0" t="n">
        <v>1.5</v>
      </c>
      <c r="G73" s="0" t="n">
        <v>2.25</v>
      </c>
      <c r="H73" s="0" t="n">
        <v>800</v>
      </c>
      <c r="I73" s="0" t="n">
        <v>75.83</v>
      </c>
      <c r="J73" s="0" t="n">
        <v>147.47</v>
      </c>
      <c r="K73" s="0" t="n">
        <v>23.49</v>
      </c>
      <c r="L73" s="0" t="n">
        <v>39.82</v>
      </c>
      <c r="M73" s="0" t="n">
        <v>8</v>
      </c>
      <c r="N73" s="0" t="n">
        <v>41</v>
      </c>
      <c r="O73" s="0" t="n">
        <v>0.55</v>
      </c>
      <c r="Q73" s="0" t="n">
        <v>43.81</v>
      </c>
      <c r="R73" s="0" t="n">
        <f aca="false">(A73*B73*C73)*(1-0.55)*10^-9*7000*16*G73</f>
        <v>14.2884</v>
      </c>
      <c r="S73" s="0" t="n">
        <f aca="false">Q73/R73</f>
        <v>3.06612356876907</v>
      </c>
      <c r="U73" s="0" t="n">
        <v>600</v>
      </c>
      <c r="V73" s="0" t="n">
        <f aca="false">U73/3600/R73</f>
        <v>0.0116644737456025</v>
      </c>
      <c r="X73" s="0" t="n">
        <v>1.00607179600235</v>
      </c>
    </row>
    <row r="74" customFormat="false" ht="15" hidden="false" customHeight="false" outlineLevel="0" collapsed="false">
      <c r="A74" s="0" t="n">
        <v>140</v>
      </c>
      <c r="B74" s="0" t="n">
        <v>23</v>
      </c>
      <c r="C74" s="0" t="n">
        <v>50</v>
      </c>
      <c r="D74" s="0" t="n">
        <v>14</v>
      </c>
      <c r="E74" s="0" t="n">
        <v>43</v>
      </c>
      <c r="F74" s="0" t="n">
        <v>1.1</v>
      </c>
      <c r="G74" s="0" t="n">
        <v>3</v>
      </c>
      <c r="H74" s="0" t="n">
        <v>400</v>
      </c>
      <c r="I74" s="0" t="n">
        <v>77.63</v>
      </c>
      <c r="J74" s="0" t="n">
        <v>91.27</v>
      </c>
      <c r="K74" s="0" t="n">
        <v>2.44</v>
      </c>
      <c r="L74" s="0" t="n">
        <v>18.44</v>
      </c>
      <c r="M74" s="0" t="n">
        <v>12</v>
      </c>
      <c r="N74" s="0" t="n">
        <v>41</v>
      </c>
      <c r="O74" s="0" t="n">
        <v>0.55</v>
      </c>
      <c r="Q74" s="0" t="n">
        <v>45.8</v>
      </c>
      <c r="R74" s="0" t="n">
        <f aca="false">(A74*B74*C74)*(1-0.55)*10^-9*7000*16*G74</f>
        <v>24.3432</v>
      </c>
      <c r="S74" s="0" t="n">
        <f aca="false">Q74/R74</f>
        <v>1.88142890006244</v>
      </c>
      <c r="U74" s="0" t="n">
        <v>800</v>
      </c>
      <c r="V74" s="0" t="n">
        <f aca="false">U74/3600/R74</f>
        <v>0.00912871858351499</v>
      </c>
      <c r="X74" s="0" t="n">
        <v>2.10354203409759</v>
      </c>
    </row>
    <row r="75" customFormat="false" ht="15" hidden="false" customHeight="false" outlineLevel="0" collapsed="false">
      <c r="A75" s="0" t="n">
        <v>160</v>
      </c>
      <c r="B75" s="0" t="n">
        <v>30</v>
      </c>
      <c r="C75" s="0" t="n">
        <v>60</v>
      </c>
      <c r="D75" s="0" t="n">
        <v>10</v>
      </c>
      <c r="E75" s="0" t="n">
        <v>47</v>
      </c>
      <c r="F75" s="0" t="n">
        <v>1.1</v>
      </c>
      <c r="G75" s="0" t="n">
        <v>3</v>
      </c>
      <c r="H75" s="0" t="n">
        <v>400</v>
      </c>
      <c r="I75" s="0" t="n">
        <v>77.91</v>
      </c>
      <c r="J75" s="0" t="n">
        <v>93.64</v>
      </c>
      <c r="K75" s="0" t="n">
        <v>1.43</v>
      </c>
      <c r="L75" s="0" t="n">
        <v>24.94</v>
      </c>
      <c r="M75" s="0" t="n">
        <v>8</v>
      </c>
      <c r="N75" s="0" t="n">
        <v>45</v>
      </c>
      <c r="O75" s="0" t="n">
        <v>0.55</v>
      </c>
      <c r="Q75" s="0" t="n">
        <v>60.72</v>
      </c>
      <c r="R75" s="0" t="n">
        <f aca="false">(A75*B75*C75)*(1-0.55)*10^-9*7000*16*G75</f>
        <v>43.5456</v>
      </c>
      <c r="S75" s="0" t="n">
        <f aca="false">Q75/R75</f>
        <v>1.39440035273369</v>
      </c>
      <c r="U75" s="0" t="n">
        <v>800</v>
      </c>
      <c r="V75" s="0" t="n">
        <f aca="false">U75/3600/R75</f>
        <v>0.00510320726370109</v>
      </c>
      <c r="X75" s="0" t="n">
        <v>1.39440035273369</v>
      </c>
    </row>
    <row r="76" customFormat="false" ht="15" hidden="false" customHeight="false" outlineLevel="0" collapsed="false">
      <c r="A76" s="0" t="n">
        <v>140</v>
      </c>
      <c r="B76" s="0" t="n">
        <v>20</v>
      </c>
      <c r="C76" s="0" t="n">
        <v>45</v>
      </c>
      <c r="D76" s="0" t="n">
        <v>10</v>
      </c>
      <c r="E76" s="0" t="n">
        <v>43</v>
      </c>
      <c r="F76" s="0" t="n">
        <v>1.3</v>
      </c>
      <c r="G76" s="0" t="n">
        <v>3</v>
      </c>
      <c r="H76" s="0" t="n">
        <v>400</v>
      </c>
      <c r="I76" s="0" t="n">
        <v>78.07</v>
      </c>
      <c r="J76" s="0" t="n">
        <v>100.36</v>
      </c>
      <c r="K76" s="0" t="n">
        <v>3.66</v>
      </c>
      <c r="L76" s="0" t="n">
        <v>22.97</v>
      </c>
      <c r="M76" s="0" t="n">
        <v>8</v>
      </c>
      <c r="N76" s="0" t="n">
        <v>41</v>
      </c>
      <c r="O76" s="0" t="n">
        <v>0.55</v>
      </c>
      <c r="Q76" s="0" t="n">
        <v>44.57</v>
      </c>
      <c r="R76" s="0" t="n">
        <f aca="false">(A76*B76*C76)*(1-0.55)*10^-9*7000*16*G76</f>
        <v>19.0512</v>
      </c>
      <c r="S76" s="0" t="n">
        <f aca="false">Q76/R76</f>
        <v>2.33948517678676</v>
      </c>
      <c r="U76" s="0" t="n">
        <v>800</v>
      </c>
      <c r="V76" s="0" t="n">
        <f aca="false">U76/3600/R76</f>
        <v>0.0116644737456025</v>
      </c>
      <c r="X76" s="0" t="n">
        <v>1.02352476484421</v>
      </c>
    </row>
    <row r="77" customFormat="false" ht="15" hidden="false" customHeight="false" outlineLevel="0" collapsed="false">
      <c r="A77" s="0" t="n">
        <v>160</v>
      </c>
      <c r="B77" s="0" t="n">
        <v>30</v>
      </c>
      <c r="C77" s="0" t="n">
        <v>60</v>
      </c>
      <c r="D77" s="0" t="n">
        <v>10</v>
      </c>
      <c r="E77" s="0" t="n">
        <v>47</v>
      </c>
      <c r="F77" s="0" t="n">
        <v>1.1</v>
      </c>
      <c r="G77" s="0" t="n">
        <v>1.5</v>
      </c>
      <c r="H77" s="0" t="n">
        <v>400</v>
      </c>
      <c r="I77" s="0" t="n">
        <v>79.91</v>
      </c>
      <c r="J77" s="0" t="n">
        <v>97.65</v>
      </c>
      <c r="K77" s="0" t="n">
        <v>1.42</v>
      </c>
      <c r="L77" s="0" t="n">
        <v>19.99</v>
      </c>
      <c r="M77" s="0" t="n">
        <v>8</v>
      </c>
      <c r="N77" s="0" t="n">
        <v>45</v>
      </c>
      <c r="O77" s="0" t="n">
        <v>0.55</v>
      </c>
      <c r="Q77" s="0" t="n">
        <v>45.55</v>
      </c>
      <c r="R77" s="0" t="n">
        <f aca="false">(A77*B77*C77)*(1-0.55)*10^-9*7000*16*G77</f>
        <v>21.7728</v>
      </c>
      <c r="S77" s="0" t="n">
        <f aca="false">Q77/R77</f>
        <v>2.09205981775426</v>
      </c>
      <c r="U77" s="0" t="n">
        <v>800</v>
      </c>
      <c r="V77" s="0" t="n">
        <f aca="false">U77/3600/R77</f>
        <v>0.0102064145274022</v>
      </c>
      <c r="X77" s="0" t="n">
        <v>2.09205981775426</v>
      </c>
    </row>
    <row r="78" customFormat="false" ht="15" hidden="false" customHeight="false" outlineLevel="0" collapsed="false">
      <c r="A78" s="0" t="n">
        <v>140</v>
      </c>
      <c r="B78" s="0" t="n">
        <v>23</v>
      </c>
      <c r="C78" s="0" t="n">
        <v>50</v>
      </c>
      <c r="D78" s="0" t="n">
        <v>10</v>
      </c>
      <c r="E78" s="0" t="n">
        <v>47</v>
      </c>
      <c r="F78" s="0" t="n">
        <v>1.3</v>
      </c>
      <c r="G78" s="0" t="n">
        <v>3</v>
      </c>
      <c r="H78" s="0" t="n">
        <v>400</v>
      </c>
      <c r="I78" s="0" t="n">
        <v>79.93</v>
      </c>
      <c r="J78" s="0" t="n">
        <v>101.82</v>
      </c>
      <c r="K78" s="0" t="n">
        <v>2.44</v>
      </c>
      <c r="L78" s="0" t="n">
        <v>26.15</v>
      </c>
      <c r="M78" s="0" t="n">
        <v>8</v>
      </c>
      <c r="N78" s="0" t="n">
        <v>45</v>
      </c>
      <c r="O78" s="0" t="n">
        <v>0.55</v>
      </c>
      <c r="Q78" s="0" t="n">
        <v>57.17</v>
      </c>
      <c r="R78" s="0" t="n">
        <f aca="false">(A78*B78*C78)*(1-0.55)*10^-9*7000*16*G78</f>
        <v>24.3432</v>
      </c>
      <c r="S78" s="0" t="n">
        <f aca="false">Q78/R78</f>
        <v>2.34849978638799</v>
      </c>
      <c r="U78" s="0" t="n">
        <v>800</v>
      </c>
      <c r="V78" s="0" t="n">
        <f aca="false">U78/3600/R78</f>
        <v>0.00912871858351499</v>
      </c>
      <c r="X78" s="0" t="n">
        <v>1.31287661669606</v>
      </c>
    </row>
    <row r="79" customFormat="false" ht="15" hidden="false" customHeight="false" outlineLevel="0" collapsed="false">
      <c r="A79" s="0" t="n">
        <v>140</v>
      </c>
      <c r="B79" s="0" t="n">
        <v>20</v>
      </c>
      <c r="C79" s="0" t="n">
        <v>45</v>
      </c>
      <c r="D79" s="0" t="n">
        <v>14</v>
      </c>
      <c r="E79" s="0" t="n">
        <v>47</v>
      </c>
      <c r="F79" s="0" t="n">
        <v>1.3</v>
      </c>
      <c r="G79" s="0" t="n">
        <v>3</v>
      </c>
      <c r="H79" s="0" t="n">
        <v>400</v>
      </c>
      <c r="I79" s="0" t="n">
        <v>80.04</v>
      </c>
      <c r="J79" s="0" t="n">
        <v>102.04</v>
      </c>
      <c r="K79" s="0" t="n">
        <v>3.55</v>
      </c>
      <c r="L79" s="0" t="n">
        <v>22.82</v>
      </c>
      <c r="M79" s="0" t="n">
        <v>12</v>
      </c>
      <c r="N79" s="0" t="n">
        <v>45</v>
      </c>
      <c r="O79" s="0" t="n">
        <v>0.55</v>
      </c>
      <c r="Q79" s="0" t="n">
        <v>56.79</v>
      </c>
      <c r="R79" s="0" t="n">
        <f aca="false">(A79*B79*C79)*(1-0.55)*10^-9*7000*16*G79</f>
        <v>19.0512</v>
      </c>
      <c r="S79" s="0" t="n">
        <f aca="false">Q79/R79</f>
        <v>2.98091458805745</v>
      </c>
      <c r="U79" s="0" t="n">
        <v>800</v>
      </c>
      <c r="V79" s="0" t="n">
        <f aca="false">U79/3600/R79</f>
        <v>0.0116644737456025</v>
      </c>
      <c r="X79" s="0" t="n">
        <v>1.30415013227513</v>
      </c>
    </row>
    <row r="80" customFormat="false" ht="15" hidden="false" customHeight="false" outlineLevel="0" collapsed="false">
      <c r="A80" s="0" t="n">
        <v>160</v>
      </c>
      <c r="B80" s="0" t="n">
        <v>30</v>
      </c>
      <c r="C80" s="0" t="n">
        <v>45</v>
      </c>
      <c r="D80" s="0" t="n">
        <v>10</v>
      </c>
      <c r="E80" s="0" t="n">
        <v>47</v>
      </c>
      <c r="F80" s="0" t="n">
        <v>1.1</v>
      </c>
      <c r="G80" s="0" t="n">
        <v>2.25</v>
      </c>
      <c r="H80" s="0" t="n">
        <v>600</v>
      </c>
      <c r="I80" s="0" t="n">
        <v>80.32</v>
      </c>
      <c r="J80" s="0" t="n">
        <v>113.96</v>
      </c>
      <c r="K80" s="0" t="n">
        <v>6.17</v>
      </c>
      <c r="L80" s="0" t="n">
        <v>29.35</v>
      </c>
      <c r="M80" s="0" t="n">
        <v>8</v>
      </c>
      <c r="N80" s="0" t="n">
        <v>45</v>
      </c>
      <c r="O80" s="0" t="n">
        <v>0.55</v>
      </c>
      <c r="Q80" s="0" t="n">
        <v>41.64</v>
      </c>
      <c r="R80" s="0" t="n">
        <f aca="false">(A80*B80*C80)*(1-0.55)*10^-9*7000*16*G80</f>
        <v>24.4944</v>
      </c>
      <c r="S80" s="0" t="n">
        <f aca="false">Q80/R80</f>
        <v>1.69998040368411</v>
      </c>
      <c r="U80" s="0" t="n">
        <v>800</v>
      </c>
      <c r="V80" s="0" t="n">
        <f aca="false">U80/3600/R80</f>
        <v>0.00907236846880194</v>
      </c>
      <c r="X80" s="0" t="n">
        <v>1.91247795414462</v>
      </c>
    </row>
    <row r="81" customFormat="false" ht="15" hidden="false" customHeight="false" outlineLevel="0" collapsed="false">
      <c r="A81" s="0" t="n">
        <v>140</v>
      </c>
      <c r="B81" s="0" t="n">
        <v>20</v>
      </c>
      <c r="C81" s="0" t="n">
        <v>45</v>
      </c>
      <c r="D81" s="0" t="n">
        <v>14</v>
      </c>
      <c r="E81" s="0" t="n">
        <v>43</v>
      </c>
      <c r="F81" s="0" t="n">
        <v>1.3</v>
      </c>
      <c r="G81" s="0" t="n">
        <v>1.5</v>
      </c>
      <c r="H81" s="0" t="n">
        <v>400</v>
      </c>
      <c r="I81" s="0" t="n">
        <v>80.35</v>
      </c>
      <c r="J81" s="0" t="n">
        <v>103.81</v>
      </c>
      <c r="K81" s="0" t="n">
        <v>3.59</v>
      </c>
      <c r="L81" s="0" t="n">
        <v>17.31</v>
      </c>
      <c r="M81" s="0" t="n">
        <v>12</v>
      </c>
      <c r="N81" s="0" t="n">
        <v>41</v>
      </c>
      <c r="O81" s="0" t="n">
        <v>0.55</v>
      </c>
      <c r="Q81" s="0" t="n">
        <v>52.94</v>
      </c>
      <c r="R81" s="0" t="n">
        <f aca="false">(A81*B81*C81)*(1-0.55)*10^-9*7000*16*G81</f>
        <v>9.5256</v>
      </c>
      <c r="S81" s="0" t="n">
        <f aca="false">Q81/R81</f>
        <v>5.55765516082976</v>
      </c>
      <c r="U81" s="0" t="n">
        <v>800</v>
      </c>
      <c r="V81" s="0" t="n">
        <f aca="false">U81/3600/R81</f>
        <v>0.023328947491205</v>
      </c>
      <c r="X81" s="0" t="n">
        <v>1.21573706643151</v>
      </c>
    </row>
    <row r="82" customFormat="false" ht="15" hidden="false" customHeight="false" outlineLevel="0" collapsed="false">
      <c r="A82" s="0" t="n">
        <v>140</v>
      </c>
      <c r="B82" s="0" t="n">
        <v>20</v>
      </c>
      <c r="C82" s="0" t="n">
        <v>60</v>
      </c>
      <c r="D82" s="0" t="n">
        <v>10</v>
      </c>
      <c r="E82" s="0" t="n">
        <v>47</v>
      </c>
      <c r="F82" s="0" t="n">
        <v>1.3</v>
      </c>
      <c r="G82" s="0" t="n">
        <v>2.25</v>
      </c>
      <c r="H82" s="0" t="n">
        <v>600</v>
      </c>
      <c r="I82" s="0" t="n">
        <v>80.61</v>
      </c>
      <c r="J82" s="0" t="n">
        <v>122.04</v>
      </c>
      <c r="K82" s="0" t="n">
        <v>6.54</v>
      </c>
      <c r="L82" s="0" t="n">
        <v>32.64</v>
      </c>
      <c r="M82" s="0" t="n">
        <v>8</v>
      </c>
      <c r="N82" s="0" t="n">
        <v>45</v>
      </c>
      <c r="O82" s="0" t="n">
        <v>0.55</v>
      </c>
      <c r="Q82" s="0" t="n">
        <v>25.81</v>
      </c>
      <c r="R82" s="0" t="n">
        <f aca="false">(A82*B82*C82)*(1-0.55)*10^-9*7000*16*G82</f>
        <v>19.0512</v>
      </c>
      <c r="S82" s="0" t="n">
        <f aca="false">Q82/R82</f>
        <v>1.354770303183</v>
      </c>
      <c r="U82" s="0" t="n">
        <v>700</v>
      </c>
      <c r="V82" s="0" t="n">
        <f aca="false">U82/3600/R82</f>
        <v>0.0102064145274022</v>
      </c>
      <c r="X82" s="0" t="n">
        <v>1.724253113142</v>
      </c>
    </row>
    <row r="83" customFormat="false" ht="15" hidden="false" customHeight="false" outlineLevel="0" collapsed="false">
      <c r="A83" s="0" t="n">
        <v>140</v>
      </c>
      <c r="B83" s="0" t="n">
        <v>20</v>
      </c>
      <c r="C83" s="0" t="n">
        <v>45</v>
      </c>
      <c r="D83" s="0" t="n">
        <v>14</v>
      </c>
      <c r="E83" s="0" t="n">
        <v>47</v>
      </c>
      <c r="F83" s="0" t="n">
        <v>1.5</v>
      </c>
      <c r="G83" s="0" t="n">
        <v>2.25</v>
      </c>
      <c r="H83" s="0" t="n">
        <v>800</v>
      </c>
      <c r="I83" s="0" t="n">
        <v>81.3</v>
      </c>
      <c r="J83" s="0" t="n">
        <v>152.64</v>
      </c>
      <c r="K83" s="0" t="n">
        <v>23.08</v>
      </c>
      <c r="L83" s="0" t="n">
        <v>39.68</v>
      </c>
      <c r="M83" s="0" t="n">
        <v>12</v>
      </c>
      <c r="N83" s="0" t="n">
        <v>45</v>
      </c>
      <c r="O83" s="0" t="n">
        <v>0.55</v>
      </c>
      <c r="Q83" s="0" t="n">
        <v>27.11</v>
      </c>
      <c r="R83" s="0" t="n">
        <f aca="false">(A83*B83*C83)*(1-0.55)*10^-9*7000*16*G83</f>
        <v>14.2884</v>
      </c>
      <c r="S83" s="0" t="n">
        <f aca="false">Q83/R83</f>
        <v>1.8973432994597</v>
      </c>
      <c r="U83" s="0" t="n">
        <v>700</v>
      </c>
      <c r="V83" s="0" t="n">
        <f aca="false">U83/3600/R83</f>
        <v>0.0136085527032029</v>
      </c>
      <c r="X83" s="0" t="n">
        <v>1.59376837154615</v>
      </c>
    </row>
    <row r="84" customFormat="false" ht="15" hidden="false" customHeight="false" outlineLevel="0" collapsed="false">
      <c r="A84" s="0" t="n">
        <v>160</v>
      </c>
      <c r="B84" s="0" t="n">
        <v>30</v>
      </c>
      <c r="C84" s="0" t="n">
        <v>60</v>
      </c>
      <c r="D84" s="0" t="n">
        <v>10</v>
      </c>
      <c r="E84" s="0" t="n">
        <v>47</v>
      </c>
      <c r="F84" s="0" t="n">
        <v>1.1</v>
      </c>
      <c r="G84" s="0" t="n">
        <v>2.25</v>
      </c>
      <c r="H84" s="0" t="n">
        <v>400</v>
      </c>
      <c r="I84" s="0" t="n">
        <v>81.7</v>
      </c>
      <c r="J84" s="0" t="n">
        <v>96.89</v>
      </c>
      <c r="K84" s="0" t="n">
        <v>1.42</v>
      </c>
      <c r="L84" s="0" t="n">
        <v>22.5</v>
      </c>
      <c r="M84" s="0" t="n">
        <v>8</v>
      </c>
      <c r="N84" s="0" t="n">
        <v>45</v>
      </c>
      <c r="O84" s="0" t="n">
        <v>0.55</v>
      </c>
      <c r="Q84" s="0" t="n">
        <v>28.19</v>
      </c>
      <c r="R84" s="0" t="n">
        <f aca="false">(A84*B84*C84)*(1-0.55)*10^-9*7000*16*G84</f>
        <v>32.6592</v>
      </c>
      <c r="S84" s="0" t="n">
        <f aca="false">Q84/R84</f>
        <v>0.863156476582403</v>
      </c>
      <c r="U84" s="0" t="n">
        <v>700</v>
      </c>
      <c r="V84" s="0" t="n">
        <f aca="false">U84/3600/R84</f>
        <v>0.00595374180765127</v>
      </c>
      <c r="X84" s="0" t="n">
        <v>1.4796968169984</v>
      </c>
    </row>
    <row r="85" customFormat="false" ht="15" hidden="false" customHeight="false" outlineLevel="0" collapsed="false">
      <c r="A85" s="0" t="n">
        <v>160</v>
      </c>
      <c r="B85" s="0" t="n">
        <v>30</v>
      </c>
      <c r="C85" s="0" t="n">
        <v>60</v>
      </c>
      <c r="D85" s="0" t="n">
        <v>10</v>
      </c>
      <c r="E85" s="0" t="n">
        <v>47</v>
      </c>
      <c r="F85" s="0" t="n">
        <v>1.1</v>
      </c>
      <c r="G85" s="0" t="n">
        <v>1.5</v>
      </c>
      <c r="H85" s="0" t="n">
        <v>800</v>
      </c>
      <c r="I85" s="0" t="n">
        <v>83.16</v>
      </c>
      <c r="J85" s="0" t="n">
        <v>133.56</v>
      </c>
      <c r="K85" s="0" t="n">
        <v>8.21</v>
      </c>
      <c r="L85" s="0" t="n">
        <v>34.71</v>
      </c>
      <c r="M85" s="0" t="n">
        <v>8</v>
      </c>
      <c r="N85" s="0" t="n">
        <v>45</v>
      </c>
      <c r="O85" s="0" t="n">
        <v>0.55</v>
      </c>
      <c r="Q85" s="0" t="n">
        <v>29.13</v>
      </c>
      <c r="R85" s="0" t="n">
        <f aca="false">(A85*B85*C85)*(1-0.55)*10^-9*7000*16*G85</f>
        <v>21.7728</v>
      </c>
      <c r="S85" s="0" t="n">
        <f aca="false">Q85/R85</f>
        <v>1.33790784832452</v>
      </c>
      <c r="U85" s="0" t="n">
        <v>700</v>
      </c>
      <c r="V85" s="0" t="n">
        <f aca="false">U85/3600/R85</f>
        <v>0.00893061271147691</v>
      </c>
      <c r="X85" s="0" t="n">
        <v>1.3810661660124</v>
      </c>
    </row>
    <row r="86" customFormat="false" ht="15" hidden="false" customHeight="false" outlineLevel="0" collapsed="false">
      <c r="A86" s="0" t="n">
        <v>160</v>
      </c>
      <c r="B86" s="0" t="n">
        <v>30</v>
      </c>
      <c r="C86" s="0" t="n">
        <v>60</v>
      </c>
      <c r="D86" s="0" t="n">
        <v>10</v>
      </c>
      <c r="E86" s="0" t="n">
        <v>43</v>
      </c>
      <c r="F86" s="0" t="n">
        <v>1.1</v>
      </c>
      <c r="G86" s="0" t="n">
        <v>3</v>
      </c>
      <c r="H86" s="0" t="n">
        <v>400</v>
      </c>
      <c r="I86" s="0" t="n">
        <v>84.5</v>
      </c>
      <c r="J86" s="0" t="n">
        <v>99.5</v>
      </c>
      <c r="K86" s="0" t="n">
        <v>1.46</v>
      </c>
      <c r="L86" s="0" t="n">
        <v>23.76</v>
      </c>
      <c r="M86" s="0" t="n">
        <v>8</v>
      </c>
      <c r="N86" s="0" t="n">
        <v>41</v>
      </c>
      <c r="O86" s="0" t="n">
        <v>0.55</v>
      </c>
      <c r="Q86" s="0" t="n">
        <v>29.96</v>
      </c>
      <c r="R86" s="0" t="n">
        <f aca="false">(A86*B86*C86)*(1-0.55)*10^-9*7000*16*G86</f>
        <v>43.5456</v>
      </c>
      <c r="S86" s="0" t="n">
        <f aca="false">Q86/R86</f>
        <v>0.688014403292181</v>
      </c>
      <c r="U86" s="0" t="n">
        <v>700</v>
      </c>
      <c r="V86" s="0" t="n">
        <f aca="false">U86/3600/R86</f>
        <v>0.00446530635573846</v>
      </c>
      <c r="X86" s="0" t="n">
        <v>1.29508593560881</v>
      </c>
    </row>
    <row r="87" customFormat="false" ht="15" hidden="false" customHeight="false" outlineLevel="0" collapsed="false">
      <c r="A87" s="0" t="n">
        <v>120</v>
      </c>
      <c r="B87" s="0" t="n">
        <v>32</v>
      </c>
      <c r="C87" s="0" t="n">
        <v>36</v>
      </c>
      <c r="D87" s="0" t="n">
        <v>14</v>
      </c>
      <c r="E87" s="0" t="n">
        <v>43</v>
      </c>
      <c r="F87" s="0" t="n">
        <v>1.4</v>
      </c>
      <c r="G87" s="0" t="n">
        <v>4</v>
      </c>
      <c r="H87" s="0" t="n">
        <v>1035</v>
      </c>
      <c r="I87" s="0" t="n">
        <v>84.81</v>
      </c>
      <c r="J87" s="0" t="n">
        <v>380.62</v>
      </c>
      <c r="K87" s="0" t="n">
        <v>254.38</v>
      </c>
      <c r="L87" s="0" t="n">
        <v>52.66</v>
      </c>
      <c r="M87" s="0" t="n">
        <v>12</v>
      </c>
      <c r="N87" s="0" t="n">
        <v>41</v>
      </c>
      <c r="O87" s="0" t="n">
        <v>0.45</v>
      </c>
      <c r="Q87" s="0" t="n">
        <v>30.71</v>
      </c>
      <c r="R87" s="0" t="n">
        <f aca="false">(A87*B87*C87)*(1-0.55)*10^-9*7000*16*G87</f>
        <v>27.869184</v>
      </c>
      <c r="S87" s="0" t="n">
        <f aca="false">Q87/R87</f>
        <v>1.10193394969871</v>
      </c>
      <c r="U87" s="0" t="n">
        <v>700</v>
      </c>
      <c r="V87" s="0" t="n">
        <f aca="false">U87/3600/R87</f>
        <v>0.00697704118084133</v>
      </c>
      <c r="X87" s="0" t="n">
        <v>1.21987066431511</v>
      </c>
    </row>
    <row r="88" customFormat="false" ht="15" hidden="false" customHeight="false" outlineLevel="0" collapsed="false">
      <c r="A88" s="0" t="n">
        <v>140</v>
      </c>
      <c r="B88" s="0" t="n">
        <v>20</v>
      </c>
      <c r="C88" s="0" t="n">
        <v>45</v>
      </c>
      <c r="D88" s="0" t="n">
        <v>10</v>
      </c>
      <c r="E88" s="0" t="n">
        <v>43</v>
      </c>
      <c r="F88" s="0" t="n">
        <v>1.5</v>
      </c>
      <c r="G88" s="0" t="n">
        <v>1.5</v>
      </c>
      <c r="H88" s="0" t="n">
        <v>400</v>
      </c>
      <c r="I88" s="0" t="n">
        <v>84.92</v>
      </c>
      <c r="J88" s="0" t="n">
        <v>115.21</v>
      </c>
      <c r="K88" s="0" t="n">
        <v>3.65</v>
      </c>
      <c r="L88" s="0" t="n">
        <v>21.85</v>
      </c>
      <c r="M88" s="0" t="n">
        <v>8</v>
      </c>
      <c r="N88" s="0" t="n">
        <v>41</v>
      </c>
      <c r="O88" s="0" t="n">
        <v>0.55</v>
      </c>
      <c r="Q88" s="0" t="n">
        <v>26.36</v>
      </c>
      <c r="R88" s="0" t="n">
        <f aca="false">(A88*B88*C88)*(1-0.55)*10^-9*7000*16*G88</f>
        <v>9.5256</v>
      </c>
      <c r="S88" s="0" t="n">
        <f aca="false">Q88/R88</f>
        <v>2.76727975140674</v>
      </c>
      <c r="U88" s="0" t="n">
        <v>700</v>
      </c>
      <c r="V88" s="0" t="n">
        <f aca="false">U88/3600/R88</f>
        <v>0.0204128290548044</v>
      </c>
      <c r="X88" s="0" t="n">
        <v>1.76099620544065</v>
      </c>
    </row>
    <row r="89" customFormat="false" ht="15" hidden="false" customHeight="false" outlineLevel="0" collapsed="false">
      <c r="A89" s="0" t="n">
        <v>140</v>
      </c>
      <c r="B89" s="0" t="n">
        <v>20</v>
      </c>
      <c r="C89" s="0" t="n">
        <v>60</v>
      </c>
      <c r="D89" s="0" t="n">
        <v>14</v>
      </c>
      <c r="E89" s="0" t="n">
        <v>43</v>
      </c>
      <c r="F89" s="0" t="n">
        <v>1.1</v>
      </c>
      <c r="G89" s="0" t="n">
        <v>2.25</v>
      </c>
      <c r="H89" s="0" t="n">
        <v>600</v>
      </c>
      <c r="I89" s="0" t="n">
        <v>85.43</v>
      </c>
      <c r="J89" s="0" t="n">
        <v>113.3</v>
      </c>
      <c r="K89" s="0" t="n">
        <v>6.54</v>
      </c>
      <c r="L89" s="0" t="n">
        <v>22.81</v>
      </c>
      <c r="M89" s="0" t="n">
        <v>12</v>
      </c>
      <c r="N89" s="0" t="n">
        <v>41</v>
      </c>
      <c r="O89" s="0" t="n">
        <v>0.55</v>
      </c>
      <c r="Q89" s="0" t="n">
        <v>27.66</v>
      </c>
      <c r="R89" s="0" t="n">
        <f aca="false">(A89*B89*C89)*(1-0.55)*10^-9*7000*16*G89</f>
        <v>19.0512</v>
      </c>
      <c r="S89" s="0" t="n">
        <f aca="false">Q89/R89</f>
        <v>1.45187704711514</v>
      </c>
      <c r="U89" s="0" t="n">
        <v>700</v>
      </c>
      <c r="V89" s="0" t="n">
        <f aca="false">U89/3600/R89</f>
        <v>0.0102064145274022</v>
      </c>
      <c r="X89" s="0" t="n">
        <v>1.62610229276896</v>
      </c>
    </row>
    <row r="90" customFormat="false" ht="15" hidden="false" customHeight="false" outlineLevel="0" collapsed="false">
      <c r="A90" s="0" t="n">
        <v>160</v>
      </c>
      <c r="B90" s="0" t="n">
        <v>30</v>
      </c>
      <c r="C90" s="0" t="n">
        <v>60</v>
      </c>
      <c r="D90" s="0" t="n">
        <v>14</v>
      </c>
      <c r="E90" s="0" t="n">
        <v>47</v>
      </c>
      <c r="F90" s="0" t="n">
        <v>1.1</v>
      </c>
      <c r="G90" s="0" t="n">
        <v>3</v>
      </c>
      <c r="H90" s="0" t="n">
        <v>400</v>
      </c>
      <c r="I90" s="0" t="n">
        <v>85.92</v>
      </c>
      <c r="J90" s="0" t="n">
        <v>100.62</v>
      </c>
      <c r="K90" s="0" t="n">
        <v>1.4</v>
      </c>
      <c r="L90" s="0" t="n">
        <v>23.58</v>
      </c>
      <c r="M90" s="0" t="n">
        <v>12</v>
      </c>
      <c r="N90" s="0" t="n">
        <v>45</v>
      </c>
      <c r="O90" s="0" t="n">
        <v>0.55</v>
      </c>
      <c r="Q90" s="0" t="n">
        <v>28.76</v>
      </c>
      <c r="R90" s="0" t="n">
        <f aca="false">(A90*B90*C90)*(1-0.55)*10^-9*7000*16*G90</f>
        <v>43.5456</v>
      </c>
      <c r="S90" s="0" t="n">
        <f aca="false">Q90/R90</f>
        <v>0.660457084068195</v>
      </c>
      <c r="U90" s="0" t="n">
        <v>700</v>
      </c>
      <c r="V90" s="0" t="n">
        <f aca="false">U90/3600/R90</f>
        <v>0.00446530635573846</v>
      </c>
      <c r="X90" s="0" t="n">
        <v>1.50961619215587</v>
      </c>
    </row>
    <row r="91" customFormat="false" ht="15" hidden="false" customHeight="false" outlineLevel="0" collapsed="false">
      <c r="A91" s="0" t="n">
        <v>140</v>
      </c>
      <c r="B91" s="0" t="n">
        <v>20</v>
      </c>
      <c r="C91" s="0" t="n">
        <v>45</v>
      </c>
      <c r="D91" s="0" t="n">
        <v>14</v>
      </c>
      <c r="E91" s="0" t="n">
        <v>47</v>
      </c>
      <c r="F91" s="0" t="n">
        <v>1.5</v>
      </c>
      <c r="G91" s="0" t="n">
        <v>1.5</v>
      </c>
      <c r="H91" s="0" t="n">
        <v>400</v>
      </c>
      <c r="I91" s="0" t="n">
        <v>87.18</v>
      </c>
      <c r="J91" s="0" t="n">
        <v>117.26</v>
      </c>
      <c r="K91" s="0" t="n">
        <v>3.54</v>
      </c>
      <c r="L91" s="0" t="n">
        <v>21.75</v>
      </c>
      <c r="M91" s="0" t="n">
        <v>12</v>
      </c>
      <c r="N91" s="0" t="n">
        <v>45</v>
      </c>
      <c r="O91" s="0" t="n">
        <v>0.55</v>
      </c>
      <c r="Q91" s="0" t="n">
        <v>29.71</v>
      </c>
      <c r="R91" s="0" t="n">
        <f aca="false">(A91*B91*C91)*(1-0.55)*10^-9*7000*16*G91</f>
        <v>9.5256</v>
      </c>
      <c r="S91" s="0" t="n">
        <f aca="false">Q91/R91</f>
        <v>3.11896363483665</v>
      </c>
      <c r="U91" s="0" t="n">
        <v>700</v>
      </c>
      <c r="V91" s="0" t="n">
        <f aca="false">U91/3600/R91</f>
        <v>0.0204128290548044</v>
      </c>
      <c r="X91" s="0" t="n">
        <v>1.40856422218429</v>
      </c>
    </row>
    <row r="92" customFormat="false" ht="15" hidden="false" customHeight="false" outlineLevel="0" collapsed="false">
      <c r="A92" s="0" t="n">
        <v>140</v>
      </c>
      <c r="B92" s="0" t="n">
        <v>30</v>
      </c>
      <c r="C92" s="0" t="n">
        <v>60</v>
      </c>
      <c r="D92" s="0" t="n">
        <v>10</v>
      </c>
      <c r="E92" s="0" t="n">
        <v>47</v>
      </c>
      <c r="F92" s="0" t="n">
        <v>1.1</v>
      </c>
      <c r="G92" s="0" t="n">
        <v>2.25</v>
      </c>
      <c r="H92" s="0" t="n">
        <v>600</v>
      </c>
      <c r="I92" s="0" t="n">
        <v>87.43</v>
      </c>
      <c r="J92" s="0" t="n">
        <v>116.43</v>
      </c>
      <c r="K92" s="0" t="n">
        <v>3.42</v>
      </c>
      <c r="L92" s="0" t="n">
        <v>29.95</v>
      </c>
      <c r="M92" s="0" t="n">
        <v>8</v>
      </c>
      <c r="N92" s="0" t="n">
        <v>45</v>
      </c>
      <c r="O92" s="0" t="n">
        <v>0.55</v>
      </c>
      <c r="Q92" s="0" t="n">
        <v>30.54</v>
      </c>
      <c r="R92" s="0" t="n">
        <f aca="false">(A92*B92*C92)*(1-0.55)*10^-9*7000*16*G92</f>
        <v>28.5768</v>
      </c>
      <c r="S92" s="0" t="n">
        <f aca="false">Q92/R92</f>
        <v>1.0686990845721</v>
      </c>
      <c r="U92" s="0" t="n">
        <v>700</v>
      </c>
      <c r="V92" s="0" t="n">
        <f aca="false">U92/3600/R92</f>
        <v>0.00680427635160146</v>
      </c>
      <c r="X92" s="0" t="n">
        <v>1.32015769270671</v>
      </c>
    </row>
    <row r="93" customFormat="false" ht="15" hidden="false" customHeight="false" outlineLevel="0" collapsed="false">
      <c r="A93" s="0" t="n">
        <v>160</v>
      </c>
      <c r="B93" s="0" t="n">
        <v>20</v>
      </c>
      <c r="C93" s="0" t="n">
        <v>45</v>
      </c>
      <c r="D93" s="0" t="n">
        <v>10</v>
      </c>
      <c r="E93" s="0" t="n">
        <v>43</v>
      </c>
      <c r="F93" s="0" t="n">
        <v>1.3</v>
      </c>
      <c r="G93" s="0" t="n">
        <v>2.25</v>
      </c>
      <c r="H93" s="0" t="n">
        <v>600</v>
      </c>
      <c r="I93" s="0" t="n">
        <v>88.67</v>
      </c>
      <c r="J93" s="0" t="n">
        <v>133.51</v>
      </c>
      <c r="K93" s="0" t="n">
        <v>12.25</v>
      </c>
      <c r="L93" s="0" t="n">
        <v>29.53</v>
      </c>
      <c r="M93" s="0" t="n">
        <v>8</v>
      </c>
      <c r="N93" s="0" t="n">
        <v>41</v>
      </c>
      <c r="O93" s="0" t="n">
        <v>0.55</v>
      </c>
      <c r="Q93" s="0" t="n">
        <v>31.3</v>
      </c>
      <c r="R93" s="0" t="n">
        <f aca="false">(A93*B93*C93)*(1-0.55)*10^-9*7000*16*G93</f>
        <v>16.3296</v>
      </c>
      <c r="S93" s="0" t="n">
        <f aca="false">Q93/R93</f>
        <v>1.91676464824613</v>
      </c>
      <c r="U93" s="0" t="n">
        <v>700</v>
      </c>
      <c r="V93" s="0" t="n">
        <f aca="false">U93/3600/R93</f>
        <v>0.0119074836153025</v>
      </c>
      <c r="X93" s="0" t="n">
        <v>1.24330679886235</v>
      </c>
    </row>
    <row r="94" customFormat="false" ht="15" hidden="false" customHeight="false" outlineLevel="0" collapsed="false">
      <c r="A94" s="0" t="n">
        <v>160</v>
      </c>
      <c r="B94" s="0" t="n">
        <v>30</v>
      </c>
      <c r="C94" s="0" t="n">
        <v>60</v>
      </c>
      <c r="D94" s="0" t="n">
        <v>10</v>
      </c>
      <c r="E94" s="0" t="n">
        <v>43</v>
      </c>
      <c r="F94" s="0" t="n">
        <v>1.1</v>
      </c>
      <c r="G94" s="0" t="n">
        <v>1.5</v>
      </c>
      <c r="H94" s="0" t="n">
        <v>400</v>
      </c>
      <c r="I94" s="0" t="n">
        <v>88.72</v>
      </c>
      <c r="J94" s="0" t="n">
        <v>104.33</v>
      </c>
      <c r="K94" s="0" t="n">
        <v>1.45</v>
      </c>
      <c r="L94" s="0" t="n">
        <v>18.66</v>
      </c>
      <c r="M94" s="0" t="n">
        <v>8</v>
      </c>
      <c r="N94" s="0" t="n">
        <v>41</v>
      </c>
      <c r="O94" s="0" t="n">
        <v>0.55</v>
      </c>
      <c r="Q94" s="0" t="n">
        <v>26.89</v>
      </c>
      <c r="R94" s="0" t="n">
        <f aca="false">(A94*B94*C94)*(1-0.55)*10^-9*7000*16*G94</f>
        <v>21.7728</v>
      </c>
      <c r="S94" s="0" t="n">
        <f aca="false">Q94/R94</f>
        <v>1.2350271898883</v>
      </c>
      <c r="U94" s="0" t="n">
        <v>700</v>
      </c>
      <c r="V94" s="0" t="n">
        <f aca="false">U94/3600/R94</f>
        <v>0.00893061271147691</v>
      </c>
      <c r="X94" s="0" t="n">
        <v>1.79640318529207</v>
      </c>
    </row>
    <row r="95" customFormat="false" ht="15" hidden="false" customHeight="false" outlineLevel="0" collapsed="false">
      <c r="A95" s="0" t="n">
        <v>140</v>
      </c>
      <c r="B95" s="0" t="n">
        <v>20</v>
      </c>
      <c r="C95" s="0" t="n">
        <v>45</v>
      </c>
      <c r="D95" s="0" t="n">
        <v>10</v>
      </c>
      <c r="E95" s="0" t="n">
        <v>47</v>
      </c>
      <c r="F95" s="0" t="n">
        <v>1.5</v>
      </c>
      <c r="G95" s="0" t="n">
        <v>3</v>
      </c>
      <c r="H95" s="0" t="n">
        <v>400</v>
      </c>
      <c r="I95" s="0" t="n">
        <v>88.77</v>
      </c>
      <c r="J95" s="0" t="n">
        <v>117.09</v>
      </c>
      <c r="K95" s="0" t="n">
        <v>3.6</v>
      </c>
      <c r="L95" s="0" t="n">
        <v>29.01</v>
      </c>
      <c r="M95" s="0" t="n">
        <v>8</v>
      </c>
      <c r="N95" s="0" t="n">
        <v>45</v>
      </c>
      <c r="O95" s="0" t="n">
        <v>0.55</v>
      </c>
      <c r="Q95" s="0" t="n">
        <v>28.21</v>
      </c>
      <c r="R95" s="0" t="n">
        <f aca="false">(A95*B95*C95)*(1-0.55)*10^-9*7000*16*G95</f>
        <v>19.0512</v>
      </c>
      <c r="S95" s="0" t="n">
        <f aca="false">Q95/R95</f>
        <v>1.48074661963551</v>
      </c>
      <c r="U95" s="0" t="n">
        <v>700</v>
      </c>
      <c r="V95" s="0" t="n">
        <f aca="false">U95/3600/R95</f>
        <v>0.0102064145274022</v>
      </c>
      <c r="X95" s="0" t="n">
        <v>1.65843621399177</v>
      </c>
    </row>
    <row r="96" customFormat="false" ht="15" hidden="false" customHeight="false" outlineLevel="0" collapsed="false">
      <c r="A96" s="0" t="n">
        <v>160</v>
      </c>
      <c r="B96" s="0" t="n">
        <v>30</v>
      </c>
      <c r="C96" s="0" t="n">
        <v>60</v>
      </c>
      <c r="D96" s="0" t="n">
        <v>10</v>
      </c>
      <c r="E96" s="0" t="n">
        <v>43</v>
      </c>
      <c r="F96" s="0" t="n">
        <v>1.1</v>
      </c>
      <c r="G96" s="0" t="n">
        <v>2.25</v>
      </c>
      <c r="H96" s="0" t="n">
        <v>400</v>
      </c>
      <c r="I96" s="0" t="n">
        <v>89.26</v>
      </c>
      <c r="J96" s="0" t="n">
        <v>102.91</v>
      </c>
      <c r="K96" s="0" t="n">
        <v>1.45</v>
      </c>
      <c r="L96" s="0" t="n">
        <v>21.22</v>
      </c>
      <c r="M96" s="0" t="n">
        <v>8</v>
      </c>
      <c r="N96" s="0" t="n">
        <v>41</v>
      </c>
      <c r="O96" s="0" t="n">
        <v>0.55</v>
      </c>
      <c r="Q96" s="0" t="n">
        <v>29.32</v>
      </c>
      <c r="R96" s="0" t="n">
        <f aca="false">(A96*B96*C96)*(1-0.55)*10^-9*7000*16*G96</f>
        <v>32.6592</v>
      </c>
      <c r="S96" s="0" t="n">
        <f aca="false">Q96/R96</f>
        <v>0.897756221830296</v>
      </c>
      <c r="U96" s="0" t="n">
        <v>700</v>
      </c>
      <c r="V96" s="0" t="n">
        <f aca="false">U96/3600/R96</f>
        <v>0.00595374180765127</v>
      </c>
      <c r="X96" s="0" t="n">
        <v>1.53901066599479</v>
      </c>
    </row>
    <row r="97" customFormat="false" ht="15" hidden="false" customHeight="false" outlineLevel="0" collapsed="false">
      <c r="A97" s="0" t="n">
        <v>140</v>
      </c>
      <c r="B97" s="0" t="n">
        <v>23</v>
      </c>
      <c r="C97" s="0" t="n">
        <v>50</v>
      </c>
      <c r="D97" s="0" t="n">
        <v>10</v>
      </c>
      <c r="E97" s="0" t="n">
        <v>43</v>
      </c>
      <c r="F97" s="0" t="n">
        <v>1.3</v>
      </c>
      <c r="G97" s="0" t="n">
        <v>3</v>
      </c>
      <c r="H97" s="0" t="n">
        <v>400</v>
      </c>
      <c r="I97" s="0" t="n">
        <v>89.67</v>
      </c>
      <c r="J97" s="0" t="n">
        <v>109.23</v>
      </c>
      <c r="K97" s="0" t="n">
        <v>2.49</v>
      </c>
      <c r="L97" s="0" t="n">
        <v>24.67</v>
      </c>
      <c r="M97" s="0" t="n">
        <v>8</v>
      </c>
      <c r="N97" s="0" t="n">
        <v>41</v>
      </c>
      <c r="O97" s="0" t="n">
        <v>0.55</v>
      </c>
      <c r="Q97" s="0" t="n">
        <v>30.28</v>
      </c>
      <c r="R97" s="0" t="n">
        <f aca="false">(A97*B97*C97)*(1-0.55)*10^-9*7000*16*G97</f>
        <v>24.3432</v>
      </c>
      <c r="S97" s="0" t="n">
        <f aca="false">Q97/R97</f>
        <v>1.24387919418975</v>
      </c>
      <c r="U97" s="0" t="n">
        <v>700</v>
      </c>
      <c r="V97" s="0" t="n">
        <f aca="false">U97/3600/R97</f>
        <v>0.00798762876057562</v>
      </c>
      <c r="X97" s="0" t="n">
        <v>1.43558817393943</v>
      </c>
    </row>
    <row r="98" customFormat="false" ht="15" hidden="false" customHeight="false" outlineLevel="0" collapsed="false">
      <c r="A98" s="0" t="n">
        <v>160</v>
      </c>
      <c r="B98" s="0" t="n">
        <v>30</v>
      </c>
      <c r="C98" s="0" t="n">
        <v>60</v>
      </c>
      <c r="D98" s="0" t="n">
        <v>14</v>
      </c>
      <c r="E98" s="0" t="n">
        <v>47</v>
      </c>
      <c r="F98" s="0" t="n">
        <v>1.1</v>
      </c>
      <c r="G98" s="0" t="n">
        <v>1.5</v>
      </c>
      <c r="H98" s="0" t="n">
        <v>400</v>
      </c>
      <c r="I98" s="0" t="n">
        <v>90.16</v>
      </c>
      <c r="J98" s="0" t="n">
        <v>105.46</v>
      </c>
      <c r="K98" s="0" t="n">
        <v>1.39</v>
      </c>
      <c r="L98" s="0" t="n">
        <v>18.53</v>
      </c>
      <c r="M98" s="0" t="n">
        <v>12</v>
      </c>
      <c r="N98" s="0" t="n">
        <v>45</v>
      </c>
      <c r="O98" s="0" t="n">
        <v>0.55</v>
      </c>
      <c r="Q98" s="0" t="n">
        <v>31.12</v>
      </c>
      <c r="R98" s="0" t="n">
        <f aca="false">(A98*B98*C98)*(1-0.55)*10^-9*7000*16*G98</f>
        <v>21.7728</v>
      </c>
      <c r="S98" s="0" t="n">
        <f aca="false">Q98/R98</f>
        <v>1.4293062904174</v>
      </c>
      <c r="U98" s="0" t="n">
        <v>700</v>
      </c>
      <c r="V98" s="0" t="n">
        <f aca="false">U98/3600/R98</f>
        <v>0.00893061271147691</v>
      </c>
      <c r="X98" s="0" t="n">
        <v>1.34522944980461</v>
      </c>
    </row>
    <row r="99" customFormat="false" ht="15" hidden="false" customHeight="false" outlineLevel="0" collapsed="false">
      <c r="A99" s="0" t="n">
        <v>150</v>
      </c>
      <c r="B99" s="0" t="n">
        <v>22</v>
      </c>
      <c r="C99" s="0" t="n">
        <v>60</v>
      </c>
      <c r="D99" s="0" t="n">
        <v>14</v>
      </c>
      <c r="E99" s="0" t="n">
        <v>43</v>
      </c>
      <c r="F99" s="0" t="n">
        <v>1.2</v>
      </c>
      <c r="G99" s="0" t="n">
        <v>1.5</v>
      </c>
      <c r="H99" s="0" t="n">
        <v>700</v>
      </c>
      <c r="I99" s="0" t="n">
        <v>90.37</v>
      </c>
      <c r="J99" s="0" t="n">
        <v>154.14</v>
      </c>
      <c r="K99" s="0" t="n">
        <v>34.69</v>
      </c>
      <c r="L99" s="0" t="n">
        <v>25.81</v>
      </c>
      <c r="M99" s="0" t="n">
        <f aca="false">12</f>
        <v>12</v>
      </c>
      <c r="N99" s="0" t="n">
        <v>41</v>
      </c>
      <c r="O99" s="0" t="n">
        <v>0.55</v>
      </c>
      <c r="Q99" s="0" t="n">
        <v>31.89</v>
      </c>
      <c r="R99" s="0" t="n">
        <f aca="false">(A99*B99*C99)*(1-0.55)*10^-9*7000*16*G99</f>
        <v>14.9688</v>
      </c>
      <c r="S99" s="0" t="n">
        <f aca="false">Q99/R99</f>
        <v>2.13043129709796</v>
      </c>
      <c r="U99" s="0" t="n">
        <v>700</v>
      </c>
      <c r="V99" s="0" t="n">
        <f aca="false">U99/3600/R99</f>
        <v>0.0129899821257846</v>
      </c>
      <c r="X99" s="0" t="n">
        <v>1.2667429334096</v>
      </c>
    </row>
    <row r="100" customFormat="false" ht="15" hidden="false" customHeight="false" outlineLevel="0" collapsed="false">
      <c r="A100" s="0" t="n">
        <v>160</v>
      </c>
      <c r="B100" s="0" t="n">
        <v>30</v>
      </c>
      <c r="C100" s="0" t="n">
        <v>60</v>
      </c>
      <c r="D100" s="0" t="n">
        <v>14</v>
      </c>
      <c r="E100" s="0" t="n">
        <v>47</v>
      </c>
      <c r="F100" s="0" t="n">
        <v>1.1</v>
      </c>
      <c r="G100" s="0" t="n">
        <v>2.25</v>
      </c>
      <c r="H100" s="0" t="n">
        <v>400</v>
      </c>
      <c r="I100" s="0" t="n">
        <v>90.68</v>
      </c>
      <c r="J100" s="0" t="n">
        <v>104.01</v>
      </c>
      <c r="K100" s="0" t="n">
        <v>1.39</v>
      </c>
      <c r="L100" s="0" t="n">
        <v>21.06</v>
      </c>
      <c r="M100" s="0" t="n">
        <v>12</v>
      </c>
      <c r="N100" s="0" t="n">
        <v>45</v>
      </c>
      <c r="O100" s="0" t="n">
        <v>0.55</v>
      </c>
      <c r="Q100" s="0" t="n">
        <v>27.43</v>
      </c>
      <c r="R100" s="0" t="n">
        <f aca="false">(A100*B100*C100)*(1-0.55)*10^-9*7000*16*G100</f>
        <v>32.6592</v>
      </c>
      <c r="S100" s="0" t="n">
        <f aca="false">Q100/R100</f>
        <v>0.839885851459925</v>
      </c>
      <c r="U100" s="0" t="n">
        <v>700</v>
      </c>
      <c r="V100" s="0" t="n">
        <f aca="false">U100/3600/R100</f>
        <v>0.00595374180765127</v>
      </c>
      <c r="X100" s="0" t="n">
        <v>1.83247822136711</v>
      </c>
    </row>
    <row r="101" customFormat="false" ht="15" hidden="false" customHeight="false" outlineLevel="0" collapsed="false">
      <c r="A101" s="0" t="n">
        <v>140</v>
      </c>
      <c r="B101" s="0" t="n">
        <v>20</v>
      </c>
      <c r="C101" s="0" t="n">
        <v>45</v>
      </c>
      <c r="D101" s="0" t="n">
        <v>14</v>
      </c>
      <c r="E101" s="0" t="n">
        <v>43</v>
      </c>
      <c r="F101" s="0" t="n">
        <v>1.3</v>
      </c>
      <c r="G101" s="0" t="n">
        <v>3</v>
      </c>
      <c r="H101" s="0" t="n">
        <v>400</v>
      </c>
      <c r="I101" s="0" t="n">
        <v>90.85</v>
      </c>
      <c r="J101" s="0" t="n">
        <v>110.59</v>
      </c>
      <c r="K101" s="0" t="n">
        <v>3.6</v>
      </c>
      <c r="L101" s="0" t="n">
        <v>21.23</v>
      </c>
      <c r="M101" s="0" t="n">
        <v>12</v>
      </c>
      <c r="N101" s="0" t="n">
        <v>41</v>
      </c>
      <c r="O101" s="0" t="n">
        <v>0.55</v>
      </c>
      <c r="Q101" s="0" t="n">
        <v>28.76</v>
      </c>
      <c r="R101" s="0" t="n">
        <f aca="false">(A101*B101*C101)*(1-0.55)*10^-9*7000*16*G101</f>
        <v>19.0512</v>
      </c>
      <c r="S101" s="0" t="n">
        <f aca="false">Q101/R101</f>
        <v>1.50961619215587</v>
      </c>
      <c r="U101" s="0" t="n">
        <v>700</v>
      </c>
      <c r="V101" s="0" t="n">
        <f aca="false">U101/3600/R101</f>
        <v>0.0102064145274022</v>
      </c>
      <c r="X101" s="0" t="n">
        <v>1.69077013521458</v>
      </c>
    </row>
    <row r="102" customFormat="false" ht="15" hidden="false" customHeight="false" outlineLevel="0" collapsed="false">
      <c r="A102" s="0" t="n">
        <v>140</v>
      </c>
      <c r="B102" s="0" t="n">
        <v>23</v>
      </c>
      <c r="C102" s="0" t="n">
        <v>50</v>
      </c>
      <c r="D102" s="0" t="n">
        <v>14</v>
      </c>
      <c r="E102" s="0" t="n">
        <v>47</v>
      </c>
      <c r="F102" s="0" t="n">
        <v>1.3</v>
      </c>
      <c r="G102" s="0" t="n">
        <v>3</v>
      </c>
      <c r="H102" s="0" t="n">
        <v>400</v>
      </c>
      <c r="I102" s="0" t="n">
        <v>91.58</v>
      </c>
      <c r="J102" s="0" t="n">
        <v>110.76</v>
      </c>
      <c r="K102" s="0" t="n">
        <v>2.4</v>
      </c>
      <c r="L102" s="0" t="n">
        <v>24.5</v>
      </c>
      <c r="M102" s="0" t="n">
        <v>12</v>
      </c>
      <c r="N102" s="0" t="n">
        <v>45</v>
      </c>
      <c r="O102" s="0" t="n">
        <v>0.55</v>
      </c>
      <c r="Q102" s="0" t="n">
        <v>29.87</v>
      </c>
      <c r="R102" s="0" t="n">
        <f aca="false">(A102*B102*C102)*(1-0.55)*10^-9*7000*16*G102</f>
        <v>24.3432</v>
      </c>
      <c r="S102" s="0" t="n">
        <f aca="false">Q102/R102</f>
        <v>1.22703670840317</v>
      </c>
      <c r="U102" s="0" t="n">
        <v>700</v>
      </c>
      <c r="V102" s="0" t="n">
        <f aca="false">U102/3600/R102</f>
        <v>0.00798762876057562</v>
      </c>
      <c r="X102" s="0" t="n">
        <v>1.56788023851516</v>
      </c>
    </row>
    <row r="103" customFormat="false" ht="15" hidden="false" customHeight="false" outlineLevel="0" collapsed="false">
      <c r="A103" s="0" t="n">
        <v>160</v>
      </c>
      <c r="B103" s="0" t="n">
        <v>20</v>
      </c>
      <c r="C103" s="0" t="n">
        <v>45</v>
      </c>
      <c r="D103" s="0" t="n">
        <v>14</v>
      </c>
      <c r="E103" s="0" t="n">
        <v>47</v>
      </c>
      <c r="F103" s="0" t="n">
        <v>1.3</v>
      </c>
      <c r="G103" s="0" t="n">
        <v>2.25</v>
      </c>
      <c r="H103" s="0" t="n">
        <v>600</v>
      </c>
      <c r="I103" s="0" t="n">
        <v>91.93</v>
      </c>
      <c r="J103" s="0" t="n">
        <v>136.21</v>
      </c>
      <c r="K103" s="0" t="n">
        <v>11.98</v>
      </c>
      <c r="L103" s="0" t="n">
        <v>29.35</v>
      </c>
      <c r="M103" s="0" t="n">
        <v>12</v>
      </c>
      <c r="N103" s="0" t="n">
        <v>45</v>
      </c>
      <c r="O103" s="0" t="n">
        <v>0.55</v>
      </c>
      <c r="Q103" s="0" t="n">
        <v>30.84</v>
      </c>
      <c r="R103" s="0" t="n">
        <f aca="false">(A103*B103*C103)*(1-0.55)*10^-9*7000*16*G103</f>
        <v>16.3296</v>
      </c>
      <c r="S103" s="0" t="n">
        <f aca="false">Q103/R103</f>
        <v>1.8885949441505</v>
      </c>
      <c r="U103" s="0" t="n">
        <v>700</v>
      </c>
      <c r="V103" s="0" t="n">
        <f aca="false">U103/3600/R103</f>
        <v>0.0119074836153025</v>
      </c>
      <c r="X103" s="0" t="n">
        <v>1.46213802127781</v>
      </c>
    </row>
    <row r="104" customFormat="false" ht="15" hidden="false" customHeight="false" outlineLevel="0" collapsed="false">
      <c r="A104" s="0" t="n">
        <v>160</v>
      </c>
      <c r="B104" s="0" t="n">
        <v>30</v>
      </c>
      <c r="C104" s="0" t="n">
        <v>60</v>
      </c>
      <c r="D104" s="0" t="n">
        <v>14</v>
      </c>
      <c r="E104" s="0" t="n">
        <v>43</v>
      </c>
      <c r="F104" s="0" t="n">
        <v>1.1</v>
      </c>
      <c r="G104" s="0" t="n">
        <v>3</v>
      </c>
      <c r="H104" s="0" t="n">
        <v>400</v>
      </c>
      <c r="I104" s="0" t="n">
        <v>92.18</v>
      </c>
      <c r="J104" s="0" t="n">
        <v>106.44</v>
      </c>
      <c r="K104" s="0" t="n">
        <v>1.43</v>
      </c>
      <c r="L104" s="0" t="n">
        <v>22.29</v>
      </c>
      <c r="M104" s="0" t="n">
        <v>12</v>
      </c>
      <c r="N104" s="0" t="n">
        <v>41</v>
      </c>
      <c r="O104" s="0" t="n">
        <v>0.55</v>
      </c>
      <c r="Q104" s="0" t="n">
        <v>31.7</v>
      </c>
      <c r="R104" s="0" t="n">
        <f aca="false">(A104*B104*C104)*(1-0.55)*10^-9*7000*16*G104</f>
        <v>43.5456</v>
      </c>
      <c r="S104" s="0" t="n">
        <f aca="false">Q104/R104</f>
        <v>0.727972516166961</v>
      </c>
      <c r="U104" s="0" t="n">
        <v>700</v>
      </c>
      <c r="V104" s="0" t="n">
        <f aca="false">U104/3600/R104</f>
        <v>0.00446530635573846</v>
      </c>
      <c r="X104" s="0" t="n">
        <v>1.37030120690251</v>
      </c>
    </row>
    <row r="105" customFormat="false" ht="15" hidden="false" customHeight="false" outlineLevel="0" collapsed="false">
      <c r="A105" s="0" t="n">
        <v>150</v>
      </c>
      <c r="B105" s="0" t="n">
        <v>22</v>
      </c>
      <c r="C105" s="0" t="n">
        <v>60</v>
      </c>
      <c r="D105" s="0" t="n">
        <v>14</v>
      </c>
      <c r="E105" s="0" t="n">
        <v>43</v>
      </c>
      <c r="F105" s="0" t="n">
        <v>1.22</v>
      </c>
      <c r="G105" s="0" t="n">
        <v>1.5</v>
      </c>
      <c r="H105" s="0" t="n">
        <v>700</v>
      </c>
      <c r="I105" s="0" t="n">
        <v>94.85</v>
      </c>
      <c r="J105" s="0" t="n">
        <v>159.07</v>
      </c>
      <c r="K105" s="0" t="n">
        <v>34.69</v>
      </c>
      <c r="L105" s="0" t="n">
        <v>26.36</v>
      </c>
      <c r="M105" s="0" t="n">
        <f aca="false">12</f>
        <v>12</v>
      </c>
      <c r="N105" s="0" t="n">
        <v>41</v>
      </c>
      <c r="O105" s="0" t="n">
        <v>0.55</v>
      </c>
      <c r="Q105" s="0" t="n">
        <v>32.47</v>
      </c>
      <c r="R105" s="0" t="n">
        <f aca="false">(A105*B105*C105)*(1-0.55)*10^-9*7000*16*G105</f>
        <v>14.9688</v>
      </c>
      <c r="S105" s="0" t="n">
        <f aca="false">Q105/R105</f>
        <v>2.16917855806745</v>
      </c>
      <c r="U105" s="0" t="n">
        <v>700</v>
      </c>
      <c r="V105" s="0" t="n">
        <f aca="false">U105/3600/R105</f>
        <v>0.0129899821257846</v>
      </c>
      <c r="X105" s="0" t="n">
        <v>1.2897818453374</v>
      </c>
    </row>
    <row r="106" customFormat="false" ht="15" hidden="false" customHeight="false" outlineLevel="0" collapsed="false">
      <c r="A106" s="0" t="n">
        <v>140</v>
      </c>
      <c r="B106" s="0" t="n">
        <v>20</v>
      </c>
      <c r="C106" s="0" t="n">
        <v>45</v>
      </c>
      <c r="D106" s="0" t="n">
        <v>14</v>
      </c>
      <c r="E106" s="0" t="n">
        <v>43</v>
      </c>
      <c r="F106" s="0" t="n">
        <v>1.3</v>
      </c>
      <c r="G106" s="0" t="n">
        <v>3</v>
      </c>
      <c r="H106" s="0" t="n">
        <v>800</v>
      </c>
      <c r="I106" s="0" t="n">
        <v>94.87</v>
      </c>
      <c r="J106" s="0" t="n">
        <v>157.81</v>
      </c>
      <c r="K106" s="0" t="n">
        <v>23.3</v>
      </c>
      <c r="L106" s="0" t="n">
        <v>35.06</v>
      </c>
      <c r="M106" s="0" t="n">
        <v>12</v>
      </c>
      <c r="N106" s="0" t="n">
        <v>41</v>
      </c>
      <c r="O106" s="0" t="n">
        <v>0.55</v>
      </c>
      <c r="Q106" s="0" t="n">
        <v>27.96</v>
      </c>
      <c r="R106" s="0" t="n">
        <f aca="false">(A106*B106*C106)*(1-0.55)*10^-9*7000*16*G106</f>
        <v>19.0512</v>
      </c>
      <c r="S106" s="0" t="n">
        <f aca="false">Q106/R106</f>
        <v>1.46762408667171</v>
      </c>
      <c r="U106" s="0" t="n">
        <v>700</v>
      </c>
      <c r="V106" s="0" t="n">
        <f aca="false">U106/3600/R106</f>
        <v>0.0102064145274022</v>
      </c>
      <c r="X106" s="0" t="n">
        <v>1.86788520121853</v>
      </c>
    </row>
    <row r="107" customFormat="false" ht="15" hidden="false" customHeight="false" outlineLevel="0" collapsed="false">
      <c r="A107" s="0" t="n">
        <v>160</v>
      </c>
      <c r="B107" s="0" t="n">
        <v>23</v>
      </c>
      <c r="C107" s="0" t="n">
        <v>45</v>
      </c>
      <c r="D107" s="0" t="n">
        <v>14</v>
      </c>
      <c r="E107" s="0" t="n">
        <v>43</v>
      </c>
      <c r="F107" s="0" t="n">
        <v>1.3</v>
      </c>
      <c r="G107" s="0" t="n">
        <v>1.5</v>
      </c>
      <c r="H107" s="0" t="n">
        <v>800</v>
      </c>
      <c r="I107" s="0" t="n">
        <v>96.42</v>
      </c>
      <c r="J107" s="0" t="n">
        <v>155.96</v>
      </c>
      <c r="K107" s="0" t="n">
        <v>20.8</v>
      </c>
      <c r="L107" s="0" t="n">
        <v>30.3</v>
      </c>
      <c r="M107" s="0" t="n">
        <v>12</v>
      </c>
      <c r="N107" s="0" t="n">
        <v>41</v>
      </c>
      <c r="O107" s="0" t="n">
        <v>0.55</v>
      </c>
      <c r="Q107" s="0" t="n">
        <v>29.3</v>
      </c>
      <c r="R107" s="0" t="n">
        <f aca="false">(A107*B107*C107)*(1-0.55)*10^-9*7000*16*G107</f>
        <v>12.51936</v>
      </c>
      <c r="S107" s="0" t="n">
        <f aca="false">Q107/R107</f>
        <v>2.34037522684866</v>
      </c>
      <c r="U107" s="0" t="n">
        <v>700</v>
      </c>
      <c r="V107" s="0" t="n">
        <f aca="false">U107/3600/R107</f>
        <v>0.0155315003677859</v>
      </c>
      <c r="X107" s="0" t="n">
        <v>1.72251616696061</v>
      </c>
    </row>
    <row r="108" customFormat="false" ht="15" hidden="false" customHeight="false" outlineLevel="0" collapsed="false">
      <c r="A108" s="0" t="n">
        <v>160</v>
      </c>
      <c r="B108" s="0" t="n">
        <v>30</v>
      </c>
      <c r="C108" s="0" t="n">
        <v>45</v>
      </c>
      <c r="D108" s="0" t="n">
        <v>10</v>
      </c>
      <c r="E108" s="0" t="n">
        <v>43</v>
      </c>
      <c r="F108" s="0" t="n">
        <v>1.1</v>
      </c>
      <c r="G108" s="0" t="n">
        <v>2.25</v>
      </c>
      <c r="H108" s="0" t="n">
        <v>600</v>
      </c>
      <c r="I108" s="0" t="n">
        <v>96.67</v>
      </c>
      <c r="J108" s="0" t="n">
        <v>126.98</v>
      </c>
      <c r="K108" s="0" t="n">
        <v>6.27</v>
      </c>
      <c r="L108" s="0" t="n">
        <v>27.45</v>
      </c>
      <c r="M108" s="0" t="n">
        <v>8</v>
      </c>
      <c r="N108" s="0" t="n">
        <v>41</v>
      </c>
      <c r="O108" s="0" t="n">
        <v>0.55</v>
      </c>
      <c r="Q108" s="0" t="n">
        <v>30.42</v>
      </c>
      <c r="R108" s="0" t="n">
        <f aca="false">(A108*B108*C108)*(1-0.55)*10^-9*7000*16*G108</f>
        <v>24.4944</v>
      </c>
      <c r="S108" s="0" t="n">
        <f aca="false">Q108/R108</f>
        <v>1.2419165196943</v>
      </c>
      <c r="U108" s="0" t="n">
        <v>700</v>
      </c>
      <c r="V108" s="0" t="n">
        <f aca="false">U108/3600/R108</f>
        <v>0.0079383224102017</v>
      </c>
      <c r="X108" s="0" t="n">
        <v>1.59674981103553</v>
      </c>
    </row>
    <row r="109" customFormat="false" ht="15" hidden="false" customHeight="false" outlineLevel="0" collapsed="false">
      <c r="A109" s="0" t="n">
        <v>120</v>
      </c>
      <c r="B109" s="0" t="n">
        <v>32</v>
      </c>
      <c r="C109" s="0" t="n">
        <v>36</v>
      </c>
      <c r="D109" s="0" t="n">
        <v>14</v>
      </c>
      <c r="E109" s="0" t="n">
        <v>43</v>
      </c>
      <c r="F109" s="0" t="n">
        <v>1.4</v>
      </c>
      <c r="G109" s="0" t="n">
        <v>4</v>
      </c>
      <c r="H109" s="0" t="n">
        <v>1035</v>
      </c>
      <c r="I109" s="0" t="n">
        <v>97.57</v>
      </c>
      <c r="J109" s="0" t="n">
        <v>250.65</v>
      </c>
      <c r="K109" s="0" t="n">
        <v>105.83</v>
      </c>
      <c r="L109" s="0" t="n">
        <v>51.77</v>
      </c>
      <c r="M109" s="0" t="n">
        <v>12</v>
      </c>
      <c r="N109" s="0" t="n">
        <v>41</v>
      </c>
      <c r="O109" s="0" t="n">
        <v>0.55</v>
      </c>
      <c r="Q109" s="0" t="n">
        <v>31.4</v>
      </c>
      <c r="R109" s="0" t="n">
        <f aca="false">(A109*B109*C109)*(1-0.55)*10^-9*7000*16*G109</f>
        <v>27.869184</v>
      </c>
      <c r="S109" s="0" t="n">
        <f aca="false">Q109/R109</f>
        <v>1.12669247868901</v>
      </c>
      <c r="U109" s="0" t="n">
        <v>700</v>
      </c>
      <c r="V109" s="0" t="n">
        <f aca="false">U109/3600/R109</f>
        <v>0.00697704118084133</v>
      </c>
      <c r="X109" s="0" t="n">
        <v>1.48868786861618</v>
      </c>
    </row>
    <row r="110" customFormat="false" ht="15" hidden="false" customHeight="false" outlineLevel="0" collapsed="false">
      <c r="A110" s="0" t="n">
        <v>140</v>
      </c>
      <c r="B110" s="0" t="n">
        <v>20</v>
      </c>
      <c r="C110" s="0" t="n">
        <v>45</v>
      </c>
      <c r="D110" s="0" t="n">
        <v>14</v>
      </c>
      <c r="E110" s="0" t="n">
        <v>43</v>
      </c>
      <c r="F110" s="0" t="n">
        <v>1.5</v>
      </c>
      <c r="G110" s="0" t="n">
        <v>1.5</v>
      </c>
      <c r="H110" s="0" t="n">
        <v>600</v>
      </c>
      <c r="I110" s="0" t="n">
        <v>97.58</v>
      </c>
      <c r="J110" s="0" t="n">
        <v>139.62</v>
      </c>
      <c r="K110" s="0" t="n">
        <v>10.58</v>
      </c>
      <c r="L110" s="0" t="n">
        <v>25.96</v>
      </c>
      <c r="M110" s="0" t="n">
        <v>12</v>
      </c>
      <c r="N110" s="0" t="n">
        <v>41</v>
      </c>
      <c r="O110" s="0" t="n">
        <v>0.55</v>
      </c>
      <c r="Q110" s="0" t="n">
        <v>32.27</v>
      </c>
      <c r="R110" s="0" t="n">
        <f aca="false">(A110*B110*C110)*(1-0.55)*10^-9*7000*16*G110</f>
        <v>9.5256</v>
      </c>
      <c r="S110" s="0" t="n">
        <f aca="false">Q110/R110</f>
        <v>3.38771310993533</v>
      </c>
      <c r="U110" s="0" t="n">
        <v>700</v>
      </c>
      <c r="V110" s="0" t="n">
        <f aca="false">U110/3600/R110</f>
        <v>0.0204128290548044</v>
      </c>
      <c r="X110" s="0" t="n">
        <v>1.39494069232631</v>
      </c>
    </row>
    <row r="111" customFormat="false" ht="15" hidden="false" customHeight="false" outlineLevel="0" collapsed="false">
      <c r="A111" s="0" t="n">
        <v>160</v>
      </c>
      <c r="B111" s="0" t="n">
        <v>30</v>
      </c>
      <c r="C111" s="0" t="n">
        <v>60</v>
      </c>
      <c r="D111" s="0" t="n">
        <v>14</v>
      </c>
      <c r="E111" s="0" t="n">
        <v>43</v>
      </c>
      <c r="F111" s="0" t="n">
        <v>1.1</v>
      </c>
      <c r="G111" s="0" t="n">
        <v>2.25</v>
      </c>
      <c r="H111" s="0" t="n">
        <v>400</v>
      </c>
      <c r="I111" s="0" t="n">
        <v>97.69</v>
      </c>
      <c r="J111" s="0" t="n">
        <v>110.07</v>
      </c>
      <c r="K111" s="0" t="n">
        <v>1.42</v>
      </c>
      <c r="L111" s="0" t="n">
        <v>19.65</v>
      </c>
      <c r="M111" s="0" t="n">
        <v>12</v>
      </c>
      <c r="N111" s="0" t="n">
        <v>41</v>
      </c>
      <c r="O111" s="0" t="n">
        <v>0.55</v>
      </c>
      <c r="Q111" s="0" t="n">
        <v>33.05</v>
      </c>
      <c r="R111" s="0" t="n">
        <f aca="false">(A111*B111*C111)*(1-0.55)*10^-9*7000*16*G111</f>
        <v>32.6592</v>
      </c>
      <c r="S111" s="0" t="n">
        <f aca="false">Q111/R111</f>
        <v>1.01196600039193</v>
      </c>
      <c r="U111" s="0" t="n">
        <v>700</v>
      </c>
      <c r="V111" s="0" t="n">
        <f aca="false">U111/3600/R111</f>
        <v>0.00595374180765127</v>
      </c>
      <c r="X111" s="0" t="n">
        <v>1.3128207572652</v>
      </c>
    </row>
    <row r="112" customFormat="false" ht="15" hidden="false" customHeight="false" outlineLevel="0" collapsed="false">
      <c r="A112" s="0" t="n">
        <v>160</v>
      </c>
      <c r="B112" s="0" t="n">
        <v>23</v>
      </c>
      <c r="C112" s="0" t="n">
        <v>45</v>
      </c>
      <c r="D112" s="0" t="n">
        <v>10</v>
      </c>
      <c r="E112" s="0" t="n">
        <v>43</v>
      </c>
      <c r="F112" s="0" t="n">
        <v>1.5</v>
      </c>
      <c r="G112" s="0" t="n">
        <v>1.5</v>
      </c>
      <c r="H112" s="0" t="n">
        <v>800</v>
      </c>
      <c r="I112" s="0" t="n">
        <v>98.76</v>
      </c>
      <c r="J112" s="0" t="n">
        <v>163.51</v>
      </c>
      <c r="K112" s="0" t="n">
        <v>21.02</v>
      </c>
      <c r="L112" s="0" t="n">
        <v>37.6</v>
      </c>
      <c r="M112" s="0" t="n">
        <v>8</v>
      </c>
      <c r="N112" s="0" t="n">
        <v>41</v>
      </c>
      <c r="O112" s="0" t="n">
        <v>0.55</v>
      </c>
      <c r="Q112" s="0" t="n">
        <v>28.48</v>
      </c>
      <c r="R112" s="0" t="n">
        <f aca="false">(A112*B112*C112)*(1-0.55)*10^-9*7000*16*G112</f>
        <v>12.51936</v>
      </c>
      <c r="S112" s="0" t="n">
        <f aca="false">Q112/R112</f>
        <v>2.27487667101194</v>
      </c>
      <c r="U112" s="0" t="n">
        <v>700</v>
      </c>
      <c r="V112" s="0" t="n">
        <f aca="false">U112/3600/R112</f>
        <v>0.0155315003677859</v>
      </c>
      <c r="X112" s="0" t="n">
        <v>1.90262412484635</v>
      </c>
    </row>
    <row r="113" customFormat="false" ht="15" hidden="false" customHeight="false" outlineLevel="0" collapsed="false">
      <c r="A113" s="0" t="n">
        <v>160</v>
      </c>
      <c r="B113" s="0" t="n">
        <v>30</v>
      </c>
      <c r="C113" s="0" t="n">
        <v>60</v>
      </c>
      <c r="D113" s="0" t="n">
        <v>14</v>
      </c>
      <c r="E113" s="0" t="n">
        <v>43</v>
      </c>
      <c r="F113" s="0" t="n">
        <v>1.1</v>
      </c>
      <c r="G113" s="0" t="n">
        <v>1.5</v>
      </c>
      <c r="H113" s="0" t="n">
        <v>400</v>
      </c>
      <c r="I113" s="0" t="n">
        <v>98.83</v>
      </c>
      <c r="J113" s="0" t="n">
        <v>111.93</v>
      </c>
      <c r="K113" s="0" t="n">
        <v>1.42</v>
      </c>
      <c r="L113" s="0" t="n">
        <v>17.1</v>
      </c>
      <c r="M113" s="0" t="n">
        <v>12</v>
      </c>
      <c r="N113" s="0" t="n">
        <v>41</v>
      </c>
      <c r="O113" s="0" t="n">
        <v>0.55</v>
      </c>
      <c r="Q113" s="0" t="n">
        <v>29.83</v>
      </c>
      <c r="R113" s="0" t="n">
        <f aca="false">(A113*B113*C113)*(1-0.55)*10^-9*7000*16*G113</f>
        <v>21.7728</v>
      </c>
      <c r="S113" s="0" t="n">
        <f aca="false">Q113/R113</f>
        <v>1.37005805408583</v>
      </c>
      <c r="U113" s="0" t="n">
        <v>700</v>
      </c>
      <c r="V113" s="0" t="n">
        <f aca="false">U113/3600/R113</f>
        <v>0.00893061271147691</v>
      </c>
      <c r="X113" s="0" t="n">
        <v>1.75367430922986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10</v>
      </c>
      <c r="E114" s="0" t="n">
        <v>43</v>
      </c>
      <c r="F114" s="0" t="n">
        <v>1.5</v>
      </c>
      <c r="G114" s="0" t="n">
        <v>3</v>
      </c>
      <c r="H114" s="0" t="n">
        <v>800</v>
      </c>
      <c r="I114" s="0" t="n">
        <v>99.16</v>
      </c>
      <c r="J114" s="0" t="n">
        <v>175.28</v>
      </c>
      <c r="K114" s="0" t="n">
        <v>23.51</v>
      </c>
      <c r="L114" s="0" t="n">
        <v>44.45</v>
      </c>
      <c r="M114" s="0" t="n">
        <v>8</v>
      </c>
      <c r="N114" s="0" t="n">
        <v>41</v>
      </c>
      <c r="O114" s="0" t="n">
        <v>0.55</v>
      </c>
      <c r="Q114" s="0" t="n">
        <v>30.97</v>
      </c>
      <c r="R114" s="0" t="n">
        <f aca="false">(A114*B114*C114)*(1-0.55)*10^-9*7000*16*G114</f>
        <v>19.0512</v>
      </c>
      <c r="S114" s="0" t="n">
        <f aca="false">Q114/R114</f>
        <v>1.62561938355589</v>
      </c>
      <c r="U114" s="0" t="n">
        <v>700</v>
      </c>
      <c r="V114" s="0" t="n">
        <f aca="false">U114/3600/R114</f>
        <v>0.0102064145274022</v>
      </c>
      <c r="X114" s="0" t="n">
        <v>1.62561938355589</v>
      </c>
    </row>
    <row r="115" customFormat="false" ht="15" hidden="false" customHeight="false" outlineLevel="0" collapsed="false">
      <c r="A115" s="0" t="n">
        <v>150</v>
      </c>
      <c r="B115" s="0" t="n">
        <v>22</v>
      </c>
      <c r="C115" s="0" t="n">
        <v>60</v>
      </c>
      <c r="D115" s="0" t="n">
        <v>14</v>
      </c>
      <c r="E115" s="0" t="n">
        <v>43</v>
      </c>
      <c r="F115" s="0" t="n">
        <v>1.24</v>
      </c>
      <c r="G115" s="0" t="n">
        <v>1.5</v>
      </c>
      <c r="H115" s="0" t="n">
        <v>700</v>
      </c>
      <c r="I115" s="0" t="n">
        <v>99.2</v>
      </c>
      <c r="J115" s="0" t="n">
        <v>163.96</v>
      </c>
      <c r="K115" s="0" t="n">
        <v>34.69</v>
      </c>
      <c r="L115" s="0" t="n">
        <v>26.89</v>
      </c>
      <c r="M115" s="0" t="n">
        <f aca="false">12</f>
        <v>12</v>
      </c>
      <c r="N115" s="0" t="n">
        <v>41</v>
      </c>
      <c r="O115" s="0" t="n">
        <v>0.55</v>
      </c>
      <c r="Q115" s="0" t="n">
        <v>31.96</v>
      </c>
      <c r="R115" s="0" t="n">
        <f aca="false">(A115*B115*C115)*(1-0.55)*10^-9*7000*16*G115</f>
        <v>14.9688</v>
      </c>
      <c r="S115" s="0" t="n">
        <f aca="false">Q115/R115</f>
        <v>2.13510769066325</v>
      </c>
      <c r="U115" s="0" t="n">
        <v>700</v>
      </c>
      <c r="V115" s="0" t="n">
        <f aca="false">U115/3600/R115</f>
        <v>0.0129899821257846</v>
      </c>
      <c r="X115" s="0" t="n">
        <v>1.51523771595456</v>
      </c>
    </row>
    <row r="116" customFormat="false" ht="15" hidden="false" customHeight="false" outlineLevel="0" collapsed="false">
      <c r="A116" s="0" t="n">
        <v>160</v>
      </c>
      <c r="B116" s="0" t="n">
        <v>30</v>
      </c>
      <c r="C116" s="0" t="n">
        <v>45</v>
      </c>
      <c r="D116" s="0" t="n">
        <v>14</v>
      </c>
      <c r="E116" s="0" t="n">
        <v>47</v>
      </c>
      <c r="F116" s="0" t="n">
        <v>1.1</v>
      </c>
      <c r="G116" s="0" t="n">
        <v>2.25</v>
      </c>
      <c r="H116" s="0" t="n">
        <v>600</v>
      </c>
      <c r="I116" s="0" t="n">
        <v>99.21</v>
      </c>
      <c r="J116" s="0" t="n">
        <v>129.1</v>
      </c>
      <c r="K116" s="0" t="n">
        <v>6.08</v>
      </c>
      <c r="L116" s="0" t="n">
        <v>27.25</v>
      </c>
      <c r="M116" s="0" t="n">
        <v>12</v>
      </c>
      <c r="N116" s="0" t="n">
        <v>45</v>
      </c>
      <c r="O116" s="0" t="n">
        <v>0.55</v>
      </c>
      <c r="Q116" s="0" t="n">
        <v>32.83</v>
      </c>
      <c r="R116" s="0" t="n">
        <f aca="false">(A116*B116*C116)*(1-0.55)*10^-9*7000*16*G116</f>
        <v>24.4944</v>
      </c>
      <c r="S116" s="0" t="n">
        <f aca="false">Q116/R116</f>
        <v>1.34030635573845</v>
      </c>
      <c r="U116" s="0" t="n">
        <v>700</v>
      </c>
      <c r="V116" s="0" t="n">
        <f aca="false">U116/3600/R116</f>
        <v>0.0079383224102017</v>
      </c>
      <c r="X116" s="0" t="n">
        <v>1.41914790607601</v>
      </c>
    </row>
    <row r="117" customFormat="false" ht="15" hidden="false" customHeight="false" outlineLevel="0" collapsed="false">
      <c r="A117" s="0" t="n">
        <v>140</v>
      </c>
      <c r="B117" s="0" t="n">
        <v>20</v>
      </c>
      <c r="C117" s="0" t="n">
        <v>45</v>
      </c>
      <c r="D117" s="0" t="n">
        <v>10</v>
      </c>
      <c r="E117" s="0" t="n">
        <v>43</v>
      </c>
      <c r="F117" s="0" t="n">
        <v>1.5</v>
      </c>
      <c r="G117" s="0" t="n">
        <v>3</v>
      </c>
      <c r="H117" s="0" t="n">
        <v>400</v>
      </c>
      <c r="I117" s="0" t="n">
        <v>99.39</v>
      </c>
      <c r="J117" s="0" t="n">
        <v>125.12</v>
      </c>
      <c r="K117" s="0" t="n">
        <v>3.66</v>
      </c>
      <c r="L117" s="0" t="n">
        <v>27.22</v>
      </c>
      <c r="M117" s="0" t="n">
        <v>8</v>
      </c>
      <c r="N117" s="0" t="n">
        <v>41</v>
      </c>
      <c r="O117" s="0" t="n">
        <v>0.55</v>
      </c>
      <c r="Q117" s="0" t="n">
        <v>33.63</v>
      </c>
      <c r="R117" s="0" t="n">
        <f aca="false">(A117*B117*C117)*(1-0.55)*10^-9*7000*16*G117</f>
        <v>19.0512</v>
      </c>
      <c r="S117" s="0" t="n">
        <f aca="false">Q117/R117</f>
        <v>1.76524313429075</v>
      </c>
      <c r="U117" s="0" t="n">
        <v>700</v>
      </c>
      <c r="V117" s="0" t="n">
        <f aca="false">U117/3600/R117</f>
        <v>0.0102064145274022</v>
      </c>
      <c r="X117" s="0" t="n">
        <v>1.335859669193</v>
      </c>
    </row>
    <row r="118" customFormat="false" ht="15" hidden="false" customHeight="false" outlineLevel="0" collapsed="false">
      <c r="A118" s="0" t="n">
        <v>140</v>
      </c>
      <c r="B118" s="0" t="n">
        <v>20</v>
      </c>
      <c r="C118" s="0" t="n">
        <v>45</v>
      </c>
      <c r="D118" s="0" t="n">
        <v>14</v>
      </c>
      <c r="E118" s="0" t="n">
        <v>43</v>
      </c>
      <c r="F118" s="0" t="n">
        <v>1.5</v>
      </c>
      <c r="G118" s="0" t="n">
        <v>1.5</v>
      </c>
      <c r="H118" s="0" t="n">
        <v>400</v>
      </c>
      <c r="I118" s="0" t="n">
        <v>99.54</v>
      </c>
      <c r="J118" s="0" t="n">
        <v>127.24</v>
      </c>
      <c r="K118" s="0" t="n">
        <v>3.59</v>
      </c>
      <c r="L118" s="0" t="n">
        <v>19.91</v>
      </c>
      <c r="M118" s="0" t="n">
        <v>12</v>
      </c>
      <c r="N118" s="0" t="n">
        <v>41</v>
      </c>
      <c r="O118" s="0" t="n">
        <v>0.55</v>
      </c>
      <c r="Q118" s="0" t="n">
        <v>29</v>
      </c>
      <c r="R118" s="0" t="n">
        <f aca="false">(A118*B118*C118)*(1-0.55)*10^-9*7000*16*G118</f>
        <v>9.5256</v>
      </c>
      <c r="S118" s="0" t="n">
        <f aca="false">Q118/R118</f>
        <v>3.04442764760225</v>
      </c>
      <c r="U118" s="0" t="n">
        <v>700</v>
      </c>
      <c r="V118" s="0" t="n">
        <f aca="false">U118/3600/R118</f>
        <v>0.0204128290548044</v>
      </c>
      <c r="X118" s="0" t="n">
        <v>1.93736304847416</v>
      </c>
    </row>
    <row r="119" customFormat="false" ht="15" hidden="false" customHeight="false" outlineLevel="0" collapsed="false">
      <c r="A119" s="0" t="n">
        <v>140</v>
      </c>
      <c r="B119" s="0" t="n">
        <v>20</v>
      </c>
      <c r="C119" s="0" t="n">
        <v>60</v>
      </c>
      <c r="D119" s="0" t="n">
        <v>10</v>
      </c>
      <c r="E119" s="0" t="n">
        <v>43</v>
      </c>
      <c r="F119" s="0" t="n">
        <v>1.3</v>
      </c>
      <c r="G119" s="0" t="n">
        <v>2.25</v>
      </c>
      <c r="H119" s="0" t="n">
        <v>600</v>
      </c>
      <c r="I119" s="0" t="n">
        <v>99.73</v>
      </c>
      <c r="J119" s="0" t="n">
        <v>137.52</v>
      </c>
      <c r="K119" s="0" t="n">
        <v>6.63</v>
      </c>
      <c r="L119" s="0" t="n">
        <v>30.48</v>
      </c>
      <c r="M119" s="0" t="n">
        <v>8</v>
      </c>
      <c r="N119" s="0" t="n">
        <v>41</v>
      </c>
      <c r="O119" s="0" t="n">
        <v>0.55</v>
      </c>
      <c r="Q119" s="0" t="n">
        <v>30.36</v>
      </c>
      <c r="R119" s="0" t="n">
        <f aca="false">(A119*B119*C119)*(1-0.55)*10^-9*7000*16*G119</f>
        <v>19.0512</v>
      </c>
      <c r="S119" s="0" t="n">
        <f aca="false">Q119/R119</f>
        <v>1.59360040312421</v>
      </c>
      <c r="U119" s="0" t="n">
        <v>700</v>
      </c>
      <c r="V119" s="0" t="n">
        <f aca="false">U119/3600/R119</f>
        <v>0.0102064145274022</v>
      </c>
      <c r="X119" s="0" t="n">
        <v>1.78483245149912</v>
      </c>
    </row>
    <row r="120" customFormat="false" ht="15" hidden="false" customHeight="false" outlineLevel="0" collapsed="false">
      <c r="A120" s="0" t="n">
        <v>160</v>
      </c>
      <c r="B120" s="0" t="n">
        <v>30</v>
      </c>
      <c r="C120" s="0" t="n">
        <v>60</v>
      </c>
      <c r="D120" s="0" t="n">
        <v>10</v>
      </c>
      <c r="E120" s="0" t="n">
        <v>47</v>
      </c>
      <c r="F120" s="0" t="n">
        <v>1.1</v>
      </c>
      <c r="G120" s="0" t="n">
        <v>3</v>
      </c>
      <c r="H120" s="0" t="n">
        <v>600</v>
      </c>
      <c r="I120" s="0" t="n">
        <v>100.53</v>
      </c>
      <c r="J120" s="0" t="n">
        <v>126.17</v>
      </c>
      <c r="K120" s="0" t="n">
        <v>3.92</v>
      </c>
      <c r="L120" s="0" t="n">
        <v>33.38</v>
      </c>
      <c r="M120" s="0" t="n">
        <v>8</v>
      </c>
      <c r="N120" s="0" t="n">
        <v>45</v>
      </c>
      <c r="O120" s="0" t="n">
        <v>0.55</v>
      </c>
      <c r="Q120" s="0" t="n">
        <v>31.52</v>
      </c>
      <c r="R120" s="0" t="n">
        <f aca="false">(A120*B120*C120)*(1-0.55)*10^-9*7000*16*G120</f>
        <v>43.5456</v>
      </c>
      <c r="S120" s="0" t="n">
        <f aca="false">Q120/R120</f>
        <v>0.723838918283363</v>
      </c>
      <c r="U120" s="0" t="n">
        <v>700</v>
      </c>
      <c r="V120" s="0" t="n">
        <f aca="false">U120/3600/R120</f>
        <v>0.00446530635573846</v>
      </c>
      <c r="X120" s="0" t="n">
        <v>1.65448895607626</v>
      </c>
    </row>
    <row r="121" customFormat="false" ht="15" hidden="false" customHeight="false" outlineLevel="0" collapsed="false">
      <c r="A121" s="0" t="n">
        <v>160</v>
      </c>
      <c r="B121" s="0" t="n">
        <v>20</v>
      </c>
      <c r="C121" s="0" t="n">
        <v>45</v>
      </c>
      <c r="D121" s="0" t="n">
        <v>10</v>
      </c>
      <c r="E121" s="0" t="n">
        <v>47</v>
      </c>
      <c r="F121" s="0" t="n">
        <v>1.5</v>
      </c>
      <c r="G121" s="0" t="n">
        <v>2.25</v>
      </c>
      <c r="H121" s="0" t="n">
        <v>600</v>
      </c>
      <c r="I121" s="0" t="n">
        <v>100.8</v>
      </c>
      <c r="J121" s="0" t="n">
        <v>155.5</v>
      </c>
      <c r="K121" s="0" t="n">
        <v>12.11</v>
      </c>
      <c r="L121" s="0" t="n">
        <v>37.06</v>
      </c>
      <c r="M121" s="0" t="n">
        <v>8</v>
      </c>
      <c r="N121" s="0" t="n">
        <v>45</v>
      </c>
      <c r="O121" s="0" t="n">
        <v>0.55</v>
      </c>
      <c r="Q121" s="0" t="n">
        <v>32.51</v>
      </c>
      <c r="R121" s="0" t="n">
        <f aca="false">(A121*B121*C121)*(1-0.55)*10^-9*7000*16*G121</f>
        <v>16.3296</v>
      </c>
      <c r="S121" s="0" t="n">
        <f aca="false">Q121/R121</f>
        <v>1.99086321771507</v>
      </c>
      <c r="U121" s="0" t="n">
        <v>700</v>
      </c>
      <c r="V121" s="0" t="n">
        <f aca="false">U121/3600/R121</f>
        <v>0.0119074836153025</v>
      </c>
      <c r="X121" s="0" t="n">
        <v>1.54131345887618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10</v>
      </c>
      <c r="E122" s="0" t="n">
        <v>47</v>
      </c>
      <c r="F122" s="0" t="n">
        <v>1.3</v>
      </c>
      <c r="G122" s="0" t="n">
        <v>3</v>
      </c>
      <c r="H122" s="0" t="n">
        <v>400</v>
      </c>
      <c r="I122" s="0" t="n">
        <v>100.94</v>
      </c>
      <c r="J122" s="0" t="n">
        <v>119.33</v>
      </c>
      <c r="K122" s="0" t="n">
        <v>1.43</v>
      </c>
      <c r="L122" s="0" t="n">
        <v>31.45</v>
      </c>
      <c r="M122" s="0" t="n">
        <v>8</v>
      </c>
      <c r="N122" s="0" t="n">
        <v>45</v>
      </c>
      <c r="O122" s="0" t="n">
        <v>0.55</v>
      </c>
      <c r="Q122" s="0" t="n">
        <v>33.4</v>
      </c>
      <c r="R122" s="0" t="n">
        <f aca="false">(A122*B122*C122)*(1-0.55)*10^-9*7000*16*G122</f>
        <v>43.5456</v>
      </c>
      <c r="S122" s="0" t="n">
        <f aca="false">Q122/R122</f>
        <v>0.767012051734274</v>
      </c>
      <c r="U122" s="0" t="n">
        <v>700</v>
      </c>
      <c r="V122" s="0" t="n">
        <f aca="false">U122/3600/R122</f>
        <v>0.00446530635573846</v>
      </c>
      <c r="X122" s="0" t="n">
        <v>1.44378739149981</v>
      </c>
    </row>
    <row r="123" customFormat="false" ht="15" hidden="false" customHeight="false" outlineLevel="0" collapsed="false">
      <c r="A123" s="0" t="n">
        <v>140</v>
      </c>
      <c r="B123" s="0" t="n">
        <v>23</v>
      </c>
      <c r="C123" s="0" t="n">
        <v>50</v>
      </c>
      <c r="D123" s="0" t="n">
        <v>14</v>
      </c>
      <c r="E123" s="0" t="n">
        <v>43</v>
      </c>
      <c r="F123" s="0" t="n">
        <v>1.3</v>
      </c>
      <c r="G123" s="0" t="n">
        <v>3</v>
      </c>
      <c r="H123" s="0" t="n">
        <v>400</v>
      </c>
      <c r="I123" s="0" t="n">
        <v>100.96</v>
      </c>
      <c r="J123" s="0" t="n">
        <v>117.97</v>
      </c>
      <c r="K123" s="0" t="n">
        <v>2.44</v>
      </c>
      <c r="L123" s="0" t="n">
        <v>22.91</v>
      </c>
      <c r="M123" s="0" t="n">
        <v>12</v>
      </c>
      <c r="N123" s="0" t="n">
        <v>41</v>
      </c>
      <c r="O123" s="0" t="n">
        <v>0.55</v>
      </c>
      <c r="Q123" s="0" t="n">
        <v>34.21</v>
      </c>
      <c r="R123" s="0" t="n">
        <f aca="false">(A123*B123*C123)*(1-0.55)*10^-9*7000*16*G123</f>
        <v>24.3432</v>
      </c>
      <c r="S123" s="0" t="n">
        <f aca="false">Q123/R123</f>
        <v>1.40532058233922</v>
      </c>
      <c r="U123" s="0" t="n">
        <v>700</v>
      </c>
      <c r="V123" s="0" t="n">
        <f aca="false">U123/3600/R123</f>
        <v>0.00798762876057562</v>
      </c>
      <c r="X123" s="0" t="n">
        <v>1.3588985811208</v>
      </c>
    </row>
    <row r="124" customFormat="false" ht="15" hidden="false" customHeight="false" outlineLevel="0" collapsed="false">
      <c r="A124" s="0" t="n">
        <v>140</v>
      </c>
      <c r="B124" s="0" t="n">
        <v>23</v>
      </c>
      <c r="C124" s="0" t="n">
        <v>50</v>
      </c>
      <c r="D124" s="0" t="n">
        <v>10</v>
      </c>
      <c r="E124" s="0" t="n">
        <v>47</v>
      </c>
      <c r="F124" s="0" t="n">
        <v>1.5</v>
      </c>
      <c r="G124" s="0" t="n">
        <v>3</v>
      </c>
      <c r="H124" s="0" t="n">
        <v>400</v>
      </c>
      <c r="I124" s="0" t="n">
        <v>101.62</v>
      </c>
      <c r="J124" s="0" t="n">
        <v>126.93</v>
      </c>
      <c r="K124" s="0" t="n">
        <v>2.44</v>
      </c>
      <c r="L124" s="0" t="n">
        <v>31.16</v>
      </c>
      <c r="M124" s="0" t="n">
        <v>8</v>
      </c>
      <c r="N124" s="0" t="n">
        <v>45</v>
      </c>
      <c r="O124" s="0" t="n">
        <v>0.55</v>
      </c>
      <c r="Q124" s="0" t="n">
        <v>29.52</v>
      </c>
      <c r="R124" s="0" t="n">
        <f aca="false">(A124*B124*C124)*(1-0.55)*10^-9*7000*16*G124</f>
        <v>24.3432</v>
      </c>
      <c r="S124" s="0" t="n">
        <f aca="false">Q124/R124</f>
        <v>1.21265897663413</v>
      </c>
      <c r="U124" s="0" t="n">
        <v>700</v>
      </c>
      <c r="V124" s="0" t="n">
        <f aca="false">U124/3600/R124</f>
        <v>0.00798762876057562</v>
      </c>
      <c r="X124" s="0" t="n">
        <v>1.97210197210197</v>
      </c>
    </row>
    <row r="125" customFormat="false" ht="15" hidden="false" customHeight="false" outlineLevel="0" collapsed="false">
      <c r="A125" s="0" t="n">
        <v>140</v>
      </c>
      <c r="B125" s="0" t="n">
        <v>20</v>
      </c>
      <c r="C125" s="0" t="n">
        <v>45</v>
      </c>
      <c r="D125" s="0" t="n">
        <v>14</v>
      </c>
      <c r="E125" s="0" t="n">
        <v>47</v>
      </c>
      <c r="F125" s="0" t="n">
        <v>1.5</v>
      </c>
      <c r="G125" s="0" t="n">
        <v>3</v>
      </c>
      <c r="H125" s="0" t="n">
        <v>400</v>
      </c>
      <c r="I125" s="0" t="n">
        <v>101.66</v>
      </c>
      <c r="J125" s="0" t="n">
        <v>126.96</v>
      </c>
      <c r="K125" s="0" t="n">
        <v>3.55</v>
      </c>
      <c r="L125" s="0" t="n">
        <v>27.05</v>
      </c>
      <c r="M125" s="0" t="n">
        <v>12</v>
      </c>
      <c r="N125" s="0" t="n">
        <v>45</v>
      </c>
      <c r="O125" s="0" t="n">
        <v>0.55</v>
      </c>
      <c r="Q125" s="0" t="n">
        <v>30.9</v>
      </c>
      <c r="R125" s="0" t="n">
        <f aca="false">(A125*B125*C125)*(1-0.55)*10^-9*7000*16*G125</f>
        <v>19.0512</v>
      </c>
      <c r="S125" s="0" t="n">
        <f aca="false">Q125/R125</f>
        <v>1.62194507432603</v>
      </c>
      <c r="U125" s="0" t="n">
        <v>700</v>
      </c>
      <c r="V125" s="0" t="n">
        <f aca="false">U125/3600/R125</f>
        <v>0.0102064145274022</v>
      </c>
      <c r="X125" s="0" t="n">
        <v>1.81657848324515</v>
      </c>
    </row>
    <row r="126" customFormat="false" ht="15" hidden="false" customHeight="false" outlineLevel="0" collapsed="false">
      <c r="A126" s="0" t="n">
        <v>140</v>
      </c>
      <c r="B126" s="0" t="n">
        <v>20</v>
      </c>
      <c r="C126" s="0" t="n">
        <v>60</v>
      </c>
      <c r="D126" s="0" t="n">
        <v>14</v>
      </c>
      <c r="E126" s="0" t="n">
        <v>47</v>
      </c>
      <c r="F126" s="0" t="n">
        <v>1.3</v>
      </c>
      <c r="G126" s="0" t="n">
        <v>2.25</v>
      </c>
      <c r="H126" s="0" t="n">
        <v>600</v>
      </c>
      <c r="I126" s="0" t="n">
        <v>102.85</v>
      </c>
      <c r="J126" s="0" t="n">
        <v>140.13</v>
      </c>
      <c r="K126" s="0" t="n">
        <v>6.45</v>
      </c>
      <c r="L126" s="0" t="n">
        <v>30.28</v>
      </c>
      <c r="M126" s="0" t="n">
        <v>12</v>
      </c>
      <c r="N126" s="0" t="n">
        <v>45</v>
      </c>
      <c r="O126" s="0" t="n">
        <v>0.55</v>
      </c>
      <c r="Q126" s="0" t="n">
        <v>32.06</v>
      </c>
      <c r="R126" s="0" t="n">
        <f aca="false">(A126*B126*C126)*(1-0.55)*10^-9*7000*16*G126</f>
        <v>19.0512</v>
      </c>
      <c r="S126" s="0" t="n">
        <f aca="false">Q126/R126</f>
        <v>1.68283362727807</v>
      </c>
      <c r="U126" s="0" t="n">
        <v>700</v>
      </c>
      <c r="V126" s="0" t="n">
        <f aca="false">U126/3600/R126</f>
        <v>0.0102064145274022</v>
      </c>
      <c r="X126" s="0" t="n">
        <v>1.68283362727807</v>
      </c>
    </row>
    <row r="127" customFormat="false" ht="15" hidden="false" customHeight="false" outlineLevel="0" collapsed="false">
      <c r="A127" s="0" t="n">
        <v>140</v>
      </c>
      <c r="B127" s="0" t="n">
        <v>30</v>
      </c>
      <c r="C127" s="0" t="n">
        <v>60</v>
      </c>
      <c r="D127" s="0" t="n">
        <v>10</v>
      </c>
      <c r="E127" s="0" t="n">
        <v>43</v>
      </c>
      <c r="F127" s="0" t="n">
        <v>1.1</v>
      </c>
      <c r="G127" s="0" t="n">
        <v>2.25</v>
      </c>
      <c r="H127" s="0" t="n">
        <v>600</v>
      </c>
      <c r="I127" s="0" t="n">
        <v>102.88</v>
      </c>
      <c r="J127" s="0" t="n">
        <v>128.79</v>
      </c>
      <c r="K127" s="0" t="n">
        <v>3.49</v>
      </c>
      <c r="L127" s="0" t="n">
        <v>28.04</v>
      </c>
      <c r="M127" s="0" t="n">
        <v>8</v>
      </c>
      <c r="N127" s="0" t="n">
        <v>41</v>
      </c>
      <c r="O127" s="0" t="n">
        <v>0.55</v>
      </c>
      <c r="Q127" s="0" t="n">
        <v>33.08</v>
      </c>
      <c r="R127" s="0" t="n">
        <f aca="false">(A127*B127*C127)*(1-0.55)*10^-9*7000*16*G127</f>
        <v>28.5768</v>
      </c>
      <c r="S127" s="0" t="n">
        <f aca="false">Q127/R127</f>
        <v>1.15758237451359</v>
      </c>
      <c r="U127" s="0" t="n">
        <v>700</v>
      </c>
      <c r="V127" s="0" t="n">
        <f aca="false">U127/3600/R127</f>
        <v>0.00680427635160146</v>
      </c>
      <c r="X127" s="0" t="n">
        <v>1.56833741063132</v>
      </c>
    </row>
    <row r="128" customFormat="false" ht="15" hidden="false" customHeight="false" outlineLevel="0" collapsed="false">
      <c r="A128" s="0" t="n">
        <v>150</v>
      </c>
      <c r="B128" s="0" t="n">
        <v>22</v>
      </c>
      <c r="C128" s="0" t="n">
        <v>60</v>
      </c>
      <c r="D128" s="0" t="n">
        <v>14</v>
      </c>
      <c r="E128" s="0" t="n">
        <v>43</v>
      </c>
      <c r="F128" s="0" t="n">
        <v>1.26</v>
      </c>
      <c r="G128" s="0" t="n">
        <v>1.5</v>
      </c>
      <c r="H128" s="0" t="n">
        <v>700</v>
      </c>
      <c r="I128" s="0" t="n">
        <v>103.57</v>
      </c>
      <c r="J128" s="0" t="n">
        <v>168.8</v>
      </c>
      <c r="K128" s="0" t="n">
        <v>34.69</v>
      </c>
      <c r="L128" s="0" t="n">
        <v>27.43</v>
      </c>
      <c r="M128" s="0" t="n">
        <f aca="false">12</f>
        <v>12</v>
      </c>
      <c r="N128" s="0" t="n">
        <v>41</v>
      </c>
      <c r="O128" s="0" t="n">
        <v>0.55</v>
      </c>
      <c r="Q128" s="0" t="n">
        <v>33.98</v>
      </c>
      <c r="R128" s="0" t="n">
        <f aca="false">(A128*B128*C128)*(1-0.55)*10^-9*7000*16*G128</f>
        <v>14.9688</v>
      </c>
      <c r="S128" s="0" t="n">
        <f aca="false">Q128/R128</f>
        <v>2.27005504783282</v>
      </c>
      <c r="U128" s="0" t="n">
        <v>700</v>
      </c>
      <c r="V128" s="0" t="n">
        <f aca="false">U128/3600/R128</f>
        <v>0.0129899821257846</v>
      </c>
      <c r="X128" s="0" t="n">
        <v>1.46885914859771</v>
      </c>
    </row>
    <row r="129" customFormat="false" ht="15" hidden="false" customHeight="false" outlineLevel="0" collapsed="false">
      <c r="A129" s="0" t="n">
        <v>160</v>
      </c>
      <c r="B129" s="0" t="n">
        <v>23</v>
      </c>
      <c r="C129" s="0" t="n">
        <v>45</v>
      </c>
      <c r="D129" s="0" t="n">
        <v>14</v>
      </c>
      <c r="E129" s="0" t="n">
        <v>47</v>
      </c>
      <c r="F129" s="0" t="n">
        <v>1.5</v>
      </c>
      <c r="G129" s="0" t="n">
        <v>1.5</v>
      </c>
      <c r="H129" s="0" t="n">
        <v>800</v>
      </c>
      <c r="I129" s="0" t="n">
        <v>103.72</v>
      </c>
      <c r="J129" s="0" t="n">
        <v>168.23</v>
      </c>
      <c r="K129" s="0" t="n">
        <v>20.6</v>
      </c>
      <c r="L129" s="0" t="n">
        <v>37.47</v>
      </c>
      <c r="M129" s="0" t="n">
        <v>12</v>
      </c>
      <c r="N129" s="0" t="n">
        <v>45</v>
      </c>
      <c r="O129" s="0" t="n">
        <v>0.55</v>
      </c>
      <c r="Q129" s="0" t="n">
        <v>34.8</v>
      </c>
      <c r="R129" s="0" t="n">
        <f aca="false">(A129*B129*C129)*(1-0.55)*10^-9*7000*16*G129</f>
        <v>12.51936</v>
      </c>
      <c r="S129" s="0" t="n">
        <f aca="false">Q129/R129</f>
        <v>2.77969480868032</v>
      </c>
      <c r="U129" s="0" t="n">
        <v>700</v>
      </c>
      <c r="V129" s="0" t="n">
        <f aca="false">U129/3600/R129</f>
        <v>0.0155315003677859</v>
      </c>
      <c r="X129" s="0" t="n">
        <v>1.38233471566805</v>
      </c>
    </row>
    <row r="130" customFormat="false" ht="15" hidden="false" customHeight="false" outlineLevel="0" collapsed="false">
      <c r="A130" s="0" t="n">
        <v>120</v>
      </c>
      <c r="B130" s="0" t="n">
        <v>36</v>
      </c>
      <c r="C130" s="0" t="n">
        <v>32</v>
      </c>
      <c r="D130" s="0" t="n">
        <v>14</v>
      </c>
      <c r="E130" s="0" t="n">
        <v>43</v>
      </c>
      <c r="F130" s="0" t="n">
        <v>1.4</v>
      </c>
      <c r="G130" s="0" t="n">
        <v>3</v>
      </c>
      <c r="H130" s="0" t="n">
        <v>935</v>
      </c>
      <c r="I130" s="0" t="n">
        <v>103.88</v>
      </c>
      <c r="J130" s="0" t="n">
        <v>230.87</v>
      </c>
      <c r="K130" s="0" t="n">
        <v>79.36</v>
      </c>
      <c r="L130" s="0" t="n">
        <v>45.19</v>
      </c>
      <c r="M130" s="0" t="n">
        <v>12</v>
      </c>
      <c r="N130" s="0" t="n">
        <v>41</v>
      </c>
      <c r="O130" s="0" t="n">
        <v>0.55</v>
      </c>
      <c r="Q130" s="0" t="n">
        <v>30.04</v>
      </c>
      <c r="R130" s="0" t="n">
        <f aca="false">(A130*B130*C130)*(1-0.55)*10^-9*7000*16*G130</f>
        <v>20.901888</v>
      </c>
      <c r="S130" s="0" t="n">
        <f aca="false">Q130/R130</f>
        <v>1.43719074563982</v>
      </c>
      <c r="U130" s="0" t="n">
        <v>700</v>
      </c>
      <c r="V130" s="0" t="n">
        <f aca="false">U130/3600/R130</f>
        <v>0.00930272157445511</v>
      </c>
      <c r="X130" s="0" t="n">
        <v>2.00684089572978</v>
      </c>
    </row>
    <row r="131" customFormat="false" ht="15" hidden="false" customHeight="false" outlineLevel="0" collapsed="false">
      <c r="A131" s="0" t="n">
        <v>160</v>
      </c>
      <c r="B131" s="0" t="n">
        <v>30</v>
      </c>
      <c r="C131" s="0" t="n">
        <v>60</v>
      </c>
      <c r="D131" s="0" t="n">
        <v>10</v>
      </c>
      <c r="E131" s="0" t="n">
        <v>47</v>
      </c>
      <c r="F131" s="0" t="n">
        <v>1.3</v>
      </c>
      <c r="G131" s="0" t="n">
        <v>1.5</v>
      </c>
      <c r="H131" s="0" t="n">
        <v>400</v>
      </c>
      <c r="I131" s="0" t="n">
        <v>104.45</v>
      </c>
      <c r="J131" s="0" t="n">
        <v>125.73</v>
      </c>
      <c r="K131" s="0" t="n">
        <v>1.42</v>
      </c>
      <c r="L131" s="0" t="n">
        <v>24.37</v>
      </c>
      <c r="M131" s="0" t="n">
        <v>8</v>
      </c>
      <c r="N131" s="0" t="n">
        <v>45</v>
      </c>
      <c r="O131" s="0" t="n">
        <v>0.55</v>
      </c>
      <c r="Q131" s="0" t="n">
        <v>31.44</v>
      </c>
      <c r="R131" s="0" t="n">
        <f aca="false">(A131*B131*C131)*(1-0.55)*10^-9*7000*16*G131</f>
        <v>21.7728</v>
      </c>
      <c r="S131" s="0" t="n">
        <f aca="false">Q131/R131</f>
        <v>1.44400352733686</v>
      </c>
      <c r="U131" s="0" t="n">
        <v>700</v>
      </c>
      <c r="V131" s="0" t="n">
        <f aca="false">U131/3600/R131</f>
        <v>0.00893061271147691</v>
      </c>
      <c r="X131" s="0" t="n">
        <v>1.84832451499118</v>
      </c>
    </row>
    <row r="132" customFormat="false" ht="15" hidden="false" customHeight="false" outlineLevel="0" collapsed="false">
      <c r="A132" s="0" t="n">
        <v>140</v>
      </c>
      <c r="B132" s="0" t="n">
        <v>20</v>
      </c>
      <c r="C132" s="0" t="n">
        <v>45</v>
      </c>
      <c r="D132" s="0" t="n">
        <v>14</v>
      </c>
      <c r="E132" s="0" t="n">
        <v>47</v>
      </c>
      <c r="F132" s="0" t="n">
        <v>1.5</v>
      </c>
      <c r="G132" s="0" t="n">
        <v>3</v>
      </c>
      <c r="H132" s="0" t="n">
        <v>800</v>
      </c>
      <c r="I132" s="0" t="n">
        <v>104.71</v>
      </c>
      <c r="J132" s="0" t="n">
        <v>180.12</v>
      </c>
      <c r="K132" s="0" t="n">
        <v>23.1</v>
      </c>
      <c r="L132" s="0" t="n">
        <v>44.24</v>
      </c>
      <c r="M132" s="0" t="n">
        <v>12</v>
      </c>
      <c r="N132" s="0" t="n">
        <v>45</v>
      </c>
      <c r="O132" s="0" t="n">
        <v>0.55</v>
      </c>
      <c r="Q132" s="0" t="n">
        <v>32.61</v>
      </c>
      <c r="R132" s="0" t="n">
        <f aca="false">(A132*B132*C132)*(1-0.55)*10^-9*7000*16*G132</f>
        <v>19.0512</v>
      </c>
      <c r="S132" s="0" t="n">
        <f aca="false">Q132/R132</f>
        <v>1.71170319979844</v>
      </c>
      <c r="U132" s="0" t="n">
        <v>700</v>
      </c>
      <c r="V132" s="0" t="n">
        <f aca="false">U132/3600/R132</f>
        <v>0.0102064145274022</v>
      </c>
      <c r="X132" s="0" t="n">
        <v>1.71170319979844</v>
      </c>
    </row>
    <row r="133" customFormat="false" ht="15" hidden="false" customHeight="false" outlineLevel="0" collapsed="false">
      <c r="A133" s="0" t="n">
        <v>140</v>
      </c>
      <c r="B133" s="0" t="n">
        <v>30</v>
      </c>
      <c r="C133" s="0" t="n">
        <v>60</v>
      </c>
      <c r="D133" s="0" t="n">
        <v>14</v>
      </c>
      <c r="E133" s="0" t="n">
        <v>47</v>
      </c>
      <c r="F133" s="0" t="n">
        <v>1.1</v>
      </c>
      <c r="G133" s="0" t="n">
        <v>2.25</v>
      </c>
      <c r="H133" s="0" t="n">
        <v>600</v>
      </c>
      <c r="I133" s="0" t="n">
        <v>105.34</v>
      </c>
      <c r="J133" s="0" t="n">
        <v>130.81</v>
      </c>
      <c r="K133" s="0" t="n">
        <v>3.36</v>
      </c>
      <c r="L133" s="0" t="n">
        <v>27.84</v>
      </c>
      <c r="M133" s="0" t="n">
        <v>12</v>
      </c>
      <c r="N133" s="0" t="n">
        <v>45</v>
      </c>
      <c r="O133" s="0" t="n">
        <v>0.55</v>
      </c>
      <c r="Q133" s="0" t="n">
        <v>33.64</v>
      </c>
      <c r="R133" s="0" t="n">
        <f aca="false">(A133*B133*C133)*(1-0.55)*10^-9*7000*16*G133</f>
        <v>28.5768</v>
      </c>
      <c r="S133" s="0" t="n">
        <f aca="false">Q133/R133</f>
        <v>1.1771786904062</v>
      </c>
      <c r="U133" s="0" t="n">
        <v>700</v>
      </c>
      <c r="V133" s="0" t="n">
        <f aca="false">U133/3600/R133</f>
        <v>0.00680427635160146</v>
      </c>
      <c r="X133" s="0" t="n">
        <v>1.5948872579697</v>
      </c>
    </row>
    <row r="134" customFormat="false" ht="15" hidden="false" customHeight="false" outlineLevel="0" collapsed="false">
      <c r="A134" s="0" t="n">
        <v>160</v>
      </c>
      <c r="B134" s="0" t="n">
        <v>30</v>
      </c>
      <c r="C134" s="0" t="n">
        <v>60</v>
      </c>
      <c r="D134" s="0" t="n">
        <v>10</v>
      </c>
      <c r="E134" s="0" t="n">
        <v>47</v>
      </c>
      <c r="F134" s="0" t="n">
        <v>1.3</v>
      </c>
      <c r="G134" s="0" t="n">
        <v>2.25</v>
      </c>
      <c r="H134" s="0" t="n">
        <v>400</v>
      </c>
      <c r="I134" s="0" t="n">
        <v>105.55</v>
      </c>
      <c r="J134" s="0" t="n">
        <v>123.94</v>
      </c>
      <c r="K134" s="0" t="n">
        <v>1.42</v>
      </c>
      <c r="L134" s="0" t="n">
        <v>27.85</v>
      </c>
      <c r="M134" s="0" t="n">
        <v>8</v>
      </c>
      <c r="N134" s="0" t="n">
        <v>45</v>
      </c>
      <c r="O134" s="0" t="n">
        <v>0.55</v>
      </c>
      <c r="Q134" s="0" t="n">
        <v>34.55</v>
      </c>
      <c r="R134" s="0" t="n">
        <f aca="false">(A134*B134*C134)*(1-0.55)*10^-9*7000*16*G134</f>
        <v>32.6592</v>
      </c>
      <c r="S134" s="0" t="n">
        <f aca="false">Q134/R134</f>
        <v>1.05789486576524</v>
      </c>
      <c r="U134" s="0" t="n">
        <v>700</v>
      </c>
      <c r="V134" s="0" t="n">
        <f aca="false">U134/3600/R134</f>
        <v>0.00595374180765127</v>
      </c>
      <c r="X134" s="0" t="n">
        <v>1.49349863402151</v>
      </c>
    </row>
    <row r="135" customFormat="false" ht="15" hidden="false" customHeight="false" outlineLevel="0" collapsed="false">
      <c r="A135" s="0" t="n">
        <v>150</v>
      </c>
      <c r="B135" s="0" t="n">
        <v>22</v>
      </c>
      <c r="C135" s="0" t="n">
        <v>67</v>
      </c>
      <c r="D135" s="0" t="n">
        <v>14</v>
      </c>
      <c r="E135" s="0" t="n">
        <v>43</v>
      </c>
      <c r="F135" s="0" t="n">
        <v>1.2</v>
      </c>
      <c r="G135" s="0" t="n">
        <v>1.5</v>
      </c>
      <c r="H135" s="0" t="n">
        <v>700</v>
      </c>
      <c r="I135" s="0" t="n">
        <v>106.31</v>
      </c>
      <c r="J135" s="0" t="n">
        <v>162.97</v>
      </c>
      <c r="K135" s="0" t="n">
        <v>28.63</v>
      </c>
      <c r="L135" s="0" t="n">
        <v>26.6</v>
      </c>
      <c r="M135" s="0" t="n">
        <f aca="false">12</f>
        <v>12</v>
      </c>
      <c r="N135" s="0" t="n">
        <v>41</v>
      </c>
      <c r="O135" s="0" t="n">
        <v>0.55</v>
      </c>
      <c r="Q135" s="0" t="n">
        <v>35.38</v>
      </c>
      <c r="R135" s="0" t="n">
        <f aca="false">(A135*B135*C135)*(1-0.55)*10^-9*7000*16*G135</f>
        <v>16.71516</v>
      </c>
      <c r="S135" s="0" t="n">
        <f aca="false">Q135/R135</f>
        <v>2.11664142012401</v>
      </c>
      <c r="U135" s="0" t="n">
        <v>700</v>
      </c>
      <c r="V135" s="0" t="n">
        <f aca="false">U135/3600/R135</f>
        <v>0.0116328198141355</v>
      </c>
      <c r="X135" s="0" t="n">
        <v>1.40537362759585</v>
      </c>
    </row>
    <row r="136" customFormat="false" ht="15" hidden="false" customHeight="false" outlineLevel="0" collapsed="false">
      <c r="A136" s="0" t="n">
        <v>160</v>
      </c>
      <c r="B136" s="0" t="n">
        <v>30</v>
      </c>
      <c r="C136" s="0" t="n">
        <v>60</v>
      </c>
      <c r="D136" s="0" t="n">
        <v>10</v>
      </c>
      <c r="E136" s="0" t="n">
        <v>43</v>
      </c>
      <c r="F136" s="0" t="n">
        <v>1.3</v>
      </c>
      <c r="G136" s="0" t="n">
        <v>3</v>
      </c>
      <c r="H136" s="0" t="n">
        <v>400</v>
      </c>
      <c r="I136" s="0" t="n">
        <v>107.75</v>
      </c>
      <c r="J136" s="0" t="n">
        <v>124.76</v>
      </c>
      <c r="K136" s="0" t="n">
        <v>1.46</v>
      </c>
      <c r="L136" s="0" t="n">
        <v>30.03</v>
      </c>
      <c r="M136" s="0" t="n">
        <v>8</v>
      </c>
      <c r="N136" s="0" t="n">
        <v>41</v>
      </c>
      <c r="O136" s="0" t="n">
        <v>0.55</v>
      </c>
      <c r="Q136" s="0" t="n">
        <v>26.6</v>
      </c>
      <c r="R136" s="0" t="n">
        <f aca="false">(A136*B136*C136)*(1-0.55)*10^-9*7000*16*G136</f>
        <v>43.5456</v>
      </c>
      <c r="S136" s="0" t="n">
        <f aca="false">Q136/R136</f>
        <v>0.610853909465021</v>
      </c>
      <c r="U136" s="0" t="n">
        <v>700</v>
      </c>
      <c r="V136" s="0" t="n">
        <f aca="false">U136/3600/R136</f>
        <v>0.00446530635573846</v>
      </c>
      <c r="X136" s="0" t="n">
        <v>1.59136975057373</v>
      </c>
    </row>
    <row r="137" customFormat="false" ht="15" hidden="false" customHeight="false" outlineLevel="0" collapsed="false">
      <c r="A137" s="0" t="n">
        <v>150</v>
      </c>
      <c r="B137" s="0" t="n">
        <v>22</v>
      </c>
      <c r="C137" s="0" t="n">
        <v>60</v>
      </c>
      <c r="D137" s="0" t="n">
        <v>14</v>
      </c>
      <c r="E137" s="0" t="n">
        <v>43</v>
      </c>
      <c r="F137" s="0" t="n">
        <v>1.28</v>
      </c>
      <c r="G137" s="0" t="n">
        <v>1.5</v>
      </c>
      <c r="H137" s="0" t="n">
        <v>700</v>
      </c>
      <c r="I137" s="0" t="n">
        <v>107.83</v>
      </c>
      <c r="J137" s="0" t="n">
        <v>173.59</v>
      </c>
      <c r="K137" s="0" t="n">
        <v>34.69</v>
      </c>
      <c r="L137" s="0" t="n">
        <v>27.96</v>
      </c>
      <c r="M137" s="0" t="n">
        <f aca="false">12</f>
        <v>12</v>
      </c>
      <c r="N137" s="0" t="n">
        <v>41</v>
      </c>
      <c r="O137" s="0" t="n">
        <v>0.55</v>
      </c>
      <c r="Q137" s="0" t="n">
        <v>27.81</v>
      </c>
      <c r="R137" s="0" t="n">
        <f aca="false">(A137*B137*C137)*(1-0.55)*10^-9*7000*16*G137</f>
        <v>14.9688</v>
      </c>
      <c r="S137" s="0" t="n">
        <f aca="false">Q137/R137</f>
        <v>1.85786435786436</v>
      </c>
      <c r="U137" s="0" t="n">
        <v>700</v>
      </c>
      <c r="V137" s="0" t="n">
        <f aca="false">U137/3600/R137</f>
        <v>0.0129899821257846</v>
      </c>
      <c r="X137" s="0" t="n">
        <v>1.46410803127221</v>
      </c>
    </row>
    <row r="138" customFormat="false" ht="15" hidden="false" customHeight="false" outlineLevel="0" collapsed="false">
      <c r="A138" s="0" t="n">
        <v>160</v>
      </c>
      <c r="B138" s="0" t="n">
        <v>30</v>
      </c>
      <c r="C138" s="0" t="n">
        <v>60</v>
      </c>
      <c r="D138" s="0" t="n">
        <v>10</v>
      </c>
      <c r="E138" s="0" t="n">
        <v>43</v>
      </c>
      <c r="F138" s="0" t="n">
        <v>1.1</v>
      </c>
      <c r="G138" s="0" t="n">
        <v>1.5</v>
      </c>
      <c r="H138" s="0" t="n">
        <v>800</v>
      </c>
      <c r="I138" s="0" t="n">
        <v>107.9</v>
      </c>
      <c r="J138" s="0" t="n">
        <v>152.81</v>
      </c>
      <c r="K138" s="0" t="n">
        <v>8.34</v>
      </c>
      <c r="L138" s="0" t="n">
        <v>32.42</v>
      </c>
      <c r="M138" s="0" t="n">
        <v>8</v>
      </c>
      <c r="N138" s="0" t="n">
        <v>41</v>
      </c>
      <c r="O138" s="0" t="n">
        <v>0.55</v>
      </c>
      <c r="Q138" s="0" t="n">
        <v>28.83</v>
      </c>
      <c r="R138" s="0" t="n">
        <f aca="false">(A138*B138*C138)*(1-0.55)*10^-9*7000*16*G138</f>
        <v>21.7728</v>
      </c>
      <c r="S138" s="0" t="n">
        <f aca="false">Q138/R138</f>
        <v>1.32412918871252</v>
      </c>
      <c r="U138" s="0" t="n">
        <v>700</v>
      </c>
      <c r="V138" s="0" t="n">
        <f aca="false">U138/3600/R138</f>
        <v>0.00893061271147691</v>
      </c>
      <c r="X138" s="0" t="n">
        <v>1.35518552362902</v>
      </c>
    </row>
    <row r="139" customFormat="false" ht="15" hidden="false" customHeight="false" outlineLevel="0" collapsed="false">
      <c r="A139" s="0" t="n">
        <v>160</v>
      </c>
      <c r="B139" s="0" t="n">
        <v>30</v>
      </c>
      <c r="C139" s="0" t="n">
        <v>60</v>
      </c>
      <c r="D139" s="0" t="n">
        <v>10</v>
      </c>
      <c r="E139" s="0" t="n">
        <v>47</v>
      </c>
      <c r="F139" s="0" t="n">
        <v>1.1</v>
      </c>
      <c r="G139" s="0" t="n">
        <v>3</v>
      </c>
      <c r="H139" s="0" t="n">
        <v>800</v>
      </c>
      <c r="I139" s="0" t="n">
        <v>108.75</v>
      </c>
      <c r="J139" s="0" t="n">
        <v>149.6</v>
      </c>
      <c r="K139" s="0" t="n">
        <v>8.24</v>
      </c>
      <c r="L139" s="0" t="n">
        <v>41.34</v>
      </c>
      <c r="M139" s="0" t="n">
        <v>8</v>
      </c>
      <c r="N139" s="0" t="n">
        <v>45</v>
      </c>
      <c r="O139" s="0" t="n">
        <v>0.55</v>
      </c>
      <c r="Q139" s="0" t="n">
        <v>29.72</v>
      </c>
      <c r="R139" s="0" t="n">
        <f aca="false">(A139*B139*C139)*(1-0.55)*10^-9*7000*16*G139</f>
        <v>43.5456</v>
      </c>
      <c r="S139" s="0" t="n">
        <f aca="false">Q139/R139</f>
        <v>0.682502939447384</v>
      </c>
      <c r="U139" s="0" t="n">
        <v>700</v>
      </c>
      <c r="V139" s="0" t="n">
        <f aca="false">U139/3600/R139</f>
        <v>0.00446530635573846</v>
      </c>
      <c r="X139" s="0" t="n">
        <v>1.26182536710542</v>
      </c>
    </row>
    <row r="140" customFormat="false" ht="15" hidden="false" customHeight="false" outlineLevel="0" collapsed="false">
      <c r="A140" s="0" t="n">
        <v>160</v>
      </c>
      <c r="B140" s="0" t="n">
        <v>30</v>
      </c>
      <c r="C140" s="0" t="n">
        <v>60</v>
      </c>
      <c r="D140" s="0" t="n">
        <v>14</v>
      </c>
      <c r="E140" s="0" t="n">
        <v>47</v>
      </c>
      <c r="F140" s="0" t="n">
        <v>1.3</v>
      </c>
      <c r="G140" s="0" t="n">
        <v>3</v>
      </c>
      <c r="H140" s="0" t="n">
        <v>400</v>
      </c>
      <c r="I140" s="0" t="n">
        <v>109.39</v>
      </c>
      <c r="J140" s="0" t="n">
        <v>126.08</v>
      </c>
      <c r="K140" s="0" t="n">
        <v>1.4</v>
      </c>
      <c r="L140" s="0" t="n">
        <v>29.81</v>
      </c>
      <c r="M140" s="0" t="n">
        <v>12</v>
      </c>
      <c r="N140" s="0" t="n">
        <v>45</v>
      </c>
      <c r="O140" s="0" t="n">
        <v>0.55</v>
      </c>
      <c r="Q140" s="0" t="n">
        <v>30.53</v>
      </c>
      <c r="R140" s="0" t="n">
        <f aca="false">(A140*B140*C140)*(1-0.55)*10^-9*7000*16*G140</f>
        <v>43.5456</v>
      </c>
      <c r="S140" s="0" t="n">
        <f aca="false">Q140/R140</f>
        <v>0.701104129923574</v>
      </c>
      <c r="U140" s="0" t="n">
        <v>700</v>
      </c>
      <c r="V140" s="0" t="n">
        <f aca="false">U140/3600/R140</f>
        <v>0.00446530635573846</v>
      </c>
      <c r="X140" s="0" t="n">
        <v>1.18184366062622</v>
      </c>
    </row>
    <row r="141" customFormat="false" ht="15" hidden="false" customHeight="false" outlineLevel="0" collapsed="false">
      <c r="A141" s="0" t="n">
        <v>150</v>
      </c>
      <c r="B141" s="0" t="n">
        <v>22</v>
      </c>
      <c r="C141" s="0" t="n">
        <v>67</v>
      </c>
      <c r="D141" s="0" t="n">
        <v>14</v>
      </c>
      <c r="E141" s="0" t="n">
        <v>43</v>
      </c>
      <c r="F141" s="0" t="n">
        <v>1.22</v>
      </c>
      <c r="G141" s="0" t="n">
        <v>1.5</v>
      </c>
      <c r="H141" s="0" t="n">
        <v>700</v>
      </c>
      <c r="I141" s="0" t="n">
        <v>110.79</v>
      </c>
      <c r="J141" s="0" t="n">
        <v>167.95</v>
      </c>
      <c r="K141" s="0" t="n">
        <v>28.63</v>
      </c>
      <c r="L141" s="0" t="n">
        <v>27.15</v>
      </c>
      <c r="M141" s="0" t="n">
        <f aca="false">12</f>
        <v>12</v>
      </c>
      <c r="N141" s="0" t="n">
        <v>41</v>
      </c>
      <c r="O141" s="0" t="n">
        <v>0.55</v>
      </c>
      <c r="Q141" s="0" t="n">
        <v>31.26</v>
      </c>
      <c r="R141" s="0" t="n">
        <f aca="false">(A141*B141*C141)*(1-0.55)*10^-9*7000*16*G141</f>
        <v>16.71516</v>
      </c>
      <c r="S141" s="0" t="n">
        <f aca="false">Q141/R141</f>
        <v>1.8701585865765</v>
      </c>
      <c r="U141" s="0" t="n">
        <v>700</v>
      </c>
      <c r="V141" s="0" t="n">
        <f aca="false">U141/3600/R141</f>
        <v>0.0116328198141355</v>
      </c>
      <c r="X141" s="0" t="n">
        <v>1.11198618661305</v>
      </c>
    </row>
    <row r="142" customFormat="false" ht="15" hidden="false" customHeight="false" outlineLevel="0" collapsed="false">
      <c r="A142" s="0" t="n">
        <v>120</v>
      </c>
      <c r="B142" s="0" t="n">
        <v>36</v>
      </c>
      <c r="C142" s="0" t="n">
        <v>32</v>
      </c>
      <c r="D142" s="0" t="n">
        <v>14</v>
      </c>
      <c r="E142" s="0" t="n">
        <v>43</v>
      </c>
      <c r="F142" s="0" t="n">
        <v>1.4</v>
      </c>
      <c r="G142" s="0" t="n">
        <v>3</v>
      </c>
      <c r="H142" s="0" t="n">
        <v>935</v>
      </c>
      <c r="I142" s="0" t="n">
        <v>110.89</v>
      </c>
      <c r="J142" s="0" t="n">
        <v>344.5</v>
      </c>
      <c r="K142" s="0" t="n">
        <v>191.26</v>
      </c>
      <c r="L142" s="0" t="n">
        <v>47.89</v>
      </c>
      <c r="M142" s="0" t="n">
        <v>12</v>
      </c>
      <c r="N142" s="0" t="n">
        <v>41</v>
      </c>
      <c r="O142" s="0" t="n">
        <v>0.45</v>
      </c>
      <c r="Q142" s="0" t="n">
        <v>27.15</v>
      </c>
      <c r="R142" s="0" t="n">
        <f aca="false">(A142*B142*C142)*(1-0.55)*10^-9*7000*16*G142</f>
        <v>20.901888</v>
      </c>
      <c r="S142" s="0" t="n">
        <f aca="false">Q142/R142</f>
        <v>1.29892572383892</v>
      </c>
      <c r="U142" s="0" t="n">
        <v>700</v>
      </c>
      <c r="V142" s="0" t="n">
        <f aca="false">U142/3600/R142</f>
        <v>0.00930272157445511</v>
      </c>
      <c r="X142" s="0" t="n">
        <v>1.62427401233371</v>
      </c>
    </row>
    <row r="143" customFormat="false" ht="15" hidden="false" customHeight="false" outlineLevel="0" collapsed="false">
      <c r="A143" s="0" t="n">
        <v>140</v>
      </c>
      <c r="B143" s="0" t="n">
        <v>23</v>
      </c>
      <c r="C143" s="0" t="n">
        <v>50</v>
      </c>
      <c r="D143" s="0" t="n">
        <v>10</v>
      </c>
      <c r="E143" s="0" t="n">
        <v>43</v>
      </c>
      <c r="F143" s="0" t="n">
        <v>1.5</v>
      </c>
      <c r="G143" s="0" t="n">
        <v>3</v>
      </c>
      <c r="H143" s="0" t="n">
        <v>400</v>
      </c>
      <c r="I143" s="0" t="n">
        <v>111.05</v>
      </c>
      <c r="J143" s="0" t="n">
        <v>133.52</v>
      </c>
      <c r="K143" s="0" t="n">
        <v>2.49</v>
      </c>
      <c r="L143" s="0" t="n">
        <v>29.39</v>
      </c>
      <c r="M143" s="0" t="n">
        <v>8</v>
      </c>
      <c r="N143" s="0" t="n">
        <v>41</v>
      </c>
      <c r="O143" s="0" t="n">
        <v>0.55</v>
      </c>
      <c r="Q143" s="0" t="n">
        <v>28.37</v>
      </c>
      <c r="R143" s="0" t="n">
        <f aca="false">(A143*B143*C143)*(1-0.55)*10^-9*7000*16*G143</f>
        <v>24.3432</v>
      </c>
      <c r="S143" s="0" t="n">
        <f aca="false">Q143/R143</f>
        <v>1.16541785796444</v>
      </c>
      <c r="U143" s="0" t="n">
        <v>700</v>
      </c>
      <c r="V143" s="0" t="n">
        <f aca="false">U143/3600/R143</f>
        <v>0.00798762876057562</v>
      </c>
      <c r="X143" s="0" t="n">
        <v>1.49359024980916</v>
      </c>
    </row>
    <row r="144" customFormat="false" ht="15" hidden="false" customHeight="false" outlineLevel="0" collapsed="false">
      <c r="A144" s="0" t="n">
        <v>160</v>
      </c>
      <c r="B144" s="0" t="n">
        <v>30</v>
      </c>
      <c r="C144" s="0" t="n">
        <v>60</v>
      </c>
      <c r="D144" s="0" t="n">
        <v>14</v>
      </c>
      <c r="E144" s="0" t="n">
        <v>47</v>
      </c>
      <c r="F144" s="0" t="n">
        <v>1.1</v>
      </c>
      <c r="G144" s="0" t="n">
        <v>1.5</v>
      </c>
      <c r="H144" s="0" t="n">
        <v>800</v>
      </c>
      <c r="I144" s="0" t="n">
        <v>111.31</v>
      </c>
      <c r="J144" s="0" t="n">
        <v>155.67</v>
      </c>
      <c r="K144" s="0" t="n">
        <v>8.09</v>
      </c>
      <c r="L144" s="0" t="n">
        <v>32.21</v>
      </c>
      <c r="M144" s="0" t="n">
        <v>12</v>
      </c>
      <c r="N144" s="0" t="n">
        <v>45</v>
      </c>
      <c r="O144" s="0" t="n">
        <v>0.55</v>
      </c>
      <c r="Q144" s="0" t="n">
        <v>29.41</v>
      </c>
      <c r="R144" s="0" t="n">
        <f aca="false">(A144*B144*C144)*(1-0.55)*10^-9*7000*16*G144</f>
        <v>21.7728</v>
      </c>
      <c r="S144" s="0" t="n">
        <f aca="false">Q144/R144</f>
        <v>1.35076793062904</v>
      </c>
      <c r="U144" s="0" t="n">
        <v>700</v>
      </c>
      <c r="V144" s="0" t="n">
        <f aca="false">U144/3600/R144</f>
        <v>0.00893061271147691</v>
      </c>
      <c r="X144" s="0" t="n">
        <v>1.38244905480158</v>
      </c>
    </row>
    <row r="145" customFormat="false" ht="15" hidden="false" customHeight="false" outlineLevel="0" collapsed="false">
      <c r="A145" s="0" t="n">
        <v>140</v>
      </c>
      <c r="B145" s="0" t="n">
        <v>20</v>
      </c>
      <c r="C145" s="0" t="n">
        <v>45</v>
      </c>
      <c r="D145" s="0" t="n">
        <v>14</v>
      </c>
      <c r="E145" s="0" t="n">
        <v>43</v>
      </c>
      <c r="F145" s="0" t="n">
        <v>1.5</v>
      </c>
      <c r="G145" s="0" t="n">
        <v>3</v>
      </c>
      <c r="H145" s="0" t="n">
        <v>400</v>
      </c>
      <c r="I145" s="0" t="n">
        <v>111.7</v>
      </c>
      <c r="J145" s="0" t="n">
        <v>134.48</v>
      </c>
      <c r="K145" s="0" t="n">
        <v>3.6</v>
      </c>
      <c r="L145" s="0" t="n">
        <v>25.12</v>
      </c>
      <c r="M145" s="0" t="n">
        <v>12</v>
      </c>
      <c r="N145" s="0" t="n">
        <v>41</v>
      </c>
      <c r="O145" s="0" t="n">
        <v>0.55</v>
      </c>
      <c r="Q145" s="0" t="n">
        <v>30.31</v>
      </c>
      <c r="R145" s="0" t="n">
        <f aca="false">(A145*B145*C145)*(1-0.55)*10^-9*7000*16*G145</f>
        <v>19.0512</v>
      </c>
      <c r="S145" s="0" t="n">
        <f aca="false">Q145/R145</f>
        <v>1.59097589653145</v>
      </c>
      <c r="U145" s="0" t="n">
        <v>700</v>
      </c>
      <c r="V145" s="0" t="n">
        <f aca="false">U145/3600/R145</f>
        <v>0.0102064145274022</v>
      </c>
      <c r="X145" s="0" t="n">
        <v>1.28687506315495</v>
      </c>
    </row>
    <row r="146" customFormat="false" ht="15" hidden="false" customHeight="false" outlineLevel="0" collapsed="false">
      <c r="A146" s="0" t="n">
        <v>150</v>
      </c>
      <c r="B146" s="0" t="n">
        <v>25</v>
      </c>
      <c r="C146" s="0" t="n">
        <v>60</v>
      </c>
      <c r="D146" s="0" t="n">
        <v>14</v>
      </c>
      <c r="E146" s="0" t="n">
        <v>43</v>
      </c>
      <c r="F146" s="0" t="n">
        <v>1.2</v>
      </c>
      <c r="G146" s="0" t="n">
        <v>1.5</v>
      </c>
      <c r="H146" s="0" t="n">
        <v>700</v>
      </c>
      <c r="I146" s="0" t="n">
        <v>111.81</v>
      </c>
      <c r="J146" s="0" t="n">
        <v>167.81</v>
      </c>
      <c r="K146" s="0" t="n">
        <v>27.77</v>
      </c>
      <c r="L146" s="0" t="n">
        <v>27.11</v>
      </c>
      <c r="M146" s="0" t="n">
        <v>12</v>
      </c>
      <c r="N146" s="0" t="n">
        <v>41</v>
      </c>
      <c r="O146" s="0" t="n">
        <v>0.55</v>
      </c>
      <c r="Q146" s="0" t="n">
        <v>31.12</v>
      </c>
      <c r="R146" s="0" t="n">
        <f aca="false">(A146*B146*C146)*(1-0.55)*10^-9*7000*16*G146</f>
        <v>17.01</v>
      </c>
      <c r="S146" s="0" t="n">
        <f aca="false">Q146/R146</f>
        <v>1.82951205173427</v>
      </c>
      <c r="U146" s="0" t="n">
        <v>700</v>
      </c>
      <c r="V146" s="0" t="n">
        <f aca="false">U146/3600/R146</f>
        <v>0.0114311842706904</v>
      </c>
      <c r="X146" s="0" t="n">
        <v>1.20468308937727</v>
      </c>
    </row>
    <row r="147" customFormat="false" ht="15" hidden="false" customHeight="false" outlineLevel="0" collapsed="false">
      <c r="A147" s="0" t="n">
        <v>150</v>
      </c>
      <c r="B147" s="0" t="n">
        <v>22</v>
      </c>
      <c r="C147" s="0" t="n">
        <v>60</v>
      </c>
      <c r="D147" s="0" t="n">
        <v>14</v>
      </c>
      <c r="E147" s="0" t="n">
        <v>43</v>
      </c>
      <c r="F147" s="0" t="n">
        <v>1.3</v>
      </c>
      <c r="G147" s="0" t="n">
        <v>1.5</v>
      </c>
      <c r="H147" s="0" t="n">
        <v>700</v>
      </c>
      <c r="I147" s="0" t="n">
        <v>112.09</v>
      </c>
      <c r="J147" s="0" t="n">
        <v>178.34</v>
      </c>
      <c r="K147" s="0" t="n">
        <v>34.69</v>
      </c>
      <c r="L147" s="0" t="n">
        <v>28.48</v>
      </c>
      <c r="M147" s="0" t="n">
        <f aca="false">12</f>
        <v>12</v>
      </c>
      <c r="N147" s="0" t="n">
        <v>41</v>
      </c>
      <c r="O147" s="0" t="n">
        <v>0.55</v>
      </c>
      <c r="Q147" s="0" t="n">
        <v>31.87</v>
      </c>
      <c r="R147" s="0" t="n">
        <f aca="false">(A147*B147*C147)*(1-0.55)*10^-9*7000*16*G147</f>
        <v>14.9688</v>
      </c>
      <c r="S147" s="0" t="n">
        <f aca="false">Q147/R147</f>
        <v>2.12909518465074</v>
      </c>
      <c r="U147" s="0" t="n">
        <v>700</v>
      </c>
      <c r="V147" s="0" t="n">
        <f aca="false">U147/3600/R147</f>
        <v>0.0129899821257846</v>
      </c>
      <c r="X147" s="0" t="n">
        <v>1.1336852132872</v>
      </c>
    </row>
    <row r="148" customFormat="false" ht="15" hidden="false" customHeight="false" outlineLevel="0" collapsed="false">
      <c r="A148" s="0" t="n">
        <v>160</v>
      </c>
      <c r="B148" s="0" t="n">
        <v>20</v>
      </c>
      <c r="C148" s="0" t="n">
        <v>45</v>
      </c>
      <c r="D148" s="0" t="n">
        <v>14</v>
      </c>
      <c r="E148" s="0" t="n">
        <v>43</v>
      </c>
      <c r="F148" s="0" t="n">
        <v>1.3</v>
      </c>
      <c r="G148" s="0" t="n">
        <v>2.25</v>
      </c>
      <c r="H148" s="0" t="n">
        <v>600</v>
      </c>
      <c r="I148" s="0" t="n">
        <v>112.18</v>
      </c>
      <c r="J148" s="0" t="n">
        <v>152.61</v>
      </c>
      <c r="K148" s="0" t="n">
        <v>12.11</v>
      </c>
      <c r="L148" s="0" t="n">
        <v>27.11</v>
      </c>
      <c r="M148" s="0" t="n">
        <v>12</v>
      </c>
      <c r="N148" s="0" t="n">
        <v>41</v>
      </c>
      <c r="O148" s="0" t="n">
        <v>0.55</v>
      </c>
      <c r="Q148" s="0" t="n">
        <v>27.7</v>
      </c>
      <c r="R148" s="0" t="n">
        <f aca="false">(A148*B148*C148)*(1-0.55)*10^-9*7000*16*G148</f>
        <v>16.3296</v>
      </c>
      <c r="S148" s="0" t="n">
        <f aca="false">Q148/R148</f>
        <v>1.69630609445424</v>
      </c>
      <c r="U148" s="0" t="n">
        <v>700</v>
      </c>
      <c r="V148" s="0" t="n">
        <f aca="false">U148/3600/R148</f>
        <v>0.0119074836153025</v>
      </c>
      <c r="X148" s="0" t="n">
        <v>1.6571782740937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60</v>
      </c>
      <c r="D149" s="0" t="n">
        <v>10</v>
      </c>
      <c r="E149" s="0" t="n">
        <v>43</v>
      </c>
      <c r="F149" s="0" t="n">
        <v>1.3</v>
      </c>
      <c r="G149" s="0" t="n">
        <v>1.5</v>
      </c>
      <c r="H149" s="0" t="n">
        <v>400</v>
      </c>
      <c r="I149" s="0" t="n">
        <v>113.1</v>
      </c>
      <c r="J149" s="0" t="n">
        <v>132.2</v>
      </c>
      <c r="K149" s="0" t="n">
        <v>1.45</v>
      </c>
      <c r="L149" s="0" t="n">
        <v>22.72</v>
      </c>
      <c r="M149" s="0" t="n">
        <v>8</v>
      </c>
      <c r="N149" s="0" t="n">
        <v>41</v>
      </c>
      <c r="O149" s="0" t="n">
        <v>0.55</v>
      </c>
      <c r="Q149" s="0" t="n">
        <v>28.93</v>
      </c>
      <c r="R149" s="0" t="n">
        <f aca="false">(A149*B149*C149)*(1-0.55)*10^-9*7000*16*G149</f>
        <v>21.7728</v>
      </c>
      <c r="S149" s="0" t="n">
        <f aca="false">Q149/R149</f>
        <v>1.32872207524985</v>
      </c>
      <c r="U149" s="0" t="n">
        <v>700</v>
      </c>
      <c r="V149" s="0" t="n">
        <f aca="false">U149/3600/R149</f>
        <v>0.00893061271147691</v>
      </c>
      <c r="X149" s="0" t="n">
        <v>1.5230724683461</v>
      </c>
    </row>
    <row r="150" customFormat="false" ht="15" hidden="false" customHeight="false" outlineLevel="0" collapsed="false">
      <c r="A150" s="0" t="n">
        <v>140</v>
      </c>
      <c r="B150" s="0" t="n">
        <v>20</v>
      </c>
      <c r="C150" s="0" t="n">
        <v>60</v>
      </c>
      <c r="D150" s="0" t="n">
        <v>10</v>
      </c>
      <c r="E150" s="0" t="n">
        <v>47</v>
      </c>
      <c r="F150" s="0" t="n">
        <v>1.5</v>
      </c>
      <c r="G150" s="0" t="n">
        <v>2.25</v>
      </c>
      <c r="H150" s="0" t="n">
        <v>600</v>
      </c>
      <c r="I150" s="0" t="n">
        <v>113.12</v>
      </c>
      <c r="J150" s="0" t="n">
        <v>160.77</v>
      </c>
      <c r="K150" s="0" t="n">
        <v>6.54</v>
      </c>
      <c r="L150" s="0" t="n">
        <v>38.34</v>
      </c>
      <c r="M150" s="0" t="n">
        <v>8</v>
      </c>
      <c r="N150" s="0" t="n">
        <v>45</v>
      </c>
      <c r="O150" s="0" t="n">
        <v>0.55</v>
      </c>
      <c r="Q150" s="0" t="n">
        <v>29.98</v>
      </c>
      <c r="R150" s="0" t="n">
        <f aca="false">(A150*B150*C150)*(1-0.55)*10^-9*7000*16*G150</f>
        <v>19.0512</v>
      </c>
      <c r="S150" s="0" t="n">
        <f aca="false">Q150/R150</f>
        <v>1.57365415301923</v>
      </c>
      <c r="U150" s="0" t="n">
        <v>700</v>
      </c>
      <c r="V150" s="0" t="n">
        <f aca="false">U150/3600/R150</f>
        <v>0.0102064145274022</v>
      </c>
      <c r="X150" s="0" t="n">
        <v>1.40924252509185</v>
      </c>
    </row>
    <row r="151" customFormat="false" ht="15" hidden="false" customHeight="false" outlineLevel="0" collapsed="false">
      <c r="A151" s="0" t="n">
        <v>140</v>
      </c>
      <c r="B151" s="0" t="n">
        <v>23</v>
      </c>
      <c r="C151" s="0" t="n">
        <v>50</v>
      </c>
      <c r="D151" s="0" t="n">
        <v>14</v>
      </c>
      <c r="E151" s="0" t="n">
        <v>47</v>
      </c>
      <c r="F151" s="0" t="n">
        <v>1.5</v>
      </c>
      <c r="G151" s="0" t="n">
        <v>3</v>
      </c>
      <c r="H151" s="0" t="n">
        <v>400</v>
      </c>
      <c r="I151" s="0" t="n">
        <v>113.18</v>
      </c>
      <c r="J151" s="0" t="n">
        <v>135.21</v>
      </c>
      <c r="K151" s="0" t="n">
        <v>2.4</v>
      </c>
      <c r="L151" s="0" t="n">
        <v>29.2</v>
      </c>
      <c r="M151" s="0" t="n">
        <v>12</v>
      </c>
      <c r="N151" s="0" t="n">
        <v>45</v>
      </c>
      <c r="O151" s="0" t="n">
        <v>0.55</v>
      </c>
      <c r="Q151" s="0" t="n">
        <v>30.89</v>
      </c>
      <c r="R151" s="0" t="n">
        <f aca="false">(A151*B151*C151)*(1-0.55)*10^-9*7000*16*G151</f>
        <v>24.3432</v>
      </c>
      <c r="S151" s="0" t="n">
        <f aca="false">Q151/R151</f>
        <v>1.2689375267015</v>
      </c>
      <c r="U151" s="0" t="n">
        <v>700</v>
      </c>
      <c r="V151" s="0" t="n">
        <f aca="false">U151/3600/R151</f>
        <v>0.00798762876057562</v>
      </c>
      <c r="X151" s="0" t="n">
        <v>1.31150018808501</v>
      </c>
    </row>
    <row r="152" customFormat="false" ht="15" hidden="false" customHeight="false" outlineLevel="0" collapsed="false">
      <c r="A152" s="0" t="n">
        <v>160</v>
      </c>
      <c r="B152" s="0" t="n">
        <v>30</v>
      </c>
      <c r="C152" s="0" t="n">
        <v>60</v>
      </c>
      <c r="D152" s="0" t="n">
        <v>10</v>
      </c>
      <c r="E152" s="0" t="n">
        <v>43</v>
      </c>
      <c r="F152" s="0" t="n">
        <v>1.3</v>
      </c>
      <c r="G152" s="0" t="n">
        <v>2.25</v>
      </c>
      <c r="H152" s="0" t="n">
        <v>400</v>
      </c>
      <c r="I152" s="0" t="n">
        <v>113.35</v>
      </c>
      <c r="J152" s="0" t="n">
        <v>129.47</v>
      </c>
      <c r="K152" s="0" t="n">
        <v>1.45</v>
      </c>
      <c r="L152" s="0" t="n">
        <v>26.3</v>
      </c>
      <c r="M152" s="0" t="n">
        <v>8</v>
      </c>
      <c r="N152" s="0" t="n">
        <v>41</v>
      </c>
      <c r="O152" s="0" t="n">
        <v>0.55</v>
      </c>
      <c r="Q152" s="0" t="n">
        <v>31.72</v>
      </c>
      <c r="R152" s="0" t="n">
        <f aca="false">(A152*B152*C152)*(1-0.55)*10^-9*7000*16*G152</f>
        <v>32.6592</v>
      </c>
      <c r="S152" s="0" t="n">
        <f aca="false">Q152/R152</f>
        <v>0.971242406427592</v>
      </c>
      <c r="U152" s="0" t="n">
        <v>700</v>
      </c>
      <c r="V152" s="0" t="n">
        <f aca="false">U152/3600/R152</f>
        <v>0.00595374180765127</v>
      </c>
      <c r="X152" s="0" t="n">
        <v>1.22790962709019</v>
      </c>
    </row>
    <row r="153" customFormat="false" ht="15" hidden="false" customHeight="false" outlineLevel="0" collapsed="false">
      <c r="A153" s="0" t="n">
        <v>160</v>
      </c>
      <c r="B153" s="0" t="n">
        <v>30</v>
      </c>
      <c r="C153" s="0" t="n">
        <v>60</v>
      </c>
      <c r="D153" s="0" t="n">
        <v>10</v>
      </c>
      <c r="E153" s="0" t="n">
        <v>43</v>
      </c>
      <c r="F153" s="0" t="n">
        <v>1.1</v>
      </c>
      <c r="G153" s="0" t="n">
        <v>3</v>
      </c>
      <c r="H153" s="0" t="n">
        <v>600</v>
      </c>
      <c r="I153" s="0" t="n">
        <v>113.49</v>
      </c>
      <c r="J153" s="0" t="n">
        <v>136.37</v>
      </c>
      <c r="K153" s="0" t="n">
        <v>3.99</v>
      </c>
      <c r="L153" s="0" t="n">
        <v>31.58</v>
      </c>
      <c r="M153" s="0" t="n">
        <v>8</v>
      </c>
      <c r="N153" s="0" t="n">
        <v>41</v>
      </c>
      <c r="O153" s="0" t="n">
        <v>0.55</v>
      </c>
      <c r="Q153" s="0" t="n">
        <v>32.47</v>
      </c>
      <c r="R153" s="0" t="n">
        <f aca="false">(A153*B153*C153)*(1-0.55)*10^-9*7000*16*G153</f>
        <v>43.5456</v>
      </c>
      <c r="S153" s="0" t="n">
        <f aca="false">Q153/R153</f>
        <v>0.745655129335685</v>
      </c>
      <c r="U153" s="0" t="n">
        <v>700</v>
      </c>
      <c r="V153" s="0" t="n">
        <f aca="false">U153/3600/R153</f>
        <v>0.00446530635573846</v>
      </c>
      <c r="X153" s="0" t="n">
        <v>1.1550285182126</v>
      </c>
    </row>
    <row r="154" customFormat="false" ht="15" hidden="false" customHeight="false" outlineLevel="0" collapsed="false">
      <c r="A154" s="0" t="n">
        <v>120</v>
      </c>
      <c r="B154" s="0" t="n">
        <v>40</v>
      </c>
      <c r="C154" s="0" t="n">
        <v>44</v>
      </c>
      <c r="D154" s="0" t="n">
        <v>14</v>
      </c>
      <c r="E154" s="0" t="n">
        <v>43</v>
      </c>
      <c r="F154" s="0" t="n">
        <v>1.34</v>
      </c>
      <c r="G154" s="0" t="n">
        <v>1.5</v>
      </c>
      <c r="H154" s="0" t="n">
        <v>1030</v>
      </c>
      <c r="I154" s="0" t="n">
        <v>113.55</v>
      </c>
      <c r="J154" s="0" t="n">
        <v>213.48</v>
      </c>
      <c r="K154" s="0" t="n">
        <v>48.56</v>
      </c>
      <c r="L154" s="0" t="n">
        <v>41.54</v>
      </c>
      <c r="M154" s="0" t="n">
        <v>12</v>
      </c>
      <c r="N154" s="0" t="n">
        <v>41</v>
      </c>
      <c r="O154" s="0" t="n">
        <v>0.55</v>
      </c>
      <c r="Q154" s="0" t="n">
        <v>28.25</v>
      </c>
      <c r="R154" s="0" t="n">
        <f aca="false">(A154*B154*C154)*(1-0.55)*10^-9*7000*16*G154</f>
        <v>15.96672</v>
      </c>
      <c r="S154" s="0" t="n">
        <f aca="false">Q154/R154</f>
        <v>1.76930515472182</v>
      </c>
      <c r="U154" s="0" t="n">
        <v>700</v>
      </c>
      <c r="V154" s="0" t="n">
        <f aca="false">U154/3600/R154</f>
        <v>0.0121781082429231</v>
      </c>
      <c r="X154" s="0" t="n">
        <v>1.69008253585368</v>
      </c>
    </row>
    <row r="155" customFormat="false" ht="15" hidden="false" customHeight="false" outlineLevel="0" collapsed="false">
      <c r="A155" s="0" t="n">
        <v>120</v>
      </c>
      <c r="B155" s="0" t="n">
        <v>32</v>
      </c>
      <c r="C155" s="0" t="n">
        <v>36</v>
      </c>
      <c r="D155" s="0" t="n">
        <v>14</v>
      </c>
      <c r="E155" s="0" t="n">
        <v>43</v>
      </c>
      <c r="F155" s="0" t="n">
        <v>1.4</v>
      </c>
      <c r="G155" s="0" t="n">
        <v>4</v>
      </c>
      <c r="H155" s="0" t="n">
        <v>925</v>
      </c>
      <c r="I155" s="0" t="n">
        <v>114.29</v>
      </c>
      <c r="J155" s="0" t="n">
        <v>233.68</v>
      </c>
      <c r="K155" s="0" t="n">
        <v>77.02</v>
      </c>
      <c r="L155" s="0" t="n">
        <v>48.16</v>
      </c>
      <c r="M155" s="0" t="n">
        <v>12</v>
      </c>
      <c r="N155" s="0" t="n">
        <v>41</v>
      </c>
      <c r="O155" s="0" t="n">
        <v>0.55</v>
      </c>
      <c r="Q155" s="0" t="n">
        <v>29.49</v>
      </c>
      <c r="R155" s="0" t="n">
        <f aca="false">(A155*B155*C155)*(1-0.55)*10^-9*7000*16*G155</f>
        <v>27.869184</v>
      </c>
      <c r="S155" s="0" t="n">
        <f aca="false">Q155/R155</f>
        <v>1.05815799988977</v>
      </c>
      <c r="U155" s="0" t="n">
        <v>700</v>
      </c>
      <c r="V155" s="0" t="n">
        <f aca="false">U155/3600/R155</f>
        <v>0.00697704118084133</v>
      </c>
      <c r="X155" s="0" t="n">
        <v>1.55255468688305</v>
      </c>
    </row>
    <row r="156" customFormat="false" ht="15" hidden="false" customHeight="false" outlineLevel="0" collapsed="false">
      <c r="A156" s="0" t="n">
        <v>160</v>
      </c>
      <c r="B156" s="0" t="n">
        <v>30</v>
      </c>
      <c r="C156" s="0" t="n">
        <v>60</v>
      </c>
      <c r="D156" s="0" t="n">
        <v>14</v>
      </c>
      <c r="E156" s="0" t="n">
        <v>47</v>
      </c>
      <c r="F156" s="0" t="n">
        <v>1.3</v>
      </c>
      <c r="G156" s="0" t="n">
        <v>1.5</v>
      </c>
      <c r="H156" s="0" t="n">
        <v>400</v>
      </c>
      <c r="I156" s="0" t="n">
        <v>114.67</v>
      </c>
      <c r="J156" s="0" t="n">
        <v>133.51</v>
      </c>
      <c r="K156" s="0" t="n">
        <v>1.39</v>
      </c>
      <c r="L156" s="0" t="n">
        <v>22.56</v>
      </c>
      <c r="M156" s="0" t="n">
        <v>12</v>
      </c>
      <c r="N156" s="0" t="n">
        <v>45</v>
      </c>
      <c r="O156" s="0" t="n">
        <v>0.55</v>
      </c>
      <c r="Q156" s="0" t="n">
        <v>30.55</v>
      </c>
      <c r="R156" s="0" t="n">
        <f aca="false">(A156*B156*C156)*(1-0.55)*10^-9*7000*16*G156</f>
        <v>21.7728</v>
      </c>
      <c r="S156" s="0" t="n">
        <f aca="false">Q156/R156</f>
        <v>1.40312683715462</v>
      </c>
      <c r="U156" s="0" t="n">
        <v>700</v>
      </c>
      <c r="V156" s="0" t="n">
        <f aca="false">U156/3600/R156</f>
        <v>0.00893061271147691</v>
      </c>
      <c r="X156" s="0" t="n">
        <v>1.43603599538212</v>
      </c>
    </row>
    <row r="157" customFormat="false" ht="15" hidden="false" customHeight="false" outlineLevel="0" collapsed="false">
      <c r="A157" s="0" t="n">
        <v>140</v>
      </c>
      <c r="B157" s="0" t="n">
        <v>20</v>
      </c>
      <c r="C157" s="0" t="n">
        <v>45</v>
      </c>
      <c r="D157" s="0" t="n">
        <v>14</v>
      </c>
      <c r="E157" s="0" t="n">
        <v>43</v>
      </c>
      <c r="F157" s="0" t="n">
        <v>1.5</v>
      </c>
      <c r="G157" s="0" t="n">
        <v>2.25</v>
      </c>
      <c r="H157" s="0" t="n">
        <v>800</v>
      </c>
      <c r="I157" s="0" t="n">
        <v>114.68</v>
      </c>
      <c r="J157" s="0" t="n">
        <v>183.37</v>
      </c>
      <c r="K157" s="0" t="n">
        <v>23.27</v>
      </c>
      <c r="L157" s="0" t="n">
        <v>36.77</v>
      </c>
      <c r="M157" s="0" t="n">
        <v>12</v>
      </c>
      <c r="N157" s="0" t="n">
        <v>41</v>
      </c>
      <c r="O157" s="0" t="n">
        <v>0.55</v>
      </c>
      <c r="Q157" s="0" t="n">
        <v>31.47</v>
      </c>
      <c r="R157" s="0" t="n">
        <f aca="false">(A157*B157*C157)*(1-0.55)*10^-9*7000*16*G157</f>
        <v>14.2884</v>
      </c>
      <c r="S157" s="0" t="n">
        <f aca="false">Q157/R157</f>
        <v>2.20248593264466</v>
      </c>
      <c r="U157" s="0" t="n">
        <v>700</v>
      </c>
      <c r="V157" s="0" t="n">
        <f aca="false">U157/3600/R157</f>
        <v>0.0136085527032029</v>
      </c>
      <c r="X157" s="0" t="n">
        <v>1.33612531301506</v>
      </c>
    </row>
    <row r="158" customFormat="false" ht="15" hidden="false" customHeight="false" outlineLevel="0" collapsed="false">
      <c r="A158" s="0" t="n">
        <v>160</v>
      </c>
      <c r="B158" s="0" t="n">
        <v>30</v>
      </c>
      <c r="C158" s="0" t="n">
        <v>60</v>
      </c>
      <c r="D158" s="0" t="n">
        <v>14</v>
      </c>
      <c r="E158" s="0" t="n">
        <v>47</v>
      </c>
      <c r="F158" s="0" t="n">
        <v>1.3</v>
      </c>
      <c r="G158" s="0" t="n">
        <v>2.25</v>
      </c>
      <c r="H158" s="0" t="n">
        <v>400</v>
      </c>
      <c r="I158" s="0" t="n">
        <v>114.96</v>
      </c>
      <c r="J158" s="0" t="n">
        <v>130.77</v>
      </c>
      <c r="K158" s="0" t="n">
        <v>1.39</v>
      </c>
      <c r="L158" s="0" t="n">
        <v>26.11</v>
      </c>
      <c r="M158" s="0" t="n">
        <v>12</v>
      </c>
      <c r="N158" s="0" t="n">
        <v>45</v>
      </c>
      <c r="O158" s="0" t="n">
        <v>0.55</v>
      </c>
      <c r="Q158" s="0" t="n">
        <v>32.3</v>
      </c>
      <c r="R158" s="0" t="n">
        <f aca="false">(A158*B158*C158)*(1-0.55)*10^-9*7000*16*G158</f>
        <v>32.6592</v>
      </c>
      <c r="S158" s="0" t="n">
        <f aca="false">Q158/R158</f>
        <v>0.989001567705271</v>
      </c>
      <c r="U158" s="0" t="n">
        <v>700</v>
      </c>
      <c r="V158" s="0" t="n">
        <f aca="false">U158/3600/R158</f>
        <v>0.00595374180765127</v>
      </c>
      <c r="X158" s="0" t="n">
        <v>1.25036194687936</v>
      </c>
    </row>
    <row r="159" customFormat="false" ht="15" hidden="false" customHeight="false" outlineLevel="0" collapsed="false">
      <c r="A159" s="0" t="n">
        <v>150</v>
      </c>
      <c r="B159" s="0" t="n">
        <v>22</v>
      </c>
      <c r="C159" s="0" t="n">
        <v>67</v>
      </c>
      <c r="D159" s="0" t="n">
        <v>14</v>
      </c>
      <c r="E159" s="0" t="n">
        <v>43</v>
      </c>
      <c r="F159" s="0" t="n">
        <v>1.24</v>
      </c>
      <c r="G159" s="0" t="n">
        <v>1.5</v>
      </c>
      <c r="H159" s="0" t="n">
        <v>700</v>
      </c>
      <c r="I159" s="0" t="n">
        <v>115.21</v>
      </c>
      <c r="J159" s="0" t="n">
        <v>172.88</v>
      </c>
      <c r="K159" s="0" t="n">
        <v>28.63</v>
      </c>
      <c r="L159" s="0" t="n">
        <v>27.7</v>
      </c>
      <c r="M159" s="0" t="n">
        <f aca="false">12</f>
        <v>12</v>
      </c>
      <c r="N159" s="0" t="n">
        <v>41</v>
      </c>
      <c r="O159" s="0" t="n">
        <v>0.55</v>
      </c>
      <c r="Q159" s="0" t="n">
        <v>33.07</v>
      </c>
      <c r="R159" s="0" t="n">
        <f aca="false">(A159*B159*C159)*(1-0.55)*10^-9*7000*16*G159</f>
        <v>16.71516</v>
      </c>
      <c r="S159" s="0" t="n">
        <f aca="false">Q159/R159</f>
        <v>1.97844352073208</v>
      </c>
      <c r="U159" s="0" t="n">
        <v>700</v>
      </c>
      <c r="V159" s="0" t="n">
        <f aca="false">U159/3600/R159</f>
        <v>0.0116328198141355</v>
      </c>
      <c r="X159" s="0" t="n">
        <v>1.17637182313799</v>
      </c>
    </row>
    <row r="160" customFormat="false" ht="15" hidden="false" customHeight="false" outlineLevel="0" collapsed="false">
      <c r="A160" s="0" t="n">
        <v>160</v>
      </c>
      <c r="B160" s="0" t="n">
        <v>30</v>
      </c>
      <c r="C160" s="0" t="n">
        <v>45</v>
      </c>
      <c r="D160" s="0" t="n">
        <v>14</v>
      </c>
      <c r="E160" s="0" t="n">
        <v>43</v>
      </c>
      <c r="F160" s="0" t="n">
        <v>1.1</v>
      </c>
      <c r="G160" s="0" t="n">
        <v>2.25</v>
      </c>
      <c r="H160" s="0" t="n">
        <v>600</v>
      </c>
      <c r="I160" s="0" t="n">
        <v>115.36</v>
      </c>
      <c r="J160" s="0" t="n">
        <v>141.97</v>
      </c>
      <c r="K160" s="0" t="n">
        <v>6.17</v>
      </c>
      <c r="L160" s="0" t="n">
        <v>25.19</v>
      </c>
      <c r="M160" s="0" t="n">
        <v>12</v>
      </c>
      <c r="N160" s="0" t="n">
        <v>41</v>
      </c>
      <c r="O160" s="0" t="n">
        <v>0.55</v>
      </c>
      <c r="Q160" s="0" t="n">
        <v>28.79</v>
      </c>
      <c r="R160" s="0" t="n">
        <f aca="false">(A160*B160*C160)*(1-0.55)*10^-9*7000*16*G160</f>
        <v>24.4944</v>
      </c>
      <c r="S160" s="0" t="n">
        <f aca="false">Q160/R160</f>
        <v>1.17537069697564</v>
      </c>
      <c r="U160" s="0" t="n">
        <v>700</v>
      </c>
      <c r="V160" s="0" t="n">
        <f aca="false">U160/3600/R160</f>
        <v>0.0079383224102017</v>
      </c>
      <c r="X160" s="0" t="n">
        <v>1.72238853830894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60</v>
      </c>
      <c r="D161" s="0" t="n">
        <v>14</v>
      </c>
      <c r="E161" s="0" t="n">
        <v>43</v>
      </c>
      <c r="F161" s="0" t="n">
        <v>1.3</v>
      </c>
      <c r="G161" s="0" t="n">
        <v>3</v>
      </c>
      <c r="H161" s="0" t="n">
        <v>400</v>
      </c>
      <c r="I161" s="0" t="n">
        <v>115.86</v>
      </c>
      <c r="J161" s="0" t="n">
        <v>131.59</v>
      </c>
      <c r="K161" s="0" t="n">
        <v>1.43</v>
      </c>
      <c r="L161" s="0" t="n">
        <v>28.28</v>
      </c>
      <c r="M161" s="0" t="n">
        <v>12</v>
      </c>
      <c r="N161" s="0" t="n">
        <v>41</v>
      </c>
      <c r="O161" s="0" t="n">
        <v>0.55</v>
      </c>
      <c r="Q161" s="0" t="n">
        <v>30.04</v>
      </c>
      <c r="R161" s="0" t="n">
        <f aca="false">(A161*B161*C161)*(1-0.55)*10^-9*7000*16*G161</f>
        <v>43.5456</v>
      </c>
      <c r="S161" s="0" t="n">
        <f aca="false">Q161/R161</f>
        <v>0.689851557907113</v>
      </c>
      <c r="U161" s="0" t="n">
        <v>700</v>
      </c>
      <c r="V161" s="0" t="n">
        <f aca="false">U161/3600/R161</f>
        <v>0.00446530635573846</v>
      </c>
      <c r="X161" s="0" t="n">
        <v>1.58151043723183</v>
      </c>
    </row>
    <row r="162" customFormat="false" ht="15" hidden="false" customHeight="false" outlineLevel="0" collapsed="false">
      <c r="A162" s="0" t="n">
        <v>160</v>
      </c>
      <c r="B162" s="0" t="n">
        <v>30</v>
      </c>
      <c r="C162" s="0" t="n">
        <v>60</v>
      </c>
      <c r="D162" s="0" t="n">
        <v>14</v>
      </c>
      <c r="E162" s="0" t="n">
        <v>47</v>
      </c>
      <c r="F162" s="0" t="n">
        <v>1.1</v>
      </c>
      <c r="G162" s="0" t="n">
        <v>3</v>
      </c>
      <c r="H162" s="0" t="n">
        <v>600</v>
      </c>
      <c r="I162" s="0" t="n">
        <v>115.89</v>
      </c>
      <c r="J162" s="0" t="n">
        <v>138.29</v>
      </c>
      <c r="K162" s="0" t="n">
        <v>3.85</v>
      </c>
      <c r="L162" s="0" t="n">
        <v>31.35</v>
      </c>
      <c r="M162" s="0" t="n">
        <v>12</v>
      </c>
      <c r="N162" s="0" t="n">
        <v>45</v>
      </c>
      <c r="O162" s="0" t="n">
        <v>0.55</v>
      </c>
      <c r="Q162" s="0" t="n">
        <v>31.11</v>
      </c>
      <c r="R162" s="0" t="n">
        <f aca="false">(A162*B162*C162)*(1-0.55)*10^-9*7000*16*G162</f>
        <v>43.5456</v>
      </c>
      <c r="S162" s="0" t="n">
        <f aca="false">Q162/R162</f>
        <v>0.714423500881834</v>
      </c>
      <c r="U162" s="0" t="n">
        <v>700</v>
      </c>
      <c r="V162" s="0" t="n">
        <f aca="false">U162/3600/R162</f>
        <v>0.00446530635573846</v>
      </c>
      <c r="X162" s="0" t="n">
        <v>1.46235940479011</v>
      </c>
    </row>
    <row r="163" customFormat="false" ht="15" hidden="false" customHeight="false" outlineLevel="0" collapsed="false">
      <c r="A163" s="0" t="n">
        <v>150</v>
      </c>
      <c r="B163" s="0" t="n">
        <v>22</v>
      </c>
      <c r="C163" s="0" t="n">
        <v>60</v>
      </c>
      <c r="D163" s="0" t="n">
        <v>14</v>
      </c>
      <c r="E163" s="0" t="n">
        <v>43</v>
      </c>
      <c r="F163" s="0" t="n">
        <v>1.32</v>
      </c>
      <c r="G163" s="0" t="n">
        <v>1.5</v>
      </c>
      <c r="H163" s="0" t="n">
        <v>700</v>
      </c>
      <c r="I163" s="0" t="n">
        <v>116.26</v>
      </c>
      <c r="J163" s="0" t="n">
        <v>183.05</v>
      </c>
      <c r="K163" s="0" t="n">
        <v>34.69</v>
      </c>
      <c r="L163" s="0" t="n">
        <v>29</v>
      </c>
      <c r="M163" s="0" t="n">
        <f aca="false">12</f>
        <v>12</v>
      </c>
      <c r="N163" s="0" t="n">
        <v>41</v>
      </c>
      <c r="O163" s="0" t="n">
        <v>0.55</v>
      </c>
      <c r="Q163" s="0" t="n">
        <v>32.04</v>
      </c>
      <c r="R163" s="0" t="n">
        <f aca="false">(A163*B163*C163)*(1-0.55)*10^-9*7000*16*G163</f>
        <v>14.9688</v>
      </c>
      <c r="S163" s="0" t="n">
        <f aca="false">Q163/R163</f>
        <v>2.14045214045214</v>
      </c>
      <c r="U163" s="0" t="n">
        <v>700</v>
      </c>
      <c r="V163" s="0" t="n">
        <f aca="false">U163/3600/R163</f>
        <v>0.0129899821257846</v>
      </c>
      <c r="X163" s="0" t="n">
        <v>1.36032586682563</v>
      </c>
    </row>
    <row r="164" customFormat="false" ht="15" hidden="false" customHeight="false" outlineLevel="0" collapsed="false">
      <c r="A164" s="0" t="n">
        <v>150</v>
      </c>
      <c r="B164" s="0" t="n">
        <v>25</v>
      </c>
      <c r="C164" s="0" t="n">
        <v>60</v>
      </c>
      <c r="D164" s="0" t="n">
        <v>14</v>
      </c>
      <c r="E164" s="0" t="n">
        <v>43</v>
      </c>
      <c r="F164" s="0" t="n">
        <v>1.22</v>
      </c>
      <c r="G164" s="0" t="n">
        <v>1.5</v>
      </c>
      <c r="H164" s="0" t="n">
        <v>700</v>
      </c>
      <c r="I164" s="0" t="n">
        <v>116.27</v>
      </c>
      <c r="J164" s="0" t="n">
        <v>172.78</v>
      </c>
      <c r="K164" s="0" t="n">
        <v>27.77</v>
      </c>
      <c r="L164" s="0" t="n">
        <v>27.66</v>
      </c>
      <c r="M164" s="0" t="n">
        <v>12</v>
      </c>
      <c r="N164" s="0" t="n">
        <v>41</v>
      </c>
      <c r="O164" s="0" t="n">
        <v>0.55</v>
      </c>
      <c r="Q164" s="0" t="n">
        <v>32.89</v>
      </c>
      <c r="R164" s="0" t="n">
        <f aca="false">(A164*B164*C164)*(1-0.55)*10^-9*7000*16*G164</f>
        <v>17.01</v>
      </c>
      <c r="S164" s="0" t="n">
        <f aca="false">Q164/R164</f>
        <v>1.93356848912405</v>
      </c>
      <c r="U164" s="0" t="n">
        <v>700</v>
      </c>
      <c r="V164" s="0" t="n">
        <f aca="false">U164/3600/R164</f>
        <v>0.0114311842706904</v>
      </c>
      <c r="X164" s="0" t="n">
        <v>1.27320137563041</v>
      </c>
    </row>
    <row r="165" customFormat="false" ht="15" hidden="false" customHeight="false" outlineLevel="0" collapsed="false">
      <c r="A165" s="0" t="n">
        <v>160</v>
      </c>
      <c r="B165" s="0" t="n">
        <v>30</v>
      </c>
      <c r="C165" s="0" t="n">
        <v>45</v>
      </c>
      <c r="D165" s="0" t="n">
        <v>10</v>
      </c>
      <c r="E165" s="0" t="n">
        <v>47</v>
      </c>
      <c r="F165" s="0" t="n">
        <v>1.3</v>
      </c>
      <c r="G165" s="0" t="n">
        <v>2.25</v>
      </c>
      <c r="H165" s="0" t="n">
        <v>600</v>
      </c>
      <c r="I165" s="0" t="n">
        <v>116.54</v>
      </c>
      <c r="J165" s="0" t="n">
        <v>155.99</v>
      </c>
      <c r="K165" s="0" t="n">
        <v>6.17</v>
      </c>
      <c r="L165" s="0" t="n">
        <v>35.83</v>
      </c>
      <c r="M165" s="0" t="n">
        <v>8</v>
      </c>
      <c r="N165" s="0" t="n">
        <v>45</v>
      </c>
      <c r="O165" s="0" t="n">
        <v>0.55</v>
      </c>
      <c r="Q165" s="0" t="n">
        <v>33.66</v>
      </c>
      <c r="R165" s="0" t="n">
        <f aca="false">(A165*B165*C165)*(1-0.55)*10^-9*7000*16*G165</f>
        <v>24.4944</v>
      </c>
      <c r="S165" s="0" t="n">
        <f aca="false">Q165/R165</f>
        <v>1.37419165196943</v>
      </c>
      <c r="U165" s="0" t="n">
        <v>700</v>
      </c>
      <c r="V165" s="0" t="n">
        <f aca="false">U165/3600/R165</f>
        <v>0.0079383224102017</v>
      </c>
      <c r="X165" s="0" t="n">
        <v>1.19735940631463</v>
      </c>
    </row>
    <row r="166" customFormat="false" ht="15" hidden="false" customHeight="false" outlineLevel="0" collapsed="false">
      <c r="A166" s="0" t="n">
        <v>120</v>
      </c>
      <c r="B166" s="0" t="n">
        <v>36</v>
      </c>
      <c r="C166" s="0" t="n">
        <v>36</v>
      </c>
      <c r="D166" s="0" t="n">
        <v>14</v>
      </c>
      <c r="E166" s="0" t="n">
        <v>43</v>
      </c>
      <c r="F166" s="0" t="n">
        <v>1.37</v>
      </c>
      <c r="G166" s="0" t="n">
        <v>3</v>
      </c>
      <c r="H166" s="0" t="n">
        <v>985</v>
      </c>
      <c r="I166" s="0" t="n">
        <v>117.16</v>
      </c>
      <c r="J166" s="0" t="n">
        <v>239.75</v>
      </c>
      <c r="K166" s="0" t="n">
        <v>74.21</v>
      </c>
      <c r="L166" s="0" t="n">
        <v>47.25</v>
      </c>
      <c r="M166" s="0" t="n">
        <v>12</v>
      </c>
      <c r="N166" s="0" t="n">
        <v>41</v>
      </c>
      <c r="O166" s="0" t="n">
        <v>0.55</v>
      </c>
      <c r="Q166" s="0" t="n">
        <v>36.4265</v>
      </c>
      <c r="R166" s="0" t="n">
        <f aca="false">(A166*B166*C166)*(1-0.55)*10^-9*7000*16*G166</f>
        <v>23.514624</v>
      </c>
      <c r="S166" s="0" t="n">
        <f aca="false">Q166/R166</f>
        <v>1.54909982826007</v>
      </c>
      <c r="U166" s="0" t="n">
        <v>700</v>
      </c>
      <c r="V166" s="0" t="n">
        <f aca="false">U166/3600/R166</f>
        <v>0.0082690858439601</v>
      </c>
      <c r="X166" s="0" t="n">
        <v>2.17924925636368</v>
      </c>
    </row>
    <row r="167" customFormat="false" ht="15" hidden="false" customHeight="false" outlineLevel="0" collapsed="false">
      <c r="A167" s="0" t="n">
        <v>120</v>
      </c>
      <c r="B167" s="0" t="n">
        <v>40</v>
      </c>
      <c r="C167" s="0" t="n">
        <v>40</v>
      </c>
      <c r="D167" s="0" t="n">
        <v>14</v>
      </c>
      <c r="E167" s="0" t="n">
        <v>43</v>
      </c>
      <c r="F167" s="0" t="n">
        <v>1.37</v>
      </c>
      <c r="G167" s="0" t="n">
        <v>1.5</v>
      </c>
      <c r="H167" s="0" t="n">
        <v>900</v>
      </c>
      <c r="I167" s="0" t="n">
        <v>117.2</v>
      </c>
      <c r="J167" s="0" t="n">
        <v>203.38</v>
      </c>
      <c r="K167" s="0" t="n">
        <v>39.57</v>
      </c>
      <c r="L167" s="0" t="n">
        <v>37.83</v>
      </c>
      <c r="M167" s="0" t="n">
        <v>12</v>
      </c>
      <c r="N167" s="0" t="n">
        <v>41</v>
      </c>
      <c r="O167" s="0" t="n">
        <v>0.55</v>
      </c>
      <c r="Q167" s="0" t="n">
        <v>38.2248</v>
      </c>
      <c r="R167" s="0" t="n">
        <f aca="false">(A167*B167*C167)*(1-0.55)*10^-9*7000*16*G167</f>
        <v>14.5152</v>
      </c>
      <c r="S167" s="0" t="n">
        <f aca="false">Q167/R167</f>
        <v>2.63343253968254</v>
      </c>
      <c r="U167" s="0" t="n">
        <v>700</v>
      </c>
      <c r="V167" s="0" t="n">
        <f aca="false">U167/3600/R167</f>
        <v>0.0133959190672154</v>
      </c>
      <c r="X167" s="0" t="n">
        <v>2.01241411987681</v>
      </c>
    </row>
    <row r="168" customFormat="false" ht="15" hidden="false" customHeight="false" outlineLevel="0" collapsed="false">
      <c r="A168" s="0" t="n">
        <v>120</v>
      </c>
      <c r="B168" s="0" t="n">
        <v>32</v>
      </c>
      <c r="C168" s="0" t="n">
        <v>40</v>
      </c>
      <c r="D168" s="0" t="n">
        <v>14</v>
      </c>
      <c r="E168" s="0" t="n">
        <v>43</v>
      </c>
      <c r="F168" s="0" t="n">
        <v>1.4</v>
      </c>
      <c r="G168" s="0" t="n">
        <v>3</v>
      </c>
      <c r="H168" s="0" t="n">
        <v>985</v>
      </c>
      <c r="I168" s="0" t="n">
        <v>117.99</v>
      </c>
      <c r="J168" s="0" t="n">
        <v>242.97</v>
      </c>
      <c r="K168" s="0" t="n">
        <v>75.9</v>
      </c>
      <c r="L168" s="0" t="n">
        <v>47.63</v>
      </c>
      <c r="M168" s="0" t="n">
        <v>12</v>
      </c>
      <c r="N168" s="0" t="n">
        <v>41</v>
      </c>
      <c r="O168" s="0" t="n">
        <v>0.55</v>
      </c>
      <c r="Q168" s="0" t="n">
        <v>39.8066</v>
      </c>
      <c r="R168" s="0" t="n">
        <f aca="false">(A168*B168*C168)*(1-0.55)*10^-9*7000*16*G168</f>
        <v>23.22432</v>
      </c>
      <c r="S168" s="0" t="n">
        <f aca="false">Q168/R168</f>
        <v>1.71400497409612</v>
      </c>
      <c r="U168" s="0" t="n">
        <v>700</v>
      </c>
      <c r="V168" s="0" t="n">
        <f aca="false">U168/3600/R168</f>
        <v>0.0083724494170096</v>
      </c>
      <c r="X168" s="0" t="n">
        <v>1.87115255167849</v>
      </c>
    </row>
    <row r="169" customFormat="false" ht="15" hidden="false" customHeight="false" outlineLevel="0" collapsed="false">
      <c r="A169" s="0" t="n">
        <v>120</v>
      </c>
      <c r="B169" s="0" t="n">
        <v>44</v>
      </c>
      <c r="C169" s="0" t="n">
        <v>44</v>
      </c>
      <c r="D169" s="0" t="n">
        <v>14</v>
      </c>
      <c r="E169" s="0" t="n">
        <v>43</v>
      </c>
      <c r="F169" s="0" t="n">
        <v>1.37</v>
      </c>
      <c r="G169" s="0" t="n">
        <v>1</v>
      </c>
      <c r="H169" s="0" t="n">
        <v>845</v>
      </c>
      <c r="I169" s="0" t="n">
        <v>118.65</v>
      </c>
      <c r="J169" s="0" t="n">
        <v>181.51</v>
      </c>
      <c r="K169" s="0" t="n">
        <v>23.9</v>
      </c>
      <c r="L169" s="0" t="n">
        <v>33.07</v>
      </c>
      <c r="M169" s="0" t="n">
        <v>12</v>
      </c>
      <c r="N169" s="0" t="n">
        <v>41</v>
      </c>
      <c r="O169" s="0" t="n">
        <v>0.55</v>
      </c>
      <c r="Q169" s="0" t="n">
        <v>41.1515</v>
      </c>
      <c r="R169" s="0" t="n">
        <f aca="false">(A169*B169*C169)*(1-0.55)*10^-9*7000*16*G169</f>
        <v>11.708928</v>
      </c>
      <c r="S169" s="0" t="n">
        <f aca="false">Q169/R169</f>
        <v>3.51454035758013</v>
      </c>
      <c r="U169" s="0" t="n">
        <v>700</v>
      </c>
      <c r="V169" s="0" t="n">
        <f aca="false">U169/3600/R169</f>
        <v>0.0166065112403496</v>
      </c>
      <c r="X169" s="0" t="n">
        <v>1.74717384234316</v>
      </c>
    </row>
    <row r="170" customFormat="false" ht="15" hidden="false" customHeight="false" outlineLevel="0" collapsed="false">
      <c r="A170" s="0" t="n">
        <v>150</v>
      </c>
      <c r="B170" s="0" t="n">
        <v>22</v>
      </c>
      <c r="C170" s="0" t="n">
        <v>67</v>
      </c>
      <c r="D170" s="0" t="n">
        <v>14</v>
      </c>
      <c r="E170" s="0" t="n">
        <v>43</v>
      </c>
      <c r="F170" s="0" t="n">
        <v>1.26</v>
      </c>
      <c r="G170" s="0" t="n">
        <v>1.5</v>
      </c>
      <c r="H170" s="0" t="n">
        <v>700</v>
      </c>
      <c r="I170" s="0" t="n">
        <v>119.51</v>
      </c>
      <c r="J170" s="0" t="n">
        <v>177.77</v>
      </c>
      <c r="K170" s="0" t="n">
        <v>28.63</v>
      </c>
      <c r="L170" s="0" t="n">
        <v>28.25</v>
      </c>
      <c r="M170" s="0" t="n">
        <f aca="false">12</f>
        <v>12</v>
      </c>
      <c r="N170" s="0" t="n">
        <v>41</v>
      </c>
      <c r="O170" s="0" t="n">
        <v>0.55</v>
      </c>
      <c r="Q170" s="0" t="n">
        <v>42.3865</v>
      </c>
      <c r="R170" s="0" t="n">
        <f aca="false">(A170*B170*C170)*(1-0.55)*10^-9*7000*16*G170</f>
        <v>16.71516</v>
      </c>
      <c r="S170" s="0" t="n">
        <f aca="false">Q170/R170</f>
        <v>2.53581180198096</v>
      </c>
      <c r="U170" s="0" t="n">
        <v>700</v>
      </c>
      <c r="V170" s="0" t="n">
        <f aca="false">U170/3600/R170</f>
        <v>0.0116328198141355</v>
      </c>
      <c r="X170" s="0" t="n">
        <v>1.6408194012818</v>
      </c>
    </row>
    <row r="171" customFormat="false" ht="15" hidden="false" customHeight="false" outlineLevel="0" collapsed="false">
      <c r="A171" s="0" t="n">
        <v>120</v>
      </c>
      <c r="B171" s="0" t="n">
        <v>32</v>
      </c>
      <c r="C171" s="0" t="n">
        <v>36</v>
      </c>
      <c r="D171" s="0" t="n">
        <v>14</v>
      </c>
      <c r="E171" s="0" t="n">
        <v>43</v>
      </c>
      <c r="F171" s="0" t="n">
        <v>1.4</v>
      </c>
      <c r="G171" s="0" t="n">
        <v>4</v>
      </c>
      <c r="H171" s="0" t="n">
        <v>865</v>
      </c>
      <c r="I171" s="0" t="n">
        <v>120.41</v>
      </c>
      <c r="J171" s="0" t="n">
        <v>223.76</v>
      </c>
      <c r="K171" s="0" t="n">
        <v>63.78</v>
      </c>
      <c r="L171" s="0" t="n">
        <v>46.09</v>
      </c>
      <c r="M171" s="0" t="n">
        <v>12</v>
      </c>
      <c r="N171" s="0" t="n">
        <v>41</v>
      </c>
      <c r="O171" s="0" t="n">
        <v>0.55</v>
      </c>
      <c r="Q171" s="0" t="n">
        <v>43.5042</v>
      </c>
      <c r="R171" s="0" t="n">
        <f aca="false">(A171*B171*C171)*(1-0.55)*10^-9*7000*16*G171</f>
        <v>27.869184</v>
      </c>
      <c r="S171" s="0" t="n">
        <f aca="false">Q171/R171</f>
        <v>1.56101448826058</v>
      </c>
      <c r="U171" s="0" t="n">
        <v>700</v>
      </c>
      <c r="V171" s="0" t="n">
        <f aca="false">U171/3600/R171</f>
        <v>0.00697704118084133</v>
      </c>
      <c r="X171" s="0" t="n">
        <v>1.54753901022558</v>
      </c>
    </row>
    <row r="172" customFormat="false" ht="15" hidden="false" customHeight="false" outlineLevel="0" collapsed="false">
      <c r="A172" s="0" t="n">
        <v>150</v>
      </c>
      <c r="B172" s="0" t="n">
        <v>22</v>
      </c>
      <c r="C172" s="0" t="n">
        <v>60</v>
      </c>
      <c r="D172" s="0" t="n">
        <v>14</v>
      </c>
      <c r="E172" s="0" t="n">
        <v>43</v>
      </c>
      <c r="F172" s="0" t="n">
        <v>1.34</v>
      </c>
      <c r="G172" s="0" t="n">
        <v>1.5</v>
      </c>
      <c r="H172" s="0" t="n">
        <v>700</v>
      </c>
      <c r="I172" s="0" t="n">
        <v>120.42</v>
      </c>
      <c r="J172" s="0" t="n">
        <v>187.75</v>
      </c>
      <c r="K172" s="0" t="n">
        <v>34.69</v>
      </c>
      <c r="L172" s="0" t="n">
        <v>29.52</v>
      </c>
      <c r="M172" s="0" t="n">
        <f aca="false">12</f>
        <v>12</v>
      </c>
      <c r="N172" s="0" t="n">
        <v>41</v>
      </c>
      <c r="O172" s="0" t="n">
        <v>0.55</v>
      </c>
      <c r="Q172" s="0" t="n">
        <v>36.9813</v>
      </c>
      <c r="R172" s="0" t="n">
        <f aca="false">(A172*B172*C172)*(1-0.55)*10^-9*7000*16*G172</f>
        <v>14.9688</v>
      </c>
      <c r="S172" s="0" t="n">
        <f aca="false">Q172/R172</f>
        <v>2.47055876222543</v>
      </c>
      <c r="U172" s="0" t="n">
        <v>700</v>
      </c>
      <c r="V172" s="0" t="n">
        <f aca="false">U172/3600/R172</f>
        <v>0.0129899821257846</v>
      </c>
      <c r="X172" s="0" t="n">
        <v>2.21244068258994</v>
      </c>
    </row>
    <row r="173" customFormat="false" ht="15" hidden="false" customHeight="false" outlineLevel="0" collapsed="false">
      <c r="A173" s="0" t="n">
        <v>160</v>
      </c>
      <c r="B173" s="0" t="n">
        <v>20</v>
      </c>
      <c r="C173" s="0" t="n">
        <v>45</v>
      </c>
      <c r="D173" s="0" t="n">
        <v>10</v>
      </c>
      <c r="E173" s="0" t="n">
        <v>43</v>
      </c>
      <c r="F173" s="0" t="n">
        <v>1.5</v>
      </c>
      <c r="G173" s="0" t="n">
        <v>2.25</v>
      </c>
      <c r="H173" s="0" t="n">
        <v>600</v>
      </c>
      <c r="I173" s="0" t="n">
        <v>120.52</v>
      </c>
      <c r="J173" s="0" t="n">
        <v>171.5</v>
      </c>
      <c r="K173" s="0" t="n">
        <v>12.25</v>
      </c>
      <c r="L173" s="0" t="n">
        <v>34.55</v>
      </c>
      <c r="M173" s="0" t="n">
        <v>8</v>
      </c>
      <c r="N173" s="0" t="n">
        <v>41</v>
      </c>
      <c r="O173" s="0" t="n">
        <v>0.55</v>
      </c>
      <c r="Q173" s="0" t="n">
        <v>38.8185</v>
      </c>
      <c r="R173" s="0" t="n">
        <f aca="false">(A173*B173*C173)*(1-0.55)*10^-9*7000*16*G173</f>
        <v>16.3296</v>
      </c>
      <c r="S173" s="0" t="n">
        <f aca="false">Q173/R173</f>
        <v>2.37718621399177</v>
      </c>
      <c r="U173" s="0" t="n">
        <v>700</v>
      </c>
      <c r="V173" s="0" t="n">
        <f aca="false">U173/3600/R173</f>
        <v>0.0119074836153025</v>
      </c>
      <c r="X173" s="0" t="n">
        <v>2.04367053620785</v>
      </c>
    </row>
    <row r="174" customFormat="false" ht="15" hidden="false" customHeight="false" outlineLevel="0" collapsed="false">
      <c r="A174" s="0" t="n">
        <v>120</v>
      </c>
      <c r="B174" s="0" t="n">
        <v>36</v>
      </c>
      <c r="C174" s="0" t="n">
        <v>44</v>
      </c>
      <c r="D174" s="0" t="n">
        <v>14</v>
      </c>
      <c r="E174" s="0" t="n">
        <v>43</v>
      </c>
      <c r="F174" s="0" t="n">
        <v>1.4</v>
      </c>
      <c r="G174" s="0" t="n">
        <v>1.5</v>
      </c>
      <c r="H174" s="0" t="n">
        <v>885</v>
      </c>
      <c r="I174" s="0" t="n">
        <v>120.57</v>
      </c>
      <c r="J174" s="0" t="n">
        <v>205.42</v>
      </c>
      <c r="K174" s="0" t="n">
        <v>38.45</v>
      </c>
      <c r="L174" s="0" t="n">
        <v>37.73</v>
      </c>
      <c r="M174" s="0" t="n">
        <v>12</v>
      </c>
      <c r="N174" s="0" t="n">
        <v>41</v>
      </c>
      <c r="O174" s="0" t="n">
        <v>0.55</v>
      </c>
      <c r="Q174" s="0" t="n">
        <v>40.3588</v>
      </c>
      <c r="R174" s="0" t="n">
        <f aca="false">(A174*B174*C174)*(1-0.55)*10^-9*7000*16*G174</f>
        <v>14.370048</v>
      </c>
      <c r="S174" s="0" t="n">
        <f aca="false">Q174/R174</f>
        <v>2.8085361997399</v>
      </c>
      <c r="U174" s="0" t="n">
        <v>700</v>
      </c>
      <c r="V174" s="0" t="n">
        <f aca="false">U174/3600/R174</f>
        <v>0.0135312313810256</v>
      </c>
      <c r="X174" s="0" t="n">
        <v>1.8971093135983</v>
      </c>
    </row>
    <row r="175" customFormat="false" ht="15" hidden="false" customHeight="false" outlineLevel="0" collapsed="false">
      <c r="A175" s="0" t="n">
        <v>150</v>
      </c>
      <c r="B175" s="0" t="n">
        <v>25</v>
      </c>
      <c r="C175" s="0" t="n">
        <v>60</v>
      </c>
      <c r="D175" s="0" t="n">
        <v>14</v>
      </c>
      <c r="E175" s="0" t="n">
        <v>43</v>
      </c>
      <c r="F175" s="0" t="n">
        <v>1.24</v>
      </c>
      <c r="G175" s="0" t="n">
        <v>1.5</v>
      </c>
      <c r="H175" s="0" t="n">
        <v>700</v>
      </c>
      <c r="I175" s="0" t="n">
        <v>120.61</v>
      </c>
      <c r="J175" s="0" t="n">
        <v>177.71</v>
      </c>
      <c r="K175" s="0" t="n">
        <v>27.77</v>
      </c>
      <c r="L175" s="0" t="n">
        <v>28.21</v>
      </c>
      <c r="M175" s="0" t="n">
        <v>12</v>
      </c>
      <c r="N175" s="0" t="n">
        <v>41</v>
      </c>
      <c r="O175" s="0" t="n">
        <v>0.55</v>
      </c>
      <c r="Q175" s="0" t="n">
        <v>41.7416</v>
      </c>
      <c r="R175" s="0" t="n">
        <f aca="false">(A175*B175*C175)*(1-0.55)*10^-9*7000*16*G175</f>
        <v>17.01</v>
      </c>
      <c r="S175" s="0" t="n">
        <f aca="false">Q175/R175</f>
        <v>2.45394473838918</v>
      </c>
      <c r="U175" s="0" t="n">
        <v>700</v>
      </c>
      <c r="V175" s="0" t="n">
        <f aca="false">U175/3600/R175</f>
        <v>0.0114311842706904</v>
      </c>
      <c r="X175" s="0" t="n">
        <v>1.77222778410389</v>
      </c>
    </row>
    <row r="176" customFormat="false" ht="15" hidden="false" customHeight="false" outlineLevel="0" collapsed="false">
      <c r="A176" s="0" t="n">
        <v>140</v>
      </c>
      <c r="B176" s="0" t="n">
        <v>30</v>
      </c>
      <c r="C176" s="0" t="n">
        <v>60</v>
      </c>
      <c r="D176" s="0" t="n">
        <v>14</v>
      </c>
      <c r="E176" s="0" t="n">
        <v>43</v>
      </c>
      <c r="F176" s="0" t="n">
        <v>1.1</v>
      </c>
      <c r="G176" s="0" t="n">
        <v>2.25</v>
      </c>
      <c r="H176" s="0" t="n">
        <v>600</v>
      </c>
      <c r="I176" s="0" t="n">
        <v>120.64</v>
      </c>
      <c r="J176" s="0" t="n">
        <v>142.97</v>
      </c>
      <c r="K176" s="0" t="n">
        <v>3.42</v>
      </c>
      <c r="L176" s="0" t="n">
        <v>25.78</v>
      </c>
      <c r="M176" s="0" t="n">
        <v>12</v>
      </c>
      <c r="N176" s="0" t="n">
        <v>41</v>
      </c>
      <c r="O176" s="0" t="n">
        <v>0.55</v>
      </c>
      <c r="Q176" s="0" t="n">
        <v>43.0098</v>
      </c>
      <c r="R176" s="0" t="n">
        <f aca="false">(A176*B176*C176)*(1-0.55)*10^-9*7000*16*G176</f>
        <v>28.5768</v>
      </c>
      <c r="S176" s="0" t="n">
        <f aca="false">Q176/R176</f>
        <v>1.50506004871084</v>
      </c>
      <c r="U176" s="0" t="n">
        <v>700</v>
      </c>
      <c r="V176" s="0" t="n">
        <f aca="false">U176/3600/R176</f>
        <v>0.00680427635160146</v>
      </c>
      <c r="X176" s="0" t="n">
        <v>1.66494790287591</v>
      </c>
    </row>
    <row r="177" customFormat="false" ht="15" hidden="false" customHeight="false" outlineLevel="0" collapsed="false">
      <c r="A177" s="0" t="n">
        <v>150</v>
      </c>
      <c r="B177" s="0" t="n">
        <v>22</v>
      </c>
      <c r="C177" s="0" t="n">
        <v>75</v>
      </c>
      <c r="D177" s="0" t="n">
        <v>14</v>
      </c>
      <c r="E177" s="0" t="n">
        <v>43</v>
      </c>
      <c r="F177" s="0" t="n">
        <v>1.2</v>
      </c>
      <c r="G177" s="0" t="n">
        <v>1.5</v>
      </c>
      <c r="H177" s="0" t="n">
        <v>700</v>
      </c>
      <c r="I177" s="0" t="n">
        <v>120.768</v>
      </c>
      <c r="J177" s="0" t="n">
        <v>171.278</v>
      </c>
      <c r="K177" s="0" t="n">
        <v>23.5833</v>
      </c>
      <c r="L177" s="0" t="n">
        <v>34.7839</v>
      </c>
      <c r="M177" s="0" t="n">
        <f aca="false">12</f>
        <v>12</v>
      </c>
      <c r="N177" s="0" t="n">
        <v>41</v>
      </c>
      <c r="O177" s="0" t="n">
        <v>0.55</v>
      </c>
      <c r="Q177" s="0" t="n">
        <v>44.1353</v>
      </c>
      <c r="R177" s="0" t="n">
        <f aca="false">(A177*B177*C177)*(1-0.55)*10^-9*7000*16*G177</f>
        <v>18.711</v>
      </c>
      <c r="S177" s="0" t="n">
        <f aca="false">Q177/R177</f>
        <v>2.35878894767784</v>
      </c>
      <c r="U177" s="0" t="n">
        <v>700</v>
      </c>
      <c r="V177" s="0" t="n">
        <f aca="false">U177/3600/R177</f>
        <v>0.0103919857006277</v>
      </c>
      <c r="X177" s="0" t="n">
        <v>1.56998860978961</v>
      </c>
    </row>
    <row r="178" customFormat="false" ht="15" hidden="false" customHeight="false" outlineLevel="0" collapsed="false">
      <c r="A178" s="0" t="n">
        <v>120</v>
      </c>
      <c r="B178" s="0" t="n">
        <v>40</v>
      </c>
      <c r="C178" s="0" t="n">
        <v>40</v>
      </c>
      <c r="D178" s="0" t="n">
        <v>14</v>
      </c>
      <c r="E178" s="0" t="n">
        <v>43</v>
      </c>
      <c r="F178" s="0" t="n">
        <v>1.31</v>
      </c>
      <c r="G178" s="0" t="n">
        <v>2</v>
      </c>
      <c r="H178" s="0" t="n">
        <v>990</v>
      </c>
      <c r="I178" s="0" t="n">
        <v>121.16</v>
      </c>
      <c r="J178" s="0" t="n">
        <v>222.86</v>
      </c>
      <c r="K178" s="0" t="n">
        <v>51.54</v>
      </c>
      <c r="L178" s="0" t="n">
        <v>42.66</v>
      </c>
      <c r="M178" s="0" t="n">
        <v>12</v>
      </c>
      <c r="N178" s="0" t="n">
        <v>41</v>
      </c>
      <c r="O178" s="0" t="n">
        <v>0.55</v>
      </c>
      <c r="Q178" s="0" t="n">
        <v>37.5235</v>
      </c>
      <c r="R178" s="0" t="n">
        <f aca="false">(A178*B178*C178)*(1-0.55)*10^-9*7000*16*G178</f>
        <v>19.3536</v>
      </c>
      <c r="S178" s="0" t="n">
        <f aca="false">Q178/R178</f>
        <v>1.93883825231482</v>
      </c>
      <c r="U178" s="0" t="n">
        <v>700</v>
      </c>
      <c r="V178" s="0" t="n">
        <f aca="false">U178/3600/R178</f>
        <v>0.0100469393004115</v>
      </c>
      <c r="X178" s="0" t="n">
        <v>2.24487830209223</v>
      </c>
    </row>
    <row r="179" customFormat="false" ht="15" hidden="false" customHeight="false" outlineLevel="0" collapsed="false">
      <c r="A179" s="0" t="n">
        <v>140</v>
      </c>
      <c r="B179" s="0" t="n">
        <v>23</v>
      </c>
      <c r="C179" s="0" t="n">
        <v>50</v>
      </c>
      <c r="D179" s="0" t="n">
        <v>14</v>
      </c>
      <c r="E179" s="0" t="n">
        <v>43</v>
      </c>
      <c r="F179" s="0" t="n">
        <v>1.5</v>
      </c>
      <c r="G179" s="0" t="n">
        <v>3</v>
      </c>
      <c r="H179" s="0" t="n">
        <v>400</v>
      </c>
      <c r="I179" s="0" t="n">
        <v>121.63</v>
      </c>
      <c r="J179" s="0" t="n">
        <v>141.86</v>
      </c>
      <c r="K179" s="0" t="n">
        <v>2.44</v>
      </c>
      <c r="L179" s="0" t="n">
        <v>27.25</v>
      </c>
      <c r="M179" s="0" t="n">
        <v>12</v>
      </c>
      <c r="N179" s="0" t="n">
        <v>41</v>
      </c>
      <c r="O179" s="0" t="n">
        <v>0.55</v>
      </c>
      <c r="Q179" s="0" t="n">
        <v>39.3584</v>
      </c>
      <c r="R179" s="0" t="n">
        <f aca="false">(A179*B179*C179)*(1-0.55)*10^-9*7000*16*G179</f>
        <v>24.3432</v>
      </c>
      <c r="S179" s="0" t="n">
        <f aca="false">Q179/R179</f>
        <v>1.61681290873837</v>
      </c>
      <c r="U179" s="0" t="n">
        <v>700</v>
      </c>
      <c r="V179" s="0" t="n">
        <f aca="false">U179/3600/R179</f>
        <v>0.00798762876057562</v>
      </c>
      <c r="X179" s="0" t="n">
        <v>2.07209455368659</v>
      </c>
    </row>
    <row r="180" customFormat="false" ht="15" hidden="false" customHeight="false" outlineLevel="0" collapsed="false">
      <c r="A180" s="0" t="n">
        <v>140</v>
      </c>
      <c r="B180" s="0" t="n">
        <v>20</v>
      </c>
      <c r="C180" s="0" t="n">
        <v>60</v>
      </c>
      <c r="D180" s="0" t="n">
        <v>14</v>
      </c>
      <c r="E180" s="0" t="n">
        <v>43</v>
      </c>
      <c r="F180" s="0" t="n">
        <v>1.3</v>
      </c>
      <c r="G180" s="0" t="n">
        <v>2.25</v>
      </c>
      <c r="H180" s="0" t="n">
        <v>600</v>
      </c>
      <c r="I180" s="0" t="n">
        <v>121.86</v>
      </c>
      <c r="J180" s="0" t="n">
        <v>155.45</v>
      </c>
      <c r="K180" s="0" t="n">
        <v>6.54</v>
      </c>
      <c r="L180" s="0" t="n">
        <v>27.96</v>
      </c>
      <c r="M180" s="0" t="n">
        <v>12</v>
      </c>
      <c r="N180" s="0" t="n">
        <v>41</v>
      </c>
      <c r="O180" s="0" t="n">
        <v>0.55</v>
      </c>
      <c r="Q180" s="0" t="n">
        <v>40.9754</v>
      </c>
      <c r="R180" s="0" t="n">
        <f aca="false">(A180*B180*C180)*(1-0.55)*10^-9*7000*16*G180</f>
        <v>19.0512</v>
      </c>
      <c r="S180" s="0" t="n">
        <f aca="false">Q180/R180</f>
        <v>2.15080414882002</v>
      </c>
      <c r="U180" s="0" t="n">
        <v>700</v>
      </c>
      <c r="V180" s="0" t="n">
        <f aca="false">U180/3600/R180</f>
        <v>0.0102064145274022</v>
      </c>
      <c r="X180" s="0" t="n">
        <v>1.92609326760002</v>
      </c>
    </row>
    <row r="181" customFormat="false" ht="15" hidden="false" customHeight="false" outlineLevel="0" collapsed="false">
      <c r="A181" s="0" t="n">
        <v>160</v>
      </c>
      <c r="B181" s="0" t="n">
        <v>30</v>
      </c>
      <c r="C181" s="0" t="n">
        <v>60</v>
      </c>
      <c r="D181" s="0" t="n">
        <v>14</v>
      </c>
      <c r="E181" s="0" t="n">
        <v>43</v>
      </c>
      <c r="F181" s="0" t="n">
        <v>1.3</v>
      </c>
      <c r="G181" s="0" t="n">
        <v>2.25</v>
      </c>
      <c r="H181" s="0" t="n">
        <v>400</v>
      </c>
      <c r="I181" s="0" t="n">
        <v>122.08</v>
      </c>
      <c r="J181" s="0" t="n">
        <v>136.44</v>
      </c>
      <c r="K181" s="0" t="n">
        <v>1.42</v>
      </c>
      <c r="L181" s="0" t="n">
        <v>24.42</v>
      </c>
      <c r="M181" s="0" t="n">
        <v>12</v>
      </c>
      <c r="N181" s="0" t="n">
        <v>41</v>
      </c>
      <c r="O181" s="0" t="n">
        <v>0.55</v>
      </c>
      <c r="Q181" s="0" t="n">
        <v>42.3563</v>
      </c>
      <c r="R181" s="0" t="n">
        <f aca="false">(A181*B181*C181)*(1-0.55)*10^-9*7000*16*G181</f>
        <v>32.6592</v>
      </c>
      <c r="S181" s="0" t="n">
        <f aca="false">Q181/R181</f>
        <v>1.29691786694102</v>
      </c>
      <c r="U181" s="0" t="n">
        <v>700</v>
      </c>
      <c r="V181" s="0" t="n">
        <f aca="false">U181/3600/R181</f>
        <v>0.00595374180765127</v>
      </c>
      <c r="X181" s="0" t="n">
        <v>1.79832617081855</v>
      </c>
    </row>
    <row r="182" customFormat="false" ht="15" hidden="false" customHeight="false" outlineLevel="0" collapsed="false">
      <c r="A182" s="0" t="n">
        <v>120</v>
      </c>
      <c r="B182" s="0" t="n">
        <v>36</v>
      </c>
      <c r="C182" s="0" t="n">
        <v>40</v>
      </c>
      <c r="D182" s="0" t="n">
        <v>14</v>
      </c>
      <c r="E182" s="0" t="n">
        <v>43</v>
      </c>
      <c r="F182" s="0" t="n">
        <v>1.4</v>
      </c>
      <c r="G182" s="0" t="n">
        <v>2</v>
      </c>
      <c r="H182" s="0" t="n">
        <v>940</v>
      </c>
      <c r="I182" s="0" t="n">
        <v>122.56</v>
      </c>
      <c r="J182" s="0" t="n">
        <v>227</v>
      </c>
      <c r="K182" s="0" t="n">
        <v>53.83</v>
      </c>
      <c r="L182" s="0" t="n">
        <v>42.41</v>
      </c>
      <c r="M182" s="0" t="n">
        <v>12</v>
      </c>
      <c r="N182" s="0" t="n">
        <v>41</v>
      </c>
      <c r="O182" s="0" t="n">
        <v>0.55</v>
      </c>
      <c r="Q182" s="0" t="n">
        <v>43.6223</v>
      </c>
      <c r="R182" s="0" t="n">
        <f aca="false">(A182*B182*C182)*(1-0.55)*10^-9*7000*16*G182</f>
        <v>17.41824</v>
      </c>
      <c r="S182" s="0" t="n">
        <f aca="false">Q182/R182</f>
        <v>2.50440342996767</v>
      </c>
      <c r="U182" s="0" t="n">
        <v>700</v>
      </c>
      <c r="V182" s="0" t="n">
        <f aca="false">U182/3600/R182</f>
        <v>0.0111632658893461</v>
      </c>
      <c r="X182" s="0" t="n">
        <v>1.68865832679119</v>
      </c>
    </row>
    <row r="183" customFormat="false" ht="15" hidden="false" customHeight="false" outlineLevel="0" collapsed="false">
      <c r="A183" s="0" t="n">
        <v>160</v>
      </c>
      <c r="B183" s="0" t="n">
        <v>30</v>
      </c>
      <c r="C183" s="0" t="n">
        <v>60</v>
      </c>
      <c r="D183" s="0" t="n">
        <v>10</v>
      </c>
      <c r="E183" s="0" t="n">
        <v>47</v>
      </c>
      <c r="F183" s="0" t="n">
        <v>1.5</v>
      </c>
      <c r="G183" s="0" t="n">
        <v>3</v>
      </c>
      <c r="H183" s="0" t="n">
        <v>400</v>
      </c>
      <c r="I183" s="0" t="n">
        <v>122.97</v>
      </c>
      <c r="J183" s="0" t="n">
        <v>142.93</v>
      </c>
      <c r="K183" s="0" t="n">
        <v>1.43</v>
      </c>
      <c r="L183" s="0" t="n">
        <v>38.09</v>
      </c>
      <c r="M183" s="0" t="n">
        <v>8</v>
      </c>
      <c r="N183" s="0" t="n">
        <v>45</v>
      </c>
      <c r="O183" s="0" t="n">
        <v>0.55</v>
      </c>
      <c r="Q183" s="0" t="n">
        <v>44.7792</v>
      </c>
      <c r="R183" s="0" t="n">
        <f aca="false">(A183*B183*C183)*(1-0.55)*10^-9*7000*16*G183</f>
        <v>43.5456</v>
      </c>
      <c r="S183" s="0" t="n">
        <f aca="false">Q183/R183</f>
        <v>1.02832892416226</v>
      </c>
      <c r="U183" s="0" t="n">
        <v>700</v>
      </c>
      <c r="V183" s="0" t="n">
        <f aca="false">U183/3600/R183</f>
        <v>0.00446530635573846</v>
      </c>
      <c r="X183" s="0" t="n">
        <v>1.59289353319204</v>
      </c>
    </row>
    <row r="184" customFormat="false" ht="15" hidden="false" customHeight="false" outlineLevel="0" collapsed="false">
      <c r="A184" s="0" t="n">
        <v>120</v>
      </c>
      <c r="B184" s="0" t="n">
        <v>32</v>
      </c>
      <c r="C184" s="0" t="n">
        <v>36</v>
      </c>
      <c r="D184" s="0" t="n">
        <v>14</v>
      </c>
      <c r="E184" s="0" t="n">
        <v>43</v>
      </c>
      <c r="F184" s="0" t="n">
        <v>1.4</v>
      </c>
      <c r="G184" s="0" t="n">
        <v>4</v>
      </c>
      <c r="H184" s="0" t="n">
        <v>830</v>
      </c>
      <c r="I184" s="0" t="n">
        <v>123.01</v>
      </c>
      <c r="J184" s="0" t="n">
        <v>217.73</v>
      </c>
      <c r="K184" s="0" t="n">
        <v>56.8</v>
      </c>
      <c r="L184" s="0" t="n">
        <v>44.85</v>
      </c>
      <c r="M184" s="0" t="n">
        <v>12</v>
      </c>
      <c r="N184" s="0" t="n">
        <v>41</v>
      </c>
      <c r="O184" s="0" t="n">
        <v>0.55</v>
      </c>
      <c r="Q184" s="0" t="n">
        <v>38.0637</v>
      </c>
      <c r="R184" s="0" t="n">
        <f aca="false">(A184*B184*C184)*(1-0.55)*10^-9*7000*16*G184</f>
        <v>27.869184</v>
      </c>
      <c r="S184" s="0" t="n">
        <f aca="false">Q184/R184</f>
        <v>1.36579886946098</v>
      </c>
      <c r="U184" s="0" t="n">
        <v>700</v>
      </c>
      <c r="V184" s="0" t="n">
        <f aca="false">U184/3600/R184</f>
        <v>0.00697704118084133</v>
      </c>
      <c r="X184" s="0" t="n">
        <v>2.27719626973358</v>
      </c>
    </row>
    <row r="185" customFormat="false" ht="15" hidden="false" customHeight="false" outlineLevel="0" collapsed="false">
      <c r="A185" s="0" t="n">
        <v>160</v>
      </c>
      <c r="B185" s="0" t="n">
        <v>30</v>
      </c>
      <c r="C185" s="0" t="n">
        <v>60</v>
      </c>
      <c r="D185" s="0" t="n">
        <v>14</v>
      </c>
      <c r="E185" s="0" t="n">
        <v>43</v>
      </c>
      <c r="F185" s="0" t="n">
        <v>1.3</v>
      </c>
      <c r="G185" s="0" t="n">
        <v>1.5</v>
      </c>
      <c r="H185" s="0" t="n">
        <v>400</v>
      </c>
      <c r="I185" s="0" t="n">
        <v>123.26</v>
      </c>
      <c r="J185" s="0" t="n">
        <v>139.77</v>
      </c>
      <c r="K185" s="0" t="n">
        <v>1.42</v>
      </c>
      <c r="L185" s="0" t="n">
        <v>20.82</v>
      </c>
      <c r="M185" s="0" t="n">
        <v>12</v>
      </c>
      <c r="N185" s="0" t="n">
        <v>41</v>
      </c>
      <c r="O185" s="0" t="n">
        <v>0.55</v>
      </c>
      <c r="Q185" s="0" t="n">
        <v>39.936</v>
      </c>
      <c r="R185" s="0" t="n">
        <f aca="false">(A185*B185*C185)*(1-0.55)*10^-9*7000*16*G185</f>
        <v>21.7728</v>
      </c>
      <c r="S185" s="0" t="n">
        <f aca="false">Q185/R185</f>
        <v>1.8342151675485</v>
      </c>
      <c r="U185" s="0" t="n">
        <v>700</v>
      </c>
      <c r="V185" s="0" t="n">
        <f aca="false">U185/3600/R185</f>
        <v>0.00893061271147691</v>
      </c>
      <c r="X185" s="0" t="n">
        <v>2.1025033562347</v>
      </c>
    </row>
    <row r="186" customFormat="false" ht="15" hidden="false" customHeight="false" outlineLevel="0" collapsed="false">
      <c r="A186" s="0" t="n">
        <v>120</v>
      </c>
      <c r="B186" s="0" t="n">
        <v>36</v>
      </c>
      <c r="C186" s="0" t="n">
        <v>32</v>
      </c>
      <c r="D186" s="0" t="n">
        <v>14</v>
      </c>
      <c r="E186" s="0" t="n">
        <v>43</v>
      </c>
      <c r="F186" s="0" t="n">
        <v>1.4</v>
      </c>
      <c r="G186" s="0" t="n">
        <v>4</v>
      </c>
      <c r="H186" s="0" t="n">
        <v>875</v>
      </c>
      <c r="I186" s="0" t="n">
        <v>123.27</v>
      </c>
      <c r="J186" s="0" t="n">
        <v>229.85</v>
      </c>
      <c r="K186" s="0" t="n">
        <v>65.87</v>
      </c>
      <c r="L186" s="0" t="n">
        <v>47.07</v>
      </c>
      <c r="M186" s="0" t="n">
        <v>12</v>
      </c>
      <c r="N186" s="0" t="n">
        <v>41</v>
      </c>
      <c r="O186" s="0" t="n">
        <v>0.55</v>
      </c>
      <c r="Q186" s="0" t="n">
        <v>41.5494</v>
      </c>
      <c r="R186" s="0" t="n">
        <f aca="false">(A186*B186*C186)*(1-0.55)*10^-9*7000*16*G186</f>
        <v>27.869184</v>
      </c>
      <c r="S186" s="0" t="n">
        <f aca="false">Q186/R186</f>
        <v>1.49087249917328</v>
      </c>
      <c r="U186" s="0" t="n">
        <v>700</v>
      </c>
      <c r="V186" s="0" t="n">
        <f aca="false">U186/3600/R186</f>
        <v>0.00697704118084133</v>
      </c>
      <c r="X186" s="0" t="n">
        <v>1.95307476224321</v>
      </c>
    </row>
    <row r="187" customFormat="false" ht="15" hidden="false" customHeight="false" outlineLevel="0" collapsed="false">
      <c r="A187" s="0" t="n">
        <v>140</v>
      </c>
      <c r="B187" s="0" t="n">
        <v>30</v>
      </c>
      <c r="C187" s="0" t="n">
        <v>60</v>
      </c>
      <c r="D187" s="0" t="n">
        <v>10</v>
      </c>
      <c r="E187" s="0" t="n">
        <v>47</v>
      </c>
      <c r="F187" s="0" t="n">
        <v>1.3</v>
      </c>
      <c r="G187" s="0" t="n">
        <v>2.25</v>
      </c>
      <c r="H187" s="0" t="n">
        <v>600</v>
      </c>
      <c r="I187" s="0" t="n">
        <v>123.58</v>
      </c>
      <c r="J187" s="0" t="n">
        <v>158.32</v>
      </c>
      <c r="K187" s="0" t="n">
        <v>3.42</v>
      </c>
      <c r="L187" s="0" t="n">
        <v>36.7</v>
      </c>
      <c r="M187" s="0" t="n">
        <v>8</v>
      </c>
      <c r="N187" s="0" t="n">
        <v>45</v>
      </c>
      <c r="O187" s="0" t="n">
        <v>0.55</v>
      </c>
      <c r="Q187" s="0" t="n">
        <v>42.9658</v>
      </c>
      <c r="R187" s="0" t="n">
        <f aca="false">(A187*B187*C187)*(1-0.55)*10^-9*7000*16*G187</f>
        <v>28.5768</v>
      </c>
      <c r="S187" s="0" t="n">
        <f aca="false">Q187/R187</f>
        <v>1.50352033817642</v>
      </c>
      <c r="U187" s="0" t="n">
        <v>700</v>
      </c>
      <c r="V187" s="0" t="n">
        <f aca="false">U187/3600/R187</f>
        <v>0.00680427635160146</v>
      </c>
      <c r="X187" s="0" t="n">
        <v>1.82420378055108</v>
      </c>
    </row>
    <row r="188" customFormat="false" ht="15" hidden="false" customHeight="false" outlineLevel="0" collapsed="false">
      <c r="A188" s="0" t="n">
        <v>130</v>
      </c>
      <c r="B188" s="0" t="n">
        <v>40</v>
      </c>
      <c r="C188" s="0" t="n">
        <v>44</v>
      </c>
      <c r="D188" s="0" t="n">
        <v>14</v>
      </c>
      <c r="E188" s="0" t="n">
        <v>43</v>
      </c>
      <c r="F188" s="0" t="n">
        <v>1.4</v>
      </c>
      <c r="G188" s="0" t="n">
        <v>1</v>
      </c>
      <c r="H188" s="0" t="n">
        <v>825</v>
      </c>
      <c r="I188" s="0" t="n">
        <v>123.64</v>
      </c>
      <c r="J188" s="0" t="n">
        <v>191.33</v>
      </c>
      <c r="K188" s="0" t="n">
        <v>28.58</v>
      </c>
      <c r="L188" s="0" t="n">
        <v>32.92</v>
      </c>
      <c r="M188" s="0" t="n">
        <v>12</v>
      </c>
      <c r="N188" s="0" t="n">
        <v>41</v>
      </c>
      <c r="O188" s="0" t="n">
        <v>0.55</v>
      </c>
      <c r="Q188" s="0" t="n">
        <v>44.2285</v>
      </c>
      <c r="R188" s="0" t="n">
        <f aca="false">(A188*B188*C188)*(1-0.55)*10^-9*7000*16*G188</f>
        <v>11.53152</v>
      </c>
      <c r="S188" s="0" t="n">
        <f aca="false">Q188/R188</f>
        <v>3.83544406981907</v>
      </c>
      <c r="U188" s="0" t="n">
        <v>700</v>
      </c>
      <c r="V188" s="0" t="n">
        <f aca="false">U188/3600/R188</f>
        <v>0.0168619960286627</v>
      </c>
      <c r="X188" s="0" t="n">
        <v>1.71212487206049</v>
      </c>
    </row>
    <row r="189" customFormat="false" ht="15" hidden="false" customHeight="false" outlineLevel="0" collapsed="false">
      <c r="A189" s="0" t="n">
        <v>150</v>
      </c>
      <c r="B189" s="0" t="n">
        <v>22</v>
      </c>
      <c r="C189" s="0" t="n">
        <v>67</v>
      </c>
      <c r="D189" s="0" t="n">
        <v>14</v>
      </c>
      <c r="E189" s="0" t="n">
        <v>43</v>
      </c>
      <c r="F189" s="0" t="n">
        <v>1.28</v>
      </c>
      <c r="G189" s="0" t="n">
        <v>1.5</v>
      </c>
      <c r="H189" s="0" t="n">
        <v>700</v>
      </c>
      <c r="I189" s="0" t="n">
        <v>123.83</v>
      </c>
      <c r="J189" s="0" t="n">
        <v>182.59</v>
      </c>
      <c r="K189" s="0" t="n">
        <v>28.63</v>
      </c>
      <c r="L189" s="0" t="n">
        <v>28.79</v>
      </c>
      <c r="M189" s="0" t="n">
        <f aca="false">12</f>
        <v>12</v>
      </c>
      <c r="N189" s="0" t="n">
        <v>41</v>
      </c>
      <c r="O189" s="0" t="n">
        <v>0.55</v>
      </c>
      <c r="Q189" s="0" t="n">
        <v>45.408</v>
      </c>
      <c r="R189" s="0" t="n">
        <f aca="false">(A189*B189*C189)*(1-0.55)*10^-9*7000*16*G189</f>
        <v>16.71516</v>
      </c>
      <c r="S189" s="0" t="n">
        <f aca="false">Q189/R189</f>
        <v>2.71657585090421</v>
      </c>
      <c r="U189" s="0" t="n">
        <v>700</v>
      </c>
      <c r="V189" s="0" t="n">
        <f aca="false">U189/3600/R189</f>
        <v>0.0116328198141355</v>
      </c>
      <c r="X189" s="0" t="n">
        <v>1.61526131675385</v>
      </c>
    </row>
    <row r="190" customFormat="false" ht="15" hidden="false" customHeight="false" outlineLevel="0" collapsed="false">
      <c r="A190" s="0" t="n">
        <v>120</v>
      </c>
      <c r="B190" s="0" t="n">
        <v>32</v>
      </c>
      <c r="C190" s="0" t="n">
        <v>36</v>
      </c>
      <c r="D190" s="0" t="n">
        <v>14</v>
      </c>
      <c r="E190" s="0" t="n">
        <v>43</v>
      </c>
      <c r="F190" s="0" t="n">
        <v>1.4</v>
      </c>
      <c r="G190" s="0" t="n">
        <v>4</v>
      </c>
      <c r="H190" s="0" t="n">
        <v>925</v>
      </c>
      <c r="I190" s="0" t="n">
        <v>124</v>
      </c>
      <c r="J190" s="0" t="n">
        <v>347.29</v>
      </c>
      <c r="K190" s="0" t="n">
        <v>185.64</v>
      </c>
      <c r="L190" s="0" t="n">
        <v>49.74</v>
      </c>
      <c r="M190" s="0" t="n">
        <v>12</v>
      </c>
      <c r="N190" s="0" t="n">
        <v>41</v>
      </c>
      <c r="O190" s="0" t="n">
        <v>0.45</v>
      </c>
      <c r="Q190" s="0" t="n">
        <v>34.7839</v>
      </c>
      <c r="R190" s="0" t="n">
        <f aca="false">(A190*B190*C190)*(1-0.55)*10^-9*7000*16*G190</f>
        <v>27.869184</v>
      </c>
      <c r="S190" s="0" t="n">
        <f aca="false">Q190/R190</f>
        <v>1.24811332832709</v>
      </c>
      <c r="U190" s="0" t="n">
        <v>700</v>
      </c>
      <c r="V190" s="0" t="n">
        <f aca="false">U190/3600/R190</f>
        <v>0.00697704118084133</v>
      </c>
      <c r="X190" s="0" t="n">
        <v>1.85900807011918</v>
      </c>
    </row>
    <row r="191" customFormat="false" ht="15" hidden="false" customHeight="false" outlineLevel="0" collapsed="false">
      <c r="A191" s="0" t="n">
        <v>160</v>
      </c>
      <c r="B191" s="0" t="n">
        <v>20</v>
      </c>
      <c r="C191" s="0" t="n">
        <v>45</v>
      </c>
      <c r="D191" s="0" t="n">
        <v>14</v>
      </c>
      <c r="E191" s="0" t="n">
        <v>47</v>
      </c>
      <c r="F191" s="0" t="n">
        <v>1.5</v>
      </c>
      <c r="G191" s="0" t="n">
        <v>2.25</v>
      </c>
      <c r="H191" s="0" t="n">
        <v>600</v>
      </c>
      <c r="I191" s="0" t="n">
        <v>124.18</v>
      </c>
      <c r="J191" s="0" t="n">
        <v>174.54</v>
      </c>
      <c r="K191" s="0" t="n">
        <v>11.98</v>
      </c>
      <c r="L191" s="0" t="n">
        <v>34.36</v>
      </c>
      <c r="M191" s="0" t="n">
        <v>12</v>
      </c>
      <c r="N191" s="0" t="n">
        <v>45</v>
      </c>
      <c r="O191" s="0" t="n">
        <v>0.55</v>
      </c>
      <c r="Q191" s="0" t="n">
        <v>36.4759</v>
      </c>
      <c r="R191" s="0" t="n">
        <f aca="false">(A191*B191*C191)*(1-0.55)*10^-9*7000*16*G191</f>
        <v>16.3296</v>
      </c>
      <c r="S191" s="0" t="n">
        <f aca="false">Q191/R191</f>
        <v>2.23372893396042</v>
      </c>
      <c r="U191" s="0" t="n">
        <v>700</v>
      </c>
      <c r="V191" s="0" t="n">
        <f aca="false">U191/3600/R191</f>
        <v>0.0119074836153025</v>
      </c>
      <c r="X191" s="0" t="n">
        <v>1.7155038212816</v>
      </c>
    </row>
    <row r="192" customFormat="false" ht="15" hidden="false" customHeight="false" outlineLevel="0" collapsed="false">
      <c r="A192" s="0" t="n">
        <v>120</v>
      </c>
      <c r="B192" s="0" t="n">
        <v>32</v>
      </c>
      <c r="C192" s="0" t="n">
        <v>36</v>
      </c>
      <c r="D192" s="0" t="n">
        <v>14</v>
      </c>
      <c r="E192" s="0" t="n">
        <v>43</v>
      </c>
      <c r="F192" s="0" t="n">
        <v>1.4</v>
      </c>
      <c r="G192" s="0" t="n">
        <v>4</v>
      </c>
      <c r="H192" s="0" t="n">
        <v>805</v>
      </c>
      <c r="I192" s="0" t="n">
        <v>124.4</v>
      </c>
      <c r="J192" s="0" t="n">
        <v>213.33</v>
      </c>
      <c r="K192" s="0" t="n">
        <v>52.14</v>
      </c>
      <c r="L192" s="0" t="n">
        <v>43.94</v>
      </c>
      <c r="M192" s="0" t="n">
        <v>12</v>
      </c>
      <c r="N192" s="0" t="n">
        <v>41</v>
      </c>
      <c r="O192" s="0" t="n">
        <v>0.55</v>
      </c>
      <c r="Q192" s="0" t="n">
        <v>37.8732</v>
      </c>
      <c r="R192" s="0" t="n">
        <f aca="false">(A192*B192*C192)*(1-0.55)*10^-9*7000*16*G192</f>
        <v>27.869184</v>
      </c>
      <c r="S192" s="0" t="n">
        <f aca="false">Q192/R192</f>
        <v>1.35896336254409</v>
      </c>
      <c r="U192" s="0" t="n">
        <v>700</v>
      </c>
      <c r="V192" s="0" t="n">
        <f aca="false">U192/3600/R192</f>
        <v>0.00697704118084133</v>
      </c>
      <c r="X192" s="0" t="n">
        <v>1.59037540942303</v>
      </c>
    </row>
    <row r="193" customFormat="false" ht="15" hidden="false" customHeight="false" outlineLevel="0" collapsed="false">
      <c r="A193" s="0" t="n">
        <v>150</v>
      </c>
      <c r="B193" s="0" t="n">
        <v>22</v>
      </c>
      <c r="C193" s="0" t="n">
        <v>60</v>
      </c>
      <c r="D193" s="0" t="n">
        <v>14</v>
      </c>
      <c r="E193" s="0" t="n">
        <v>43</v>
      </c>
      <c r="F193" s="0" t="n">
        <v>1.36</v>
      </c>
      <c r="G193" s="0" t="n">
        <v>1.5</v>
      </c>
      <c r="H193" s="0" t="n">
        <v>700</v>
      </c>
      <c r="I193" s="0" t="n">
        <v>124.61</v>
      </c>
      <c r="J193" s="0" t="n">
        <v>192.5</v>
      </c>
      <c r="K193" s="0" t="n">
        <v>34.69</v>
      </c>
      <c r="L193" s="0" t="n">
        <v>30.04</v>
      </c>
      <c r="M193" s="0" t="n">
        <f aca="false">12</f>
        <v>12</v>
      </c>
      <c r="N193" s="0" t="n">
        <v>41</v>
      </c>
      <c r="O193" s="0" t="n">
        <v>0.55</v>
      </c>
      <c r="Q193" s="0" t="n">
        <v>39.091</v>
      </c>
      <c r="R193" s="0" t="n">
        <f aca="false">(A193*B193*C193)*(1-0.55)*10^-9*7000*16*G193</f>
        <v>14.9688</v>
      </c>
      <c r="S193" s="0" t="n">
        <f aca="false">Q193/R193</f>
        <v>2.61149858372081</v>
      </c>
      <c r="U193" s="0" t="n">
        <v>700</v>
      </c>
      <c r="V193" s="0" t="n">
        <f aca="false">U193/3600/R193</f>
        <v>0.0129899821257846</v>
      </c>
      <c r="X193" s="0" t="n">
        <v>1.48265726043504</v>
      </c>
    </row>
    <row r="194" customFormat="false" ht="15" hidden="false" customHeight="false" outlineLevel="0" collapsed="false">
      <c r="A194" s="0" t="n">
        <v>150</v>
      </c>
      <c r="B194" s="0" t="n">
        <v>25</v>
      </c>
      <c r="C194" s="0" t="n">
        <v>60</v>
      </c>
      <c r="D194" s="0" t="n">
        <v>14</v>
      </c>
      <c r="E194" s="0" t="n">
        <v>43</v>
      </c>
      <c r="F194" s="0" t="n">
        <v>1.26</v>
      </c>
      <c r="G194" s="0" t="n">
        <v>1.5</v>
      </c>
      <c r="H194" s="0" t="n">
        <v>700</v>
      </c>
      <c r="I194" s="0" t="n">
        <v>124.96</v>
      </c>
      <c r="J194" s="0" t="n">
        <v>182.58</v>
      </c>
      <c r="K194" s="0" t="n">
        <v>27.77</v>
      </c>
      <c r="L194" s="0" t="n">
        <v>28.76</v>
      </c>
      <c r="M194" s="0" t="n">
        <v>12</v>
      </c>
      <c r="N194" s="0" t="n">
        <v>41</v>
      </c>
      <c r="O194" s="0" t="n">
        <v>0.55</v>
      </c>
      <c r="Q194" s="0" t="n">
        <v>40.2114</v>
      </c>
      <c r="R194" s="0" t="n">
        <f aca="false">(A194*B194*C194)*(1-0.55)*10^-9*7000*16*G194</f>
        <v>17.01</v>
      </c>
      <c r="S194" s="0" t="n">
        <f aca="false">Q194/R194</f>
        <v>2.36398589065256</v>
      </c>
      <c r="U194" s="0" t="n">
        <v>700</v>
      </c>
      <c r="V194" s="0" t="n">
        <f aca="false">U194/3600/R194</f>
        <v>0.0114311842706904</v>
      </c>
      <c r="X194" s="0" t="n">
        <v>1.39057993567798</v>
      </c>
    </row>
    <row r="195" customFormat="false" ht="15" hidden="false" customHeight="false" outlineLevel="0" collapsed="false">
      <c r="A195" s="0" t="n">
        <v>150</v>
      </c>
      <c r="B195" s="0" t="n">
        <v>22</v>
      </c>
      <c r="C195" s="0" t="n">
        <v>75</v>
      </c>
      <c r="D195" s="0" t="n">
        <v>14</v>
      </c>
      <c r="E195" s="0" t="n">
        <v>43</v>
      </c>
      <c r="F195" s="0" t="n">
        <v>1.22</v>
      </c>
      <c r="G195" s="0" t="n">
        <v>1.5</v>
      </c>
      <c r="H195" s="0" t="n">
        <v>700</v>
      </c>
      <c r="I195" s="0" t="n">
        <v>125.163</v>
      </c>
      <c r="J195" s="0" t="n">
        <v>176.292</v>
      </c>
      <c r="K195" s="0" t="n">
        <v>23.5833</v>
      </c>
      <c r="L195" s="0" t="n">
        <v>35.4055</v>
      </c>
      <c r="M195" s="0" t="n">
        <f aca="false">12</f>
        <v>12</v>
      </c>
      <c r="N195" s="0" t="n">
        <v>41</v>
      </c>
      <c r="O195" s="0" t="n">
        <v>0.55</v>
      </c>
      <c r="Q195" s="0" t="n">
        <v>41.194</v>
      </c>
      <c r="R195" s="0" t="n">
        <f aca="false">(A195*B195*C195)*(1-0.55)*10^-9*7000*16*G195</f>
        <v>18.711</v>
      </c>
      <c r="S195" s="0" t="n">
        <f aca="false">Q195/R195</f>
        <v>2.20159264603709</v>
      </c>
      <c r="U195" s="0" t="n">
        <v>700</v>
      </c>
      <c r="V195" s="0" t="n">
        <f aca="false">U195/3600/R195</f>
        <v>0.0103919857006277</v>
      </c>
      <c r="X195" s="0" t="n">
        <v>1.30905508683286</v>
      </c>
    </row>
    <row r="196" customFormat="false" ht="15" hidden="false" customHeight="false" outlineLevel="0" collapsed="false">
      <c r="A196" s="0" t="n">
        <v>150</v>
      </c>
      <c r="B196" s="0" t="n">
        <v>25</v>
      </c>
      <c r="C196" s="0" t="n">
        <v>67</v>
      </c>
      <c r="D196" s="0" t="n">
        <v>14</v>
      </c>
      <c r="E196" s="0" t="n">
        <v>43</v>
      </c>
      <c r="F196" s="0" t="n">
        <v>1.2</v>
      </c>
      <c r="G196" s="0" t="n">
        <v>1.5</v>
      </c>
      <c r="H196" s="0" t="n">
        <v>700</v>
      </c>
      <c r="I196" s="0" t="n">
        <v>125.49</v>
      </c>
      <c r="J196" s="0" t="n">
        <v>175.72</v>
      </c>
      <c r="K196" s="0" t="n">
        <v>22.99</v>
      </c>
      <c r="L196" s="0" t="n">
        <v>27.81</v>
      </c>
      <c r="M196" s="0" t="n">
        <v>12</v>
      </c>
      <c r="N196" s="0" t="n">
        <v>41</v>
      </c>
      <c r="O196" s="0" t="n">
        <v>0.55</v>
      </c>
      <c r="Q196" s="0" t="n">
        <v>35.4055</v>
      </c>
      <c r="R196" s="0" t="n">
        <f aca="false">(A196*B196*C196)*(1-0.55)*10^-9*7000*16*G196</f>
        <v>18.9945</v>
      </c>
      <c r="S196" s="0" t="n">
        <f aca="false">Q196/R196</f>
        <v>1.86398694358893</v>
      </c>
      <c r="U196" s="0" t="n">
        <v>700</v>
      </c>
      <c r="V196" s="0" t="n">
        <f aca="false">U196/3600/R196</f>
        <v>0.0102368814364392</v>
      </c>
      <c r="X196" s="0" t="n">
        <v>1.89222917000695</v>
      </c>
    </row>
    <row r="197" customFormat="false" ht="15" hidden="false" customHeight="false" outlineLevel="0" collapsed="false">
      <c r="A197" s="0" t="n">
        <v>120</v>
      </c>
      <c r="B197" s="0" t="n">
        <v>40</v>
      </c>
      <c r="C197" s="0" t="n">
        <v>40</v>
      </c>
      <c r="D197" s="0" t="n">
        <v>14</v>
      </c>
      <c r="E197" s="0" t="n">
        <v>43</v>
      </c>
      <c r="F197" s="0" t="n">
        <v>1.4</v>
      </c>
      <c r="G197" s="0" t="n">
        <v>1.5</v>
      </c>
      <c r="H197" s="0" t="n">
        <v>885</v>
      </c>
      <c r="I197" s="0" t="n">
        <v>125.77</v>
      </c>
      <c r="J197" s="0" t="n">
        <v>210.52</v>
      </c>
      <c r="K197" s="0" t="n">
        <v>37.78</v>
      </c>
      <c r="L197" s="0" t="n">
        <v>38.22</v>
      </c>
      <c r="M197" s="0" t="n">
        <v>12</v>
      </c>
      <c r="N197" s="0" t="n">
        <v>41</v>
      </c>
      <c r="O197" s="0" t="n">
        <v>0.55</v>
      </c>
      <c r="Q197" s="0" t="n">
        <v>37.0482</v>
      </c>
      <c r="R197" s="0" t="n">
        <f aca="false">(A197*B197*C197)*(1-0.55)*10^-9*7000*16*G197</f>
        <v>14.5152</v>
      </c>
      <c r="S197" s="0" t="n">
        <f aca="false">Q197/R197</f>
        <v>2.55237268518519</v>
      </c>
      <c r="U197" s="0" t="n">
        <v>700</v>
      </c>
      <c r="V197" s="0" t="n">
        <f aca="false">U197/3600/R197</f>
        <v>0.0133959190672154</v>
      </c>
      <c r="X197" s="0" t="n">
        <v>1.74241975308642</v>
      </c>
    </row>
    <row r="198" customFormat="false" ht="15" hidden="false" customHeight="false" outlineLevel="0" collapsed="false">
      <c r="A198" s="0" t="n">
        <v>160</v>
      </c>
      <c r="B198" s="0" t="n">
        <v>30</v>
      </c>
      <c r="C198" s="0" t="n">
        <v>60</v>
      </c>
      <c r="D198" s="0" t="n">
        <v>10</v>
      </c>
      <c r="E198" s="0" t="n">
        <v>47</v>
      </c>
      <c r="F198" s="0" t="n">
        <v>1.5</v>
      </c>
      <c r="G198" s="0" t="n">
        <v>2.25</v>
      </c>
      <c r="H198" s="0" t="n">
        <v>400</v>
      </c>
      <c r="I198" s="0" t="n">
        <v>125.87</v>
      </c>
      <c r="J198" s="0" t="n">
        <v>149.96</v>
      </c>
      <c r="K198" s="0" t="n">
        <v>1.42</v>
      </c>
      <c r="L198" s="0" t="n">
        <v>32.91</v>
      </c>
      <c r="M198" s="0" t="n">
        <v>8</v>
      </c>
      <c r="N198" s="0" t="n">
        <v>45</v>
      </c>
      <c r="O198" s="0" t="n">
        <v>0.55</v>
      </c>
      <c r="Q198" s="0" t="n">
        <v>38.4978</v>
      </c>
      <c r="R198" s="0" t="n">
        <f aca="false">(A198*B198*C198)*(1-0.55)*10^-9*7000*16*G198</f>
        <v>32.6592</v>
      </c>
      <c r="S198" s="0" t="n">
        <f aca="false">Q198/R198</f>
        <v>1.17877351557907</v>
      </c>
      <c r="U198" s="0" t="n">
        <v>700</v>
      </c>
      <c r="V198" s="0" t="n">
        <f aca="false">U198/3600/R198</f>
        <v>0.00595374180765127</v>
      </c>
      <c r="X198" s="0" t="n">
        <v>1.61660367850844</v>
      </c>
    </row>
    <row r="199" customFormat="false" ht="15" hidden="false" customHeight="false" outlineLevel="0" collapsed="false">
      <c r="A199" s="0" t="n">
        <v>160</v>
      </c>
      <c r="B199" s="0" t="n">
        <v>30</v>
      </c>
      <c r="C199" s="0" t="n">
        <v>60</v>
      </c>
      <c r="D199" s="0" t="n">
        <v>10</v>
      </c>
      <c r="E199" s="0" t="n">
        <v>47</v>
      </c>
      <c r="F199" s="0" t="n">
        <v>1.5</v>
      </c>
      <c r="G199" s="0" t="n">
        <v>1.5</v>
      </c>
      <c r="H199" s="0" t="n">
        <v>400</v>
      </c>
      <c r="I199" s="0" t="n">
        <v>126.78</v>
      </c>
      <c r="J199" s="0" t="n">
        <v>151.62</v>
      </c>
      <c r="K199" s="0" t="n">
        <v>1.42</v>
      </c>
      <c r="L199" s="0" t="n">
        <v>28.57</v>
      </c>
      <c r="M199" s="0" t="n">
        <v>8</v>
      </c>
      <c r="N199" s="0" t="n">
        <v>45</v>
      </c>
      <c r="O199" s="0" t="n">
        <v>0.55</v>
      </c>
      <c r="Q199" s="0" t="n">
        <v>39.7236</v>
      </c>
      <c r="R199" s="0" t="n">
        <f aca="false">(A199*B199*C199)*(1-0.55)*10^-9*7000*16*G199</f>
        <v>21.7728</v>
      </c>
      <c r="S199" s="0" t="n">
        <f aca="false">Q199/R199</f>
        <v>1.82445987654321</v>
      </c>
      <c r="U199" s="0" t="n">
        <v>700</v>
      </c>
      <c r="V199" s="0" t="n">
        <f aca="false">U199/3600/R199</f>
        <v>0.00893061271147691</v>
      </c>
      <c r="X199" s="0" t="n">
        <v>1.50665073675826</v>
      </c>
    </row>
    <row r="200" customFormat="false" ht="15" hidden="false" customHeight="false" outlineLevel="0" collapsed="false">
      <c r="A200" s="0" t="n">
        <v>120</v>
      </c>
      <c r="B200" s="0" t="n">
        <v>36</v>
      </c>
      <c r="C200" s="0" t="n">
        <v>32</v>
      </c>
      <c r="D200" s="0" t="n">
        <v>14</v>
      </c>
      <c r="E200" s="0" t="n">
        <v>43</v>
      </c>
      <c r="F200" s="0" t="n">
        <v>1.4</v>
      </c>
      <c r="G200" s="0" t="n">
        <v>4</v>
      </c>
      <c r="H200" s="0" t="n">
        <v>820</v>
      </c>
      <c r="I200" s="0" t="n">
        <v>127</v>
      </c>
      <c r="J200" s="0" t="n">
        <v>220.1</v>
      </c>
      <c r="K200" s="0" t="n">
        <v>54.9</v>
      </c>
      <c r="L200" s="0" t="n">
        <v>52.06</v>
      </c>
      <c r="M200" s="0" t="n">
        <v>12</v>
      </c>
      <c r="N200" s="0" t="n">
        <v>41</v>
      </c>
      <c r="O200" s="0" t="n">
        <v>0.55</v>
      </c>
      <c r="Q200" s="0" t="n">
        <v>40.8501</v>
      </c>
      <c r="R200" s="0" t="n">
        <f aca="false">(A200*B200*C200)*(1-0.55)*10^-9*7000*16*G200</f>
        <v>27.869184</v>
      </c>
      <c r="S200" s="0" t="n">
        <f aca="false">Q200/R200</f>
        <v>1.4657802682705</v>
      </c>
      <c r="U200" s="0" t="n">
        <v>700</v>
      </c>
      <c r="V200" s="0" t="n">
        <f aca="false">U200/3600/R200</f>
        <v>0.00697704118084133</v>
      </c>
      <c r="X200" s="0" t="n">
        <v>1.41266728913788</v>
      </c>
    </row>
    <row r="201" customFormat="false" ht="15" hidden="false" customHeight="false" outlineLevel="0" collapsed="false">
      <c r="A201" s="0" t="n">
        <v>120</v>
      </c>
      <c r="B201" s="0" t="n">
        <v>36</v>
      </c>
      <c r="C201" s="0" t="n">
        <v>36</v>
      </c>
      <c r="D201" s="0" t="n">
        <v>14</v>
      </c>
      <c r="E201" s="0" t="n">
        <v>43</v>
      </c>
      <c r="F201" s="0" t="n">
        <v>1.37</v>
      </c>
      <c r="G201" s="0" t="n">
        <v>3</v>
      </c>
      <c r="H201" s="0" t="n">
        <v>900</v>
      </c>
      <c r="I201" s="0" t="n">
        <v>127.43</v>
      </c>
      <c r="J201" s="0" t="n">
        <v>229</v>
      </c>
      <c r="K201" s="0" t="n">
        <v>57.61</v>
      </c>
      <c r="L201" s="0" t="n">
        <v>44.45</v>
      </c>
      <c r="M201" s="0" t="n">
        <v>12</v>
      </c>
      <c r="N201" s="0" t="n">
        <v>41</v>
      </c>
      <c r="O201" s="0" t="n">
        <v>0.55</v>
      </c>
      <c r="Q201" s="0" t="n">
        <v>41.8414</v>
      </c>
      <c r="R201" s="0" t="n">
        <f aca="false">(A201*B201*C201)*(1-0.55)*10^-9*7000*16*G201</f>
        <v>23.514624</v>
      </c>
      <c r="S201" s="0" t="n">
        <f aca="false">Q201/R201</f>
        <v>1.77937780336186</v>
      </c>
      <c r="U201" s="0" t="n">
        <v>700</v>
      </c>
      <c r="V201" s="0" t="n">
        <f aca="false">U201/3600/R201</f>
        <v>0.0082690858439601</v>
      </c>
      <c r="X201" s="0" t="n">
        <v>1.32962804073915</v>
      </c>
    </row>
    <row r="202" customFormat="false" ht="15" hidden="false" customHeight="false" outlineLevel="0" collapsed="false">
      <c r="A202" s="0" t="n">
        <v>130</v>
      </c>
      <c r="B202" s="0" t="n">
        <v>44</v>
      </c>
      <c r="C202" s="0" t="n">
        <v>48</v>
      </c>
      <c r="D202" s="0" t="n">
        <v>14</v>
      </c>
      <c r="E202" s="0" t="n">
        <v>43</v>
      </c>
      <c r="F202" s="0" t="n">
        <v>1.28</v>
      </c>
      <c r="G202" s="0" t="n">
        <v>1</v>
      </c>
      <c r="H202" s="0" t="n">
        <v>925</v>
      </c>
      <c r="I202" s="0" t="n">
        <v>127.81</v>
      </c>
      <c r="J202" s="0" t="n">
        <v>200.5</v>
      </c>
      <c r="K202" s="0" t="n">
        <v>28.51</v>
      </c>
      <c r="L202" s="0" t="n">
        <v>34.9</v>
      </c>
      <c r="M202" s="0" t="n">
        <v>12</v>
      </c>
      <c r="N202" s="0" t="n">
        <v>41</v>
      </c>
      <c r="O202" s="0" t="n">
        <v>0.55</v>
      </c>
      <c r="Q202" s="0" t="n">
        <v>35.9663</v>
      </c>
      <c r="R202" s="0" t="n">
        <f aca="false">(A202*B202*C202)*(1-0.55)*10^-9*7000*16*G202</f>
        <v>13.837824</v>
      </c>
      <c r="S202" s="0" t="n">
        <f aca="false">Q202/R202</f>
        <v>2.59912974756725</v>
      </c>
      <c r="U202" s="0" t="n">
        <v>700</v>
      </c>
      <c r="V202" s="0" t="n">
        <f aca="false">U202/3600/R202</f>
        <v>0.0140516633572189</v>
      </c>
      <c r="X202" s="0" t="n">
        <v>1.92220084442307</v>
      </c>
    </row>
    <row r="203" customFormat="false" ht="15" hidden="false" customHeight="false" outlineLevel="0" collapsed="false">
      <c r="A203" s="0" t="n">
        <v>120</v>
      </c>
      <c r="B203" s="0" t="n">
        <v>36</v>
      </c>
      <c r="C203" s="0" t="n">
        <v>44</v>
      </c>
      <c r="D203" s="0" t="n">
        <v>14</v>
      </c>
      <c r="E203" s="0" t="n">
        <v>43</v>
      </c>
      <c r="F203" s="0" t="n">
        <v>1.34</v>
      </c>
      <c r="G203" s="0" t="n">
        <v>2</v>
      </c>
      <c r="H203" s="0" t="n">
        <v>955</v>
      </c>
      <c r="I203" s="0" t="n">
        <v>127.87</v>
      </c>
      <c r="J203" s="0" t="n">
        <v>224.31</v>
      </c>
      <c r="K203" s="0" t="n">
        <v>47.48</v>
      </c>
      <c r="L203" s="0" t="n">
        <v>42.09</v>
      </c>
      <c r="M203" s="0" t="n">
        <v>12</v>
      </c>
      <c r="N203" s="0" t="n">
        <v>41</v>
      </c>
      <c r="O203" s="0" t="n">
        <v>0.55</v>
      </c>
      <c r="Q203" s="0" t="n">
        <v>37.6623</v>
      </c>
      <c r="R203" s="0" t="n">
        <f aca="false">(A203*B203*C203)*(1-0.55)*10^-9*7000*16*G203</f>
        <v>19.160064</v>
      </c>
      <c r="S203" s="0" t="n">
        <f aca="false">Q203/R203</f>
        <v>1.96566671176046</v>
      </c>
      <c r="U203" s="0" t="n">
        <v>700</v>
      </c>
      <c r="V203" s="0" t="n">
        <f aca="false">U203/3600/R203</f>
        <v>0.0101484235357692</v>
      </c>
      <c r="X203" s="0" t="n">
        <v>1.77130158730159</v>
      </c>
    </row>
    <row r="204" customFormat="false" ht="15" hidden="false" customHeight="false" outlineLevel="0" collapsed="false">
      <c r="A204" s="0" t="n">
        <v>150</v>
      </c>
      <c r="B204" s="0" t="n">
        <v>22</v>
      </c>
      <c r="C204" s="0" t="n">
        <v>67</v>
      </c>
      <c r="D204" s="0" t="n">
        <v>14</v>
      </c>
      <c r="E204" s="0" t="n">
        <v>43</v>
      </c>
      <c r="F204" s="0" t="n">
        <v>1.3</v>
      </c>
      <c r="G204" s="0" t="n">
        <v>1.5</v>
      </c>
      <c r="H204" s="0" t="n">
        <v>700</v>
      </c>
      <c r="I204" s="0" t="n">
        <v>128.033</v>
      </c>
      <c r="J204" s="0" t="n">
        <v>187.374</v>
      </c>
      <c r="K204" s="0" t="n">
        <v>28.6265</v>
      </c>
      <c r="L204" s="0" t="n">
        <v>36.4265</v>
      </c>
      <c r="M204" s="0" t="n">
        <f aca="false">12</f>
        <v>12</v>
      </c>
      <c r="N204" s="0" t="n">
        <v>41</v>
      </c>
      <c r="O204" s="0" t="n">
        <v>0.55</v>
      </c>
      <c r="Q204" s="0" t="n">
        <v>39.1115</v>
      </c>
      <c r="R204" s="0" t="n">
        <f aca="false">(A204*B204*C204)*(1-0.55)*10^-9*7000*16*G204</f>
        <v>16.71516</v>
      </c>
      <c r="S204" s="0" t="n">
        <f aca="false">Q204/R204</f>
        <v>2.33988187968287</v>
      </c>
      <c r="U204" s="0" t="n">
        <v>700</v>
      </c>
      <c r="V204" s="0" t="n">
        <f aca="false">U204/3600/R204</f>
        <v>0.0116328198141355</v>
      </c>
      <c r="X204" s="0" t="n">
        <v>1.64237423364408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60</v>
      </c>
      <c r="D205" s="0" t="n">
        <v>14</v>
      </c>
      <c r="E205" s="0" t="n">
        <v>43</v>
      </c>
      <c r="F205" s="0" t="n">
        <v>1.1</v>
      </c>
      <c r="G205" s="0" t="n">
        <v>3</v>
      </c>
      <c r="H205" s="0" t="n">
        <v>600</v>
      </c>
      <c r="I205" s="0" t="n">
        <v>128.14</v>
      </c>
      <c r="J205" s="0" t="n">
        <v>148.47</v>
      </c>
      <c r="K205" s="0" t="n">
        <v>3.92</v>
      </c>
      <c r="L205" s="0" t="n">
        <v>29.36</v>
      </c>
      <c r="M205" s="0" t="n">
        <v>12</v>
      </c>
      <c r="N205" s="0" t="n">
        <v>41</v>
      </c>
      <c r="O205" s="0" t="n">
        <v>0.55</v>
      </c>
      <c r="Q205" s="0" t="n">
        <v>40.3811</v>
      </c>
      <c r="R205" s="0" t="n">
        <f aca="false">(A205*B205*C205)*(1-0.55)*10^-9*7000*16*G205</f>
        <v>43.5456</v>
      </c>
      <c r="S205" s="0" t="n">
        <f aca="false">Q205/R205</f>
        <v>0.927329052763081</v>
      </c>
      <c r="U205" s="0" t="n">
        <v>700</v>
      </c>
      <c r="V205" s="0" t="n">
        <f aca="false">U205/3600/R205</f>
        <v>0.00446530635573846</v>
      </c>
      <c r="X205" s="0" t="n">
        <v>1.53158862907967</v>
      </c>
    </row>
    <row r="206" customFormat="false" ht="15" hidden="false" customHeight="false" outlineLevel="0" collapsed="false">
      <c r="A206" s="0" t="n">
        <v>120</v>
      </c>
      <c r="B206" s="0" t="n">
        <v>36</v>
      </c>
      <c r="C206" s="0" t="n">
        <v>32</v>
      </c>
      <c r="D206" s="0" t="n">
        <v>14</v>
      </c>
      <c r="E206" s="0" t="n">
        <v>43</v>
      </c>
      <c r="F206" s="0" t="n">
        <v>1.4</v>
      </c>
      <c r="G206" s="0" t="n">
        <v>4</v>
      </c>
      <c r="H206" s="0" t="n">
        <v>785</v>
      </c>
      <c r="I206" s="0" t="n">
        <v>128.55</v>
      </c>
      <c r="J206" s="0" t="n">
        <v>213.64</v>
      </c>
      <c r="K206" s="0" t="n">
        <v>48.59</v>
      </c>
      <c r="L206" s="0" t="n">
        <v>50.6</v>
      </c>
      <c r="M206" s="0" t="n">
        <v>12</v>
      </c>
      <c r="N206" s="0" t="n">
        <v>41</v>
      </c>
      <c r="O206" s="0" t="n">
        <v>0.55</v>
      </c>
      <c r="Q206" s="0" t="n">
        <v>41.4769</v>
      </c>
      <c r="R206" s="0" t="n">
        <f aca="false">(A206*B206*C206)*(1-0.55)*10^-9*7000*16*G206</f>
        <v>27.869184</v>
      </c>
      <c r="S206" s="0" t="n">
        <f aca="false">Q206/R206</f>
        <v>1.488271059533</v>
      </c>
      <c r="U206" s="0" t="n">
        <v>700</v>
      </c>
      <c r="V206" s="0" t="n">
        <f aca="false">U206/3600/R206</f>
        <v>0.00697704118084133</v>
      </c>
      <c r="X206" s="0" t="n">
        <v>1.43434311996404</v>
      </c>
    </row>
    <row r="207" customFormat="false" ht="15" hidden="false" customHeight="false" outlineLevel="0" collapsed="false">
      <c r="A207" s="0" t="n">
        <v>150</v>
      </c>
      <c r="B207" s="0" t="n">
        <v>28</v>
      </c>
      <c r="C207" s="0" t="n">
        <v>60</v>
      </c>
      <c r="D207" s="0" t="n">
        <v>14</v>
      </c>
      <c r="E207" s="0" t="n">
        <v>43</v>
      </c>
      <c r="F207" s="0" t="n">
        <v>1.2</v>
      </c>
      <c r="G207" s="0" t="n">
        <v>1.5</v>
      </c>
      <c r="H207" s="0" t="n">
        <v>700</v>
      </c>
      <c r="I207" s="0" t="n">
        <v>128.7</v>
      </c>
      <c r="J207" s="0" t="n">
        <v>179.16</v>
      </c>
      <c r="K207" s="0" t="n">
        <v>22.87</v>
      </c>
      <c r="L207" s="0" t="n">
        <v>28.19</v>
      </c>
      <c r="M207" s="0" t="n">
        <f aca="false">12</f>
        <v>12</v>
      </c>
      <c r="N207" s="0" t="n">
        <v>41</v>
      </c>
      <c r="O207" s="0" t="n">
        <v>0.55</v>
      </c>
      <c r="Q207" s="0" t="n">
        <v>42.5111</v>
      </c>
      <c r="R207" s="0" t="n">
        <f aca="false">(A207*B207*C207)*(1-0.55)*10^-9*7000*16*G207</f>
        <v>19.0512</v>
      </c>
      <c r="S207" s="0" t="n">
        <f aca="false">Q207/R207</f>
        <v>2.23141324431007</v>
      </c>
      <c r="U207" s="0" t="n">
        <v>700</v>
      </c>
      <c r="V207" s="0" t="n">
        <f aca="false">U207/3600/R207</f>
        <v>0.0102064145274022</v>
      </c>
      <c r="X207" s="0" t="n">
        <v>1.35090963979853</v>
      </c>
    </row>
    <row r="208" customFormat="false" ht="15" hidden="false" customHeight="false" outlineLevel="0" collapsed="false">
      <c r="A208" s="0" t="n">
        <v>160</v>
      </c>
      <c r="B208" s="0" t="n">
        <v>30</v>
      </c>
      <c r="C208" s="0" t="n">
        <v>60</v>
      </c>
      <c r="D208" s="0" t="n">
        <v>10</v>
      </c>
      <c r="E208" s="0" t="n">
        <v>43</v>
      </c>
      <c r="F208" s="0" t="n">
        <v>1.1</v>
      </c>
      <c r="G208" s="0" t="n">
        <v>3</v>
      </c>
      <c r="H208" s="0" t="n">
        <v>800</v>
      </c>
      <c r="I208" s="0" t="n">
        <v>128.77</v>
      </c>
      <c r="J208" s="0" t="n">
        <v>165.71</v>
      </c>
      <c r="K208" s="0" t="n">
        <v>8.37</v>
      </c>
      <c r="L208" s="0" t="n">
        <v>38.89</v>
      </c>
      <c r="M208" s="0" t="n">
        <v>8</v>
      </c>
      <c r="N208" s="0" t="n">
        <v>41</v>
      </c>
      <c r="O208" s="0" t="n">
        <v>0.55</v>
      </c>
      <c r="Q208" s="0" t="n">
        <v>36.5599</v>
      </c>
      <c r="R208" s="0" t="n">
        <f aca="false">(A208*B208*C208)*(1-0.55)*10^-9*7000*16*G208</f>
        <v>43.5456</v>
      </c>
      <c r="S208" s="0" t="n">
        <f aca="false">Q208/R208</f>
        <v>0.839577362580835</v>
      </c>
      <c r="U208" s="0" t="n">
        <v>700</v>
      </c>
      <c r="V208" s="0" t="n">
        <f aca="false">U208/3600/R208</f>
        <v>0.00446530635573846</v>
      </c>
      <c r="X208" s="0" t="n">
        <v>1.95392549836994</v>
      </c>
    </row>
    <row r="209" customFormat="false" ht="15" hidden="false" customHeight="false" outlineLevel="0" collapsed="false">
      <c r="A209" s="0" t="n">
        <v>120</v>
      </c>
      <c r="B209" s="0" t="n">
        <v>36</v>
      </c>
      <c r="C209" s="0" t="n">
        <v>36</v>
      </c>
      <c r="D209" s="0" t="n">
        <v>14</v>
      </c>
      <c r="E209" s="0" t="n">
        <v>43</v>
      </c>
      <c r="F209" s="0" t="n">
        <v>1.34</v>
      </c>
      <c r="G209" s="0" t="n">
        <v>4</v>
      </c>
      <c r="H209" s="0" t="n">
        <v>880</v>
      </c>
      <c r="I209" s="0" t="n">
        <v>128.78</v>
      </c>
      <c r="J209" s="0" t="n">
        <v>221.08</v>
      </c>
      <c r="K209" s="0" t="n">
        <v>54.13</v>
      </c>
      <c r="L209" s="0" t="n">
        <v>53.98</v>
      </c>
      <c r="M209" s="0" t="n">
        <v>12</v>
      </c>
      <c r="N209" s="0" t="n">
        <v>41</v>
      </c>
      <c r="O209" s="0" t="n">
        <v>0.55</v>
      </c>
      <c r="Q209" s="0" t="n">
        <v>38.256</v>
      </c>
      <c r="R209" s="0" t="n">
        <f aca="false">(A209*B209*C209)*(1-0.55)*10^-9*7000*16*G209</f>
        <v>31.352832</v>
      </c>
      <c r="S209" s="0" t="n">
        <f aca="false">Q209/R209</f>
        <v>1.22017685675093</v>
      </c>
      <c r="U209" s="0" t="n">
        <v>700</v>
      </c>
      <c r="V209" s="0" t="n">
        <f aca="false">U209/3600/R209</f>
        <v>0.00620181438297008</v>
      </c>
      <c r="X209" s="0" t="n">
        <v>1.79922398589065</v>
      </c>
    </row>
    <row r="210" customFormat="false" ht="15" hidden="false" customHeight="false" outlineLevel="0" collapsed="false">
      <c r="A210" s="0" t="n">
        <v>120</v>
      </c>
      <c r="B210" s="0" t="n">
        <v>36</v>
      </c>
      <c r="C210" s="0" t="n">
        <v>32</v>
      </c>
      <c r="D210" s="0" t="n">
        <v>14</v>
      </c>
      <c r="E210" s="0" t="n">
        <v>43</v>
      </c>
      <c r="F210" s="0" t="n">
        <v>1.4</v>
      </c>
      <c r="G210" s="0" t="n">
        <v>4</v>
      </c>
      <c r="H210" s="0" t="n">
        <v>765</v>
      </c>
      <c r="I210" s="0" t="n">
        <v>129.15</v>
      </c>
      <c r="J210" s="0" t="n">
        <v>209.85</v>
      </c>
      <c r="K210" s="0" t="n">
        <v>45.22</v>
      </c>
      <c r="L210" s="0" t="n">
        <v>49.74</v>
      </c>
      <c r="M210" s="0" t="n">
        <v>12</v>
      </c>
      <c r="N210" s="0" t="n">
        <v>41</v>
      </c>
      <c r="O210" s="0" t="n">
        <v>0.55</v>
      </c>
      <c r="Q210" s="0" t="n">
        <v>39.7133</v>
      </c>
      <c r="R210" s="0" t="n">
        <f aca="false">(A210*B210*C210)*(1-0.55)*10^-9*7000*16*G210</f>
        <v>27.869184</v>
      </c>
      <c r="S210" s="0" t="n">
        <f aca="false">Q210/R210</f>
        <v>1.42498969471083</v>
      </c>
      <c r="U210" s="0" t="n">
        <v>700</v>
      </c>
      <c r="V210" s="0" t="n">
        <f aca="false">U210/3600/R210</f>
        <v>0.00697704118084133</v>
      </c>
      <c r="X210" s="0" t="n">
        <v>1.66764508272445</v>
      </c>
    </row>
    <row r="211" customFormat="false" ht="15" hidden="false" customHeight="false" outlineLevel="0" collapsed="false">
      <c r="A211" s="0" t="n">
        <v>150</v>
      </c>
      <c r="B211" s="0" t="n">
        <v>25</v>
      </c>
      <c r="C211" s="0" t="n">
        <v>60</v>
      </c>
      <c r="D211" s="0" t="n">
        <v>14</v>
      </c>
      <c r="E211" s="0" t="n">
        <v>43</v>
      </c>
      <c r="F211" s="0" t="n">
        <v>1.28</v>
      </c>
      <c r="G211" s="0" t="n">
        <v>1.5</v>
      </c>
      <c r="H211" s="0" t="n">
        <v>700</v>
      </c>
      <c r="I211" s="0" t="n">
        <v>129.19</v>
      </c>
      <c r="J211" s="0" t="n">
        <v>187.39</v>
      </c>
      <c r="K211" s="0" t="n">
        <v>27.77</v>
      </c>
      <c r="L211" s="0" t="n">
        <v>29.3</v>
      </c>
      <c r="M211" s="0" t="n">
        <v>12</v>
      </c>
      <c r="N211" s="0" t="n">
        <v>41</v>
      </c>
      <c r="O211" s="0" t="n">
        <v>0.55</v>
      </c>
      <c r="Q211" s="0" t="n">
        <v>40.9828</v>
      </c>
      <c r="R211" s="0" t="n">
        <f aca="false">(A211*B211*C211)*(1-0.55)*10^-9*7000*16*G211</f>
        <v>17.01</v>
      </c>
      <c r="S211" s="0" t="n">
        <f aca="false">Q211/R211</f>
        <v>2.40933568489124</v>
      </c>
      <c r="U211" s="0" t="n">
        <v>700</v>
      </c>
      <c r="V211" s="0" t="n">
        <f aca="false">U211/3600/R211</f>
        <v>0.0114311842706904</v>
      </c>
      <c r="X211" s="0" t="n">
        <v>1.55441011928467</v>
      </c>
    </row>
    <row r="212" customFormat="false" ht="15" hidden="false" customHeight="false" outlineLevel="0" collapsed="false">
      <c r="A212" s="0" t="n">
        <v>120</v>
      </c>
      <c r="B212" s="0" t="n">
        <v>32</v>
      </c>
      <c r="C212" s="0" t="n">
        <v>40</v>
      </c>
      <c r="D212" s="0" t="n">
        <v>14</v>
      </c>
      <c r="E212" s="0" t="n">
        <v>43</v>
      </c>
      <c r="F212" s="0" t="n">
        <v>1.4</v>
      </c>
      <c r="G212" s="0" t="n">
        <v>3</v>
      </c>
      <c r="H212" s="0" t="n">
        <v>890</v>
      </c>
      <c r="I212" s="0" t="n">
        <v>129.44</v>
      </c>
      <c r="J212" s="0" t="n">
        <v>230.6</v>
      </c>
      <c r="K212" s="0" t="n">
        <v>57.1</v>
      </c>
      <c r="L212" s="0" t="n">
        <v>44.48</v>
      </c>
      <c r="M212" s="0" t="n">
        <v>12</v>
      </c>
      <c r="N212" s="0" t="n">
        <v>41</v>
      </c>
      <c r="O212" s="0" t="n">
        <v>0.55</v>
      </c>
      <c r="Q212" s="0" t="n">
        <v>42.1264</v>
      </c>
      <c r="R212" s="0" t="n">
        <f aca="false">(A212*B212*C212)*(1-0.55)*10^-9*7000*16*G212</f>
        <v>23.22432</v>
      </c>
      <c r="S212" s="0" t="n">
        <f aca="false">Q212/R212</f>
        <v>1.81389164462081</v>
      </c>
      <c r="U212" s="0" t="n">
        <v>700</v>
      </c>
      <c r="V212" s="0" t="n">
        <f aca="false">U212/3600/R212</f>
        <v>0.0083724494170096</v>
      </c>
      <c r="X212" s="0" t="n">
        <v>1.45680395615036</v>
      </c>
    </row>
    <row r="213" customFormat="false" ht="15" hidden="false" customHeight="false" outlineLevel="0" collapsed="false">
      <c r="A213" s="0" t="n">
        <v>150</v>
      </c>
      <c r="B213" s="0" t="n">
        <v>22</v>
      </c>
      <c r="C213" s="0" t="n">
        <v>75</v>
      </c>
      <c r="D213" s="0" t="n">
        <v>14</v>
      </c>
      <c r="E213" s="0" t="n">
        <v>43</v>
      </c>
      <c r="F213" s="0" t="n">
        <v>1.24</v>
      </c>
      <c r="G213" s="0" t="n">
        <v>1.5</v>
      </c>
      <c r="H213" s="0" t="n">
        <v>700</v>
      </c>
      <c r="I213" s="0" t="n">
        <v>129.58</v>
      </c>
      <c r="J213" s="0" t="n">
        <v>181.241</v>
      </c>
      <c r="K213" s="0" t="n">
        <v>23.5833</v>
      </c>
      <c r="L213" s="0" t="n">
        <v>35.9663</v>
      </c>
      <c r="M213" s="0" t="n">
        <f aca="false">12</f>
        <v>12</v>
      </c>
      <c r="N213" s="0" t="n">
        <v>41</v>
      </c>
      <c r="O213" s="0" t="n">
        <v>0.55</v>
      </c>
      <c r="Q213" s="0" t="n">
        <v>43.1656</v>
      </c>
      <c r="R213" s="0" t="n">
        <f aca="false">(A213*B213*C213)*(1-0.55)*10^-9*7000*16*G213</f>
        <v>18.711</v>
      </c>
      <c r="S213" s="0" t="n">
        <f aca="false">Q213/R213</f>
        <v>2.30696381807493</v>
      </c>
      <c r="U213" s="0" t="n">
        <v>700</v>
      </c>
      <c r="V213" s="0" t="n">
        <f aca="false">U213/3600/R213</f>
        <v>0.0103919857006277</v>
      </c>
      <c r="X213" s="0" t="n">
        <v>1.37170821615266</v>
      </c>
    </row>
    <row r="214" customFormat="false" ht="15" hidden="false" customHeight="false" outlineLevel="0" collapsed="false">
      <c r="A214" s="0" t="n">
        <v>160</v>
      </c>
      <c r="B214" s="0" t="n">
        <v>30</v>
      </c>
      <c r="C214" s="0" t="n">
        <v>60</v>
      </c>
      <c r="D214" s="0" t="n">
        <v>10</v>
      </c>
      <c r="E214" s="0" t="n">
        <v>43</v>
      </c>
      <c r="F214" s="0" t="n">
        <v>1.5</v>
      </c>
      <c r="G214" s="0" t="n">
        <v>3</v>
      </c>
      <c r="H214" s="0" t="n">
        <v>400</v>
      </c>
      <c r="I214" s="0" t="n">
        <v>129.76</v>
      </c>
      <c r="J214" s="0" t="n">
        <v>148.07</v>
      </c>
      <c r="K214" s="0" t="n">
        <v>1.46</v>
      </c>
      <c r="L214" s="0" t="n">
        <v>36.42</v>
      </c>
      <c r="M214" s="0" t="n">
        <v>8</v>
      </c>
      <c r="N214" s="0" t="n">
        <v>41</v>
      </c>
      <c r="O214" s="0" t="n">
        <v>0.55</v>
      </c>
      <c r="Q214" s="0" t="n">
        <v>37.1406</v>
      </c>
      <c r="R214" s="0" t="n">
        <f aca="false">(A214*B214*C214)*(1-0.55)*10^-9*7000*16*G214</f>
        <v>43.5456</v>
      </c>
      <c r="S214" s="0" t="n">
        <f aca="false">Q214/R214</f>
        <v>0.852912808641975</v>
      </c>
      <c r="U214" s="0" t="n">
        <v>700</v>
      </c>
      <c r="V214" s="0" t="n">
        <f aca="false">U214/3600/R214</f>
        <v>0.00446530635573846</v>
      </c>
      <c r="X214" s="0" t="n">
        <v>1.98496071829405</v>
      </c>
    </row>
    <row r="215" customFormat="false" ht="15" hidden="false" customHeight="false" outlineLevel="0" collapsed="false">
      <c r="A215" s="0" t="n">
        <v>150</v>
      </c>
      <c r="B215" s="0" t="n">
        <v>25</v>
      </c>
      <c r="C215" s="0" t="n">
        <v>67</v>
      </c>
      <c r="D215" s="0" t="n">
        <v>14</v>
      </c>
      <c r="E215" s="0" t="n">
        <v>43</v>
      </c>
      <c r="F215" s="0" t="n">
        <v>1.22</v>
      </c>
      <c r="G215" s="0" t="n">
        <v>1.5</v>
      </c>
      <c r="H215" s="0" t="n">
        <v>700</v>
      </c>
      <c r="I215" s="0" t="n">
        <v>129.95</v>
      </c>
      <c r="J215" s="0" t="n">
        <v>180.71</v>
      </c>
      <c r="K215" s="0" t="n">
        <v>22.99</v>
      </c>
      <c r="L215" s="0" t="n">
        <v>28.37</v>
      </c>
      <c r="M215" s="0" t="n">
        <v>12</v>
      </c>
      <c r="N215" s="0" t="n">
        <v>41</v>
      </c>
      <c r="O215" s="0" t="n">
        <v>0.55</v>
      </c>
      <c r="Q215" s="0" t="n">
        <v>38.8397</v>
      </c>
      <c r="R215" s="0" t="n">
        <f aca="false">(A215*B215*C215)*(1-0.55)*10^-9*7000*16*G215</f>
        <v>18.9945</v>
      </c>
      <c r="S215" s="0" t="n">
        <f aca="false">Q215/R215</f>
        <v>2.04478664876675</v>
      </c>
      <c r="U215" s="0" t="n">
        <v>700</v>
      </c>
      <c r="V215" s="0" t="n">
        <f aca="false">U215/3600/R215</f>
        <v>0.0102368814364392</v>
      </c>
      <c r="X215" s="0" t="n">
        <v>1.82667607289829</v>
      </c>
    </row>
    <row r="216" customFormat="false" ht="15" hidden="false" customHeight="false" outlineLevel="0" collapsed="false">
      <c r="A216" s="0" t="n">
        <v>120</v>
      </c>
      <c r="B216" s="0" t="n">
        <v>36</v>
      </c>
      <c r="C216" s="0" t="n">
        <v>36</v>
      </c>
      <c r="D216" s="0" t="n">
        <v>14</v>
      </c>
      <c r="E216" s="0" t="n">
        <v>43</v>
      </c>
      <c r="F216" s="0" t="n">
        <v>1.34</v>
      </c>
      <c r="G216" s="0" t="n">
        <v>4</v>
      </c>
      <c r="H216" s="0" t="n">
        <v>840</v>
      </c>
      <c r="I216" s="0" t="n">
        <v>130.5</v>
      </c>
      <c r="J216" s="0" t="n">
        <v>214.39</v>
      </c>
      <c r="K216" s="0" t="n">
        <v>47.54</v>
      </c>
      <c r="L216" s="0" t="n">
        <v>52.34</v>
      </c>
      <c r="M216" s="0" t="n">
        <v>12</v>
      </c>
      <c r="N216" s="0" t="n">
        <v>41</v>
      </c>
      <c r="O216" s="0" t="n">
        <v>0.55</v>
      </c>
      <c r="Q216" s="2" t="n">
        <v>40.302</v>
      </c>
      <c r="R216" s="0" t="n">
        <f aca="false">(A216*B216*C216)*(1-0.55)*10^-9*7000*16*G216</f>
        <v>31.352832</v>
      </c>
      <c r="S216" s="0" t="n">
        <f aca="false">Q216/R216</f>
        <v>1.28543411963551</v>
      </c>
      <c r="U216" s="2" t="n">
        <v>700</v>
      </c>
      <c r="V216" s="0" t="n">
        <f aca="false">U216/3600/R216</f>
        <v>0.00620181438297008</v>
      </c>
      <c r="X216" s="0" t="n">
        <v>1.69236583522298</v>
      </c>
    </row>
    <row r="217" customFormat="false" ht="15" hidden="false" customHeight="false" outlineLevel="0" collapsed="false">
      <c r="A217" s="0" t="n">
        <v>120</v>
      </c>
      <c r="B217" s="0" t="n">
        <v>32</v>
      </c>
      <c r="C217" s="0" t="n">
        <v>40</v>
      </c>
      <c r="D217" s="0" t="n">
        <v>14</v>
      </c>
      <c r="E217" s="0" t="n">
        <v>43</v>
      </c>
      <c r="F217" s="0" t="n">
        <v>1.4</v>
      </c>
      <c r="G217" s="0" t="n">
        <v>3</v>
      </c>
      <c r="H217" s="0" t="n">
        <v>985</v>
      </c>
      <c r="I217" s="0" t="n">
        <v>130.81</v>
      </c>
      <c r="J217" s="0" t="n">
        <v>357.48</v>
      </c>
      <c r="K217" s="0" t="n">
        <v>183.15</v>
      </c>
      <c r="L217" s="0" t="n">
        <v>50.39</v>
      </c>
      <c r="M217" s="0" t="n">
        <v>12</v>
      </c>
      <c r="N217" s="0" t="n">
        <v>41</v>
      </c>
      <c r="O217" s="0" t="n">
        <v>0.45</v>
      </c>
      <c r="Q217" s="0" t="n">
        <v>41.6099</v>
      </c>
      <c r="R217" s="0" t="n">
        <f aca="false">(A217*B217*C217)*(1-0.55)*10^-9*7000*16*G217</f>
        <v>23.22432</v>
      </c>
      <c r="S217" s="0" t="n">
        <f aca="false">Q217/R217</f>
        <v>1.79165202684083</v>
      </c>
      <c r="U217" s="0" t="n">
        <v>700</v>
      </c>
      <c r="V217" s="0" t="n">
        <f aca="false">U217/3600/R217</f>
        <v>0.0083724494170096</v>
      </c>
      <c r="X217" s="0" t="n">
        <v>1.57819498966452</v>
      </c>
    </row>
    <row r="218" customFormat="false" ht="15" hidden="false" customHeight="false" outlineLevel="0" collapsed="false">
      <c r="A218" s="0" t="n">
        <v>120</v>
      </c>
      <c r="B218" s="0" t="n">
        <v>36</v>
      </c>
      <c r="C218" s="0" t="n">
        <v>36</v>
      </c>
      <c r="D218" s="0" t="n">
        <v>14</v>
      </c>
      <c r="E218" s="0" t="n">
        <v>43</v>
      </c>
      <c r="F218" s="0" t="n">
        <v>1.37</v>
      </c>
      <c r="G218" s="0" t="n">
        <v>3</v>
      </c>
      <c r="H218" s="0" t="n">
        <v>855</v>
      </c>
      <c r="I218" s="0" t="n">
        <v>131.24</v>
      </c>
      <c r="J218" s="0" t="n">
        <v>222.7</v>
      </c>
      <c r="K218" s="0" t="n">
        <v>49.92</v>
      </c>
      <c r="L218" s="0" t="n">
        <v>42.91</v>
      </c>
      <c r="M218" s="0" t="n">
        <v>12</v>
      </c>
      <c r="N218" s="0" t="n">
        <v>41</v>
      </c>
      <c r="O218" s="0" t="n">
        <v>0.55</v>
      </c>
      <c r="Q218" s="0" t="n">
        <v>42.7604</v>
      </c>
      <c r="R218" s="0" t="n">
        <f aca="false">(A218*B218*C218)*(1-0.55)*10^-9*7000*16*G218</f>
        <v>23.514624</v>
      </c>
      <c r="S218" s="0" t="n">
        <f aca="false">Q218/R218</f>
        <v>1.81845986565637</v>
      </c>
      <c r="U218" s="0" t="n">
        <v>700</v>
      </c>
      <c r="V218" s="0" t="n">
        <f aca="false">U218/3600/R218</f>
        <v>0.0082690858439601</v>
      </c>
      <c r="X218" s="0" t="n">
        <v>1.4787287754608</v>
      </c>
    </row>
    <row r="219" customFormat="false" ht="15" hidden="false" customHeight="false" outlineLevel="0" collapsed="false">
      <c r="A219" s="0" t="n">
        <v>120</v>
      </c>
      <c r="B219" s="0" t="n">
        <v>44</v>
      </c>
      <c r="C219" s="0" t="n">
        <v>44</v>
      </c>
      <c r="D219" s="0" t="n">
        <v>14</v>
      </c>
      <c r="E219" s="0" t="n">
        <v>43</v>
      </c>
      <c r="F219" s="0" t="n">
        <v>1.4</v>
      </c>
      <c r="G219" s="0" t="n">
        <v>1</v>
      </c>
      <c r="H219" s="0" t="n">
        <v>765</v>
      </c>
      <c r="I219" s="0" t="n">
        <v>131.57</v>
      </c>
      <c r="J219" s="0" t="n">
        <v>188.32</v>
      </c>
      <c r="K219" s="0" t="n">
        <v>18.27</v>
      </c>
      <c r="L219" s="0" t="n">
        <v>31.73</v>
      </c>
      <c r="M219" s="0" t="n">
        <v>12</v>
      </c>
      <c r="N219" s="0" t="n">
        <v>41</v>
      </c>
      <c r="O219" s="0" t="n">
        <v>0.55</v>
      </c>
      <c r="Q219" s="0" t="n">
        <v>43.839</v>
      </c>
      <c r="R219" s="0" t="n">
        <f aca="false">(A219*B219*C219)*(1-0.55)*10^-9*7000*16*G219</f>
        <v>11.708928</v>
      </c>
      <c r="S219" s="0" t="n">
        <f aca="false">Q219/R219</f>
        <v>3.74406606650925</v>
      </c>
      <c r="U219" s="0" t="n">
        <v>700</v>
      </c>
      <c r="V219" s="0" t="n">
        <f aca="false">U219/3600/R219</f>
        <v>0.0166065112403496</v>
      </c>
      <c r="X219" s="0" t="n">
        <v>1.39310739310739</v>
      </c>
    </row>
    <row r="220" customFormat="false" ht="15" hidden="false" customHeight="false" outlineLevel="0" collapsed="false">
      <c r="A220" s="0" t="n">
        <v>160</v>
      </c>
      <c r="B220" s="0" t="n">
        <v>30</v>
      </c>
      <c r="C220" s="0" t="n">
        <v>60</v>
      </c>
      <c r="D220" s="0" t="n">
        <v>14</v>
      </c>
      <c r="E220" s="0" t="n">
        <v>47</v>
      </c>
      <c r="F220" s="0" t="n">
        <v>1.5</v>
      </c>
      <c r="G220" s="0" t="n">
        <v>3</v>
      </c>
      <c r="H220" s="0" t="n">
        <v>400</v>
      </c>
      <c r="I220" s="0" t="n">
        <v>131.63</v>
      </c>
      <c r="J220" s="0" t="n">
        <v>149.54</v>
      </c>
      <c r="K220" s="0" t="n">
        <v>1.4</v>
      </c>
      <c r="L220" s="0" t="n">
        <v>36.15</v>
      </c>
      <c r="M220" s="0" t="n">
        <v>12</v>
      </c>
      <c r="N220" s="0" t="n">
        <v>45</v>
      </c>
      <c r="O220" s="0" t="n">
        <v>0.55</v>
      </c>
      <c r="Q220" s="0" t="n">
        <v>37.6671</v>
      </c>
      <c r="R220" s="0" t="n">
        <f aca="false">(A220*B220*C220)*(1-0.55)*10^-9*7000*16*G220</f>
        <v>43.5456</v>
      </c>
      <c r="S220" s="0" t="n">
        <f aca="false">Q220/R220</f>
        <v>0.865003582451499</v>
      </c>
      <c r="U220" s="0" t="n">
        <v>700</v>
      </c>
      <c r="V220" s="0" t="n">
        <f aca="false">U220/3600/R220</f>
        <v>0.00446530635573846</v>
      </c>
      <c r="X220" s="0" t="n">
        <v>2.01309924643258</v>
      </c>
    </row>
    <row r="221" customFormat="false" ht="15" hidden="false" customHeight="false" outlineLevel="0" collapsed="false">
      <c r="A221" s="0" t="n">
        <v>140</v>
      </c>
      <c r="B221" s="0" t="n">
        <v>20</v>
      </c>
      <c r="C221" s="0" t="n">
        <v>60</v>
      </c>
      <c r="D221" s="0" t="n">
        <v>10</v>
      </c>
      <c r="E221" s="0" t="n">
        <v>43</v>
      </c>
      <c r="F221" s="0" t="n">
        <v>1.5</v>
      </c>
      <c r="G221" s="0" t="n">
        <v>2.25</v>
      </c>
      <c r="H221" s="0" t="n">
        <v>600</v>
      </c>
      <c r="I221" s="0" t="n">
        <v>131.66</v>
      </c>
      <c r="J221" s="0" t="n">
        <v>175.47</v>
      </c>
      <c r="K221" s="0" t="n">
        <v>6.63</v>
      </c>
      <c r="L221" s="0" t="n">
        <v>35.72</v>
      </c>
      <c r="M221" s="0" t="n">
        <v>8</v>
      </c>
      <c r="N221" s="0" t="n">
        <v>41</v>
      </c>
      <c r="O221" s="0" t="n">
        <v>0.55</v>
      </c>
      <c r="Q221" s="0" t="n">
        <v>39.4115</v>
      </c>
      <c r="R221" s="0" t="n">
        <f aca="false">(A221*B221*C221)*(1-0.55)*10^-9*7000*16*G221</f>
        <v>19.0512</v>
      </c>
      <c r="S221" s="0" t="n">
        <f aca="false">Q221/R221</f>
        <v>2.06871483161166</v>
      </c>
      <c r="U221" s="0" t="n">
        <v>700</v>
      </c>
      <c r="V221" s="0" t="n">
        <f aca="false">U221/3600/R221</f>
        <v>0.0102064145274022</v>
      </c>
      <c r="X221" s="0" t="n">
        <v>1.85356848912404</v>
      </c>
    </row>
    <row r="222" customFormat="false" ht="15" hidden="false" customHeight="false" outlineLevel="0" collapsed="false">
      <c r="A222" s="0" t="n">
        <v>135</v>
      </c>
      <c r="B222" s="0" t="n">
        <v>44</v>
      </c>
      <c r="C222" s="0" t="n">
        <v>44</v>
      </c>
      <c r="D222" s="0" t="n">
        <v>14</v>
      </c>
      <c r="E222" s="0" t="n">
        <v>43</v>
      </c>
      <c r="F222" s="0" t="n">
        <v>1.31</v>
      </c>
      <c r="G222" s="0" t="n">
        <v>1</v>
      </c>
      <c r="H222" s="0" t="n">
        <v>865</v>
      </c>
      <c r="I222" s="0" t="n">
        <v>131.75</v>
      </c>
      <c r="J222" s="0" t="n">
        <v>202.77</v>
      </c>
      <c r="K222" s="0" t="n">
        <v>28.65</v>
      </c>
      <c r="L222" s="0" t="n">
        <v>33.75</v>
      </c>
      <c r="M222" s="0" t="n">
        <v>12</v>
      </c>
      <c r="N222" s="0" t="n">
        <v>41</v>
      </c>
      <c r="O222" s="0" t="n">
        <v>0.55</v>
      </c>
      <c r="Q222" s="0" t="n">
        <v>40.9075</v>
      </c>
      <c r="R222" s="0" t="n">
        <f aca="false">(A222*B222*C222)*(1-0.55)*10^-9*7000*16*G222</f>
        <v>13.172544</v>
      </c>
      <c r="S222" s="0" t="n">
        <f aca="false">Q222/R222</f>
        <v>3.10551249629532</v>
      </c>
      <c r="U222" s="0" t="n">
        <v>700</v>
      </c>
      <c r="V222" s="0" t="n">
        <f aca="false">U222/3600/R222</f>
        <v>0.0147613433247552</v>
      </c>
      <c r="X222" s="0" t="n">
        <v>1.71779205509364</v>
      </c>
    </row>
    <row r="223" customFormat="false" ht="15" hidden="false" customHeight="false" outlineLevel="0" collapsed="false">
      <c r="A223" s="0" t="n">
        <v>160</v>
      </c>
      <c r="B223" s="0" t="n">
        <v>30</v>
      </c>
      <c r="C223" s="0" t="n">
        <v>60</v>
      </c>
      <c r="D223" s="0" t="n">
        <v>10</v>
      </c>
      <c r="E223" s="0" t="n">
        <v>47</v>
      </c>
      <c r="F223" s="0" t="n">
        <v>1.3</v>
      </c>
      <c r="G223" s="0" t="n">
        <v>1.5</v>
      </c>
      <c r="H223" s="0" t="n">
        <v>800</v>
      </c>
      <c r="I223" s="0" t="n">
        <v>131.92</v>
      </c>
      <c r="J223" s="0" t="n">
        <v>189.2</v>
      </c>
      <c r="K223" s="0" t="n">
        <v>8.21</v>
      </c>
      <c r="L223" s="0" t="n">
        <v>42.3</v>
      </c>
      <c r="M223" s="0" t="n">
        <v>8</v>
      </c>
      <c r="N223" s="0" t="n">
        <v>45</v>
      </c>
      <c r="O223" s="0" t="n">
        <v>0.55</v>
      </c>
      <c r="Q223" s="0" t="n">
        <v>42.2283</v>
      </c>
      <c r="R223" s="0" t="n">
        <f aca="false">(A223*B223*C223)*(1-0.55)*10^-9*7000*16*G223</f>
        <v>21.7728</v>
      </c>
      <c r="S223" s="0" t="n">
        <f aca="false">Q223/R223</f>
        <v>1.93949790564374</v>
      </c>
      <c r="U223" s="0" t="n">
        <v>700</v>
      </c>
      <c r="V223" s="0" t="n">
        <f aca="false">U223/3600/R223</f>
        <v>0.00893061271147691</v>
      </c>
      <c r="X223" s="0" t="n">
        <v>1.60164988337031</v>
      </c>
    </row>
    <row r="224" customFormat="false" ht="15" hidden="false" customHeight="false" outlineLevel="0" collapsed="false">
      <c r="A224" s="0" t="n">
        <v>125</v>
      </c>
      <c r="B224" s="0" t="n">
        <v>44</v>
      </c>
      <c r="C224" s="0" t="n">
        <v>48</v>
      </c>
      <c r="D224" s="0" t="n">
        <v>14</v>
      </c>
      <c r="E224" s="0" t="n">
        <v>43</v>
      </c>
      <c r="F224" s="0" t="n">
        <v>1.31</v>
      </c>
      <c r="G224" s="0" t="n">
        <v>1</v>
      </c>
      <c r="H224" s="0" t="n">
        <v>865</v>
      </c>
      <c r="I224" s="0" t="n">
        <v>131.93</v>
      </c>
      <c r="J224" s="0" t="n">
        <v>197.05</v>
      </c>
      <c r="K224" s="0" t="n">
        <v>22.86</v>
      </c>
      <c r="L224" s="0" t="n">
        <v>33.81</v>
      </c>
      <c r="M224" s="0" t="n">
        <v>12</v>
      </c>
      <c r="N224" s="0" t="n">
        <v>41</v>
      </c>
      <c r="O224" s="0" t="n">
        <v>0.55</v>
      </c>
      <c r="Q224" s="0" t="n">
        <v>43.4155</v>
      </c>
      <c r="R224" s="0" t="n">
        <f aca="false">(A224*B224*C224)*(1-0.55)*10^-9*7000*16*G224</f>
        <v>13.3056</v>
      </c>
      <c r="S224" s="0" t="n">
        <f aca="false">Q224/R224</f>
        <v>3.26294943482444</v>
      </c>
      <c r="U224" s="0" t="n">
        <v>700</v>
      </c>
      <c r="V224" s="0" t="n">
        <f aca="false">U224/3600/R224</f>
        <v>0.0146137298915077</v>
      </c>
      <c r="X224" s="0" t="n">
        <v>1.50138326935713</v>
      </c>
    </row>
    <row r="225" customFormat="false" ht="15" hidden="false" customHeight="false" outlineLevel="0" collapsed="false">
      <c r="A225" s="0" t="n">
        <v>120</v>
      </c>
      <c r="B225" s="0" t="n">
        <v>44</v>
      </c>
      <c r="C225" s="0" t="n">
        <v>48</v>
      </c>
      <c r="D225" s="0" t="n">
        <v>14</v>
      </c>
      <c r="E225" s="0" t="n">
        <v>43</v>
      </c>
      <c r="F225" s="0" t="n">
        <v>1.34</v>
      </c>
      <c r="G225" s="0" t="n">
        <v>1</v>
      </c>
      <c r="H225" s="0" t="n">
        <v>830</v>
      </c>
      <c r="I225" s="0" t="n">
        <v>131.95</v>
      </c>
      <c r="J225" s="0" t="n">
        <v>192.49</v>
      </c>
      <c r="K225" s="0" t="n">
        <v>19.64</v>
      </c>
      <c r="L225" s="0" t="n">
        <v>33.15</v>
      </c>
      <c r="M225" s="0" t="n">
        <v>12</v>
      </c>
      <c r="N225" s="0" t="n">
        <v>41</v>
      </c>
      <c r="O225" s="0" t="n">
        <v>0.55</v>
      </c>
      <c r="Q225" s="0" t="n">
        <v>44.4936</v>
      </c>
      <c r="R225" s="0" t="n">
        <f aca="false">(A225*B225*C225)*(1-0.55)*10^-9*7000*16*G225</f>
        <v>12.773376</v>
      </c>
      <c r="S225" s="0" t="n">
        <f aca="false">Q225/R225</f>
        <v>3.48330778018278</v>
      </c>
      <c r="U225" s="0" t="n">
        <v>700</v>
      </c>
      <c r="V225" s="0" t="n">
        <f aca="false">U225/3600/R225</f>
        <v>0.0152226353036538</v>
      </c>
      <c r="X225" s="0" t="n">
        <v>1.41390914724248</v>
      </c>
    </row>
    <row r="226" customFormat="false" ht="15" hidden="false" customHeight="false" outlineLevel="0" collapsed="false">
      <c r="A226" s="0" t="n">
        <v>120</v>
      </c>
      <c r="B226" s="0" t="n">
        <v>36</v>
      </c>
      <c r="C226" s="0" t="n">
        <v>36</v>
      </c>
      <c r="D226" s="0" t="n">
        <v>14</v>
      </c>
      <c r="E226" s="0" t="n">
        <v>43</v>
      </c>
      <c r="F226" s="0" t="n">
        <v>1.37</v>
      </c>
      <c r="G226" s="0" t="n">
        <v>3</v>
      </c>
      <c r="H226" s="0" t="n">
        <v>985</v>
      </c>
      <c r="I226" s="0" t="n">
        <v>132.05</v>
      </c>
      <c r="J226" s="0" t="n">
        <v>354.27</v>
      </c>
      <c r="K226" s="0" t="n">
        <v>179.13</v>
      </c>
      <c r="L226" s="0" t="n">
        <v>50.13</v>
      </c>
      <c r="M226" s="0" t="n">
        <v>12</v>
      </c>
      <c r="N226" s="0" t="n">
        <v>41</v>
      </c>
      <c r="O226" s="0" t="n">
        <v>0.45</v>
      </c>
      <c r="Q226" s="0" t="n">
        <v>38.2258</v>
      </c>
      <c r="R226" s="0" t="n">
        <f aca="false">(A226*B226*C226)*(1-0.55)*10^-9*7000*16*G226</f>
        <v>23.514624</v>
      </c>
      <c r="S226" s="0" t="n">
        <f aca="false">Q226/R226</f>
        <v>1.62561816850654</v>
      </c>
      <c r="U226" s="0" t="n">
        <v>700</v>
      </c>
      <c r="V226" s="0" t="n">
        <f aca="false">U226/3600/R226</f>
        <v>0.0082690858439601</v>
      </c>
      <c r="X226" s="0" t="n">
        <v>2.04295868740313</v>
      </c>
    </row>
    <row r="227" customFormat="false" ht="15" hidden="false" customHeight="false" outlineLevel="0" collapsed="false">
      <c r="A227" s="0" t="n">
        <v>150</v>
      </c>
      <c r="B227" s="0" t="n">
        <v>22</v>
      </c>
      <c r="C227" s="0" t="n">
        <v>67</v>
      </c>
      <c r="D227" s="0" t="n">
        <v>14</v>
      </c>
      <c r="E227" s="0" t="n">
        <v>43</v>
      </c>
      <c r="F227" s="0" t="n">
        <v>1.32</v>
      </c>
      <c r="G227" s="0" t="n">
        <v>1.5</v>
      </c>
      <c r="H227" s="0" t="n">
        <v>700</v>
      </c>
      <c r="I227" s="0" t="n">
        <v>132.189</v>
      </c>
      <c r="J227" s="0" t="n">
        <v>192.109</v>
      </c>
      <c r="K227" s="0" t="n">
        <v>28.6265</v>
      </c>
      <c r="L227" s="0" t="n">
        <v>36.9813</v>
      </c>
      <c r="M227" s="0" t="n">
        <f aca="false">12</f>
        <v>12</v>
      </c>
      <c r="N227" s="0" t="n">
        <v>41</v>
      </c>
      <c r="O227" s="0" t="n">
        <v>0.55</v>
      </c>
      <c r="Q227" s="0" t="n">
        <v>40.0113</v>
      </c>
      <c r="R227" s="0" t="n">
        <f aca="false">(A227*B227*C227)*(1-0.55)*10^-9*7000*16*G227</f>
        <v>16.71516</v>
      </c>
      <c r="S227" s="0" t="n">
        <f aca="false">Q227/R227</f>
        <v>2.39371325192221</v>
      </c>
      <c r="U227" s="0" t="n">
        <v>700</v>
      </c>
      <c r="V227" s="0" t="n">
        <f aca="false">U227/3600/R227</f>
        <v>0.0116328198141355</v>
      </c>
      <c r="X227" s="0" t="n">
        <v>1.88177777777778</v>
      </c>
    </row>
    <row r="228" customFormat="false" ht="15" hidden="false" customHeight="false" outlineLevel="0" collapsed="false">
      <c r="A228" s="0" t="n">
        <v>120</v>
      </c>
      <c r="B228" s="0" t="n">
        <v>36</v>
      </c>
      <c r="C228" s="0" t="n">
        <v>40</v>
      </c>
      <c r="D228" s="0" t="n">
        <v>14</v>
      </c>
      <c r="E228" s="0" t="n">
        <v>43</v>
      </c>
      <c r="F228" s="0" t="n">
        <v>1.4</v>
      </c>
      <c r="G228" s="0" t="n">
        <v>2</v>
      </c>
      <c r="H228" s="0" t="n">
        <v>860</v>
      </c>
      <c r="I228" s="0" t="n">
        <v>132.23</v>
      </c>
      <c r="J228" s="0" t="n">
        <v>220.93</v>
      </c>
      <c r="K228" s="0" t="n">
        <v>42.04</v>
      </c>
      <c r="L228" s="0" t="n">
        <v>39.99</v>
      </c>
      <c r="M228" s="0" t="n">
        <v>12</v>
      </c>
      <c r="N228" s="0" t="n">
        <v>41</v>
      </c>
      <c r="O228" s="0" t="n">
        <v>0.55</v>
      </c>
      <c r="Q228" s="0" t="n">
        <v>41.5068</v>
      </c>
      <c r="R228" s="0" t="n">
        <f aca="false">(A228*B228*C228)*(1-0.55)*10^-9*7000*16*G228</f>
        <v>17.41824</v>
      </c>
      <c r="S228" s="0" t="n">
        <f aca="false">Q228/R228</f>
        <v>2.38295028659612</v>
      </c>
      <c r="U228" s="0" t="n">
        <v>700</v>
      </c>
      <c r="V228" s="0" t="n">
        <f aca="false">U228/3600/R228</f>
        <v>0.0111632658893461</v>
      </c>
      <c r="X228" s="0" t="n">
        <v>1.7429579239103</v>
      </c>
    </row>
    <row r="229" customFormat="false" ht="15" hidden="false" customHeight="false" outlineLevel="0" collapsed="false">
      <c r="A229" s="0" t="n">
        <v>160</v>
      </c>
      <c r="B229" s="0" t="n">
        <v>30</v>
      </c>
      <c r="C229" s="0" t="n">
        <v>60</v>
      </c>
      <c r="D229" s="0" t="n">
        <v>14</v>
      </c>
      <c r="E229" s="0" t="n">
        <v>47</v>
      </c>
      <c r="F229" s="0" t="n">
        <v>1.1</v>
      </c>
      <c r="G229" s="0" t="n">
        <v>3</v>
      </c>
      <c r="H229" s="0" t="n">
        <v>800</v>
      </c>
      <c r="I229" s="0" t="n">
        <v>132.25</v>
      </c>
      <c r="J229" s="0" t="n">
        <v>168.48</v>
      </c>
      <c r="K229" s="0" t="n">
        <v>8.12</v>
      </c>
      <c r="L229" s="0" t="n">
        <v>38.63</v>
      </c>
      <c r="M229" s="0" t="n">
        <v>12</v>
      </c>
      <c r="N229" s="0" t="n">
        <v>45</v>
      </c>
      <c r="O229" s="0" t="n">
        <v>0.55</v>
      </c>
      <c r="Q229" s="0" t="n">
        <v>42.8331</v>
      </c>
      <c r="R229" s="0" t="n">
        <f aca="false">(A229*B229*C229)*(1-0.55)*10^-9*7000*16*G229</f>
        <v>43.5456</v>
      </c>
      <c r="S229" s="0" t="n">
        <f aca="false">Q229/R229</f>
        <v>0.983637841710758</v>
      </c>
      <c r="U229" s="0" t="n">
        <v>700</v>
      </c>
      <c r="V229" s="0" t="n">
        <f aca="false">U229/3600/R229</f>
        <v>0.00446530635573846</v>
      </c>
      <c r="X229" s="0" t="n">
        <v>1.62458895147067</v>
      </c>
    </row>
    <row r="230" customFormat="false" ht="15" hidden="false" customHeight="false" outlineLevel="0" collapsed="false">
      <c r="A230" s="0" t="n">
        <v>120</v>
      </c>
      <c r="B230" s="0" t="n">
        <v>40</v>
      </c>
      <c r="C230" s="0" t="n">
        <v>44</v>
      </c>
      <c r="D230" s="0" t="n">
        <v>14</v>
      </c>
      <c r="E230" s="0" t="n">
        <v>43</v>
      </c>
      <c r="F230" s="0" t="n">
        <v>1.34</v>
      </c>
      <c r="G230" s="0" t="n">
        <v>1.5</v>
      </c>
      <c r="H230" s="0" t="n">
        <v>890</v>
      </c>
      <c r="I230" s="0" t="n">
        <v>132.46</v>
      </c>
      <c r="J230" s="0" t="n">
        <v>211.66</v>
      </c>
      <c r="K230" s="0" t="n">
        <v>32.47</v>
      </c>
      <c r="L230" s="0" t="n">
        <v>37.92</v>
      </c>
      <c r="M230" s="0" t="n">
        <v>12</v>
      </c>
      <c r="N230" s="0" t="n">
        <v>41</v>
      </c>
      <c r="O230" s="0" t="n">
        <v>0.55</v>
      </c>
      <c r="Q230" s="0" t="n">
        <v>44.0501</v>
      </c>
      <c r="R230" s="0" t="n">
        <f aca="false">(A230*B230*C230)*(1-0.55)*10^-9*7000*16*G230</f>
        <v>15.96672</v>
      </c>
      <c r="S230" s="0" t="n">
        <f aca="false">Q230/R230</f>
        <v>2.75886969897387</v>
      </c>
      <c r="U230" s="0" t="n">
        <v>700</v>
      </c>
      <c r="V230" s="0" t="n">
        <f aca="false">U230/3600/R230</f>
        <v>0.0121781082429231</v>
      </c>
      <c r="X230" s="0" t="n">
        <v>1.52332883770792</v>
      </c>
    </row>
    <row r="231" customFormat="false" ht="15" hidden="false" customHeight="false" outlineLevel="0" collapsed="false">
      <c r="A231" s="0" t="n">
        <v>120</v>
      </c>
      <c r="B231" s="0" t="n">
        <v>32</v>
      </c>
      <c r="C231" s="0" t="n">
        <v>40</v>
      </c>
      <c r="D231" s="0" t="n">
        <v>14</v>
      </c>
      <c r="E231" s="0" t="n">
        <v>43</v>
      </c>
      <c r="F231" s="0" t="n">
        <v>1.37</v>
      </c>
      <c r="G231" s="0" t="n">
        <v>4</v>
      </c>
      <c r="H231" s="0" t="n">
        <v>825</v>
      </c>
      <c r="I231" s="0" t="n">
        <v>132.56</v>
      </c>
      <c r="J231" s="0" t="n">
        <v>214.9</v>
      </c>
      <c r="K231" s="0" t="n">
        <v>46.23</v>
      </c>
      <c r="L231" s="0" t="n">
        <v>44.82</v>
      </c>
      <c r="M231" s="0" t="n">
        <v>12</v>
      </c>
      <c r="N231" s="0" t="n">
        <v>41</v>
      </c>
      <c r="O231" s="0" t="n">
        <v>0.55</v>
      </c>
      <c r="Q231" s="0" t="n">
        <v>45.1656</v>
      </c>
      <c r="R231" s="0" t="n">
        <f aca="false">(A231*B231*C231)*(1-0.55)*10^-9*7000*16*G231</f>
        <v>30.96576</v>
      </c>
      <c r="S231" s="0" t="n">
        <f aca="false">Q231/R231</f>
        <v>1.45856584821429</v>
      </c>
      <c r="U231" s="0" t="n">
        <v>700</v>
      </c>
      <c r="V231" s="0" t="n">
        <f aca="false">U231/3600/R231</f>
        <v>0.0062793370627572</v>
      </c>
      <c r="X231" s="0" t="n">
        <v>1.43526383526384</v>
      </c>
    </row>
    <row r="232" customFormat="false" ht="15" hidden="false" customHeight="false" outlineLevel="0" collapsed="false">
      <c r="A232" s="0" t="n">
        <v>160</v>
      </c>
      <c r="B232" s="0" t="n">
        <v>30</v>
      </c>
      <c r="C232" s="0" t="n">
        <v>45</v>
      </c>
      <c r="D232" s="0" t="n">
        <v>10</v>
      </c>
      <c r="E232" s="0" t="n">
        <v>43</v>
      </c>
      <c r="F232" s="0" t="n">
        <v>1.3</v>
      </c>
      <c r="G232" s="0" t="n">
        <v>2.25</v>
      </c>
      <c r="H232" s="0" t="n">
        <v>600</v>
      </c>
      <c r="I232" s="0" t="n">
        <v>132.83</v>
      </c>
      <c r="J232" s="0" t="n">
        <v>168.75</v>
      </c>
      <c r="K232" s="0" t="n">
        <v>6.27</v>
      </c>
      <c r="L232" s="0" t="n">
        <v>33.48</v>
      </c>
      <c r="M232" s="0" t="n">
        <v>8</v>
      </c>
      <c r="N232" s="0" t="n">
        <v>41</v>
      </c>
      <c r="O232" s="0" t="n">
        <v>0.55</v>
      </c>
      <c r="Q232" s="0" t="n">
        <v>38.8146</v>
      </c>
      <c r="R232" s="0" t="n">
        <f aca="false">(A232*B232*C232)*(1-0.55)*10^-9*7000*16*G232</f>
        <v>24.4944</v>
      </c>
      <c r="S232" s="0" t="n">
        <f aca="false">Q232/R232</f>
        <v>1.58463158926122</v>
      </c>
      <c r="U232" s="0" t="n">
        <v>700</v>
      </c>
      <c r="V232" s="0" t="n">
        <f aca="false">U232/3600/R232</f>
        <v>0.0079383224102017</v>
      </c>
      <c r="X232" s="0" t="n">
        <v>2.07442680776014</v>
      </c>
    </row>
    <row r="233" customFormat="false" ht="15" hidden="false" customHeight="false" outlineLevel="0" collapsed="false">
      <c r="A233" s="0" t="n">
        <v>120</v>
      </c>
      <c r="B233" s="0" t="n">
        <v>32</v>
      </c>
      <c r="C233" s="0" t="n">
        <v>40</v>
      </c>
      <c r="D233" s="0" t="n">
        <v>14</v>
      </c>
      <c r="E233" s="0" t="n">
        <v>43</v>
      </c>
      <c r="F233" s="0" t="n">
        <v>1.4</v>
      </c>
      <c r="G233" s="0" t="n">
        <v>3</v>
      </c>
      <c r="H233" s="0" t="n">
        <v>845</v>
      </c>
      <c r="I233" s="0" t="n">
        <v>133.07</v>
      </c>
      <c r="J233" s="0" t="n">
        <v>224.08</v>
      </c>
      <c r="K233" s="0" t="n">
        <v>49.4</v>
      </c>
      <c r="L233" s="0" t="n">
        <v>42.92</v>
      </c>
      <c r="M233" s="0" t="n">
        <v>12</v>
      </c>
      <c r="N233" s="0" t="n">
        <v>41</v>
      </c>
      <c r="O233" s="0" t="n">
        <v>0.55</v>
      </c>
      <c r="Q233" s="0" t="n">
        <v>40.5956</v>
      </c>
      <c r="R233" s="0" t="n">
        <f aca="false">(A233*B233*C233)*(1-0.55)*10^-9*7000*16*G233</f>
        <v>23.22432</v>
      </c>
      <c r="S233" s="0" t="n">
        <f aca="false">Q233/R233</f>
        <v>1.74797798170194</v>
      </c>
      <c r="U233" s="0" t="n">
        <v>700</v>
      </c>
      <c r="V233" s="0" t="n">
        <f aca="false">U233/3600/R233</f>
        <v>0.0083724494170096</v>
      </c>
      <c r="X233" s="0" t="n">
        <v>1.90925808348031</v>
      </c>
    </row>
    <row r="234" customFormat="false" ht="15" hidden="false" customHeight="false" outlineLevel="0" collapsed="false">
      <c r="A234" s="0" t="n">
        <v>120</v>
      </c>
      <c r="B234" s="0" t="n">
        <v>40</v>
      </c>
      <c r="C234" s="0" t="n">
        <v>40</v>
      </c>
      <c r="D234" s="0" t="n">
        <v>14</v>
      </c>
      <c r="E234" s="0" t="n">
        <v>43</v>
      </c>
      <c r="F234" s="0" t="n">
        <v>1.4</v>
      </c>
      <c r="G234" s="0" t="n">
        <v>1.5</v>
      </c>
      <c r="H234" s="0" t="n">
        <v>815</v>
      </c>
      <c r="I234" s="0" t="n">
        <v>133.11</v>
      </c>
      <c r="J234" s="0" t="n">
        <v>207.95</v>
      </c>
      <c r="K234" s="0" t="n">
        <v>30.11</v>
      </c>
      <c r="L234" s="0" t="n">
        <v>36.27</v>
      </c>
      <c r="M234" s="0" t="n">
        <v>12</v>
      </c>
      <c r="N234" s="0" t="n">
        <v>41</v>
      </c>
      <c r="O234" s="0" t="n">
        <v>0.55</v>
      </c>
      <c r="Q234" s="0" t="n">
        <v>42.091</v>
      </c>
      <c r="R234" s="0" t="n">
        <f aca="false">(A234*B234*C234)*(1-0.55)*10^-9*7000*16*G234</f>
        <v>14.5152</v>
      </c>
      <c r="S234" s="0" t="n">
        <f aca="false">Q234/R234</f>
        <v>2.89978780864198</v>
      </c>
      <c r="U234" s="0" t="n">
        <v>700</v>
      </c>
      <c r="V234" s="0" t="n">
        <f aca="false">U234/3600/R234</f>
        <v>0.0133959190672154</v>
      </c>
      <c r="X234" s="0" t="n">
        <v>1.76748971193416</v>
      </c>
    </row>
    <row r="235" customFormat="false" ht="15" hidden="false" customHeight="false" outlineLevel="0" collapsed="false">
      <c r="A235" s="0" t="n">
        <v>150</v>
      </c>
      <c r="B235" s="0" t="n">
        <v>28</v>
      </c>
      <c r="C235" s="0" t="n">
        <v>60</v>
      </c>
      <c r="D235" s="0" t="n">
        <v>14</v>
      </c>
      <c r="E235" s="0" t="n">
        <v>43</v>
      </c>
      <c r="F235" s="0" t="n">
        <v>1.22</v>
      </c>
      <c r="G235" s="0" t="n">
        <v>1.5</v>
      </c>
      <c r="H235" s="0" t="n">
        <v>700</v>
      </c>
      <c r="I235" s="0" t="n">
        <v>133.14</v>
      </c>
      <c r="J235" s="0" t="n">
        <v>184.14</v>
      </c>
      <c r="K235" s="0" t="n">
        <v>22.87</v>
      </c>
      <c r="L235" s="0" t="n">
        <v>28.76</v>
      </c>
      <c r="M235" s="0" t="n">
        <f aca="false">12</f>
        <v>12</v>
      </c>
      <c r="N235" s="0" t="n">
        <v>41</v>
      </c>
      <c r="O235" s="0" t="n">
        <v>0.55</v>
      </c>
      <c r="Q235" s="0" t="n">
        <v>43.4831</v>
      </c>
      <c r="R235" s="0" t="n">
        <f aca="false">(A235*B235*C235)*(1-0.55)*10^-9*7000*16*G235</f>
        <v>19.0512</v>
      </c>
      <c r="S235" s="0" t="n">
        <f aca="false">Q235/R235</f>
        <v>2.28243365247333</v>
      </c>
      <c r="U235" s="0" t="n">
        <v>700</v>
      </c>
      <c r="V235" s="0" t="n">
        <f aca="false">U235/3600/R235</f>
        <v>0.0102064145274022</v>
      </c>
      <c r="X235" s="0" t="n">
        <v>1.64924238114202</v>
      </c>
    </row>
    <row r="236" customFormat="false" ht="15" hidden="false" customHeight="false" outlineLevel="0" collapsed="false">
      <c r="A236" s="0" t="n">
        <v>150</v>
      </c>
      <c r="B236" s="0" t="n">
        <v>25</v>
      </c>
      <c r="C236" s="0" t="n">
        <v>60</v>
      </c>
      <c r="D236" s="0" t="n">
        <v>14</v>
      </c>
      <c r="E236" s="0" t="n">
        <v>43</v>
      </c>
      <c r="F236" s="0" t="n">
        <v>1.3</v>
      </c>
      <c r="G236" s="0" t="n">
        <v>1.5</v>
      </c>
      <c r="H236" s="0" t="n">
        <v>700</v>
      </c>
      <c r="I236" s="0" t="n">
        <v>133.37</v>
      </c>
      <c r="J236" s="0" t="n">
        <v>192.16</v>
      </c>
      <c r="K236" s="0" t="n">
        <v>27.77</v>
      </c>
      <c r="L236" s="0" t="n">
        <v>29.83</v>
      </c>
      <c r="M236" s="0" t="n">
        <v>12</v>
      </c>
      <c r="N236" s="0" t="n">
        <v>41</v>
      </c>
      <c r="O236" s="0" t="n">
        <v>0.55</v>
      </c>
      <c r="Q236" s="0" t="n">
        <v>44.7019</v>
      </c>
      <c r="R236" s="0" t="n">
        <f aca="false">(A236*B236*C236)*(1-0.55)*10^-9*7000*16*G236</f>
        <v>17.01</v>
      </c>
      <c r="S236" s="0" t="n">
        <f aca="false">Q236/R236</f>
        <v>2.62797766019988</v>
      </c>
      <c r="U236" s="0" t="n">
        <v>700</v>
      </c>
      <c r="V236" s="0" t="n">
        <f aca="false">U236/3600/R236</f>
        <v>0.0114311842706904</v>
      </c>
      <c r="X236" s="0" t="n">
        <v>1.54586921188228</v>
      </c>
    </row>
    <row r="237" customFormat="false" ht="15" hidden="false" customHeight="false" outlineLevel="0" collapsed="false">
      <c r="A237" s="0" t="n">
        <v>125</v>
      </c>
      <c r="B237" s="0" t="n">
        <v>44</v>
      </c>
      <c r="C237" s="0" t="n">
        <v>44</v>
      </c>
      <c r="D237" s="0" t="n">
        <v>14</v>
      </c>
      <c r="E237" s="0" t="n">
        <v>43</v>
      </c>
      <c r="F237" s="0" t="n">
        <v>1.37</v>
      </c>
      <c r="G237" s="0" t="n">
        <v>1</v>
      </c>
      <c r="H237" s="0" t="n">
        <v>790</v>
      </c>
      <c r="I237" s="0" t="n">
        <v>133.43</v>
      </c>
      <c r="J237" s="0" t="n">
        <v>193.88</v>
      </c>
      <c r="K237" s="0" t="n">
        <v>20.75</v>
      </c>
      <c r="L237" s="0" t="n">
        <v>32.32</v>
      </c>
      <c r="M237" s="0" t="n">
        <v>12</v>
      </c>
      <c r="N237" s="0" t="n">
        <v>41</v>
      </c>
      <c r="O237" s="0" t="n">
        <v>0.55</v>
      </c>
      <c r="Q237" s="0" t="n">
        <v>45.8589</v>
      </c>
      <c r="R237" s="0" t="n">
        <f aca="false">(A237*B237*C237)*(1-0.55)*10^-9*7000*16*G237</f>
        <v>12.1968</v>
      </c>
      <c r="S237" s="0" t="n">
        <f aca="false">Q237/R237</f>
        <v>3.7599124360488</v>
      </c>
      <c r="U237" s="0" t="n">
        <v>700</v>
      </c>
      <c r="V237" s="0" t="n">
        <f aca="false">U237/3600/R237</f>
        <v>0.0159422507907356</v>
      </c>
      <c r="X237" s="0" t="n">
        <v>1.45729539062872</v>
      </c>
    </row>
    <row r="238" customFormat="false" ht="15" hidden="false" customHeight="false" outlineLevel="0" collapsed="false">
      <c r="A238" s="0" t="n">
        <v>120</v>
      </c>
      <c r="B238" s="0" t="n">
        <v>44</v>
      </c>
      <c r="C238" s="0" t="n">
        <v>44</v>
      </c>
      <c r="D238" s="0" t="n">
        <v>14</v>
      </c>
      <c r="E238" s="0" t="n">
        <v>43</v>
      </c>
      <c r="F238" s="0" t="n">
        <v>1.4</v>
      </c>
      <c r="G238" s="0" t="n">
        <v>1</v>
      </c>
      <c r="H238" s="0" t="n">
        <v>730</v>
      </c>
      <c r="I238" s="0" t="n">
        <v>133.71</v>
      </c>
      <c r="J238" s="0" t="n">
        <v>187.84</v>
      </c>
      <c r="K238" s="0" t="n">
        <v>16.11</v>
      </c>
      <c r="L238" s="0" t="n">
        <v>30.83</v>
      </c>
      <c r="M238" s="0" t="n">
        <v>12</v>
      </c>
      <c r="N238" s="0" t="n">
        <v>41</v>
      </c>
      <c r="O238" s="0" t="n">
        <v>0.55</v>
      </c>
      <c r="Q238" s="0" t="n">
        <v>39.3506</v>
      </c>
      <c r="R238" s="0" t="n">
        <f aca="false">(A238*B238*C238)*(1-0.55)*10^-9*7000*16*G238</f>
        <v>11.708928</v>
      </c>
      <c r="S238" s="0" t="n">
        <f aca="false">Q238/R238</f>
        <v>3.36073464624601</v>
      </c>
      <c r="U238" s="0" t="n">
        <v>700</v>
      </c>
      <c r="V238" s="0" t="n">
        <f aca="false">U238/3600/R238</f>
        <v>0.0166065112403496</v>
      </c>
      <c r="X238" s="0" t="n">
        <v>2.10307305862861</v>
      </c>
    </row>
    <row r="239" customFormat="false" ht="15" hidden="false" customHeight="false" outlineLevel="0" collapsed="false">
      <c r="A239" s="0" t="n">
        <v>150</v>
      </c>
      <c r="B239" s="0" t="n">
        <v>22</v>
      </c>
      <c r="C239" s="0" t="n">
        <v>75</v>
      </c>
      <c r="D239" s="0" t="n">
        <v>14</v>
      </c>
      <c r="E239" s="0" t="n">
        <v>43</v>
      </c>
      <c r="F239" s="0" t="n">
        <v>1.26</v>
      </c>
      <c r="G239" s="0" t="n">
        <v>1.5</v>
      </c>
      <c r="H239" s="0" t="n">
        <v>700</v>
      </c>
      <c r="I239" s="0" t="n">
        <v>133.875</v>
      </c>
      <c r="J239" s="0" t="n">
        <v>186.145</v>
      </c>
      <c r="K239" s="0" t="n">
        <v>23.5833</v>
      </c>
      <c r="L239" s="0" t="n">
        <v>36.5599</v>
      </c>
      <c r="M239" s="0" t="n">
        <f aca="false">12</f>
        <v>12</v>
      </c>
      <c r="N239" s="0" t="n">
        <v>41</v>
      </c>
      <c r="O239" s="0" t="n">
        <v>0.55</v>
      </c>
      <c r="Q239" s="0" t="n">
        <v>41.1655</v>
      </c>
      <c r="R239" s="0" t="n">
        <f aca="false">(A239*B239*C239)*(1-0.55)*10^-9*7000*16*G239</f>
        <v>18.711</v>
      </c>
      <c r="S239" s="0" t="n">
        <f aca="false">Q239/R239</f>
        <v>2.20006947784726</v>
      </c>
      <c r="U239" s="0" t="n">
        <v>700</v>
      </c>
      <c r="V239" s="0" t="n">
        <f aca="false">U239/3600/R239</f>
        <v>0.0103919857006277</v>
      </c>
      <c r="X239" s="0" t="n">
        <v>1.93606114050559</v>
      </c>
    </row>
    <row r="240" customFormat="false" ht="15" hidden="false" customHeight="false" outlineLevel="0" collapsed="false">
      <c r="A240" s="0" t="n">
        <v>130</v>
      </c>
      <c r="B240" s="0" t="n">
        <v>44</v>
      </c>
      <c r="C240" s="0" t="n">
        <v>44</v>
      </c>
      <c r="D240" s="0" t="n">
        <v>14</v>
      </c>
      <c r="E240" s="0" t="n">
        <v>43</v>
      </c>
      <c r="F240" s="0" t="n">
        <v>1.34</v>
      </c>
      <c r="G240" s="0" t="n">
        <v>1</v>
      </c>
      <c r="H240" s="0" t="n">
        <v>820</v>
      </c>
      <c r="I240" s="0" t="n">
        <v>133.94</v>
      </c>
      <c r="J240" s="0" t="n">
        <v>198.7</v>
      </c>
      <c r="K240" s="0" t="n">
        <v>23.87</v>
      </c>
      <c r="L240" s="0" t="n">
        <v>32.93</v>
      </c>
      <c r="M240" s="0" t="n">
        <v>12</v>
      </c>
      <c r="N240" s="0" t="n">
        <v>41</v>
      </c>
      <c r="O240" s="0" t="n">
        <v>0.55</v>
      </c>
      <c r="Q240" s="0" t="n">
        <v>42.7052</v>
      </c>
      <c r="R240" s="0" t="n">
        <f aca="false">(A240*B240*C240)*(1-0.55)*10^-9*7000*16*G240</f>
        <v>12.684672</v>
      </c>
      <c r="S240" s="0" t="n">
        <f aca="false">Q240/R240</f>
        <v>3.36667751440479</v>
      </c>
      <c r="U240" s="0" t="n">
        <v>700</v>
      </c>
      <c r="V240" s="0" t="n">
        <f aca="false">U240/3600/R240</f>
        <v>0.0153290872987843</v>
      </c>
      <c r="X240" s="0" t="n">
        <v>1.79328126312253</v>
      </c>
    </row>
    <row r="241" customFormat="false" ht="15" hidden="false" customHeight="false" outlineLevel="0" collapsed="false">
      <c r="A241" s="0" t="n">
        <v>160</v>
      </c>
      <c r="B241" s="0" t="n">
        <v>23</v>
      </c>
      <c r="C241" s="0" t="n">
        <v>45</v>
      </c>
      <c r="D241" s="0" t="n">
        <v>14</v>
      </c>
      <c r="E241" s="0" t="n">
        <v>43</v>
      </c>
      <c r="F241" s="0" t="n">
        <v>1.5</v>
      </c>
      <c r="G241" s="0" t="n">
        <v>1.5</v>
      </c>
      <c r="H241" s="0" t="n">
        <v>800</v>
      </c>
      <c r="I241" s="0" t="n">
        <v>134.24</v>
      </c>
      <c r="J241" s="0" t="n">
        <v>197.09</v>
      </c>
      <c r="K241" s="0" t="n">
        <v>20.8</v>
      </c>
      <c r="L241" s="0" t="n">
        <v>34.69</v>
      </c>
      <c r="M241" s="0" t="n">
        <v>12</v>
      </c>
      <c r="N241" s="0" t="n">
        <v>41</v>
      </c>
      <c r="O241" s="0" t="n">
        <v>0.55</v>
      </c>
      <c r="Q241" s="0" t="n">
        <v>44.0948</v>
      </c>
      <c r="R241" s="0" t="n">
        <f aca="false">(A241*B241*C241)*(1-0.55)*10^-9*7000*16*G241</f>
        <v>12.51936</v>
      </c>
      <c r="S241" s="0" t="n">
        <f aca="false">Q241/R241</f>
        <v>3.5221289267183</v>
      </c>
      <c r="U241" s="0" t="n">
        <v>700</v>
      </c>
      <c r="V241" s="0" t="n">
        <f aca="false">U241/3600/R241</f>
        <v>0.0155315003677859</v>
      </c>
      <c r="X241" s="0" t="n">
        <v>1.67244315488043</v>
      </c>
    </row>
    <row r="242" customFormat="false" ht="15" hidden="false" customHeight="false" outlineLevel="0" collapsed="false">
      <c r="A242" s="0" t="n">
        <v>150</v>
      </c>
      <c r="B242" s="0" t="n">
        <v>25</v>
      </c>
      <c r="C242" s="0" t="n">
        <v>67</v>
      </c>
      <c r="D242" s="0" t="n">
        <v>14</v>
      </c>
      <c r="E242" s="0" t="n">
        <v>43</v>
      </c>
      <c r="F242" s="0" t="n">
        <v>1.24</v>
      </c>
      <c r="G242" s="0" t="n">
        <v>1.5</v>
      </c>
      <c r="H242" s="0" t="n">
        <v>700</v>
      </c>
      <c r="I242" s="0" t="n">
        <v>134.27</v>
      </c>
      <c r="J242" s="0" t="n">
        <v>185.65</v>
      </c>
      <c r="K242" s="0" t="n">
        <v>22.99</v>
      </c>
      <c r="L242" s="0" t="n">
        <v>28.93</v>
      </c>
      <c r="M242" s="0" t="n">
        <v>12</v>
      </c>
      <c r="N242" s="0" t="n">
        <v>41</v>
      </c>
      <c r="O242" s="0" t="n">
        <v>0.55</v>
      </c>
      <c r="Q242" s="0" t="n">
        <v>45.3444</v>
      </c>
      <c r="R242" s="0" t="n">
        <f aca="false">(A242*B242*C242)*(1-0.55)*10^-9*7000*16*G242</f>
        <v>18.9945</v>
      </c>
      <c r="S242" s="0" t="n">
        <f aca="false">Q242/R242</f>
        <v>2.38723841111901</v>
      </c>
      <c r="U242" s="0" t="n">
        <v>700</v>
      </c>
      <c r="V242" s="0" t="n">
        <f aca="false">U242/3600/R242</f>
        <v>0.0102368814364392</v>
      </c>
      <c r="X242" s="0" t="n">
        <v>1.56808797593111</v>
      </c>
    </row>
    <row r="243" customFormat="false" ht="15" hidden="false" customHeight="false" outlineLevel="0" collapsed="false">
      <c r="A243" s="0" t="n">
        <v>120</v>
      </c>
      <c r="B243" s="0" t="n">
        <v>36</v>
      </c>
      <c r="C243" s="0" t="n">
        <v>44</v>
      </c>
      <c r="D243" s="0" t="n">
        <v>14</v>
      </c>
      <c r="E243" s="0" t="n">
        <v>43</v>
      </c>
      <c r="F243" s="0" t="n">
        <v>1.34</v>
      </c>
      <c r="G243" s="0" t="n">
        <v>2</v>
      </c>
      <c r="H243" s="0" t="n">
        <v>890</v>
      </c>
      <c r="I243" s="0" t="n">
        <v>134.68</v>
      </c>
      <c r="J243" s="0" t="n">
        <v>219.21</v>
      </c>
      <c r="K243" s="0" t="n">
        <v>39.06</v>
      </c>
      <c r="L243" s="0" t="n">
        <v>40.13</v>
      </c>
      <c r="M243" s="0" t="n">
        <v>12</v>
      </c>
      <c r="N243" s="0" t="n">
        <v>41</v>
      </c>
      <c r="O243" s="0" t="n">
        <v>0.55</v>
      </c>
      <c r="Q243" s="0" t="n">
        <v>46.5277</v>
      </c>
      <c r="R243" s="0" t="n">
        <f aca="false">(A243*B243*C243)*(1-0.55)*10^-9*7000*16*G243</f>
        <v>19.160064</v>
      </c>
      <c r="S243" s="0" t="n">
        <f aca="false">Q243/R243</f>
        <v>2.42836871526108</v>
      </c>
      <c r="U243" s="0" t="n">
        <v>700</v>
      </c>
      <c r="V243" s="0" t="n">
        <f aca="false">U243/3600/R243</f>
        <v>0.0101484235357692</v>
      </c>
      <c r="X243" s="0" t="n">
        <v>1.4785483896595</v>
      </c>
    </row>
    <row r="244" customFormat="false" ht="15" hidden="false" customHeight="false" outlineLevel="0" collapsed="false">
      <c r="A244" s="0" t="n">
        <v>120</v>
      </c>
      <c r="B244" s="0" t="n">
        <v>32</v>
      </c>
      <c r="C244" s="0" t="n">
        <v>40</v>
      </c>
      <c r="D244" s="0" t="n">
        <v>14</v>
      </c>
      <c r="E244" s="0" t="n">
        <v>43</v>
      </c>
      <c r="F244" s="0" t="n">
        <v>1.4</v>
      </c>
      <c r="G244" s="0" t="n">
        <v>3</v>
      </c>
      <c r="H244" s="0" t="n">
        <v>815</v>
      </c>
      <c r="I244" s="0" t="n">
        <v>134.83</v>
      </c>
      <c r="J244" s="0" t="n">
        <v>219.5</v>
      </c>
      <c r="K244" s="0" t="n">
        <v>44.67</v>
      </c>
      <c r="L244" s="0" t="n">
        <v>41.86</v>
      </c>
      <c r="M244" s="0" t="n">
        <v>12</v>
      </c>
      <c r="N244" s="0" t="n">
        <v>41</v>
      </c>
      <c r="O244" s="0" t="n">
        <v>0.55</v>
      </c>
    </row>
    <row r="245" customFormat="false" ht="15" hidden="false" customHeight="false" outlineLevel="0" collapsed="false">
      <c r="A245" s="0" t="n">
        <v>120</v>
      </c>
      <c r="B245" s="0" t="n">
        <v>44</v>
      </c>
      <c r="C245" s="0" t="n">
        <v>44</v>
      </c>
      <c r="D245" s="0" t="n">
        <v>14</v>
      </c>
      <c r="E245" s="0" t="n">
        <v>43</v>
      </c>
      <c r="F245" s="0" t="n">
        <v>1.4</v>
      </c>
      <c r="G245" s="0" t="n">
        <v>1</v>
      </c>
      <c r="H245" s="0" t="n">
        <v>705</v>
      </c>
      <c r="I245" s="0" t="n">
        <v>134.84</v>
      </c>
      <c r="J245" s="0" t="n">
        <v>187.12</v>
      </c>
      <c r="K245" s="0" t="n">
        <v>14.67</v>
      </c>
      <c r="L245" s="0" t="n">
        <v>30.17</v>
      </c>
      <c r="M245" s="0" t="n">
        <v>12</v>
      </c>
      <c r="N245" s="0" t="n">
        <v>41</v>
      </c>
      <c r="O245" s="0" t="n">
        <v>0.55</v>
      </c>
    </row>
    <row r="246" customFormat="false" ht="15" hidden="false" customHeight="false" outlineLevel="0" collapsed="false">
      <c r="A246" s="0" t="n">
        <v>160</v>
      </c>
      <c r="B246" s="0" t="n">
        <v>30</v>
      </c>
      <c r="C246" s="0" t="n">
        <v>60</v>
      </c>
      <c r="D246" s="0" t="n">
        <v>10</v>
      </c>
      <c r="E246" s="0" t="n">
        <v>47</v>
      </c>
      <c r="F246" s="0" t="n">
        <v>1.3</v>
      </c>
      <c r="G246" s="0" t="n">
        <v>3</v>
      </c>
      <c r="H246" s="0" t="n">
        <v>600</v>
      </c>
      <c r="I246" s="0" t="n">
        <v>135.08</v>
      </c>
      <c r="J246" s="0" t="n">
        <v>166.71</v>
      </c>
      <c r="K246" s="0" t="n">
        <v>3.92</v>
      </c>
      <c r="L246" s="0" t="n">
        <v>41.49</v>
      </c>
      <c r="M246" s="0" t="n">
        <v>8</v>
      </c>
      <c r="N246" s="0" t="n">
        <v>45</v>
      </c>
      <c r="O246" s="0" t="n">
        <v>0.55</v>
      </c>
    </row>
    <row r="247" customFormat="false" ht="15" hidden="false" customHeight="false" outlineLevel="0" collapsed="false">
      <c r="A247" s="0" t="n">
        <v>140</v>
      </c>
      <c r="B247" s="0" t="n">
        <v>20</v>
      </c>
      <c r="C247" s="0" t="n">
        <v>60</v>
      </c>
      <c r="D247" s="0" t="n">
        <v>14</v>
      </c>
      <c r="E247" s="0" t="n">
        <v>47</v>
      </c>
      <c r="F247" s="0" t="n">
        <v>1.5</v>
      </c>
      <c r="G247" s="0" t="n">
        <v>2.25</v>
      </c>
      <c r="H247" s="0" t="n">
        <v>600</v>
      </c>
      <c r="I247" s="0" t="n">
        <v>135.15</v>
      </c>
      <c r="J247" s="0" t="n">
        <v>178.38</v>
      </c>
      <c r="K247" s="0" t="n">
        <v>6.45</v>
      </c>
      <c r="L247" s="0" t="n">
        <v>35.52</v>
      </c>
      <c r="M247" s="0" t="n">
        <v>12</v>
      </c>
      <c r="N247" s="0" t="n">
        <v>45</v>
      </c>
      <c r="O247" s="0" t="n">
        <v>0.55</v>
      </c>
    </row>
    <row r="248" customFormat="false" ht="15" hidden="false" customHeight="false" outlineLevel="0" collapsed="false">
      <c r="A248" s="0" t="n">
        <v>120</v>
      </c>
      <c r="B248" s="0" t="n">
        <v>44</v>
      </c>
      <c r="C248" s="0" t="n">
        <v>48</v>
      </c>
      <c r="D248" s="0" t="n">
        <v>14</v>
      </c>
      <c r="E248" s="0" t="n">
        <v>43</v>
      </c>
      <c r="F248" s="0" t="n">
        <v>1.34</v>
      </c>
      <c r="G248" s="0" t="n">
        <v>1</v>
      </c>
      <c r="H248" s="0" t="n">
        <v>785</v>
      </c>
      <c r="I248" s="0" t="n">
        <v>135.24</v>
      </c>
      <c r="J248" s="0" t="n">
        <v>192.23</v>
      </c>
      <c r="K248" s="0" t="n">
        <v>16.91</v>
      </c>
      <c r="L248" s="0" t="n">
        <v>32.04</v>
      </c>
      <c r="M248" s="0" t="n">
        <v>12</v>
      </c>
      <c r="N248" s="0" t="n">
        <v>41</v>
      </c>
      <c r="O248" s="0" t="n">
        <v>0.55</v>
      </c>
    </row>
    <row r="249" customFormat="false" ht="15" hidden="false" customHeight="false" outlineLevel="0" collapsed="false">
      <c r="A249" s="0" t="n">
        <v>130</v>
      </c>
      <c r="B249" s="0" t="n">
        <v>44</v>
      </c>
      <c r="C249" s="0" t="n">
        <v>48</v>
      </c>
      <c r="D249" s="0" t="n">
        <v>14</v>
      </c>
      <c r="E249" s="0" t="n">
        <v>43</v>
      </c>
      <c r="F249" s="0" t="n">
        <v>1.28</v>
      </c>
      <c r="G249" s="0" t="n">
        <v>1</v>
      </c>
      <c r="H249" s="0" t="n">
        <v>845</v>
      </c>
      <c r="I249" s="0" t="n">
        <v>135.33</v>
      </c>
      <c r="J249" s="0" t="n">
        <v>199.58</v>
      </c>
      <c r="K249" s="0" t="n">
        <v>22.33</v>
      </c>
      <c r="L249" s="0" t="n">
        <v>33.03</v>
      </c>
      <c r="M249" s="0" t="n">
        <v>12</v>
      </c>
      <c r="N249" s="0" t="n">
        <v>41</v>
      </c>
      <c r="O249" s="0" t="n">
        <v>0.55</v>
      </c>
    </row>
    <row r="250" customFormat="false" ht="15" hidden="false" customHeight="false" outlineLevel="0" collapsed="false">
      <c r="A250" s="0" t="n">
        <v>120</v>
      </c>
      <c r="B250" s="0" t="n">
        <v>44</v>
      </c>
      <c r="C250" s="0" t="n">
        <v>44</v>
      </c>
      <c r="D250" s="0" t="n">
        <v>14</v>
      </c>
      <c r="E250" s="0" t="n">
        <v>43</v>
      </c>
      <c r="F250" s="0" t="n">
        <v>1.4</v>
      </c>
      <c r="G250" s="0" t="n">
        <v>1</v>
      </c>
      <c r="H250" s="0" t="n">
        <v>685</v>
      </c>
      <c r="I250" s="0" t="n">
        <v>135.51</v>
      </c>
      <c r="J250" s="0" t="n">
        <v>186.27</v>
      </c>
      <c r="K250" s="0" t="n">
        <v>13.59</v>
      </c>
      <c r="L250" s="0" t="n">
        <v>29.62</v>
      </c>
      <c r="M250" s="0" t="n">
        <v>12</v>
      </c>
      <c r="N250" s="0" t="n">
        <v>41</v>
      </c>
      <c r="O250" s="0" t="n">
        <v>0.55</v>
      </c>
    </row>
    <row r="251" customFormat="false" ht="15" hidden="false" customHeight="false" outlineLevel="0" collapsed="false">
      <c r="A251" s="0" t="n">
        <v>160</v>
      </c>
      <c r="B251" s="0" t="n">
        <v>30</v>
      </c>
      <c r="C251" s="0" t="n">
        <v>60</v>
      </c>
      <c r="D251" s="0" t="n">
        <v>10</v>
      </c>
      <c r="E251" s="0" t="n">
        <v>43</v>
      </c>
      <c r="F251" s="0" t="n">
        <v>1.5</v>
      </c>
      <c r="G251" s="0" t="n">
        <v>1.5</v>
      </c>
      <c r="H251" s="0" t="n">
        <v>400</v>
      </c>
      <c r="I251" s="0" t="n">
        <v>135.54</v>
      </c>
      <c r="J251" s="0" t="n">
        <v>157.71</v>
      </c>
      <c r="K251" s="0" t="n">
        <v>1.45</v>
      </c>
      <c r="L251" s="0" t="n">
        <v>26.66</v>
      </c>
      <c r="M251" s="0" t="n">
        <v>8</v>
      </c>
      <c r="N251" s="0" t="n">
        <v>41</v>
      </c>
      <c r="O251" s="0" t="n">
        <v>0.55</v>
      </c>
    </row>
    <row r="252" customFormat="false" ht="15" hidden="false" customHeight="false" outlineLevel="0" collapsed="false">
      <c r="A252" s="0" t="n">
        <v>120</v>
      </c>
      <c r="B252" s="0" t="n">
        <v>36</v>
      </c>
      <c r="C252" s="0" t="n">
        <v>40</v>
      </c>
      <c r="D252" s="0" t="n">
        <v>14</v>
      </c>
      <c r="E252" s="0" t="n">
        <v>43</v>
      </c>
      <c r="F252" s="0" t="n">
        <v>1.4</v>
      </c>
      <c r="G252" s="0" t="n">
        <v>2</v>
      </c>
      <c r="H252" s="0" t="n">
        <v>820</v>
      </c>
      <c r="I252" s="0" t="n">
        <v>135.72</v>
      </c>
      <c r="J252" s="0" t="n">
        <v>217.06</v>
      </c>
      <c r="K252" s="0" t="n">
        <v>36.85</v>
      </c>
      <c r="L252" s="0" t="n">
        <v>38.71</v>
      </c>
      <c r="M252" s="0" t="n">
        <v>12</v>
      </c>
      <c r="N252" s="0" t="n">
        <v>41</v>
      </c>
      <c r="O252" s="0" t="n">
        <v>0.55</v>
      </c>
    </row>
    <row r="253" customFormat="false" ht="15" hidden="false" customHeight="false" outlineLevel="0" collapsed="false">
      <c r="A253" s="0" t="n">
        <v>160</v>
      </c>
      <c r="B253" s="0" t="n">
        <v>30</v>
      </c>
      <c r="C253" s="0" t="n">
        <v>45</v>
      </c>
      <c r="D253" s="0" t="n">
        <v>14</v>
      </c>
      <c r="E253" s="0" t="n">
        <v>47</v>
      </c>
      <c r="F253" s="0" t="n">
        <v>1.3</v>
      </c>
      <c r="G253" s="0" t="n">
        <v>2.25</v>
      </c>
      <c r="H253" s="0" t="n">
        <v>600</v>
      </c>
      <c r="I253" s="0" t="n">
        <v>135.72</v>
      </c>
      <c r="J253" s="0" t="n">
        <v>171.14</v>
      </c>
      <c r="K253" s="0" t="n">
        <v>6.08</v>
      </c>
      <c r="L253" s="0" t="n">
        <v>33.26</v>
      </c>
      <c r="M253" s="0" t="n">
        <v>12</v>
      </c>
      <c r="N253" s="0" t="n">
        <v>45</v>
      </c>
      <c r="O253" s="0" t="n">
        <v>0.55</v>
      </c>
    </row>
    <row r="254" customFormat="false" ht="15" hidden="false" customHeight="false" outlineLevel="0" collapsed="false">
      <c r="A254" s="0" t="n">
        <v>160</v>
      </c>
      <c r="B254" s="0" t="n">
        <v>30</v>
      </c>
      <c r="C254" s="0" t="n">
        <v>60</v>
      </c>
      <c r="D254" s="0" t="n">
        <v>10</v>
      </c>
      <c r="E254" s="0" t="n">
        <v>43</v>
      </c>
      <c r="F254" s="0" t="n">
        <v>1.5</v>
      </c>
      <c r="G254" s="0" t="n">
        <v>2.25</v>
      </c>
      <c r="H254" s="0" t="n">
        <v>400</v>
      </c>
      <c r="I254" s="0" t="n">
        <v>135.74</v>
      </c>
      <c r="J254" s="0" t="n">
        <v>153.84</v>
      </c>
      <c r="K254" s="0" t="n">
        <v>1.45</v>
      </c>
      <c r="L254" s="0" t="n">
        <v>31.37</v>
      </c>
      <c r="M254" s="0" t="n">
        <v>8</v>
      </c>
      <c r="N254" s="0" t="n">
        <v>41</v>
      </c>
      <c r="O254" s="0" t="n">
        <v>0.55</v>
      </c>
    </row>
    <row r="255" customFormat="false" ht="15" hidden="false" customHeight="false" outlineLevel="0" collapsed="false">
      <c r="A255" s="0" t="n">
        <v>140</v>
      </c>
      <c r="B255" s="0" t="n">
        <v>20</v>
      </c>
      <c r="C255" s="0" t="n">
        <v>45</v>
      </c>
      <c r="D255" s="0" t="n">
        <v>14</v>
      </c>
      <c r="E255" s="0" t="n">
        <v>43</v>
      </c>
      <c r="F255" s="0" t="n">
        <v>1.5</v>
      </c>
      <c r="G255" s="0" t="n">
        <v>3</v>
      </c>
      <c r="H255" s="0" t="n">
        <v>800</v>
      </c>
      <c r="I255" s="0" t="n">
        <v>135.89</v>
      </c>
      <c r="J255" s="0" t="n">
        <v>206.49</v>
      </c>
      <c r="K255" s="0" t="n">
        <v>23.3</v>
      </c>
      <c r="L255" s="0" t="n">
        <v>40.91</v>
      </c>
      <c r="M255" s="0" t="n">
        <v>12</v>
      </c>
      <c r="N255" s="0" t="n">
        <v>41</v>
      </c>
      <c r="O255" s="0" t="n">
        <v>0.55</v>
      </c>
    </row>
    <row r="256" customFormat="false" ht="15" hidden="false" customHeight="false" outlineLevel="0" collapsed="false">
      <c r="A256" s="0" t="n">
        <v>160</v>
      </c>
      <c r="B256" s="0" t="n">
        <v>30</v>
      </c>
      <c r="C256" s="0" t="n">
        <v>60</v>
      </c>
      <c r="D256" s="0" t="n">
        <v>14</v>
      </c>
      <c r="E256" s="0" t="n">
        <v>43</v>
      </c>
      <c r="F256" s="0" t="n">
        <v>1.1</v>
      </c>
      <c r="G256" s="0" t="n">
        <v>1.5</v>
      </c>
      <c r="H256" s="0" t="n">
        <v>800</v>
      </c>
      <c r="I256" s="0" t="n">
        <v>135.98</v>
      </c>
      <c r="J256" s="0" t="n">
        <v>174.92</v>
      </c>
      <c r="K256" s="0" t="n">
        <v>8.21</v>
      </c>
      <c r="L256" s="0" t="n">
        <v>29.68</v>
      </c>
      <c r="M256" s="0" t="n">
        <v>12</v>
      </c>
      <c r="N256" s="0" t="n">
        <v>41</v>
      </c>
      <c r="O256" s="0" t="n">
        <v>0.55</v>
      </c>
    </row>
    <row r="257" customFormat="false" ht="15" hidden="false" customHeight="false" outlineLevel="0" collapsed="false">
      <c r="A257" s="0" t="n">
        <v>125</v>
      </c>
      <c r="B257" s="0" t="n">
        <v>40</v>
      </c>
      <c r="C257" s="0" t="n">
        <v>48</v>
      </c>
      <c r="D257" s="0" t="n">
        <v>14</v>
      </c>
      <c r="E257" s="0" t="n">
        <v>43</v>
      </c>
      <c r="F257" s="0" t="n">
        <v>1.4</v>
      </c>
      <c r="G257" s="0" t="n">
        <v>1</v>
      </c>
      <c r="H257" s="0" t="n">
        <v>775</v>
      </c>
      <c r="I257" s="0" t="n">
        <v>136.05</v>
      </c>
      <c r="J257" s="0" t="n">
        <v>195.55</v>
      </c>
      <c r="K257" s="0" t="n">
        <v>19.99</v>
      </c>
      <c r="L257" s="0" t="n">
        <v>32.19</v>
      </c>
      <c r="M257" s="0" t="n">
        <v>12</v>
      </c>
      <c r="N257" s="0" t="n">
        <v>41</v>
      </c>
      <c r="O257" s="0" t="n">
        <v>0.55</v>
      </c>
    </row>
    <row r="258" customFormat="false" ht="15" hidden="false" customHeight="false" outlineLevel="0" collapsed="false">
      <c r="A258" s="0" t="n">
        <v>120</v>
      </c>
      <c r="B258" s="0" t="n">
        <v>48</v>
      </c>
      <c r="C258" s="0" t="n">
        <v>44</v>
      </c>
      <c r="D258" s="0" t="n">
        <v>14</v>
      </c>
      <c r="E258" s="0" t="n">
        <v>43</v>
      </c>
      <c r="F258" s="0" t="n">
        <v>1.4</v>
      </c>
      <c r="G258" s="0" t="n">
        <v>1</v>
      </c>
      <c r="H258" s="0" t="n">
        <v>610</v>
      </c>
      <c r="I258" s="0" t="n">
        <v>136.12</v>
      </c>
      <c r="J258" s="0" t="n">
        <v>180.98</v>
      </c>
      <c r="K258" s="0" t="n">
        <v>9.99</v>
      </c>
      <c r="L258" s="0" t="n">
        <v>27.46</v>
      </c>
      <c r="M258" s="0" t="n">
        <v>12</v>
      </c>
      <c r="N258" s="0" t="n">
        <v>41</v>
      </c>
      <c r="O258" s="0" t="n">
        <v>0.55</v>
      </c>
    </row>
    <row r="259" customFormat="false" ht="15" hidden="false" customHeight="false" outlineLevel="0" collapsed="false">
      <c r="A259" s="0" t="n">
        <v>120</v>
      </c>
      <c r="B259" s="0" t="n">
        <v>40</v>
      </c>
      <c r="C259" s="0" t="n">
        <v>40</v>
      </c>
      <c r="D259" s="0" t="n">
        <v>14</v>
      </c>
      <c r="E259" s="0" t="n">
        <v>43</v>
      </c>
      <c r="F259" s="0" t="n">
        <v>1.4</v>
      </c>
      <c r="G259" s="0" t="n">
        <v>1.5</v>
      </c>
      <c r="H259" s="0" t="n">
        <v>775</v>
      </c>
      <c r="I259" s="0" t="n">
        <v>136.12</v>
      </c>
      <c r="J259" s="0" t="n">
        <v>205.44</v>
      </c>
      <c r="K259" s="0" t="n">
        <v>26.24</v>
      </c>
      <c r="L259" s="0" t="n">
        <v>35.09</v>
      </c>
      <c r="M259" s="0" t="n">
        <v>12</v>
      </c>
      <c r="N259" s="0" t="n">
        <v>41</v>
      </c>
      <c r="O259" s="0" t="n">
        <v>0.55</v>
      </c>
    </row>
    <row r="260" customFormat="false" ht="15" hidden="false" customHeight="false" outlineLevel="0" collapsed="false">
      <c r="A260" s="0" t="n">
        <v>120</v>
      </c>
      <c r="B260" s="0" t="n">
        <v>48</v>
      </c>
      <c r="C260" s="0" t="n">
        <v>44</v>
      </c>
      <c r="D260" s="0" t="n">
        <v>14</v>
      </c>
      <c r="E260" s="0" t="n">
        <v>43</v>
      </c>
      <c r="F260" s="0" t="n">
        <v>1.4</v>
      </c>
      <c r="G260" s="0" t="n">
        <v>1</v>
      </c>
      <c r="H260" s="0" t="n">
        <v>625</v>
      </c>
      <c r="I260" s="0" t="n">
        <v>136.24</v>
      </c>
      <c r="J260" s="0" t="n">
        <v>182.32</v>
      </c>
      <c r="K260" s="0" t="n">
        <v>10.65</v>
      </c>
      <c r="L260" s="0" t="n">
        <v>27.91</v>
      </c>
      <c r="M260" s="0" t="n">
        <v>12</v>
      </c>
      <c r="N260" s="0" t="n">
        <v>41</v>
      </c>
      <c r="O260" s="0" t="n">
        <v>0.55</v>
      </c>
    </row>
    <row r="261" customFormat="false" ht="15" hidden="false" customHeight="false" outlineLevel="0" collapsed="false">
      <c r="A261" s="0" t="n">
        <v>125</v>
      </c>
      <c r="B261" s="0" t="n">
        <v>44</v>
      </c>
      <c r="C261" s="0" t="n">
        <v>48</v>
      </c>
      <c r="D261" s="0" t="n">
        <v>14</v>
      </c>
      <c r="E261" s="0" t="n">
        <v>43</v>
      </c>
      <c r="F261" s="0" t="n">
        <v>1.31</v>
      </c>
      <c r="G261" s="0" t="n">
        <v>1</v>
      </c>
      <c r="H261" s="0" t="n">
        <v>810</v>
      </c>
      <c r="I261" s="0" t="n">
        <v>136.27</v>
      </c>
      <c r="J261" s="0" t="n">
        <v>196.34</v>
      </c>
      <c r="K261" s="0" t="n">
        <v>19.16</v>
      </c>
      <c r="L261" s="0" t="n">
        <v>32.48</v>
      </c>
      <c r="M261" s="0" t="n">
        <v>12</v>
      </c>
      <c r="N261" s="0" t="n">
        <v>41</v>
      </c>
      <c r="O261" s="0" t="n">
        <v>0.55</v>
      </c>
    </row>
    <row r="262" customFormat="false" ht="15" hidden="false" customHeight="false" outlineLevel="0" collapsed="false">
      <c r="A262" s="0" t="n">
        <v>150</v>
      </c>
      <c r="B262" s="0" t="n">
        <v>22</v>
      </c>
      <c r="C262" s="0" t="n">
        <v>67</v>
      </c>
      <c r="D262" s="0" t="n">
        <v>14</v>
      </c>
      <c r="E262" s="0" t="n">
        <v>43</v>
      </c>
      <c r="F262" s="0" t="n">
        <v>1.34</v>
      </c>
      <c r="G262" s="0" t="n">
        <v>1.5</v>
      </c>
      <c r="H262" s="0" t="n">
        <v>700</v>
      </c>
      <c r="I262" s="0" t="n">
        <v>136.334</v>
      </c>
      <c r="J262" s="0" t="n">
        <v>196.819</v>
      </c>
      <c r="K262" s="0" t="n">
        <v>28.6265</v>
      </c>
      <c r="L262" s="0" t="n">
        <v>37.5235</v>
      </c>
      <c r="M262" s="0" t="n">
        <f aca="false">12</f>
        <v>12</v>
      </c>
      <c r="N262" s="0" t="n">
        <v>41</v>
      </c>
      <c r="O262" s="0" t="n">
        <v>0.55</v>
      </c>
    </row>
    <row r="263" customFormat="false" ht="15" hidden="false" customHeight="false" outlineLevel="0" collapsed="false">
      <c r="A263" s="0" t="n">
        <v>120</v>
      </c>
      <c r="B263" s="0" t="n">
        <v>40</v>
      </c>
      <c r="C263" s="0" t="n">
        <v>44</v>
      </c>
      <c r="D263" s="0" t="n">
        <v>14</v>
      </c>
      <c r="E263" s="0" t="n">
        <v>43</v>
      </c>
      <c r="F263" s="0" t="n">
        <v>1.34</v>
      </c>
      <c r="G263" s="0" t="n">
        <v>1.5</v>
      </c>
      <c r="H263" s="0" t="n">
        <v>840</v>
      </c>
      <c r="I263" s="0" t="n">
        <v>136.86</v>
      </c>
      <c r="J263" s="0" t="n">
        <v>209.06</v>
      </c>
      <c r="K263" s="0" t="n">
        <v>27.72</v>
      </c>
      <c r="L263" s="0" t="n">
        <v>36.5</v>
      </c>
      <c r="M263" s="0" t="n">
        <v>12</v>
      </c>
      <c r="N263" s="0" t="n">
        <v>41</v>
      </c>
      <c r="O263" s="0" t="n">
        <v>0.55</v>
      </c>
    </row>
    <row r="264" customFormat="false" ht="15" hidden="false" customHeight="false" outlineLevel="0" collapsed="false">
      <c r="A264" s="0" t="n">
        <v>120</v>
      </c>
      <c r="B264" s="0" t="n">
        <v>44</v>
      </c>
      <c r="C264" s="0" t="n">
        <v>48</v>
      </c>
      <c r="D264" s="0" t="n">
        <v>14</v>
      </c>
      <c r="E264" s="0" t="n">
        <v>43</v>
      </c>
      <c r="F264" s="0" t="n">
        <v>1.34</v>
      </c>
      <c r="G264" s="0" t="n">
        <v>1</v>
      </c>
      <c r="H264" s="0" t="n">
        <v>755</v>
      </c>
      <c r="I264" s="0" t="n">
        <v>136.88</v>
      </c>
      <c r="J264" s="0" t="n">
        <v>191.44</v>
      </c>
      <c r="K264" s="0" t="n">
        <v>15.23</v>
      </c>
      <c r="L264" s="0" t="n">
        <v>31.27</v>
      </c>
      <c r="M264" s="0" t="n">
        <v>12</v>
      </c>
      <c r="N264" s="0" t="n">
        <v>41</v>
      </c>
      <c r="O264" s="0" t="n">
        <v>0.55</v>
      </c>
    </row>
    <row r="265" customFormat="false" ht="15" hidden="false" customHeight="false" outlineLevel="0" collapsed="false">
      <c r="A265" s="0" t="n">
        <v>160</v>
      </c>
      <c r="B265" s="0" t="n">
        <v>30</v>
      </c>
      <c r="C265" s="0" t="n">
        <v>60</v>
      </c>
      <c r="D265" s="0" t="n">
        <v>14</v>
      </c>
      <c r="E265" s="0" t="n">
        <v>47</v>
      </c>
      <c r="F265" s="0" t="n">
        <v>1.5</v>
      </c>
      <c r="G265" s="0" t="n">
        <v>1.5</v>
      </c>
      <c r="H265" s="0" t="n">
        <v>400</v>
      </c>
      <c r="I265" s="0" t="n">
        <v>137.23</v>
      </c>
      <c r="J265" s="0" t="n">
        <v>159.18</v>
      </c>
      <c r="K265" s="0" t="n">
        <v>1.39</v>
      </c>
      <c r="L265" s="0" t="n">
        <v>26.47</v>
      </c>
      <c r="M265" s="0" t="n">
        <v>12</v>
      </c>
      <c r="N265" s="0" t="n">
        <v>45</v>
      </c>
      <c r="O265" s="0" t="n">
        <v>0.55</v>
      </c>
    </row>
    <row r="266" customFormat="false" ht="15" hidden="false" customHeight="false" outlineLevel="0" collapsed="false">
      <c r="A266" s="0" t="n">
        <v>125</v>
      </c>
      <c r="B266" s="0" t="n">
        <v>44</v>
      </c>
      <c r="C266" s="0" t="n">
        <v>44</v>
      </c>
      <c r="D266" s="0" t="n">
        <v>14</v>
      </c>
      <c r="E266" s="0" t="n">
        <v>43</v>
      </c>
      <c r="F266" s="0" t="n">
        <v>1.37</v>
      </c>
      <c r="G266" s="0" t="n">
        <v>1</v>
      </c>
      <c r="H266" s="0" t="n">
        <v>720</v>
      </c>
      <c r="I266" s="0" t="n">
        <v>137.33</v>
      </c>
      <c r="J266" s="0" t="n">
        <v>191.75</v>
      </c>
      <c r="K266" s="0" t="n">
        <v>16.17</v>
      </c>
      <c r="L266" s="0" t="n">
        <v>30.51</v>
      </c>
      <c r="M266" s="0" t="n">
        <v>12</v>
      </c>
      <c r="N266" s="0" t="n">
        <v>41</v>
      </c>
      <c r="O266" s="0" t="n">
        <v>0.55</v>
      </c>
    </row>
    <row r="267" customFormat="false" ht="15" hidden="false" customHeight="false" outlineLevel="0" collapsed="false">
      <c r="A267" s="0" t="n">
        <v>150</v>
      </c>
      <c r="B267" s="0" t="n">
        <v>28</v>
      </c>
      <c r="C267" s="0" t="n">
        <v>60</v>
      </c>
      <c r="D267" s="0" t="n">
        <v>14</v>
      </c>
      <c r="E267" s="0" t="n">
        <v>43</v>
      </c>
      <c r="F267" s="0" t="n">
        <v>1.24</v>
      </c>
      <c r="G267" s="0" t="n">
        <v>1.5</v>
      </c>
      <c r="H267" s="0" t="n">
        <v>700</v>
      </c>
      <c r="I267" s="0" t="n">
        <v>137.45</v>
      </c>
      <c r="J267" s="0" t="n">
        <v>189.06</v>
      </c>
      <c r="K267" s="0" t="n">
        <v>22.87</v>
      </c>
      <c r="L267" s="0" t="n">
        <v>29.32</v>
      </c>
      <c r="M267" s="0" t="n">
        <f aca="false">12</f>
        <v>12</v>
      </c>
      <c r="N267" s="0" t="n">
        <v>41</v>
      </c>
      <c r="O267" s="0" t="n">
        <v>0.55</v>
      </c>
    </row>
    <row r="268" customFormat="false" ht="15" hidden="false" customHeight="false" outlineLevel="0" collapsed="false">
      <c r="A268" s="0" t="n">
        <v>150</v>
      </c>
      <c r="B268" s="0" t="n">
        <v>25</v>
      </c>
      <c r="C268" s="0" t="n">
        <v>60</v>
      </c>
      <c r="D268" s="0" t="n">
        <v>14</v>
      </c>
      <c r="E268" s="0" t="n">
        <v>43</v>
      </c>
      <c r="F268" s="0" t="n">
        <v>1.32</v>
      </c>
      <c r="G268" s="0" t="n">
        <v>1.5</v>
      </c>
      <c r="H268" s="0" t="n">
        <v>700</v>
      </c>
      <c r="I268" s="0" t="n">
        <v>137.53</v>
      </c>
      <c r="J268" s="0" t="n">
        <v>196.9</v>
      </c>
      <c r="K268" s="0" t="n">
        <v>27.77</v>
      </c>
      <c r="L268" s="0" t="n">
        <v>30.36</v>
      </c>
      <c r="M268" s="0" t="n">
        <v>12</v>
      </c>
      <c r="N268" s="0" t="n">
        <v>41</v>
      </c>
      <c r="O268" s="0" t="n">
        <v>0.55</v>
      </c>
    </row>
    <row r="269" customFormat="false" ht="15" hidden="false" customHeight="false" outlineLevel="0" collapsed="false">
      <c r="A269" s="0" t="n">
        <v>120</v>
      </c>
      <c r="B269" s="0" t="n">
        <v>40</v>
      </c>
      <c r="C269" s="0" t="n">
        <v>40</v>
      </c>
      <c r="D269" s="0" t="n">
        <v>14</v>
      </c>
      <c r="E269" s="0" t="n">
        <v>43</v>
      </c>
      <c r="F269" s="0" t="n">
        <v>1.4</v>
      </c>
      <c r="G269" s="0" t="n">
        <v>1.5</v>
      </c>
      <c r="H269" s="0" t="n">
        <v>750</v>
      </c>
      <c r="I269" s="0" t="n">
        <v>137.55</v>
      </c>
      <c r="J269" s="0" t="n">
        <v>203.52</v>
      </c>
      <c r="K269" s="0" t="n">
        <v>23.99</v>
      </c>
      <c r="L269" s="0" t="n">
        <v>34.33</v>
      </c>
      <c r="M269" s="0" t="n">
        <v>12</v>
      </c>
      <c r="N269" s="0" t="n">
        <v>41</v>
      </c>
      <c r="O269" s="0" t="n">
        <v>0.55</v>
      </c>
    </row>
    <row r="270" customFormat="false" ht="15" hidden="false" customHeight="false" outlineLevel="0" collapsed="false">
      <c r="A270" s="0" t="n">
        <v>160</v>
      </c>
      <c r="B270" s="0" t="n">
        <v>30</v>
      </c>
      <c r="C270" s="0" t="n">
        <v>60</v>
      </c>
      <c r="D270" s="0" t="n">
        <v>14</v>
      </c>
      <c r="E270" s="0" t="n">
        <v>47</v>
      </c>
      <c r="F270" s="0" t="n">
        <v>1.5</v>
      </c>
      <c r="G270" s="0" t="n">
        <v>2.25</v>
      </c>
      <c r="H270" s="0" t="n">
        <v>400</v>
      </c>
      <c r="I270" s="0" t="n">
        <v>137.56</v>
      </c>
      <c r="J270" s="0" t="n">
        <v>155.29</v>
      </c>
      <c r="K270" s="0" t="n">
        <v>1.39</v>
      </c>
      <c r="L270" s="0" t="n">
        <v>31.14</v>
      </c>
      <c r="M270" s="0" t="n">
        <v>12</v>
      </c>
      <c r="N270" s="0" t="n">
        <v>45</v>
      </c>
      <c r="O270" s="0" t="n">
        <v>0.55</v>
      </c>
    </row>
    <row r="271" customFormat="false" ht="15" hidden="false" customHeight="false" outlineLevel="0" collapsed="false">
      <c r="A271" s="0" t="n">
        <v>120</v>
      </c>
      <c r="B271" s="0" t="n">
        <v>36</v>
      </c>
      <c r="C271" s="0" t="n">
        <v>36</v>
      </c>
      <c r="D271" s="0" t="n">
        <v>14</v>
      </c>
      <c r="E271" s="0" t="n">
        <v>43</v>
      </c>
      <c r="F271" s="0" t="n">
        <v>1.37</v>
      </c>
      <c r="G271" s="0" t="n">
        <v>4</v>
      </c>
      <c r="H271" s="0" t="n">
        <v>745</v>
      </c>
      <c r="I271" s="0" t="n">
        <v>137.59</v>
      </c>
      <c r="J271" s="0" t="n">
        <v>204.5</v>
      </c>
      <c r="K271" s="0" t="n">
        <v>34.08</v>
      </c>
      <c r="L271" s="0" t="n">
        <v>49.41</v>
      </c>
      <c r="M271" s="0" t="n">
        <v>12</v>
      </c>
      <c r="N271" s="0" t="n">
        <v>41</v>
      </c>
      <c r="O271" s="0" t="n">
        <v>0.55</v>
      </c>
    </row>
    <row r="272" customFormat="false" ht="15" hidden="false" customHeight="false" outlineLevel="0" collapsed="false">
      <c r="A272" s="0" t="n">
        <v>120</v>
      </c>
      <c r="B272" s="0" t="n">
        <v>36</v>
      </c>
      <c r="C272" s="0" t="n">
        <v>40</v>
      </c>
      <c r="D272" s="0" t="n">
        <v>14</v>
      </c>
      <c r="E272" s="0" t="n">
        <v>43</v>
      </c>
      <c r="F272" s="0" t="n">
        <v>1.4</v>
      </c>
      <c r="G272" s="0" t="n">
        <v>2</v>
      </c>
      <c r="H272" s="0" t="n">
        <v>790</v>
      </c>
      <c r="I272" s="0" t="n">
        <v>137.74</v>
      </c>
      <c r="J272" s="0" t="n">
        <v>213.78</v>
      </c>
      <c r="K272" s="0" t="n">
        <v>33.25</v>
      </c>
      <c r="L272" s="0" t="n">
        <v>37.73</v>
      </c>
      <c r="M272" s="0" t="n">
        <v>12</v>
      </c>
      <c r="N272" s="0" t="n">
        <v>41</v>
      </c>
      <c r="O272" s="0" t="n">
        <v>0.55</v>
      </c>
    </row>
    <row r="273" customFormat="false" ht="15" hidden="false" customHeight="false" outlineLevel="0" collapsed="false">
      <c r="A273" s="0" t="n">
        <v>150</v>
      </c>
      <c r="B273" s="0" t="n">
        <v>25</v>
      </c>
      <c r="C273" s="0" t="n">
        <v>75</v>
      </c>
      <c r="D273" s="0" t="n">
        <v>14</v>
      </c>
      <c r="E273" s="0" t="n">
        <v>43</v>
      </c>
      <c r="F273" s="0" t="n">
        <v>1.2</v>
      </c>
      <c r="G273" s="0" t="n">
        <v>1.5</v>
      </c>
      <c r="H273" s="0" t="n">
        <v>700</v>
      </c>
      <c r="I273" s="0" t="n">
        <v>137.751</v>
      </c>
      <c r="J273" s="0" t="n">
        <v>183.054</v>
      </c>
      <c r="K273" s="0" t="n">
        <v>18.9935</v>
      </c>
      <c r="L273" s="0" t="n">
        <v>36.4759</v>
      </c>
      <c r="M273" s="0" t="n">
        <v>12</v>
      </c>
      <c r="N273" s="0" t="n">
        <v>41</v>
      </c>
      <c r="O273" s="0" t="n">
        <v>0.55</v>
      </c>
    </row>
    <row r="274" customFormat="false" ht="15" hidden="false" customHeight="false" outlineLevel="0" collapsed="false">
      <c r="A274" s="0" t="n">
        <v>160</v>
      </c>
      <c r="B274" s="0" t="n">
        <v>30</v>
      </c>
      <c r="C274" s="0" t="n">
        <v>60</v>
      </c>
      <c r="D274" s="0" t="n">
        <v>14</v>
      </c>
      <c r="E274" s="0" t="n">
        <v>43</v>
      </c>
      <c r="F274" s="0" t="n">
        <v>1.5</v>
      </c>
      <c r="G274" s="0" t="n">
        <v>3</v>
      </c>
      <c r="H274" s="0" t="n">
        <v>400</v>
      </c>
      <c r="I274" s="0" t="n">
        <v>137.79</v>
      </c>
      <c r="J274" s="0" t="n">
        <v>154.07</v>
      </c>
      <c r="K274" s="0" t="n">
        <v>1.43</v>
      </c>
      <c r="L274" s="0" t="n">
        <v>34.36</v>
      </c>
      <c r="M274" s="0" t="n">
        <v>12</v>
      </c>
      <c r="N274" s="0" t="n">
        <v>41</v>
      </c>
      <c r="O274" s="0" t="n">
        <v>0.55</v>
      </c>
    </row>
    <row r="275" customFormat="false" ht="15" hidden="false" customHeight="false" outlineLevel="0" collapsed="false">
      <c r="A275" s="0" t="n">
        <v>120</v>
      </c>
      <c r="B275" s="0" t="n">
        <v>36</v>
      </c>
      <c r="C275" s="0" t="n">
        <v>36</v>
      </c>
      <c r="D275" s="0" t="n">
        <v>14</v>
      </c>
      <c r="E275" s="0" t="n">
        <v>43</v>
      </c>
      <c r="F275" s="0" t="n">
        <v>1.37</v>
      </c>
      <c r="G275" s="0" t="n">
        <v>4</v>
      </c>
      <c r="H275" s="0" t="n">
        <v>770</v>
      </c>
      <c r="I275" s="0" t="n">
        <v>137.96</v>
      </c>
      <c r="J275" s="0" t="n">
        <v>209.37</v>
      </c>
      <c r="K275" s="0" t="n">
        <v>37.33</v>
      </c>
      <c r="L275" s="0" t="n">
        <v>50.52</v>
      </c>
      <c r="M275" s="0" t="n">
        <v>12</v>
      </c>
      <c r="N275" s="0" t="n">
        <v>41</v>
      </c>
      <c r="O275" s="0" t="n">
        <v>0.55</v>
      </c>
    </row>
    <row r="276" customFormat="false" ht="15" hidden="false" customHeight="false" outlineLevel="0" collapsed="false">
      <c r="A276" s="0" t="n">
        <v>120</v>
      </c>
      <c r="B276" s="0" t="n">
        <v>36</v>
      </c>
      <c r="C276" s="0" t="n">
        <v>36</v>
      </c>
      <c r="D276" s="0" t="n">
        <v>14</v>
      </c>
      <c r="E276" s="0" t="n">
        <v>43</v>
      </c>
      <c r="F276" s="0" t="n">
        <v>1.37</v>
      </c>
      <c r="G276" s="0" t="n">
        <v>4</v>
      </c>
      <c r="H276" s="0" t="n">
        <v>795</v>
      </c>
      <c r="I276" s="0" t="n">
        <v>138.02</v>
      </c>
      <c r="J276" s="0" t="n">
        <v>214.13</v>
      </c>
      <c r="K276" s="0" t="n">
        <v>40.79</v>
      </c>
      <c r="L276" s="0" t="n">
        <v>51.63</v>
      </c>
      <c r="M276" s="0" t="n">
        <v>12</v>
      </c>
      <c r="N276" s="0" t="n">
        <v>41</v>
      </c>
      <c r="O276" s="0" t="n">
        <v>0.55</v>
      </c>
    </row>
    <row r="277" customFormat="false" ht="15" hidden="false" customHeight="false" outlineLevel="0" collapsed="false">
      <c r="A277" s="0" t="n">
        <v>150</v>
      </c>
      <c r="B277" s="0" t="n">
        <v>22</v>
      </c>
      <c r="C277" s="0" t="n">
        <v>75</v>
      </c>
      <c r="D277" s="0" t="n">
        <v>14</v>
      </c>
      <c r="E277" s="0" t="n">
        <v>43</v>
      </c>
      <c r="F277" s="0" t="n">
        <v>1.28</v>
      </c>
      <c r="G277" s="0" t="n">
        <v>1.5</v>
      </c>
      <c r="H277" s="0" t="n">
        <v>700</v>
      </c>
      <c r="I277" s="0" t="n">
        <v>138.125</v>
      </c>
      <c r="J277" s="0" t="n">
        <v>190.992</v>
      </c>
      <c r="K277" s="0" t="n">
        <v>23.5833</v>
      </c>
      <c r="L277" s="0" t="n">
        <v>37.1406</v>
      </c>
      <c r="M277" s="0" t="n">
        <f aca="false">12</f>
        <v>12</v>
      </c>
      <c r="N277" s="0" t="n">
        <v>41</v>
      </c>
      <c r="O277" s="0" t="n">
        <v>0.55</v>
      </c>
    </row>
    <row r="278" customFormat="false" ht="15" hidden="false" customHeight="false" outlineLevel="0" collapsed="false">
      <c r="A278" s="0" t="n">
        <v>125</v>
      </c>
      <c r="B278" s="0" t="n">
        <v>40</v>
      </c>
      <c r="C278" s="0" t="n">
        <v>48</v>
      </c>
      <c r="D278" s="0" t="n">
        <v>14</v>
      </c>
      <c r="E278" s="0" t="n">
        <v>43</v>
      </c>
      <c r="F278" s="0" t="n">
        <v>1.4</v>
      </c>
      <c r="G278" s="0" t="n">
        <v>1</v>
      </c>
      <c r="H278" s="0" t="n">
        <v>735</v>
      </c>
      <c r="I278" s="0" t="n">
        <v>138.23</v>
      </c>
      <c r="J278" s="0" t="n">
        <v>194.38</v>
      </c>
      <c r="K278" s="0" t="n">
        <v>17.33</v>
      </c>
      <c r="L278" s="0" t="n">
        <v>31.15</v>
      </c>
      <c r="M278" s="0" t="n">
        <v>12</v>
      </c>
      <c r="N278" s="0" t="n">
        <v>41</v>
      </c>
      <c r="O278" s="0" t="n">
        <v>0.55</v>
      </c>
    </row>
    <row r="279" customFormat="false" ht="15" hidden="false" customHeight="false" outlineLevel="0" collapsed="false">
      <c r="A279" s="0" t="n">
        <v>125</v>
      </c>
      <c r="B279" s="0" t="n">
        <v>44</v>
      </c>
      <c r="C279" s="0" t="n">
        <v>48</v>
      </c>
      <c r="D279" s="0" t="n">
        <v>14</v>
      </c>
      <c r="E279" s="0" t="n">
        <v>43</v>
      </c>
      <c r="F279" s="0" t="n">
        <v>1.31</v>
      </c>
      <c r="G279" s="0" t="n">
        <v>1</v>
      </c>
      <c r="H279" s="0" t="n">
        <v>775</v>
      </c>
      <c r="I279" s="0" t="n">
        <v>138.24</v>
      </c>
      <c r="J279" s="0" t="n">
        <v>195.09</v>
      </c>
      <c r="K279" s="0" t="n">
        <v>17.02</v>
      </c>
      <c r="L279" s="0" t="n">
        <v>31.58</v>
      </c>
      <c r="M279" s="0" t="n">
        <v>12</v>
      </c>
      <c r="N279" s="0" t="n">
        <v>41</v>
      </c>
      <c r="O279" s="0" t="n">
        <v>0.55</v>
      </c>
    </row>
    <row r="280" customFormat="false" ht="15" hidden="false" customHeight="false" outlineLevel="0" collapsed="false">
      <c r="A280" s="0" t="n">
        <v>120</v>
      </c>
      <c r="B280" s="0" t="n">
        <v>40</v>
      </c>
      <c r="C280" s="0" t="n">
        <v>40</v>
      </c>
      <c r="D280" s="0" t="n">
        <v>14</v>
      </c>
      <c r="E280" s="0" t="n">
        <v>43</v>
      </c>
      <c r="F280" s="0" t="n">
        <v>1.4</v>
      </c>
      <c r="G280" s="0" t="n">
        <v>1.5</v>
      </c>
      <c r="H280" s="0" t="n">
        <v>735</v>
      </c>
      <c r="I280" s="0" t="n">
        <v>138.25</v>
      </c>
      <c r="J280" s="0" t="n">
        <v>202.2</v>
      </c>
      <c r="K280" s="0" t="n">
        <v>22.71</v>
      </c>
      <c r="L280" s="0" t="n">
        <v>33.86</v>
      </c>
      <c r="M280" s="0" t="n">
        <v>12</v>
      </c>
      <c r="N280" s="0" t="n">
        <v>41</v>
      </c>
      <c r="O280" s="0" t="n">
        <v>0.55</v>
      </c>
    </row>
    <row r="281" customFormat="false" ht="15" hidden="false" customHeight="false" outlineLevel="0" collapsed="false">
      <c r="A281" s="0" t="n">
        <v>120</v>
      </c>
      <c r="B281" s="0" t="n">
        <v>36</v>
      </c>
      <c r="C281" s="0" t="n">
        <v>36</v>
      </c>
      <c r="D281" s="0" t="n">
        <v>14</v>
      </c>
      <c r="E281" s="0" t="n">
        <v>43</v>
      </c>
      <c r="F281" s="0" t="n">
        <v>1.4</v>
      </c>
      <c r="G281" s="0" t="n">
        <v>3</v>
      </c>
      <c r="H281" s="0" t="n">
        <v>850</v>
      </c>
      <c r="I281" s="0" t="n">
        <v>138.51</v>
      </c>
      <c r="J281" s="0" t="n">
        <v>230.14</v>
      </c>
      <c r="K281" s="0" t="n">
        <v>49.11</v>
      </c>
      <c r="L281" s="0" t="n">
        <v>43.79</v>
      </c>
      <c r="M281" s="0" t="n">
        <v>12</v>
      </c>
      <c r="N281" s="0" t="n">
        <v>41</v>
      </c>
      <c r="O281" s="0" t="n">
        <v>0.55</v>
      </c>
    </row>
    <row r="282" customFormat="false" ht="15" hidden="false" customHeight="false" outlineLevel="0" collapsed="false">
      <c r="A282" s="0" t="n">
        <v>150</v>
      </c>
      <c r="B282" s="0" t="n">
        <v>25</v>
      </c>
      <c r="C282" s="0" t="n">
        <v>67</v>
      </c>
      <c r="D282" s="0" t="n">
        <v>14</v>
      </c>
      <c r="E282" s="0" t="n">
        <v>43</v>
      </c>
      <c r="F282" s="0" t="n">
        <v>1.26</v>
      </c>
      <c r="G282" s="0" t="n">
        <v>1.5</v>
      </c>
      <c r="H282" s="0" t="n">
        <v>700</v>
      </c>
      <c r="I282" s="0" t="n">
        <v>138.62</v>
      </c>
      <c r="J282" s="0" t="n">
        <v>190.53</v>
      </c>
      <c r="K282" s="0" t="n">
        <v>22.99</v>
      </c>
      <c r="L282" s="0" t="n">
        <v>29.49</v>
      </c>
      <c r="M282" s="0" t="n">
        <v>12</v>
      </c>
      <c r="N282" s="0" t="n">
        <v>41</v>
      </c>
      <c r="O282" s="0" t="n">
        <v>0.55</v>
      </c>
    </row>
    <row r="283" customFormat="false" ht="15" hidden="false" customHeight="false" outlineLevel="0" collapsed="false">
      <c r="A283" s="0" t="n">
        <v>120</v>
      </c>
      <c r="B283" s="0" t="n">
        <v>32</v>
      </c>
      <c r="C283" s="0" t="n">
        <v>40</v>
      </c>
      <c r="D283" s="0" t="n">
        <v>14</v>
      </c>
      <c r="E283" s="0" t="n">
        <v>43</v>
      </c>
      <c r="F283" s="0" t="n">
        <v>1.4</v>
      </c>
      <c r="G283" s="0" t="n">
        <v>4</v>
      </c>
      <c r="H283" s="0" t="n">
        <v>740</v>
      </c>
      <c r="I283" s="0" t="n">
        <v>138.97</v>
      </c>
      <c r="J283" s="0" t="n">
        <v>206.23</v>
      </c>
      <c r="K283" s="0" t="n">
        <v>34.19</v>
      </c>
      <c r="L283" s="0" t="n">
        <v>42.8</v>
      </c>
      <c r="M283" s="0" t="n">
        <v>12</v>
      </c>
      <c r="N283" s="0" t="n">
        <v>41</v>
      </c>
      <c r="O283" s="0" t="n">
        <v>0.55</v>
      </c>
    </row>
    <row r="284" customFormat="false" ht="15" hidden="false" customHeight="false" outlineLevel="0" collapsed="false">
      <c r="A284" s="0" t="n">
        <v>140</v>
      </c>
      <c r="B284" s="0" t="n">
        <v>30</v>
      </c>
      <c r="C284" s="0" t="n">
        <v>60</v>
      </c>
      <c r="D284" s="0" t="n">
        <v>10</v>
      </c>
      <c r="E284" s="0" t="n">
        <v>43</v>
      </c>
      <c r="F284" s="0" t="n">
        <v>1.3</v>
      </c>
      <c r="G284" s="0" t="n">
        <v>2.25</v>
      </c>
      <c r="H284" s="0" t="n">
        <v>600</v>
      </c>
      <c r="I284" s="0" t="n">
        <v>139.03</v>
      </c>
      <c r="J284" s="0" t="n">
        <v>170.31</v>
      </c>
      <c r="K284" s="0" t="n">
        <v>3.49</v>
      </c>
      <c r="L284" s="0" t="n">
        <v>34.35</v>
      </c>
      <c r="M284" s="0" t="n">
        <v>8</v>
      </c>
      <c r="N284" s="0" t="n">
        <v>41</v>
      </c>
      <c r="O284" s="0" t="n">
        <v>0.55</v>
      </c>
    </row>
    <row r="285" customFormat="false" ht="15" hidden="false" customHeight="false" outlineLevel="0" collapsed="false">
      <c r="A285" s="0" t="n">
        <v>120</v>
      </c>
      <c r="B285" s="0" t="n">
        <v>32</v>
      </c>
      <c r="C285" s="0" t="n">
        <v>36</v>
      </c>
      <c r="D285" s="0" t="n">
        <v>14</v>
      </c>
      <c r="E285" s="0" t="n">
        <v>43</v>
      </c>
      <c r="F285" s="0" t="n">
        <v>1.4</v>
      </c>
      <c r="G285" s="0" t="n">
        <v>4</v>
      </c>
      <c r="H285" s="0" t="n">
        <v>865</v>
      </c>
      <c r="I285" s="0" t="n">
        <v>139.17</v>
      </c>
      <c r="J285" s="0" t="n">
        <v>328.89</v>
      </c>
      <c r="K285" s="0" t="n">
        <v>153.97</v>
      </c>
      <c r="L285" s="0" t="n">
        <v>47.87</v>
      </c>
      <c r="M285" s="0" t="n">
        <v>12</v>
      </c>
      <c r="N285" s="0" t="n">
        <v>41</v>
      </c>
      <c r="O285" s="0" t="n">
        <v>0.45</v>
      </c>
    </row>
    <row r="286" customFormat="false" ht="15" hidden="false" customHeight="false" outlineLevel="0" collapsed="false">
      <c r="A286" s="0" t="n">
        <v>120</v>
      </c>
      <c r="B286" s="0" t="n">
        <v>32</v>
      </c>
      <c r="C286" s="0" t="n">
        <v>40</v>
      </c>
      <c r="D286" s="0" t="n">
        <v>14</v>
      </c>
      <c r="E286" s="0" t="n">
        <v>43</v>
      </c>
      <c r="F286" s="0" t="n">
        <v>1.4</v>
      </c>
      <c r="G286" s="0" t="n">
        <v>4</v>
      </c>
      <c r="H286" s="0" t="n">
        <v>825</v>
      </c>
      <c r="I286" s="0" t="n">
        <v>139.21</v>
      </c>
      <c r="J286" s="0" t="n">
        <v>222.7</v>
      </c>
      <c r="K286" s="0" t="n">
        <v>46.23</v>
      </c>
      <c r="L286" s="0" t="n">
        <v>46.02</v>
      </c>
      <c r="M286" s="0" t="n">
        <v>12</v>
      </c>
      <c r="N286" s="0" t="n">
        <v>41</v>
      </c>
      <c r="O286" s="0" t="n">
        <v>0.55</v>
      </c>
    </row>
    <row r="287" customFormat="false" ht="15" hidden="false" customHeight="false" outlineLevel="0" collapsed="false">
      <c r="A287" s="0" t="n">
        <v>120</v>
      </c>
      <c r="B287" s="0" t="n">
        <v>32</v>
      </c>
      <c r="C287" s="0" t="n">
        <v>40</v>
      </c>
      <c r="D287" s="0" t="n">
        <v>14</v>
      </c>
      <c r="E287" s="0" t="n">
        <v>43</v>
      </c>
      <c r="F287" s="0" t="n">
        <v>1.4</v>
      </c>
      <c r="G287" s="0" t="n">
        <v>4</v>
      </c>
      <c r="H287" s="0" t="n">
        <v>760</v>
      </c>
      <c r="I287" s="0" t="n">
        <v>139.28</v>
      </c>
      <c r="J287" s="0" t="n">
        <v>210.24</v>
      </c>
      <c r="K287" s="0" t="n">
        <v>36.81</v>
      </c>
      <c r="L287" s="0" t="n">
        <v>43.56</v>
      </c>
      <c r="M287" s="0" t="n">
        <v>12</v>
      </c>
      <c r="N287" s="0" t="n">
        <v>41</v>
      </c>
      <c r="O287" s="0" t="n">
        <v>0.55</v>
      </c>
    </row>
    <row r="288" customFormat="false" ht="15" hidden="false" customHeight="false" outlineLevel="0" collapsed="false">
      <c r="A288" s="0" t="n">
        <v>120</v>
      </c>
      <c r="B288" s="0" t="n">
        <v>32</v>
      </c>
      <c r="C288" s="0" t="n">
        <v>40</v>
      </c>
      <c r="D288" s="0" t="n">
        <v>14</v>
      </c>
      <c r="E288" s="0" t="n">
        <v>43</v>
      </c>
      <c r="F288" s="0" t="n">
        <v>1.4</v>
      </c>
      <c r="G288" s="0" t="n">
        <v>4</v>
      </c>
      <c r="H288" s="0" t="n">
        <v>785</v>
      </c>
      <c r="I288" s="0" t="n">
        <v>139.53</v>
      </c>
      <c r="J288" s="0" t="n">
        <v>215.1</v>
      </c>
      <c r="K288" s="0" t="n">
        <v>40.26</v>
      </c>
      <c r="L288" s="0" t="n">
        <v>44.52</v>
      </c>
      <c r="M288" s="0" t="n">
        <v>12</v>
      </c>
      <c r="N288" s="0" t="n">
        <v>41</v>
      </c>
      <c r="O288" s="0" t="n">
        <v>0.55</v>
      </c>
    </row>
    <row r="289" customFormat="false" ht="15" hidden="false" customHeight="false" outlineLevel="0" collapsed="false">
      <c r="A289" s="0" t="n">
        <v>120</v>
      </c>
      <c r="B289" s="0" t="n">
        <v>40</v>
      </c>
      <c r="C289" s="0" t="n">
        <v>36</v>
      </c>
      <c r="D289" s="0" t="n">
        <v>14</v>
      </c>
      <c r="E289" s="0" t="n">
        <v>43</v>
      </c>
      <c r="F289" s="0" t="n">
        <v>1.4</v>
      </c>
      <c r="G289" s="0" t="n">
        <v>2</v>
      </c>
      <c r="H289" s="0" t="n">
        <v>790</v>
      </c>
      <c r="I289" s="0" t="n">
        <v>140.5</v>
      </c>
      <c r="J289" s="0" t="n">
        <v>217.12</v>
      </c>
      <c r="K289" s="0" t="n">
        <v>33.25</v>
      </c>
      <c r="L289" s="0" t="n">
        <v>38.11</v>
      </c>
      <c r="M289" s="0" t="n">
        <v>12</v>
      </c>
      <c r="N289" s="0" t="n">
        <v>41</v>
      </c>
      <c r="O289" s="0" t="n">
        <v>0.55</v>
      </c>
    </row>
    <row r="290" customFormat="false" ht="15" hidden="false" customHeight="false" outlineLevel="0" collapsed="false">
      <c r="A290" s="0" t="n">
        <v>150</v>
      </c>
      <c r="B290" s="0" t="n">
        <v>22</v>
      </c>
      <c r="C290" s="0" t="n">
        <v>67</v>
      </c>
      <c r="D290" s="0" t="n">
        <v>14</v>
      </c>
      <c r="E290" s="0" t="n">
        <v>43</v>
      </c>
      <c r="F290" s="0" t="n">
        <v>1.36</v>
      </c>
      <c r="G290" s="0" t="n">
        <v>1.5</v>
      </c>
      <c r="H290" s="0" t="n">
        <v>700</v>
      </c>
      <c r="I290" s="0" t="n">
        <v>140.504</v>
      </c>
      <c r="J290" s="0" t="n">
        <v>201.561</v>
      </c>
      <c r="K290" s="0" t="n">
        <v>28.6265</v>
      </c>
      <c r="L290" s="0" t="n">
        <v>38.0637</v>
      </c>
      <c r="M290" s="0" t="n">
        <f aca="false">12</f>
        <v>12</v>
      </c>
      <c r="N290" s="0" t="n">
        <v>41</v>
      </c>
      <c r="O290" s="0" t="n">
        <v>0.55</v>
      </c>
    </row>
    <row r="291" customFormat="false" ht="15" hidden="false" customHeight="false" outlineLevel="0" collapsed="false">
      <c r="A291" s="0" t="n">
        <v>150</v>
      </c>
      <c r="B291" s="0" t="n">
        <v>28</v>
      </c>
      <c r="C291" s="0" t="n">
        <v>67</v>
      </c>
      <c r="D291" s="0" t="n">
        <v>14</v>
      </c>
      <c r="E291" s="0" t="n">
        <v>43</v>
      </c>
      <c r="F291" s="0" t="n">
        <v>1.2</v>
      </c>
      <c r="G291" s="0" t="n">
        <v>1.5</v>
      </c>
      <c r="H291" s="0" t="n">
        <v>700</v>
      </c>
      <c r="I291" s="0" t="n">
        <v>140.56</v>
      </c>
      <c r="J291" s="0" t="n">
        <v>186.22</v>
      </c>
      <c r="K291" s="0" t="n">
        <v>18.98</v>
      </c>
      <c r="L291" s="0" t="n">
        <v>28.83</v>
      </c>
      <c r="M291" s="0" t="n">
        <f aca="false">12</f>
        <v>12</v>
      </c>
      <c r="N291" s="0" t="n">
        <v>41</v>
      </c>
      <c r="O291" s="0" t="n">
        <v>0.55</v>
      </c>
    </row>
    <row r="292" customFormat="false" ht="15" hidden="false" customHeight="false" outlineLevel="0" collapsed="false">
      <c r="A292" s="0" t="n">
        <v>120</v>
      </c>
      <c r="B292" s="0" t="n">
        <v>36</v>
      </c>
      <c r="C292" s="0" t="n">
        <v>36</v>
      </c>
      <c r="D292" s="0" t="n">
        <v>14</v>
      </c>
      <c r="E292" s="0" t="n">
        <v>43</v>
      </c>
      <c r="F292" s="0" t="n">
        <v>1.4</v>
      </c>
      <c r="G292" s="0" t="n">
        <v>3</v>
      </c>
      <c r="H292" s="0" t="n">
        <v>805</v>
      </c>
      <c r="I292" s="0" t="n">
        <v>140.68</v>
      </c>
      <c r="J292" s="0" t="n">
        <v>222.88</v>
      </c>
      <c r="K292" s="0" t="n">
        <v>42.21</v>
      </c>
      <c r="L292" s="0" t="n">
        <v>42.17</v>
      </c>
      <c r="M292" s="0" t="n">
        <v>12</v>
      </c>
      <c r="N292" s="0" t="n">
        <v>41</v>
      </c>
      <c r="O292" s="0" t="n">
        <v>0.55</v>
      </c>
    </row>
    <row r="293" customFormat="false" ht="15" hidden="false" customHeight="false" outlineLevel="0" collapsed="false">
      <c r="A293" s="0" t="n">
        <v>120</v>
      </c>
      <c r="B293" s="0" t="n">
        <v>36</v>
      </c>
      <c r="C293" s="0" t="n">
        <v>36</v>
      </c>
      <c r="D293" s="0" t="n">
        <v>14</v>
      </c>
      <c r="E293" s="0" t="n">
        <v>43</v>
      </c>
      <c r="F293" s="0" t="n">
        <v>1.4</v>
      </c>
      <c r="G293" s="0" t="n">
        <v>4</v>
      </c>
      <c r="H293" s="0" t="n">
        <v>685</v>
      </c>
      <c r="I293" s="0" t="n">
        <v>140.92</v>
      </c>
      <c r="J293" s="0" t="n">
        <v>198.66</v>
      </c>
      <c r="K293" s="0" t="n">
        <v>27.03</v>
      </c>
      <c r="L293" s="0" t="n">
        <v>47.75</v>
      </c>
      <c r="M293" s="0" t="n">
        <v>12</v>
      </c>
      <c r="N293" s="0" t="n">
        <v>41</v>
      </c>
      <c r="O293" s="0" t="n">
        <v>0.55</v>
      </c>
    </row>
    <row r="294" customFormat="false" ht="15" hidden="false" customHeight="false" outlineLevel="0" collapsed="false">
      <c r="A294" s="0" t="n">
        <v>120</v>
      </c>
      <c r="B294" s="0" t="n">
        <v>36</v>
      </c>
      <c r="C294" s="0" t="n">
        <v>36</v>
      </c>
      <c r="D294" s="0" t="n">
        <v>14</v>
      </c>
      <c r="E294" s="0" t="n">
        <v>43</v>
      </c>
      <c r="F294" s="0" t="n">
        <v>1.4</v>
      </c>
      <c r="G294" s="0" t="n">
        <v>4</v>
      </c>
      <c r="H294" s="0" t="n">
        <v>695</v>
      </c>
      <c r="I294" s="0" t="n">
        <v>141.46</v>
      </c>
      <c r="J294" s="0" t="n">
        <v>200.84</v>
      </c>
      <c r="K294" s="0" t="n">
        <v>28.13</v>
      </c>
      <c r="L294" s="0" t="n">
        <v>48.24</v>
      </c>
      <c r="M294" s="0" t="n">
        <v>12</v>
      </c>
      <c r="N294" s="0" t="n">
        <v>41</v>
      </c>
      <c r="O294" s="0" t="n">
        <v>0.55</v>
      </c>
    </row>
    <row r="295" customFormat="false" ht="15" hidden="false" customHeight="false" outlineLevel="0" collapsed="false">
      <c r="A295" s="0" t="n">
        <v>120</v>
      </c>
      <c r="B295" s="0" t="n">
        <v>36</v>
      </c>
      <c r="C295" s="0" t="n">
        <v>36</v>
      </c>
      <c r="D295" s="0" t="n">
        <v>14</v>
      </c>
      <c r="E295" s="0" t="n">
        <v>43</v>
      </c>
      <c r="F295" s="0" t="n">
        <v>1.4</v>
      </c>
      <c r="G295" s="0" t="n">
        <v>3</v>
      </c>
      <c r="H295" s="0" t="n">
        <v>775</v>
      </c>
      <c r="I295" s="0" t="n">
        <v>141.54</v>
      </c>
      <c r="J295" s="0" t="n">
        <v>217.77</v>
      </c>
      <c r="K295" s="0" t="n">
        <v>37.99</v>
      </c>
      <c r="L295" s="0" t="n">
        <v>41.06</v>
      </c>
      <c r="M295" s="0" t="n">
        <v>12</v>
      </c>
      <c r="N295" s="0" t="n">
        <v>41</v>
      </c>
      <c r="O295" s="0" t="n">
        <v>0.55</v>
      </c>
    </row>
    <row r="296" customFormat="false" ht="15" hidden="false" customHeight="false" outlineLevel="0" collapsed="false">
      <c r="A296" s="0" t="n">
        <v>150</v>
      </c>
      <c r="B296" s="0" t="n">
        <v>25</v>
      </c>
      <c r="C296" s="0" t="n">
        <v>60</v>
      </c>
      <c r="D296" s="0" t="n">
        <v>14</v>
      </c>
      <c r="E296" s="0" t="n">
        <v>43</v>
      </c>
      <c r="F296" s="0" t="n">
        <v>1.34</v>
      </c>
      <c r="G296" s="0" t="n">
        <v>1.5</v>
      </c>
      <c r="H296" s="0" t="n">
        <v>700</v>
      </c>
      <c r="I296" s="0" t="n">
        <v>141.71</v>
      </c>
      <c r="J296" s="0" t="n">
        <v>201.64</v>
      </c>
      <c r="K296" s="0" t="n">
        <v>27.77</v>
      </c>
      <c r="L296" s="0" t="n">
        <v>30.9</v>
      </c>
      <c r="M296" s="0" t="n">
        <v>12</v>
      </c>
      <c r="N296" s="0" t="n">
        <v>41</v>
      </c>
      <c r="O296" s="0" t="n">
        <v>0.55</v>
      </c>
    </row>
    <row r="297" customFormat="false" ht="15" hidden="false" customHeight="false" outlineLevel="0" collapsed="false">
      <c r="A297" s="0" t="n">
        <v>150</v>
      </c>
      <c r="B297" s="0" t="n">
        <v>28</v>
      </c>
      <c r="C297" s="0" t="n">
        <v>60</v>
      </c>
      <c r="D297" s="0" t="n">
        <v>14</v>
      </c>
      <c r="E297" s="0" t="n">
        <v>43</v>
      </c>
      <c r="F297" s="0" t="n">
        <v>1.26</v>
      </c>
      <c r="G297" s="0" t="n">
        <v>1.5</v>
      </c>
      <c r="H297" s="0" t="n">
        <v>700</v>
      </c>
      <c r="I297" s="0" t="n">
        <v>141.72</v>
      </c>
      <c r="J297" s="0" t="n">
        <v>193.93</v>
      </c>
      <c r="K297" s="0" t="n">
        <v>22.87</v>
      </c>
      <c r="L297" s="0" t="n">
        <v>29.87</v>
      </c>
      <c r="M297" s="0" t="n">
        <f aca="false">12</f>
        <v>12</v>
      </c>
      <c r="N297" s="0" t="n">
        <v>41</v>
      </c>
      <c r="O297" s="0" t="n">
        <v>0.55</v>
      </c>
    </row>
    <row r="298" customFormat="false" ht="15" hidden="false" customHeight="false" outlineLevel="0" collapsed="false">
      <c r="A298" s="0" t="n">
        <v>140</v>
      </c>
      <c r="B298" s="0" t="n">
        <v>30</v>
      </c>
      <c r="C298" s="0" t="n">
        <v>60</v>
      </c>
      <c r="D298" s="0" t="n">
        <v>14</v>
      </c>
      <c r="E298" s="0" t="n">
        <v>47</v>
      </c>
      <c r="F298" s="0" t="n">
        <v>1.3</v>
      </c>
      <c r="G298" s="0" t="n">
        <v>2.25</v>
      </c>
      <c r="H298" s="0" t="n">
        <v>600</v>
      </c>
      <c r="I298" s="0" t="n">
        <v>141.73</v>
      </c>
      <c r="J298" s="0" t="n">
        <v>172.62</v>
      </c>
      <c r="K298" s="0" t="n">
        <v>3.36</v>
      </c>
      <c r="L298" s="0" t="n">
        <v>34.1</v>
      </c>
      <c r="M298" s="0" t="n">
        <v>12</v>
      </c>
      <c r="N298" s="0" t="n">
        <v>45</v>
      </c>
      <c r="O298" s="0" t="n">
        <v>0.55</v>
      </c>
    </row>
    <row r="299" customFormat="false" ht="15" hidden="false" customHeight="false" outlineLevel="0" collapsed="false">
      <c r="A299" s="0" t="n">
        <v>120</v>
      </c>
      <c r="B299" s="0" t="n">
        <v>36</v>
      </c>
      <c r="C299" s="0" t="n">
        <v>36</v>
      </c>
      <c r="D299" s="0" t="n">
        <v>14</v>
      </c>
      <c r="E299" s="0" t="n">
        <v>43</v>
      </c>
      <c r="F299" s="0" t="n">
        <v>1.4</v>
      </c>
      <c r="G299" s="0" t="n">
        <v>3</v>
      </c>
      <c r="H299" s="0" t="n">
        <v>750</v>
      </c>
      <c r="I299" s="0" t="n">
        <v>141.82</v>
      </c>
      <c r="J299" s="0" t="n">
        <v>213.39</v>
      </c>
      <c r="K299" s="0" t="n">
        <v>34.69</v>
      </c>
      <c r="L299" s="0" t="n">
        <v>40.12</v>
      </c>
      <c r="M299" s="0" t="n">
        <v>12</v>
      </c>
      <c r="N299" s="0" t="n">
        <v>41</v>
      </c>
      <c r="O299" s="0" t="n">
        <v>0.55</v>
      </c>
    </row>
    <row r="300" customFormat="false" ht="15" hidden="false" customHeight="false" outlineLevel="0" collapsed="false">
      <c r="A300" s="0" t="n">
        <v>120</v>
      </c>
      <c r="B300" s="0" t="n">
        <v>36</v>
      </c>
      <c r="C300" s="0" t="n">
        <v>36</v>
      </c>
      <c r="D300" s="0" t="n">
        <v>14</v>
      </c>
      <c r="E300" s="0" t="n">
        <v>43</v>
      </c>
      <c r="F300" s="0" t="n">
        <v>1.4</v>
      </c>
      <c r="G300" s="0" t="n">
        <v>3</v>
      </c>
      <c r="H300" s="0" t="n">
        <v>735</v>
      </c>
      <c r="I300" s="0" t="n">
        <v>141.89</v>
      </c>
      <c r="J300" s="0" t="n">
        <v>210.65</v>
      </c>
      <c r="K300" s="0" t="n">
        <v>32.81</v>
      </c>
      <c r="L300" s="0" t="n">
        <v>39.56</v>
      </c>
      <c r="M300" s="0" t="n">
        <v>12</v>
      </c>
      <c r="N300" s="0" t="n">
        <v>41</v>
      </c>
      <c r="O300" s="0" t="n">
        <v>0.55</v>
      </c>
    </row>
    <row r="301" customFormat="false" ht="15" hidden="false" customHeight="false" outlineLevel="0" collapsed="false">
      <c r="A301" s="0" t="n">
        <v>120</v>
      </c>
      <c r="B301" s="0" t="n">
        <v>40</v>
      </c>
      <c r="C301" s="0" t="n">
        <v>36</v>
      </c>
      <c r="D301" s="0" t="n">
        <v>14</v>
      </c>
      <c r="E301" s="0" t="n">
        <v>43</v>
      </c>
      <c r="F301" s="0" t="n">
        <v>1.4</v>
      </c>
      <c r="G301" s="0" t="n">
        <v>2</v>
      </c>
      <c r="H301" s="0" t="n">
        <v>760</v>
      </c>
      <c r="I301" s="0" t="n">
        <v>141.9</v>
      </c>
      <c r="J301" s="0" t="n">
        <v>213.39</v>
      </c>
      <c r="K301" s="0" t="n">
        <v>29.89</v>
      </c>
      <c r="L301" s="0" t="n">
        <v>37.1</v>
      </c>
      <c r="M301" s="0" t="n">
        <v>12</v>
      </c>
      <c r="N301" s="0" t="n">
        <v>41</v>
      </c>
      <c r="O301" s="0" t="n">
        <v>0.55</v>
      </c>
    </row>
    <row r="302" customFormat="false" ht="15" hidden="false" customHeight="false" outlineLevel="0" collapsed="false">
      <c r="A302" s="0" t="n">
        <v>150</v>
      </c>
      <c r="B302" s="0" t="n">
        <v>25</v>
      </c>
      <c r="C302" s="0" t="n">
        <v>75</v>
      </c>
      <c r="D302" s="0" t="n">
        <v>14</v>
      </c>
      <c r="E302" s="0" t="n">
        <v>43</v>
      </c>
      <c r="F302" s="0" t="n">
        <v>1.22</v>
      </c>
      <c r="G302" s="0" t="n">
        <v>1.5</v>
      </c>
      <c r="H302" s="0" t="n">
        <v>700</v>
      </c>
      <c r="I302" s="0" t="n">
        <v>142.202</v>
      </c>
      <c r="J302" s="0" t="n">
        <v>188.055</v>
      </c>
      <c r="K302" s="0" t="n">
        <v>18.9935</v>
      </c>
      <c r="L302" s="0" t="n">
        <v>37.0482</v>
      </c>
      <c r="M302" s="0" t="n">
        <v>12</v>
      </c>
      <c r="N302" s="0" t="n">
        <v>41</v>
      </c>
      <c r="O302" s="0" t="n">
        <v>0.55</v>
      </c>
    </row>
    <row r="303" customFormat="false" ht="15" hidden="false" customHeight="false" outlineLevel="0" collapsed="false">
      <c r="A303" s="0" t="n">
        <v>120</v>
      </c>
      <c r="B303" s="0" t="n">
        <v>36</v>
      </c>
      <c r="C303" s="0" t="n">
        <v>40</v>
      </c>
      <c r="D303" s="0" t="n">
        <v>14</v>
      </c>
      <c r="E303" s="0" t="n">
        <v>43</v>
      </c>
      <c r="F303" s="0" t="n">
        <v>1.34</v>
      </c>
      <c r="G303" s="0" t="n">
        <v>4</v>
      </c>
      <c r="H303" s="0" t="n">
        <v>740</v>
      </c>
      <c r="I303" s="0" t="n">
        <v>142.26</v>
      </c>
      <c r="J303" s="0" t="n">
        <v>201.1</v>
      </c>
      <c r="K303" s="0" t="n">
        <v>27.8</v>
      </c>
      <c r="L303" s="0" t="n">
        <v>49.44</v>
      </c>
      <c r="M303" s="0" t="n">
        <v>12</v>
      </c>
      <c r="N303" s="0" t="n">
        <v>41</v>
      </c>
      <c r="O303" s="0" t="n">
        <v>0.55</v>
      </c>
    </row>
    <row r="304" customFormat="false" ht="15" hidden="false" customHeight="false" outlineLevel="0" collapsed="false">
      <c r="A304" s="0" t="n">
        <v>150</v>
      </c>
      <c r="B304" s="0" t="n">
        <v>31</v>
      </c>
      <c r="C304" s="0" t="n">
        <v>60</v>
      </c>
      <c r="D304" s="0" t="n">
        <v>14</v>
      </c>
      <c r="E304" s="0" t="n">
        <v>43</v>
      </c>
      <c r="F304" s="0" t="n">
        <v>1.2</v>
      </c>
      <c r="G304" s="0" t="n">
        <v>1.5</v>
      </c>
      <c r="H304" s="0" t="n">
        <v>700</v>
      </c>
      <c r="I304" s="0" t="n">
        <v>142.31</v>
      </c>
      <c r="J304" s="0" t="n">
        <v>188.69</v>
      </c>
      <c r="K304" s="0" t="n">
        <v>19.25</v>
      </c>
      <c r="L304" s="0" t="n">
        <v>29.13</v>
      </c>
      <c r="M304" s="0" t="n">
        <v>12</v>
      </c>
      <c r="N304" s="0" t="n">
        <v>41</v>
      </c>
      <c r="O304" s="0" t="n">
        <v>0.55</v>
      </c>
    </row>
    <row r="305" customFormat="false" ht="15" hidden="false" customHeight="false" outlineLevel="0" collapsed="false">
      <c r="A305" s="0" t="n">
        <v>120</v>
      </c>
      <c r="B305" s="0" t="n">
        <v>36</v>
      </c>
      <c r="C305" s="0" t="n">
        <v>36</v>
      </c>
      <c r="D305" s="0" t="n">
        <v>14</v>
      </c>
      <c r="E305" s="0" t="n">
        <v>43</v>
      </c>
      <c r="F305" s="0" t="n">
        <v>1.4</v>
      </c>
      <c r="G305" s="0" t="n">
        <v>4</v>
      </c>
      <c r="H305" s="0" t="n">
        <v>715</v>
      </c>
      <c r="I305" s="0" t="n">
        <v>142.38</v>
      </c>
      <c r="J305" s="0" t="n">
        <v>205.14</v>
      </c>
      <c r="K305" s="0" t="n">
        <v>30.42</v>
      </c>
      <c r="L305" s="0" t="n">
        <v>49.2</v>
      </c>
      <c r="M305" s="0" t="n">
        <v>12</v>
      </c>
      <c r="N305" s="0" t="n">
        <v>41</v>
      </c>
      <c r="O305" s="0" t="n">
        <v>0.55</v>
      </c>
    </row>
    <row r="306" customFormat="false" ht="15" hidden="false" customHeight="false" outlineLevel="0" collapsed="false">
      <c r="A306" s="0" t="n">
        <v>150</v>
      </c>
      <c r="B306" s="0" t="n">
        <v>22</v>
      </c>
      <c r="C306" s="0" t="n">
        <v>75</v>
      </c>
      <c r="D306" s="0" t="n">
        <v>14</v>
      </c>
      <c r="E306" s="0" t="n">
        <v>43</v>
      </c>
      <c r="F306" s="0" t="n">
        <v>1.3</v>
      </c>
      <c r="G306" s="0" t="n">
        <v>1.5</v>
      </c>
      <c r="H306" s="0" t="n">
        <v>700</v>
      </c>
      <c r="I306" s="0" t="n">
        <v>142.391</v>
      </c>
      <c r="J306" s="0" t="n">
        <v>195.78</v>
      </c>
      <c r="K306" s="0" t="n">
        <v>23.5833</v>
      </c>
      <c r="L306" s="0" t="n">
        <v>37.6671</v>
      </c>
      <c r="M306" s="0" t="n">
        <f aca="false">12</f>
        <v>12</v>
      </c>
      <c r="N306" s="0" t="n">
        <v>41</v>
      </c>
      <c r="O306" s="0" t="n">
        <v>0.55</v>
      </c>
    </row>
    <row r="307" customFormat="false" ht="15" hidden="false" customHeight="false" outlineLevel="0" collapsed="false">
      <c r="A307" s="0" t="n">
        <v>120</v>
      </c>
      <c r="B307" s="0" t="n">
        <v>40</v>
      </c>
      <c r="C307" s="0" t="n">
        <v>36</v>
      </c>
      <c r="D307" s="0" t="n">
        <v>14</v>
      </c>
      <c r="E307" s="0" t="n">
        <v>43</v>
      </c>
      <c r="F307" s="0" t="n">
        <v>1.4</v>
      </c>
      <c r="G307" s="0" t="n">
        <v>2</v>
      </c>
      <c r="H307" s="0" t="n">
        <v>740</v>
      </c>
      <c r="I307" s="0" t="n">
        <v>142.54</v>
      </c>
      <c r="J307" s="0" t="n">
        <v>210.73</v>
      </c>
      <c r="K307" s="0" t="n">
        <v>27.77</v>
      </c>
      <c r="L307" s="0" t="n">
        <v>36.4</v>
      </c>
      <c r="M307" s="0" t="n">
        <v>12</v>
      </c>
      <c r="N307" s="0" t="n">
        <v>41</v>
      </c>
      <c r="O307" s="0" t="n">
        <v>0.55</v>
      </c>
    </row>
    <row r="308" customFormat="false" ht="15" hidden="false" customHeight="false" outlineLevel="0" collapsed="false">
      <c r="A308" s="0" t="n">
        <v>120</v>
      </c>
      <c r="B308" s="0" t="n">
        <v>36</v>
      </c>
      <c r="C308" s="0" t="n">
        <v>40</v>
      </c>
      <c r="D308" s="0" t="n">
        <v>14</v>
      </c>
      <c r="E308" s="0" t="n">
        <v>43</v>
      </c>
      <c r="F308" s="0" t="n">
        <v>1.34</v>
      </c>
      <c r="G308" s="0" t="n">
        <v>3</v>
      </c>
      <c r="H308" s="0" t="n">
        <v>830</v>
      </c>
      <c r="I308" s="0" t="n">
        <v>142.68</v>
      </c>
      <c r="J308" s="0" t="n">
        <v>218.91</v>
      </c>
      <c r="K308" s="0" t="n">
        <v>38.12</v>
      </c>
      <c r="L308" s="0" t="n">
        <v>42.09</v>
      </c>
      <c r="M308" s="0" t="n">
        <v>12</v>
      </c>
      <c r="N308" s="0" t="n">
        <v>41</v>
      </c>
      <c r="O308" s="0" t="n">
        <v>0.55</v>
      </c>
    </row>
    <row r="309" customFormat="false" ht="15" hidden="false" customHeight="false" outlineLevel="0" collapsed="false">
      <c r="A309" s="0" t="n">
        <v>125</v>
      </c>
      <c r="B309" s="0" t="n">
        <v>44</v>
      </c>
      <c r="C309" s="0" t="n">
        <v>44</v>
      </c>
      <c r="D309" s="0" t="n">
        <v>14</v>
      </c>
      <c r="E309" s="0" t="n">
        <v>43</v>
      </c>
      <c r="F309" s="0" t="n">
        <v>1.4</v>
      </c>
      <c r="G309" s="0" t="n">
        <v>1</v>
      </c>
      <c r="H309" s="0" t="n">
        <v>685</v>
      </c>
      <c r="I309" s="0" t="n">
        <v>142.71</v>
      </c>
      <c r="J309" s="0" t="n">
        <v>194.82</v>
      </c>
      <c r="K309" s="0" t="n">
        <v>14.15</v>
      </c>
      <c r="L309" s="0" t="n">
        <v>30.07</v>
      </c>
      <c r="M309" s="0" t="n">
        <v>12</v>
      </c>
      <c r="N309" s="0" t="n">
        <v>41</v>
      </c>
      <c r="O309" s="0" t="n">
        <v>0.55</v>
      </c>
    </row>
    <row r="310" customFormat="false" ht="15" hidden="false" customHeight="false" outlineLevel="0" collapsed="false">
      <c r="A310" s="0" t="n">
        <v>120</v>
      </c>
      <c r="B310" s="0" t="n">
        <v>40</v>
      </c>
      <c r="C310" s="0" t="n">
        <v>40</v>
      </c>
      <c r="D310" s="0" t="n">
        <v>14</v>
      </c>
      <c r="E310" s="0" t="n">
        <v>43</v>
      </c>
      <c r="F310" s="0" t="n">
        <v>1.34</v>
      </c>
      <c r="G310" s="0" t="n">
        <v>2</v>
      </c>
      <c r="H310" s="0" t="n">
        <v>850</v>
      </c>
      <c r="I310" s="0" t="n">
        <v>142.75</v>
      </c>
      <c r="J310" s="0" t="n">
        <v>220.37</v>
      </c>
      <c r="K310" s="0" t="n">
        <v>33.81</v>
      </c>
      <c r="L310" s="0" t="n">
        <v>39.4</v>
      </c>
      <c r="M310" s="0" t="n">
        <v>12</v>
      </c>
      <c r="N310" s="0" t="n">
        <v>41</v>
      </c>
      <c r="O310" s="0" t="n">
        <v>0.55</v>
      </c>
    </row>
    <row r="311" customFormat="false" ht="15" hidden="false" customHeight="false" outlineLevel="0" collapsed="false">
      <c r="A311" s="0" t="n">
        <v>150</v>
      </c>
      <c r="B311" s="0" t="n">
        <v>25</v>
      </c>
      <c r="C311" s="0" t="n">
        <v>67</v>
      </c>
      <c r="D311" s="0" t="n">
        <v>14</v>
      </c>
      <c r="E311" s="0" t="n">
        <v>43</v>
      </c>
      <c r="F311" s="0" t="n">
        <v>1.28</v>
      </c>
      <c r="G311" s="0" t="n">
        <v>1.5</v>
      </c>
      <c r="H311" s="0" t="n">
        <v>700</v>
      </c>
      <c r="I311" s="0" t="n">
        <v>142.86</v>
      </c>
      <c r="J311" s="0" t="n">
        <v>195.36</v>
      </c>
      <c r="K311" s="0" t="n">
        <v>22.99</v>
      </c>
      <c r="L311" s="0" t="n">
        <v>30.04</v>
      </c>
      <c r="M311" s="0" t="n">
        <v>12</v>
      </c>
      <c r="N311" s="0" t="n">
        <v>41</v>
      </c>
      <c r="O311" s="0" t="n">
        <v>0.55</v>
      </c>
    </row>
    <row r="312" customFormat="false" ht="15" hidden="false" customHeight="false" outlineLevel="0" collapsed="false">
      <c r="A312" s="0" t="n">
        <v>120</v>
      </c>
      <c r="B312" s="0" t="n">
        <v>40</v>
      </c>
      <c r="C312" s="0" t="n">
        <v>36</v>
      </c>
      <c r="D312" s="0" t="n">
        <v>14</v>
      </c>
      <c r="E312" s="0" t="n">
        <v>43</v>
      </c>
      <c r="F312" s="0" t="n">
        <v>1.4</v>
      </c>
      <c r="G312" s="0" t="n">
        <v>2</v>
      </c>
      <c r="H312" s="0" t="n">
        <v>720</v>
      </c>
      <c r="I312" s="0" t="n">
        <v>142.96</v>
      </c>
      <c r="J312" s="0" t="n">
        <v>207.92</v>
      </c>
      <c r="K312" s="0" t="n">
        <v>25.76</v>
      </c>
      <c r="L312" s="0" t="n">
        <v>35.7</v>
      </c>
      <c r="M312" s="0" t="n">
        <v>12</v>
      </c>
      <c r="N312" s="0" t="n">
        <v>41</v>
      </c>
      <c r="O312" s="0" t="n">
        <v>0.55</v>
      </c>
    </row>
    <row r="313" customFormat="false" ht="15" hidden="false" customHeight="false" outlineLevel="0" collapsed="false">
      <c r="A313" s="0" t="n">
        <v>120</v>
      </c>
      <c r="B313" s="0" t="n">
        <v>48</v>
      </c>
      <c r="C313" s="0" t="n">
        <v>44</v>
      </c>
      <c r="D313" s="0" t="n">
        <v>14</v>
      </c>
      <c r="E313" s="0" t="n">
        <v>43</v>
      </c>
      <c r="F313" s="0" t="n">
        <v>1.4</v>
      </c>
      <c r="G313" s="0" t="n">
        <v>4</v>
      </c>
      <c r="H313" s="0" t="n">
        <v>505</v>
      </c>
      <c r="I313" s="0" t="n">
        <v>142.99</v>
      </c>
      <c r="J313" s="0" t="n">
        <v>168.05</v>
      </c>
      <c r="K313" s="0" t="n">
        <v>5.32</v>
      </c>
      <c r="L313" s="0" t="n">
        <v>47.52</v>
      </c>
      <c r="M313" s="0" t="n">
        <v>12</v>
      </c>
      <c r="N313" s="0" t="n">
        <v>41</v>
      </c>
      <c r="O313" s="0" t="n">
        <v>0.55</v>
      </c>
    </row>
    <row r="314" customFormat="false" ht="15" hidden="false" customHeight="false" outlineLevel="0" collapsed="false">
      <c r="A314" s="0" t="n">
        <v>120</v>
      </c>
      <c r="B314" s="0" t="n">
        <v>48</v>
      </c>
      <c r="C314" s="0" t="n">
        <v>44</v>
      </c>
      <c r="D314" s="0" t="n">
        <v>14</v>
      </c>
      <c r="E314" s="0" t="n">
        <v>43</v>
      </c>
      <c r="F314" s="0" t="n">
        <v>1.25</v>
      </c>
      <c r="G314" s="0" t="n">
        <v>4</v>
      </c>
      <c r="H314" s="0" t="n">
        <v>615</v>
      </c>
      <c r="I314" s="0" t="n">
        <v>143.09</v>
      </c>
      <c r="J314" s="0" t="n">
        <v>172.86</v>
      </c>
      <c r="K314" s="0" t="n">
        <v>8.87</v>
      </c>
      <c r="L314" s="0" t="n">
        <v>45.65</v>
      </c>
      <c r="M314" s="0" t="n">
        <v>12</v>
      </c>
      <c r="N314" s="0" t="n">
        <v>41</v>
      </c>
      <c r="O314" s="0" t="n">
        <v>0.55</v>
      </c>
    </row>
    <row r="315" customFormat="false" ht="15" hidden="false" customHeight="false" outlineLevel="0" collapsed="false">
      <c r="A315" s="0" t="n">
        <v>120</v>
      </c>
      <c r="B315" s="0" t="n">
        <v>40</v>
      </c>
      <c r="C315" s="0" t="n">
        <v>36</v>
      </c>
      <c r="D315" s="0" t="n">
        <v>14</v>
      </c>
      <c r="E315" s="0" t="n">
        <v>43</v>
      </c>
      <c r="F315" s="0" t="n">
        <v>1.34</v>
      </c>
      <c r="G315" s="0" t="n">
        <v>4</v>
      </c>
      <c r="H315" s="0" t="n">
        <v>705</v>
      </c>
      <c r="I315" s="0" t="n">
        <v>143.12</v>
      </c>
      <c r="J315" s="0" t="n">
        <v>197.03</v>
      </c>
      <c r="K315" s="0" t="n">
        <v>24.35</v>
      </c>
      <c r="L315" s="0" t="n">
        <v>48.29</v>
      </c>
      <c r="M315" s="0" t="n">
        <v>12</v>
      </c>
      <c r="N315" s="0" t="n">
        <v>41</v>
      </c>
      <c r="O315" s="0" t="n">
        <v>0.55</v>
      </c>
    </row>
    <row r="316" customFormat="false" ht="15" hidden="false" customHeight="false" outlineLevel="0" collapsed="false">
      <c r="A316" s="0" t="n">
        <v>120</v>
      </c>
      <c r="B316" s="0" t="n">
        <v>36</v>
      </c>
      <c r="C316" s="0" t="n">
        <v>40</v>
      </c>
      <c r="D316" s="0" t="n">
        <v>14</v>
      </c>
      <c r="E316" s="0" t="n">
        <v>43</v>
      </c>
      <c r="F316" s="0" t="n">
        <v>1.34</v>
      </c>
      <c r="G316" s="0" t="n">
        <v>4</v>
      </c>
      <c r="H316" s="0" t="n">
        <v>760</v>
      </c>
      <c r="I316" s="0" t="n">
        <v>143.15</v>
      </c>
      <c r="J316" s="0" t="n">
        <v>205.02</v>
      </c>
      <c r="K316" s="0" t="n">
        <v>29.92</v>
      </c>
      <c r="L316" s="0" t="n">
        <v>50.33</v>
      </c>
      <c r="M316" s="0" t="n">
        <v>12</v>
      </c>
      <c r="N316" s="0" t="n">
        <v>41</v>
      </c>
      <c r="O316" s="0" t="n">
        <v>0.55</v>
      </c>
    </row>
    <row r="317" customFormat="false" ht="15" hidden="false" customHeight="false" outlineLevel="0" collapsed="false">
      <c r="A317" s="0" t="n">
        <v>120</v>
      </c>
      <c r="B317" s="0" t="n">
        <v>36</v>
      </c>
      <c r="C317" s="0" t="n">
        <v>32</v>
      </c>
      <c r="D317" s="0" t="n">
        <v>14</v>
      </c>
      <c r="E317" s="0" t="n">
        <v>43</v>
      </c>
      <c r="F317" s="0" t="n">
        <v>1.4</v>
      </c>
      <c r="G317" s="0" t="n">
        <v>4</v>
      </c>
      <c r="H317" s="0" t="n">
        <v>875</v>
      </c>
      <c r="I317" s="0" t="n">
        <v>143.17</v>
      </c>
      <c r="J317" s="0" t="n">
        <v>338.8</v>
      </c>
      <c r="K317" s="0" t="n">
        <v>158.98</v>
      </c>
      <c r="L317" s="0" t="n">
        <v>49.07</v>
      </c>
      <c r="M317" s="0" t="n">
        <v>12</v>
      </c>
      <c r="N317" s="0" t="n">
        <v>41</v>
      </c>
      <c r="O317" s="0" t="n">
        <v>0.45</v>
      </c>
    </row>
    <row r="318" customFormat="false" ht="15" hidden="false" customHeight="false" outlineLevel="0" collapsed="false">
      <c r="A318" s="0" t="n">
        <v>120</v>
      </c>
      <c r="B318" s="0" t="n">
        <v>44</v>
      </c>
      <c r="C318" s="0" t="n">
        <v>48</v>
      </c>
      <c r="D318" s="0" t="n">
        <v>14</v>
      </c>
      <c r="E318" s="0" t="n">
        <v>43</v>
      </c>
      <c r="F318" s="0" t="n">
        <v>1.37</v>
      </c>
      <c r="G318" s="0" t="n">
        <v>1</v>
      </c>
      <c r="H318" s="0" t="n">
        <v>715</v>
      </c>
      <c r="I318" s="0" t="n">
        <v>143.24</v>
      </c>
      <c r="J318" s="0" t="n">
        <v>195.3</v>
      </c>
      <c r="K318" s="0" t="n">
        <v>13.18</v>
      </c>
      <c r="L318" s="0" t="n">
        <v>30.78</v>
      </c>
      <c r="M318" s="0" t="n">
        <v>12</v>
      </c>
      <c r="N318" s="0" t="n">
        <v>41</v>
      </c>
      <c r="O318" s="0" t="n">
        <v>0.55</v>
      </c>
    </row>
    <row r="319" customFormat="false" ht="15" hidden="false" customHeight="false" outlineLevel="0" collapsed="false">
      <c r="A319" s="0" t="n">
        <v>120</v>
      </c>
      <c r="B319" s="0" t="n">
        <v>36</v>
      </c>
      <c r="C319" s="0" t="n">
        <v>36</v>
      </c>
      <c r="D319" s="0" t="n">
        <v>14</v>
      </c>
      <c r="E319" s="0" t="n">
        <v>43</v>
      </c>
      <c r="F319" s="0" t="n">
        <v>1.4</v>
      </c>
      <c r="G319" s="0" t="n">
        <v>4</v>
      </c>
      <c r="H319" s="0" t="n">
        <v>740</v>
      </c>
      <c r="I319" s="0" t="n">
        <v>143.31</v>
      </c>
      <c r="J319" s="0" t="n">
        <v>210.39</v>
      </c>
      <c r="K319" s="0" t="n">
        <v>33.45</v>
      </c>
      <c r="L319" s="0" t="n">
        <v>50.35</v>
      </c>
      <c r="M319" s="0" t="n">
        <v>12</v>
      </c>
      <c r="N319" s="0" t="n">
        <v>41</v>
      </c>
      <c r="O319" s="0" t="n">
        <v>0.55</v>
      </c>
    </row>
    <row r="320" customFormat="false" ht="15" hidden="false" customHeight="false" outlineLevel="0" collapsed="false">
      <c r="A320" s="0" t="n">
        <v>120</v>
      </c>
      <c r="B320" s="0" t="n">
        <v>48</v>
      </c>
      <c r="C320" s="0" t="n">
        <v>40</v>
      </c>
      <c r="D320" s="0" t="n">
        <v>14</v>
      </c>
      <c r="E320" s="0" t="n">
        <v>43</v>
      </c>
      <c r="F320" s="0" t="n">
        <v>1.34</v>
      </c>
      <c r="G320" s="0" t="n">
        <v>4</v>
      </c>
      <c r="H320" s="0" t="n">
        <v>555</v>
      </c>
      <c r="I320" s="0" t="n">
        <v>143.44</v>
      </c>
      <c r="J320" s="0" t="n">
        <v>171.95</v>
      </c>
      <c r="K320" s="0" t="n">
        <v>7.91</v>
      </c>
      <c r="L320" s="0" t="n">
        <v>45.5</v>
      </c>
      <c r="M320" s="0" t="n">
        <v>12</v>
      </c>
      <c r="N320" s="0" t="n">
        <v>41</v>
      </c>
      <c r="O320" s="0" t="n">
        <v>0.55</v>
      </c>
    </row>
    <row r="321" customFormat="false" ht="15" hidden="false" customHeight="false" outlineLevel="0" collapsed="false">
      <c r="A321" s="0" t="n">
        <v>120</v>
      </c>
      <c r="B321" s="0" t="n">
        <v>48</v>
      </c>
      <c r="C321" s="0" t="n">
        <v>36</v>
      </c>
      <c r="D321" s="0" t="n">
        <v>14</v>
      </c>
      <c r="E321" s="0" t="n">
        <v>43</v>
      </c>
      <c r="F321" s="0" t="n">
        <v>1.4</v>
      </c>
      <c r="G321" s="0" t="n">
        <v>4</v>
      </c>
      <c r="H321" s="0" t="n">
        <v>530</v>
      </c>
      <c r="I321" s="0" t="n">
        <v>143.47</v>
      </c>
      <c r="J321" s="0" t="n">
        <v>172.77</v>
      </c>
      <c r="K321" s="0" t="n">
        <v>8.32</v>
      </c>
      <c r="L321" s="0" t="n">
        <v>45.27</v>
      </c>
      <c r="M321" s="0" t="n">
        <v>12</v>
      </c>
      <c r="N321" s="0" t="n">
        <v>41</v>
      </c>
      <c r="O321" s="0" t="n">
        <v>0.55</v>
      </c>
    </row>
    <row r="322" customFormat="false" ht="15" hidden="false" customHeight="false" outlineLevel="0" collapsed="false">
      <c r="A322" s="0" t="n">
        <v>160</v>
      </c>
      <c r="B322" s="0" t="n">
        <v>20</v>
      </c>
      <c r="C322" s="0" t="n">
        <v>45</v>
      </c>
      <c r="D322" s="0" t="n">
        <v>14</v>
      </c>
      <c r="E322" s="0" t="n">
        <v>43</v>
      </c>
      <c r="F322" s="0" t="n">
        <v>1.5</v>
      </c>
      <c r="G322" s="0" t="n">
        <v>2.25</v>
      </c>
      <c r="H322" s="0" t="n">
        <v>600</v>
      </c>
      <c r="I322" s="0" t="n">
        <v>143.48</v>
      </c>
      <c r="J322" s="0" t="n">
        <v>189.93</v>
      </c>
      <c r="K322" s="0" t="n">
        <v>12.11</v>
      </c>
      <c r="L322" s="0" t="n">
        <v>31.64</v>
      </c>
      <c r="M322" s="0" t="n">
        <v>12</v>
      </c>
      <c r="N322" s="0" t="n">
        <v>41</v>
      </c>
      <c r="O322" s="0" t="n">
        <v>0.55</v>
      </c>
    </row>
    <row r="323" customFormat="false" ht="15" hidden="false" customHeight="false" outlineLevel="0" collapsed="false">
      <c r="A323" s="0" t="n">
        <v>120</v>
      </c>
      <c r="B323" s="0" t="n">
        <v>48</v>
      </c>
      <c r="C323" s="0" t="n">
        <v>44</v>
      </c>
      <c r="D323" s="0" t="n">
        <v>14</v>
      </c>
      <c r="E323" s="0" t="n">
        <v>43</v>
      </c>
      <c r="F323" s="0" t="n">
        <v>1.31</v>
      </c>
      <c r="G323" s="0" t="n">
        <v>4</v>
      </c>
      <c r="H323" s="0" t="n">
        <v>565</v>
      </c>
      <c r="I323" s="0" t="n">
        <v>143.57</v>
      </c>
      <c r="J323" s="0" t="n">
        <v>171.1</v>
      </c>
      <c r="K323" s="0" t="n">
        <v>7.11</v>
      </c>
      <c r="L323" s="0" t="n">
        <v>46.15</v>
      </c>
      <c r="M323" s="0" t="n">
        <v>12</v>
      </c>
      <c r="N323" s="0" t="n">
        <v>41</v>
      </c>
      <c r="O323" s="0" t="n">
        <v>0.55</v>
      </c>
    </row>
    <row r="324" customFormat="false" ht="15" hidden="false" customHeight="false" outlineLevel="0" collapsed="false">
      <c r="A324" s="0" t="n">
        <v>120</v>
      </c>
      <c r="B324" s="0" t="n">
        <v>44</v>
      </c>
      <c r="C324" s="0" t="n">
        <v>48</v>
      </c>
      <c r="D324" s="0" t="n">
        <v>14</v>
      </c>
      <c r="E324" s="0" t="n">
        <v>43</v>
      </c>
      <c r="F324" s="0" t="n">
        <v>1.37</v>
      </c>
      <c r="G324" s="0" t="n">
        <v>1</v>
      </c>
      <c r="H324" s="0" t="n">
        <v>690</v>
      </c>
      <c r="I324" s="0" t="n">
        <v>143.58</v>
      </c>
      <c r="J324" s="0" t="n">
        <v>193.59</v>
      </c>
      <c r="K324" s="0" t="n">
        <v>11.99</v>
      </c>
      <c r="L324" s="0" t="n">
        <v>30.07</v>
      </c>
      <c r="M324" s="0" t="n">
        <v>12</v>
      </c>
      <c r="N324" s="0" t="n">
        <v>41</v>
      </c>
      <c r="O324" s="0" t="n">
        <v>0.55</v>
      </c>
    </row>
    <row r="325" customFormat="false" ht="15" hidden="false" customHeight="false" outlineLevel="0" collapsed="false">
      <c r="A325" s="0" t="n">
        <v>120</v>
      </c>
      <c r="B325" s="0" t="n">
        <v>48</v>
      </c>
      <c r="C325" s="0" t="n">
        <v>40</v>
      </c>
      <c r="D325" s="0" t="n">
        <v>14</v>
      </c>
      <c r="E325" s="0" t="n">
        <v>43</v>
      </c>
      <c r="F325" s="0" t="n">
        <v>1.37</v>
      </c>
      <c r="G325" s="0" t="n">
        <v>4</v>
      </c>
      <c r="H325" s="0" t="n">
        <v>535</v>
      </c>
      <c r="I325" s="0" t="n">
        <v>143.6</v>
      </c>
      <c r="J325" s="0" t="n">
        <v>171.22</v>
      </c>
      <c r="K325" s="0" t="n">
        <v>7.19</v>
      </c>
      <c r="L325" s="0" t="n">
        <v>45.92</v>
      </c>
      <c r="M325" s="0" t="n">
        <v>12</v>
      </c>
      <c r="N325" s="0" t="n">
        <v>41</v>
      </c>
      <c r="O325" s="0" t="n">
        <v>0.55</v>
      </c>
    </row>
    <row r="326" customFormat="false" ht="15" hidden="false" customHeight="false" outlineLevel="0" collapsed="false">
      <c r="A326" s="0" t="n">
        <v>120</v>
      </c>
      <c r="B326" s="0" t="n">
        <v>44</v>
      </c>
      <c r="C326" s="0" t="n">
        <v>48</v>
      </c>
      <c r="D326" s="0" t="n">
        <v>14</v>
      </c>
      <c r="E326" s="0" t="n">
        <v>43</v>
      </c>
      <c r="F326" s="0" t="n">
        <v>1.37</v>
      </c>
      <c r="G326" s="0" t="n">
        <v>1</v>
      </c>
      <c r="H326" s="0" t="n">
        <v>675</v>
      </c>
      <c r="I326" s="0" t="n">
        <v>143.63</v>
      </c>
      <c r="J326" s="0" t="n">
        <v>192.39</v>
      </c>
      <c r="K326" s="0" t="n">
        <v>11.31</v>
      </c>
      <c r="L326" s="0" t="n">
        <v>29.64</v>
      </c>
      <c r="M326" s="0" t="n">
        <v>12</v>
      </c>
      <c r="N326" s="0" t="n">
        <v>41</v>
      </c>
      <c r="O326" s="0" t="n">
        <v>0.55</v>
      </c>
    </row>
    <row r="327" customFormat="false" ht="15" hidden="false" customHeight="false" outlineLevel="0" collapsed="false">
      <c r="A327" s="0" t="n">
        <v>120</v>
      </c>
      <c r="B327" s="0" t="n">
        <v>48</v>
      </c>
      <c r="C327" s="0" t="n">
        <v>40</v>
      </c>
      <c r="D327" s="0" t="n">
        <v>14</v>
      </c>
      <c r="E327" s="0" t="n">
        <v>43</v>
      </c>
      <c r="F327" s="0" t="n">
        <v>1.31</v>
      </c>
      <c r="G327" s="0" t="n">
        <v>4</v>
      </c>
      <c r="H327" s="0" t="n">
        <v>580</v>
      </c>
      <c r="I327" s="0" t="n">
        <v>143.64</v>
      </c>
      <c r="J327" s="0" t="n">
        <v>173.4</v>
      </c>
      <c r="K327" s="0" t="n">
        <v>8.88</v>
      </c>
      <c r="L327" s="0" t="n">
        <v>45.28</v>
      </c>
      <c r="M327" s="0" t="n">
        <v>12</v>
      </c>
      <c r="N327" s="0" t="n">
        <v>41</v>
      </c>
      <c r="O327" s="0" t="n">
        <v>0.55</v>
      </c>
    </row>
    <row r="328" customFormat="false" ht="15" hidden="false" customHeight="false" outlineLevel="0" collapsed="false">
      <c r="A328" s="0" t="n">
        <v>120</v>
      </c>
      <c r="B328" s="0" t="n">
        <v>48</v>
      </c>
      <c r="C328" s="0" t="n">
        <v>44</v>
      </c>
      <c r="D328" s="0" t="n">
        <v>14</v>
      </c>
      <c r="E328" s="0" t="n">
        <v>43</v>
      </c>
      <c r="F328" s="0" t="n">
        <v>1.37</v>
      </c>
      <c r="G328" s="0" t="n">
        <v>4</v>
      </c>
      <c r="H328" s="0" t="n">
        <v>525</v>
      </c>
      <c r="I328" s="0" t="n">
        <v>143.68</v>
      </c>
      <c r="J328" s="0" t="n">
        <v>169.57</v>
      </c>
      <c r="K328" s="0" t="n">
        <v>5.88</v>
      </c>
      <c r="L328" s="0" t="n">
        <v>47.07</v>
      </c>
      <c r="M328" s="0" t="n">
        <v>12</v>
      </c>
      <c r="N328" s="0" t="n">
        <v>41</v>
      </c>
      <c r="O328" s="0" t="n">
        <v>0.55</v>
      </c>
    </row>
    <row r="329" customFormat="false" ht="15" hidden="false" customHeight="false" outlineLevel="0" collapsed="false">
      <c r="A329" s="0" t="n">
        <v>120</v>
      </c>
      <c r="B329" s="0" t="n">
        <v>44</v>
      </c>
      <c r="C329" s="0" t="n">
        <v>48</v>
      </c>
      <c r="D329" s="0" t="n">
        <v>14</v>
      </c>
      <c r="E329" s="0" t="n">
        <v>43</v>
      </c>
      <c r="F329" s="0" t="n">
        <v>1.28</v>
      </c>
      <c r="G329" s="0" t="n">
        <v>4</v>
      </c>
      <c r="H329" s="0" t="n">
        <v>600</v>
      </c>
      <c r="I329" s="0" t="n">
        <v>143.7</v>
      </c>
      <c r="J329" s="0" t="n">
        <v>172.77</v>
      </c>
      <c r="K329" s="0" t="n">
        <v>8.32</v>
      </c>
      <c r="L329" s="0" t="n">
        <v>45.74</v>
      </c>
      <c r="M329" s="0" t="n">
        <v>12</v>
      </c>
      <c r="N329" s="0" t="n">
        <v>41</v>
      </c>
      <c r="O329" s="0" t="n">
        <v>0.55</v>
      </c>
    </row>
    <row r="330" customFormat="false" ht="15" hidden="false" customHeight="false" outlineLevel="0" collapsed="false">
      <c r="A330" s="0" t="n">
        <v>120</v>
      </c>
      <c r="B330" s="0" t="n">
        <v>44</v>
      </c>
      <c r="C330" s="0" t="n">
        <v>48</v>
      </c>
      <c r="D330" s="0" t="n">
        <v>14</v>
      </c>
      <c r="E330" s="0" t="n">
        <v>43</v>
      </c>
      <c r="F330" s="0" t="n">
        <v>1.31</v>
      </c>
      <c r="G330" s="0" t="n">
        <v>4</v>
      </c>
      <c r="H330" s="0" t="n">
        <v>575</v>
      </c>
      <c r="I330" s="0" t="n">
        <v>143.85</v>
      </c>
      <c r="J330" s="0" t="n">
        <v>171.85</v>
      </c>
      <c r="K330" s="0" t="n">
        <v>7.44</v>
      </c>
      <c r="L330" s="0" t="n">
        <v>46.03</v>
      </c>
      <c r="M330" s="0" t="n">
        <v>12</v>
      </c>
      <c r="N330" s="0" t="n">
        <v>41</v>
      </c>
      <c r="O330" s="0" t="n">
        <v>0.55</v>
      </c>
    </row>
    <row r="331" customFormat="false" ht="15" hidden="false" customHeight="false" outlineLevel="0" collapsed="false">
      <c r="A331" s="0" t="n">
        <v>120</v>
      </c>
      <c r="B331" s="0" t="n">
        <v>44</v>
      </c>
      <c r="C331" s="0" t="n">
        <v>48</v>
      </c>
      <c r="D331" s="0" t="n">
        <v>14</v>
      </c>
      <c r="E331" s="0" t="n">
        <v>43</v>
      </c>
      <c r="F331" s="0" t="n">
        <v>1.4</v>
      </c>
      <c r="G331" s="0" t="n">
        <v>4</v>
      </c>
      <c r="H331" s="0" t="n">
        <v>515</v>
      </c>
      <c r="I331" s="0" t="n">
        <v>143.88</v>
      </c>
      <c r="J331" s="0" t="n">
        <v>169.45</v>
      </c>
      <c r="K331" s="0" t="n">
        <v>5.59</v>
      </c>
      <c r="L331" s="0" t="n">
        <v>47.4</v>
      </c>
      <c r="M331" s="0" t="n">
        <v>12</v>
      </c>
      <c r="N331" s="0" t="n">
        <v>41</v>
      </c>
      <c r="O331" s="0" t="n">
        <v>0.55</v>
      </c>
    </row>
    <row r="332" customFormat="false" ht="15" hidden="false" customHeight="false" outlineLevel="0" collapsed="false">
      <c r="A332" s="0" t="n">
        <v>160</v>
      </c>
      <c r="B332" s="0" t="n">
        <v>30</v>
      </c>
      <c r="C332" s="0" t="n">
        <v>60</v>
      </c>
      <c r="D332" s="0" t="n">
        <v>14</v>
      </c>
      <c r="E332" s="0" t="n">
        <v>43</v>
      </c>
      <c r="F332" s="0" t="n">
        <v>1.5</v>
      </c>
      <c r="G332" s="0" t="n">
        <v>2.25</v>
      </c>
      <c r="H332" s="0" t="n">
        <v>400</v>
      </c>
      <c r="I332" s="0" t="n">
        <v>143.95</v>
      </c>
      <c r="J332" s="0" t="n">
        <v>160.35</v>
      </c>
      <c r="K332" s="0" t="n">
        <v>1.42</v>
      </c>
      <c r="L332" s="0" t="n">
        <v>29.14</v>
      </c>
      <c r="M332" s="0" t="n">
        <v>12</v>
      </c>
      <c r="N332" s="0" t="n">
        <v>41</v>
      </c>
      <c r="O332" s="0" t="n">
        <v>0.55</v>
      </c>
    </row>
    <row r="333" customFormat="false" ht="15" hidden="false" customHeight="false" outlineLevel="0" collapsed="false">
      <c r="A333" s="0" t="n">
        <v>120</v>
      </c>
      <c r="B333" s="0" t="n">
        <v>44</v>
      </c>
      <c r="C333" s="0" t="n">
        <v>44</v>
      </c>
      <c r="D333" s="0" t="n">
        <v>14</v>
      </c>
      <c r="E333" s="0" t="n">
        <v>43</v>
      </c>
      <c r="F333" s="0" t="n">
        <v>1.4</v>
      </c>
      <c r="G333" s="0" t="n">
        <v>4</v>
      </c>
      <c r="H333" s="0" t="n">
        <v>525</v>
      </c>
      <c r="I333" s="0" t="n">
        <v>144.19</v>
      </c>
      <c r="J333" s="0" t="n">
        <v>171.31</v>
      </c>
      <c r="K333" s="0" t="n">
        <v>6.75</v>
      </c>
      <c r="L333" s="0" t="n">
        <v>46.37</v>
      </c>
      <c r="M333" s="0" t="n">
        <v>12</v>
      </c>
      <c r="N333" s="0" t="n">
        <v>41</v>
      </c>
      <c r="O333" s="0" t="n">
        <v>0.55</v>
      </c>
    </row>
    <row r="334" customFormat="false" ht="15" hidden="false" customHeight="false" outlineLevel="0" collapsed="false">
      <c r="A334" s="0" t="n">
        <v>120</v>
      </c>
      <c r="B334" s="0" t="n">
        <v>36</v>
      </c>
      <c r="C334" s="0" t="n">
        <v>40</v>
      </c>
      <c r="D334" s="0" t="n">
        <v>14</v>
      </c>
      <c r="E334" s="0" t="n">
        <v>43</v>
      </c>
      <c r="F334" s="0" t="n">
        <v>1.37</v>
      </c>
      <c r="G334" s="0" t="n">
        <v>4</v>
      </c>
      <c r="H334" s="0" t="n">
        <v>680</v>
      </c>
      <c r="I334" s="0" t="n">
        <v>144.22</v>
      </c>
      <c r="J334" s="0" t="n">
        <v>195.15</v>
      </c>
      <c r="K334" s="0" t="n">
        <v>22.06</v>
      </c>
      <c r="L334" s="0" t="n">
        <v>47.74</v>
      </c>
      <c r="M334" s="0" t="n">
        <v>12</v>
      </c>
      <c r="N334" s="0" t="n">
        <v>41</v>
      </c>
      <c r="O334" s="0" t="n">
        <v>0.55</v>
      </c>
    </row>
    <row r="335" customFormat="false" ht="15" hidden="false" customHeight="false" outlineLevel="0" collapsed="false">
      <c r="A335" s="0" t="n">
        <v>120</v>
      </c>
      <c r="B335" s="0" t="n">
        <v>48</v>
      </c>
      <c r="C335" s="0" t="n">
        <v>40</v>
      </c>
      <c r="D335" s="0" t="n">
        <v>14</v>
      </c>
      <c r="E335" s="0" t="n">
        <v>43</v>
      </c>
      <c r="F335" s="0" t="n">
        <v>1.4</v>
      </c>
      <c r="G335" s="0" t="n">
        <v>4</v>
      </c>
      <c r="H335" s="0" t="n">
        <v>520</v>
      </c>
      <c r="I335" s="0" t="n">
        <v>144.34</v>
      </c>
      <c r="J335" s="0" t="n">
        <v>171.41</v>
      </c>
      <c r="K335" s="0" t="n">
        <v>6.68</v>
      </c>
      <c r="L335" s="0" t="n">
        <v>46.58</v>
      </c>
      <c r="M335" s="0" t="n">
        <v>12</v>
      </c>
      <c r="N335" s="0" t="n">
        <v>41</v>
      </c>
      <c r="O335" s="0" t="n">
        <v>0.55</v>
      </c>
    </row>
    <row r="336" customFormat="false" ht="15" hidden="false" customHeight="false" outlineLevel="0" collapsed="false">
      <c r="A336" s="0" t="n">
        <v>120</v>
      </c>
      <c r="B336" s="0" t="n">
        <v>44</v>
      </c>
      <c r="C336" s="0" t="n">
        <v>44</v>
      </c>
      <c r="D336" s="0" t="n">
        <v>14</v>
      </c>
      <c r="E336" s="0" t="n">
        <v>43</v>
      </c>
      <c r="F336" s="0" t="n">
        <v>1.37</v>
      </c>
      <c r="G336" s="0" t="n">
        <v>4</v>
      </c>
      <c r="H336" s="0" t="n">
        <v>545</v>
      </c>
      <c r="I336" s="0" t="n">
        <v>144.35</v>
      </c>
      <c r="J336" s="0" t="n">
        <v>172.39</v>
      </c>
      <c r="K336" s="0" t="n">
        <v>7.45</v>
      </c>
      <c r="L336" s="0" t="n">
        <v>45.95</v>
      </c>
      <c r="M336" s="0" t="n">
        <v>12</v>
      </c>
      <c r="N336" s="0" t="n">
        <v>41</v>
      </c>
      <c r="O336" s="0" t="n">
        <v>0.55</v>
      </c>
    </row>
    <row r="337" customFormat="false" ht="15" hidden="false" customHeight="false" outlineLevel="0" collapsed="false">
      <c r="A337" s="0" t="n">
        <v>120</v>
      </c>
      <c r="B337" s="0" t="n">
        <v>40</v>
      </c>
      <c r="C337" s="0" t="n">
        <v>40</v>
      </c>
      <c r="D337" s="0" t="n">
        <v>14</v>
      </c>
      <c r="E337" s="0" t="n">
        <v>43</v>
      </c>
      <c r="F337" s="0" t="n">
        <v>1.31</v>
      </c>
      <c r="G337" s="0" t="n">
        <v>4</v>
      </c>
      <c r="H337" s="0" t="n">
        <v>690</v>
      </c>
      <c r="I337" s="0" t="n">
        <v>144.73</v>
      </c>
      <c r="J337" s="0" t="n">
        <v>190.96</v>
      </c>
      <c r="K337" s="0" t="n">
        <v>19.15</v>
      </c>
      <c r="L337" s="0" t="n">
        <v>47.58</v>
      </c>
      <c r="M337" s="0" t="n">
        <v>12</v>
      </c>
      <c r="N337" s="0" t="n">
        <v>41</v>
      </c>
      <c r="O337" s="0" t="n">
        <v>0.55</v>
      </c>
    </row>
    <row r="338" customFormat="false" ht="15" hidden="false" customHeight="false" outlineLevel="0" collapsed="false">
      <c r="A338" s="0" t="n">
        <v>120</v>
      </c>
      <c r="B338" s="0" t="n">
        <v>48</v>
      </c>
      <c r="C338" s="0" t="n">
        <v>44</v>
      </c>
      <c r="D338" s="0" t="n">
        <v>14</v>
      </c>
      <c r="E338" s="0" t="n">
        <v>43</v>
      </c>
      <c r="F338" s="0" t="n">
        <v>1.25</v>
      </c>
      <c r="G338" s="0" t="n">
        <v>4</v>
      </c>
      <c r="H338" s="0" t="n">
        <v>625</v>
      </c>
      <c r="I338" s="0" t="n">
        <v>144.75</v>
      </c>
      <c r="J338" s="0" t="n">
        <v>175.15</v>
      </c>
      <c r="K338" s="0" t="n">
        <v>9.26</v>
      </c>
      <c r="L338" s="0" t="n">
        <v>46.04</v>
      </c>
      <c r="M338" s="0" t="n">
        <v>12</v>
      </c>
      <c r="N338" s="0" t="n">
        <v>41</v>
      </c>
      <c r="O338" s="0" t="n">
        <v>0.55</v>
      </c>
    </row>
    <row r="339" customFormat="false" ht="15" hidden="false" customHeight="false" outlineLevel="0" collapsed="false">
      <c r="A339" s="0" t="n">
        <v>120</v>
      </c>
      <c r="B339" s="0" t="n">
        <v>44</v>
      </c>
      <c r="C339" s="0" t="n">
        <v>44</v>
      </c>
      <c r="D339" s="0" t="n">
        <v>14</v>
      </c>
      <c r="E339" s="0" t="n">
        <v>43</v>
      </c>
      <c r="F339" s="0" t="n">
        <v>1.34</v>
      </c>
      <c r="G339" s="0" t="n">
        <v>4</v>
      </c>
      <c r="H339" s="0" t="n">
        <v>570</v>
      </c>
      <c r="I339" s="0" t="n">
        <v>144.93</v>
      </c>
      <c r="J339" s="0" t="n">
        <v>174.24</v>
      </c>
      <c r="K339" s="0" t="n">
        <v>8.37</v>
      </c>
      <c r="L339" s="0" t="n">
        <v>45.77</v>
      </c>
      <c r="M339" s="0" t="n">
        <v>12</v>
      </c>
      <c r="N339" s="0" t="n">
        <v>41</v>
      </c>
      <c r="O339" s="0" t="n">
        <v>0.55</v>
      </c>
    </row>
    <row r="340" customFormat="false" ht="15" hidden="false" customHeight="false" outlineLevel="0" collapsed="false">
      <c r="A340" s="0" t="n">
        <v>150</v>
      </c>
      <c r="B340" s="0" t="n">
        <v>28</v>
      </c>
      <c r="C340" s="0" t="n">
        <v>67</v>
      </c>
      <c r="D340" s="0" t="n">
        <v>14</v>
      </c>
      <c r="E340" s="0" t="n">
        <v>43</v>
      </c>
      <c r="F340" s="0" t="n">
        <v>1.22</v>
      </c>
      <c r="G340" s="0" t="n">
        <v>1.5</v>
      </c>
      <c r="H340" s="0" t="n">
        <v>700</v>
      </c>
      <c r="I340" s="0" t="n">
        <v>145</v>
      </c>
      <c r="J340" s="0" t="n">
        <v>191.2</v>
      </c>
      <c r="K340" s="0" t="n">
        <v>18.98</v>
      </c>
      <c r="L340" s="0" t="n">
        <v>29.41</v>
      </c>
      <c r="M340" s="0" t="n">
        <f aca="false">12</f>
        <v>12</v>
      </c>
      <c r="N340" s="0" t="n">
        <v>41</v>
      </c>
      <c r="O340" s="0" t="n">
        <v>0.55</v>
      </c>
    </row>
    <row r="341" customFormat="false" ht="15" hidden="false" customHeight="false" outlineLevel="0" collapsed="false">
      <c r="A341" s="0" t="n">
        <v>125</v>
      </c>
      <c r="B341" s="0" t="n">
        <v>44</v>
      </c>
      <c r="C341" s="0" t="n">
        <v>48</v>
      </c>
      <c r="D341" s="0" t="n">
        <v>14</v>
      </c>
      <c r="E341" s="0" t="n">
        <v>43</v>
      </c>
      <c r="F341" s="0" t="n">
        <v>1.34</v>
      </c>
      <c r="G341" s="0" t="n">
        <v>1</v>
      </c>
      <c r="H341" s="0" t="n">
        <v>730</v>
      </c>
      <c r="I341" s="0" t="n">
        <v>145.34</v>
      </c>
      <c r="J341" s="0" t="n">
        <v>198.86</v>
      </c>
      <c r="K341" s="0" t="n">
        <v>14.51</v>
      </c>
      <c r="L341" s="0" t="n">
        <v>31.03</v>
      </c>
      <c r="M341" s="0" t="n">
        <v>12</v>
      </c>
      <c r="N341" s="0" t="n">
        <v>41</v>
      </c>
      <c r="O341" s="0" t="n">
        <v>0.55</v>
      </c>
    </row>
    <row r="342" customFormat="false" ht="15" hidden="false" customHeight="false" outlineLevel="0" collapsed="false">
      <c r="A342" s="0" t="n">
        <v>120</v>
      </c>
      <c r="B342" s="0" t="n">
        <v>36</v>
      </c>
      <c r="C342" s="0" t="n">
        <v>40</v>
      </c>
      <c r="D342" s="0" t="n">
        <v>14</v>
      </c>
      <c r="E342" s="0" t="n">
        <v>43</v>
      </c>
      <c r="F342" s="0" t="n">
        <v>1.37</v>
      </c>
      <c r="G342" s="0" t="n">
        <v>4</v>
      </c>
      <c r="H342" s="0" t="n">
        <v>695</v>
      </c>
      <c r="I342" s="0" t="n">
        <v>145.37</v>
      </c>
      <c r="J342" s="0" t="n">
        <v>198.42</v>
      </c>
      <c r="K342" s="0" t="n">
        <v>23.42</v>
      </c>
      <c r="L342" s="0" t="n">
        <v>48.47</v>
      </c>
      <c r="M342" s="0" t="n">
        <v>12</v>
      </c>
      <c r="N342" s="0" t="n">
        <v>41</v>
      </c>
      <c r="O342" s="0" t="n">
        <v>0.55</v>
      </c>
    </row>
    <row r="343" customFormat="false" ht="15" hidden="false" customHeight="false" outlineLevel="0" collapsed="false">
      <c r="A343" s="0" t="n">
        <v>120</v>
      </c>
      <c r="B343" s="0" t="n">
        <v>44</v>
      </c>
      <c r="C343" s="0" t="n">
        <v>48</v>
      </c>
      <c r="D343" s="0" t="n">
        <v>14</v>
      </c>
      <c r="E343" s="0" t="n">
        <v>43</v>
      </c>
      <c r="F343" s="0" t="n">
        <v>1.28</v>
      </c>
      <c r="G343" s="0" t="n">
        <v>4</v>
      </c>
      <c r="H343" s="0" t="n">
        <v>610</v>
      </c>
      <c r="I343" s="0" t="n">
        <v>145.44</v>
      </c>
      <c r="J343" s="0" t="n">
        <v>175.22</v>
      </c>
      <c r="K343" s="0" t="n">
        <v>8.69</v>
      </c>
      <c r="L343" s="0" t="n">
        <v>46.21</v>
      </c>
      <c r="M343" s="0" t="n">
        <v>12</v>
      </c>
      <c r="N343" s="0" t="n">
        <v>41</v>
      </c>
      <c r="O343" s="0" t="n">
        <v>0.55</v>
      </c>
    </row>
    <row r="344" customFormat="false" ht="15" hidden="false" customHeight="false" outlineLevel="0" collapsed="false">
      <c r="A344" s="0" t="n">
        <v>120</v>
      </c>
      <c r="B344" s="0" t="n">
        <v>36</v>
      </c>
      <c r="C344" s="0" t="n">
        <v>44</v>
      </c>
      <c r="D344" s="0" t="n">
        <v>14</v>
      </c>
      <c r="E344" s="0" t="n">
        <v>43</v>
      </c>
      <c r="F344" s="0" t="n">
        <v>1.37</v>
      </c>
      <c r="G344" s="0" t="n">
        <v>2</v>
      </c>
      <c r="H344" s="0" t="n">
        <v>835</v>
      </c>
      <c r="I344" s="0" t="n">
        <v>145.51</v>
      </c>
      <c r="J344" s="0" t="n">
        <v>221.91</v>
      </c>
      <c r="K344" s="0" t="n">
        <v>32.77</v>
      </c>
      <c r="L344" s="0" t="n">
        <v>39.31</v>
      </c>
      <c r="M344" s="0" t="n">
        <v>12</v>
      </c>
      <c r="N344" s="0" t="n">
        <v>41</v>
      </c>
      <c r="O344" s="0" t="n">
        <v>0.55</v>
      </c>
    </row>
    <row r="345" customFormat="false" ht="15" hidden="false" customHeight="false" outlineLevel="0" collapsed="false">
      <c r="A345" s="0" t="n">
        <v>120</v>
      </c>
      <c r="B345" s="0" t="n">
        <v>40</v>
      </c>
      <c r="C345" s="0" t="n">
        <v>36</v>
      </c>
      <c r="D345" s="0" t="n">
        <v>14</v>
      </c>
      <c r="E345" s="0" t="n">
        <v>43</v>
      </c>
      <c r="F345" s="0" t="n">
        <v>1.37</v>
      </c>
      <c r="G345" s="0" t="n">
        <v>4</v>
      </c>
      <c r="H345" s="0" t="n">
        <v>665</v>
      </c>
      <c r="I345" s="0" t="n">
        <v>145.51</v>
      </c>
      <c r="J345" s="0" t="n">
        <v>194.56</v>
      </c>
      <c r="K345" s="0" t="n">
        <v>20.76</v>
      </c>
      <c r="L345" s="0" t="n">
        <v>47.49</v>
      </c>
      <c r="M345" s="0" t="n">
        <v>12</v>
      </c>
      <c r="N345" s="0" t="n">
        <v>41</v>
      </c>
      <c r="O345" s="0" t="n">
        <v>0.55</v>
      </c>
    </row>
    <row r="346" customFormat="false" ht="15" hidden="false" customHeight="false" outlineLevel="0" collapsed="false">
      <c r="A346" s="0" t="n">
        <v>120</v>
      </c>
      <c r="B346" s="0" t="n">
        <v>44</v>
      </c>
      <c r="C346" s="0" t="n">
        <v>44</v>
      </c>
      <c r="D346" s="0" t="n">
        <v>14</v>
      </c>
      <c r="E346" s="0" t="n">
        <v>43</v>
      </c>
      <c r="F346" s="0" t="n">
        <v>1.28</v>
      </c>
      <c r="G346" s="0" t="n">
        <v>4</v>
      </c>
      <c r="H346" s="0" t="n">
        <v>630</v>
      </c>
      <c r="I346" s="0" t="n">
        <v>145.53</v>
      </c>
      <c r="J346" s="0" t="n">
        <v>178.29</v>
      </c>
      <c r="K346" s="0" t="n">
        <v>10.9</v>
      </c>
      <c r="L346" s="0" t="n">
        <v>45.81</v>
      </c>
      <c r="M346" s="0" t="n">
        <v>12</v>
      </c>
      <c r="N346" s="0" t="n">
        <v>41</v>
      </c>
      <c r="O346" s="0" t="n">
        <v>0.55</v>
      </c>
    </row>
    <row r="347" customFormat="false" ht="15" hidden="false" customHeight="false" outlineLevel="0" collapsed="false">
      <c r="A347" s="0" t="n">
        <v>160</v>
      </c>
      <c r="B347" s="0" t="n">
        <v>30</v>
      </c>
      <c r="C347" s="0" t="n">
        <v>60</v>
      </c>
      <c r="D347" s="0" t="n">
        <v>14</v>
      </c>
      <c r="E347" s="0" t="n">
        <v>43</v>
      </c>
      <c r="F347" s="0" t="n">
        <v>1.5</v>
      </c>
      <c r="G347" s="0" t="n">
        <v>1.5</v>
      </c>
      <c r="H347" s="0" t="n">
        <v>400</v>
      </c>
      <c r="I347" s="0" t="n">
        <v>145.55</v>
      </c>
      <c r="J347" s="0" t="n">
        <v>163.63</v>
      </c>
      <c r="K347" s="0" t="n">
        <v>1.42</v>
      </c>
      <c r="L347" s="0" t="n">
        <v>24.5</v>
      </c>
      <c r="M347" s="0" t="n">
        <v>12</v>
      </c>
      <c r="N347" s="0" t="n">
        <v>41</v>
      </c>
      <c r="O347" s="0" t="n">
        <v>0.55</v>
      </c>
    </row>
    <row r="348" customFormat="false" ht="15" hidden="false" customHeight="false" outlineLevel="0" collapsed="false">
      <c r="A348" s="0" t="n">
        <v>125</v>
      </c>
      <c r="B348" s="0" t="n">
        <v>44</v>
      </c>
      <c r="C348" s="0" t="n">
        <v>48</v>
      </c>
      <c r="D348" s="0" t="n">
        <v>14</v>
      </c>
      <c r="E348" s="0" t="n">
        <v>43</v>
      </c>
      <c r="F348" s="0" t="n">
        <v>1.34</v>
      </c>
      <c r="G348" s="0" t="n">
        <v>1</v>
      </c>
      <c r="H348" s="0" t="n">
        <v>705</v>
      </c>
      <c r="I348" s="0" t="n">
        <v>145.64</v>
      </c>
      <c r="J348" s="0" t="n">
        <v>196.83</v>
      </c>
      <c r="K348" s="0" t="n">
        <v>13.22</v>
      </c>
      <c r="L348" s="0" t="n">
        <v>30.32</v>
      </c>
      <c r="M348" s="0" t="n">
        <v>12</v>
      </c>
      <c r="N348" s="0" t="n">
        <v>41</v>
      </c>
      <c r="O348" s="0" t="n">
        <v>0.55</v>
      </c>
    </row>
    <row r="349" customFormat="false" ht="15" hidden="false" customHeight="false" outlineLevel="0" collapsed="false">
      <c r="A349" s="0" t="n">
        <v>120</v>
      </c>
      <c r="B349" s="0" t="n">
        <v>44</v>
      </c>
      <c r="C349" s="0" t="n">
        <v>44</v>
      </c>
      <c r="D349" s="0" t="n">
        <v>14</v>
      </c>
      <c r="E349" s="0" t="n">
        <v>43</v>
      </c>
      <c r="F349" s="0" t="n">
        <v>1.31</v>
      </c>
      <c r="G349" s="0" t="n">
        <v>4</v>
      </c>
      <c r="H349" s="0" t="n">
        <v>600</v>
      </c>
      <c r="I349" s="0" t="n">
        <v>145.67</v>
      </c>
      <c r="J349" s="0" t="n">
        <v>176.67</v>
      </c>
      <c r="K349" s="0" t="n">
        <v>9.58</v>
      </c>
      <c r="L349" s="0" t="n">
        <v>45.8</v>
      </c>
      <c r="M349" s="0" t="n">
        <v>12</v>
      </c>
      <c r="N349" s="0" t="n">
        <v>41</v>
      </c>
      <c r="O349" s="0" t="n">
        <v>0.55</v>
      </c>
    </row>
    <row r="350" customFormat="false" ht="15" hidden="false" customHeight="false" outlineLevel="0" collapsed="false">
      <c r="A350" s="0" t="n">
        <v>120</v>
      </c>
      <c r="B350" s="0" t="n">
        <v>40</v>
      </c>
      <c r="C350" s="0" t="n">
        <v>44</v>
      </c>
      <c r="D350" s="0" t="n">
        <v>14</v>
      </c>
      <c r="E350" s="0" t="n">
        <v>43</v>
      </c>
      <c r="F350" s="0" t="n">
        <v>1.34</v>
      </c>
      <c r="G350" s="0" t="n">
        <v>1.5</v>
      </c>
      <c r="H350" s="0" t="n">
        <v>1030</v>
      </c>
      <c r="I350" s="0" t="n">
        <v>145.7</v>
      </c>
      <c r="J350" s="0" t="n">
        <v>321.79</v>
      </c>
      <c r="K350" s="0" t="n">
        <v>118.12</v>
      </c>
      <c r="L350" s="0" t="n">
        <v>59.25</v>
      </c>
      <c r="M350" s="0" t="n">
        <v>12</v>
      </c>
      <c r="N350" s="0" t="n">
        <v>41</v>
      </c>
      <c r="O350" s="0" t="n">
        <v>0.45</v>
      </c>
    </row>
    <row r="351" customFormat="false" ht="15" hidden="false" customHeight="false" outlineLevel="0" collapsed="false">
      <c r="A351" s="0" t="n">
        <v>120</v>
      </c>
      <c r="B351" s="0" t="n">
        <v>36</v>
      </c>
      <c r="C351" s="0" t="n">
        <v>40</v>
      </c>
      <c r="D351" s="0" t="n">
        <v>14</v>
      </c>
      <c r="E351" s="0" t="n">
        <v>43</v>
      </c>
      <c r="F351" s="0" t="n">
        <v>1.4</v>
      </c>
      <c r="G351" s="0" t="n">
        <v>4</v>
      </c>
      <c r="H351" s="0" t="n">
        <v>640</v>
      </c>
      <c r="I351" s="0" t="n">
        <v>145.75</v>
      </c>
      <c r="J351" s="0" t="n">
        <v>191.91</v>
      </c>
      <c r="K351" s="0" t="n">
        <v>18.71</v>
      </c>
      <c r="L351" s="0" t="n">
        <v>46.86</v>
      </c>
      <c r="M351" s="0" t="n">
        <v>12</v>
      </c>
      <c r="N351" s="0" t="n">
        <v>41</v>
      </c>
      <c r="O351" s="0" t="n">
        <v>0.55</v>
      </c>
    </row>
    <row r="352" customFormat="false" ht="15" hidden="false" customHeight="false" outlineLevel="0" collapsed="false">
      <c r="A352" s="0" t="n">
        <v>120</v>
      </c>
      <c r="B352" s="0" t="n">
        <v>44</v>
      </c>
      <c r="C352" s="0" t="n">
        <v>44</v>
      </c>
      <c r="D352" s="0" t="n">
        <v>14</v>
      </c>
      <c r="E352" s="0" t="n">
        <v>43</v>
      </c>
      <c r="F352" s="0" t="n">
        <v>1.25</v>
      </c>
      <c r="G352" s="0" t="n">
        <v>4</v>
      </c>
      <c r="H352" s="0" t="n">
        <v>670</v>
      </c>
      <c r="I352" s="0" t="n">
        <v>145.83</v>
      </c>
      <c r="J352" s="0" t="n">
        <v>181.33</v>
      </c>
      <c r="K352" s="0" t="n">
        <v>12.84</v>
      </c>
      <c r="L352" s="0" t="n">
        <v>46.32</v>
      </c>
      <c r="M352" s="0" t="n">
        <v>12</v>
      </c>
      <c r="N352" s="0" t="n">
        <v>41</v>
      </c>
      <c r="O352" s="0" t="n">
        <v>0.55</v>
      </c>
    </row>
    <row r="353" customFormat="false" ht="15" hidden="false" customHeight="false" outlineLevel="0" collapsed="false">
      <c r="A353" s="0" t="n">
        <v>120</v>
      </c>
      <c r="B353" s="0" t="n">
        <v>44</v>
      </c>
      <c r="C353" s="0" t="n">
        <v>40</v>
      </c>
      <c r="D353" s="0" t="n">
        <v>14</v>
      </c>
      <c r="E353" s="0" t="n">
        <v>43</v>
      </c>
      <c r="F353" s="0" t="n">
        <v>1.34</v>
      </c>
      <c r="G353" s="0" t="n">
        <v>4</v>
      </c>
      <c r="H353" s="0" t="n">
        <v>595</v>
      </c>
      <c r="I353" s="0" t="n">
        <v>145.84</v>
      </c>
      <c r="J353" s="0" t="n">
        <v>178.95</v>
      </c>
      <c r="K353" s="0" t="n">
        <v>10.97</v>
      </c>
      <c r="L353" s="0" t="n">
        <v>45.5</v>
      </c>
      <c r="M353" s="0" t="n">
        <v>12</v>
      </c>
      <c r="N353" s="0" t="n">
        <v>41</v>
      </c>
      <c r="O353" s="0" t="n">
        <v>0.55</v>
      </c>
    </row>
    <row r="354" customFormat="false" ht="15" hidden="false" customHeight="false" outlineLevel="0" collapsed="false">
      <c r="A354" s="0" t="n">
        <v>150</v>
      </c>
      <c r="B354" s="0" t="n">
        <v>25</v>
      </c>
      <c r="C354" s="0" t="n">
        <v>60</v>
      </c>
      <c r="D354" s="0" t="n">
        <v>14</v>
      </c>
      <c r="E354" s="0" t="n">
        <v>43</v>
      </c>
      <c r="F354" s="0" t="n">
        <v>1.36</v>
      </c>
      <c r="G354" s="0" t="n">
        <v>1.5</v>
      </c>
      <c r="H354" s="0" t="n">
        <v>700</v>
      </c>
      <c r="I354" s="0" t="n">
        <v>145.84</v>
      </c>
      <c r="J354" s="0" t="n">
        <v>206.42</v>
      </c>
      <c r="K354" s="0" t="n">
        <v>27.77</v>
      </c>
      <c r="L354" s="0" t="n">
        <v>31.44</v>
      </c>
      <c r="M354" s="0" t="n">
        <v>12</v>
      </c>
      <c r="N354" s="0" t="n">
        <v>41</v>
      </c>
      <c r="O354" s="0" t="n">
        <v>0.55</v>
      </c>
    </row>
    <row r="355" customFormat="false" ht="15" hidden="false" customHeight="false" outlineLevel="0" collapsed="false">
      <c r="A355" s="0" t="n">
        <v>120</v>
      </c>
      <c r="B355" s="0" t="n">
        <v>40</v>
      </c>
      <c r="C355" s="0" t="n">
        <v>44</v>
      </c>
      <c r="D355" s="0" t="n">
        <v>14</v>
      </c>
      <c r="E355" s="0" t="n">
        <v>43</v>
      </c>
      <c r="F355" s="0" t="n">
        <v>1.37</v>
      </c>
      <c r="G355" s="0" t="n">
        <v>1.5</v>
      </c>
      <c r="H355" s="0" t="n">
        <v>795</v>
      </c>
      <c r="I355" s="0" t="n">
        <v>145.85</v>
      </c>
      <c r="J355" s="0" t="n">
        <v>213.03</v>
      </c>
      <c r="K355" s="0" t="n">
        <v>23.86</v>
      </c>
      <c r="L355" s="0" t="n">
        <v>35.95</v>
      </c>
      <c r="M355" s="0" t="n">
        <v>12</v>
      </c>
      <c r="N355" s="0" t="n">
        <v>41</v>
      </c>
      <c r="O355" s="0" t="n">
        <v>0.55</v>
      </c>
    </row>
    <row r="356" customFormat="false" ht="15" hidden="false" customHeight="false" outlineLevel="0" collapsed="false">
      <c r="A356" s="0" t="n">
        <v>120</v>
      </c>
      <c r="B356" s="0" t="n">
        <v>40</v>
      </c>
      <c r="C356" s="0" t="n">
        <v>36</v>
      </c>
      <c r="D356" s="0" t="n">
        <v>14</v>
      </c>
      <c r="E356" s="0" t="n">
        <v>43</v>
      </c>
      <c r="F356" s="0" t="n">
        <v>1.4</v>
      </c>
      <c r="G356" s="0" t="n">
        <v>4</v>
      </c>
      <c r="H356" s="0" t="n">
        <v>620</v>
      </c>
      <c r="I356" s="0" t="n">
        <v>145.93</v>
      </c>
      <c r="J356" s="0" t="n">
        <v>189.5</v>
      </c>
      <c r="K356" s="0" t="n">
        <v>17.16</v>
      </c>
      <c r="L356" s="0" t="n">
        <v>46.27</v>
      </c>
      <c r="M356" s="0" t="n">
        <v>12</v>
      </c>
      <c r="N356" s="0" t="n">
        <v>41</v>
      </c>
      <c r="O356" s="0" t="n">
        <v>0.55</v>
      </c>
    </row>
    <row r="357" customFormat="false" ht="15" hidden="false" customHeight="false" outlineLevel="0" collapsed="false">
      <c r="A357" s="0" t="n">
        <v>150</v>
      </c>
      <c r="B357" s="0" t="n">
        <v>28</v>
      </c>
      <c r="C357" s="0" t="n">
        <v>60</v>
      </c>
      <c r="D357" s="0" t="n">
        <v>14</v>
      </c>
      <c r="E357" s="0" t="n">
        <v>43</v>
      </c>
      <c r="F357" s="0" t="n">
        <v>1.28</v>
      </c>
      <c r="G357" s="0" t="n">
        <v>1.5</v>
      </c>
      <c r="H357" s="0" t="n">
        <v>700</v>
      </c>
      <c r="I357" s="0" t="n">
        <v>145.94</v>
      </c>
      <c r="J357" s="0" t="n">
        <v>198.75</v>
      </c>
      <c r="K357" s="0" t="n">
        <v>22.87</v>
      </c>
      <c r="L357" s="0" t="n">
        <v>30.42</v>
      </c>
      <c r="M357" s="0" t="n">
        <f aca="false">12</f>
        <v>12</v>
      </c>
      <c r="N357" s="0" t="n">
        <v>41</v>
      </c>
      <c r="O357" s="0" t="n">
        <v>0.55</v>
      </c>
    </row>
    <row r="358" customFormat="false" ht="15" hidden="false" customHeight="false" outlineLevel="0" collapsed="false">
      <c r="A358" s="0" t="n">
        <v>120</v>
      </c>
      <c r="B358" s="0" t="n">
        <v>40</v>
      </c>
      <c r="C358" s="0" t="n">
        <v>40</v>
      </c>
      <c r="D358" s="0" t="n">
        <v>14</v>
      </c>
      <c r="E358" s="0" t="n">
        <v>43</v>
      </c>
      <c r="F358" s="0" t="n">
        <v>1.31</v>
      </c>
      <c r="G358" s="0" t="n">
        <v>4</v>
      </c>
      <c r="H358" s="0" t="n">
        <v>705</v>
      </c>
      <c r="I358" s="0" t="n">
        <v>145.99</v>
      </c>
      <c r="J358" s="0" t="n">
        <v>194.16</v>
      </c>
      <c r="K358" s="0" t="n">
        <v>20.3</v>
      </c>
      <c r="L358" s="0" t="n">
        <v>48.34</v>
      </c>
      <c r="M358" s="0" t="n">
        <v>12</v>
      </c>
      <c r="N358" s="0" t="n">
        <v>41</v>
      </c>
      <c r="O358" s="0" t="n">
        <v>0.55</v>
      </c>
    </row>
    <row r="359" customFormat="false" ht="15" hidden="false" customHeight="false" outlineLevel="0" collapsed="false">
      <c r="A359" s="0" t="n">
        <v>120</v>
      </c>
      <c r="B359" s="0" t="n">
        <v>44</v>
      </c>
      <c r="C359" s="0" t="n">
        <v>40</v>
      </c>
      <c r="D359" s="0" t="n">
        <v>14</v>
      </c>
      <c r="E359" s="0" t="n">
        <v>43</v>
      </c>
      <c r="F359" s="0" t="n">
        <v>1.37</v>
      </c>
      <c r="G359" s="0" t="n">
        <v>4</v>
      </c>
      <c r="H359" s="0" t="n">
        <v>570</v>
      </c>
      <c r="I359" s="0" t="n">
        <v>146.07</v>
      </c>
      <c r="J359" s="0" t="n">
        <v>177.55</v>
      </c>
      <c r="K359" s="0" t="n">
        <v>9.79</v>
      </c>
      <c r="L359" s="0" t="n">
        <v>45.58</v>
      </c>
      <c r="M359" s="0" t="n">
        <v>12</v>
      </c>
      <c r="N359" s="0" t="n">
        <v>41</v>
      </c>
      <c r="O359" s="0" t="n">
        <v>0.55</v>
      </c>
    </row>
    <row r="360" customFormat="false" ht="15" hidden="false" customHeight="false" outlineLevel="0" collapsed="false">
      <c r="A360" s="0" t="n">
        <v>120</v>
      </c>
      <c r="B360" s="0" t="n">
        <v>40</v>
      </c>
      <c r="C360" s="0" t="n">
        <v>40</v>
      </c>
      <c r="D360" s="0" t="n">
        <v>14</v>
      </c>
      <c r="E360" s="0" t="n">
        <v>43</v>
      </c>
      <c r="F360" s="0" t="n">
        <v>1.34</v>
      </c>
      <c r="G360" s="0" t="n">
        <v>4</v>
      </c>
      <c r="H360" s="0" t="n">
        <v>650</v>
      </c>
      <c r="I360" s="0" t="n">
        <v>146.21</v>
      </c>
      <c r="J360" s="0" t="n">
        <v>188.18</v>
      </c>
      <c r="K360" s="0" t="n">
        <v>16.3</v>
      </c>
      <c r="L360" s="0" t="n">
        <v>46.72</v>
      </c>
      <c r="M360" s="0" t="n">
        <v>12</v>
      </c>
      <c r="N360" s="0" t="n">
        <v>41</v>
      </c>
      <c r="O360" s="0" t="n">
        <v>0.55</v>
      </c>
    </row>
    <row r="361" customFormat="false" ht="15" hidden="false" customHeight="false" outlineLevel="0" collapsed="false">
      <c r="A361" s="0" t="n">
        <v>120</v>
      </c>
      <c r="B361" s="0" t="n">
        <v>44</v>
      </c>
      <c r="C361" s="0" t="n">
        <v>40</v>
      </c>
      <c r="D361" s="0" t="n">
        <v>14</v>
      </c>
      <c r="E361" s="0" t="n">
        <v>43</v>
      </c>
      <c r="F361" s="0" t="n">
        <v>1.31</v>
      </c>
      <c r="G361" s="0" t="n">
        <v>4</v>
      </c>
      <c r="H361" s="0" t="n">
        <v>630</v>
      </c>
      <c r="I361" s="0" t="n">
        <v>146.27</v>
      </c>
      <c r="J361" s="0" t="n">
        <v>182.05</v>
      </c>
      <c r="K361" s="0" t="n">
        <v>12.77</v>
      </c>
      <c r="L361" s="0" t="n">
        <v>45.9</v>
      </c>
      <c r="M361" s="0" t="n">
        <v>12</v>
      </c>
      <c r="N361" s="0" t="n">
        <v>41</v>
      </c>
      <c r="O361" s="0" t="n">
        <v>0.55</v>
      </c>
    </row>
    <row r="362" customFormat="false" ht="15" hidden="false" customHeight="false" outlineLevel="0" collapsed="false">
      <c r="A362" s="0" t="n">
        <v>120</v>
      </c>
      <c r="B362" s="0" t="n">
        <v>32</v>
      </c>
      <c r="C362" s="0" t="n">
        <v>36</v>
      </c>
      <c r="D362" s="0" t="n">
        <v>14</v>
      </c>
      <c r="E362" s="0" t="n">
        <v>43</v>
      </c>
      <c r="F362" s="0" t="n">
        <v>1.4</v>
      </c>
      <c r="G362" s="0" t="n">
        <v>4</v>
      </c>
      <c r="H362" s="0" t="n">
        <v>830</v>
      </c>
      <c r="I362" s="0" t="n">
        <v>146.28</v>
      </c>
      <c r="J362" s="0" t="n">
        <v>318.04</v>
      </c>
      <c r="K362" s="0" t="n">
        <v>137.27</v>
      </c>
      <c r="L362" s="0" t="n">
        <v>46.71</v>
      </c>
      <c r="M362" s="0" t="n">
        <v>12</v>
      </c>
      <c r="N362" s="0" t="n">
        <v>41</v>
      </c>
      <c r="O362" s="0" t="n">
        <v>0.45</v>
      </c>
    </row>
    <row r="363" customFormat="false" ht="15" hidden="false" customHeight="false" outlineLevel="0" collapsed="false">
      <c r="A363" s="0" t="n">
        <v>120</v>
      </c>
      <c r="B363" s="0" t="n">
        <v>36</v>
      </c>
      <c r="C363" s="0" t="n">
        <v>40</v>
      </c>
      <c r="D363" s="0" t="n">
        <v>14</v>
      </c>
      <c r="E363" s="0" t="n">
        <v>43</v>
      </c>
      <c r="F363" s="0" t="n">
        <v>1.37</v>
      </c>
      <c r="G363" s="0" t="n">
        <v>4</v>
      </c>
      <c r="H363" s="0" t="n">
        <v>710</v>
      </c>
      <c r="I363" s="0" t="n">
        <v>146.43</v>
      </c>
      <c r="J363" s="0" t="n">
        <v>201.66</v>
      </c>
      <c r="K363" s="0" t="n">
        <v>24.82</v>
      </c>
      <c r="L363" s="0" t="n">
        <v>49.19</v>
      </c>
      <c r="M363" s="0" t="n">
        <v>12</v>
      </c>
      <c r="N363" s="0" t="n">
        <v>41</v>
      </c>
      <c r="O363" s="0" t="n">
        <v>0.55</v>
      </c>
    </row>
    <row r="364" customFormat="false" ht="15" hidden="false" customHeight="false" outlineLevel="0" collapsed="false">
      <c r="A364" s="0" t="n">
        <v>120</v>
      </c>
      <c r="B364" s="0" t="n">
        <v>44</v>
      </c>
      <c r="C364" s="0" t="n">
        <v>40</v>
      </c>
      <c r="D364" s="0" t="n">
        <v>14</v>
      </c>
      <c r="E364" s="0" t="n">
        <v>43</v>
      </c>
      <c r="F364" s="0" t="n">
        <v>1.4</v>
      </c>
      <c r="G364" s="0" t="n">
        <v>4</v>
      </c>
      <c r="H364" s="0" t="n">
        <v>550</v>
      </c>
      <c r="I364" s="0" t="n">
        <v>146.51</v>
      </c>
      <c r="J364" s="0" t="n">
        <v>176.96</v>
      </c>
      <c r="K364" s="0" t="n">
        <v>8.9</v>
      </c>
      <c r="L364" s="0" t="n">
        <v>45.98</v>
      </c>
      <c r="M364" s="0" t="n">
        <v>12</v>
      </c>
      <c r="N364" s="0" t="n">
        <v>41</v>
      </c>
      <c r="O364" s="0" t="n">
        <v>0.55</v>
      </c>
    </row>
    <row r="365" customFormat="false" ht="15" hidden="false" customHeight="false" outlineLevel="0" collapsed="false">
      <c r="A365" s="0" t="n">
        <v>150</v>
      </c>
      <c r="B365" s="0" t="n">
        <v>25</v>
      </c>
      <c r="C365" s="0" t="n">
        <v>75</v>
      </c>
      <c r="D365" s="0" t="n">
        <v>14</v>
      </c>
      <c r="E365" s="0" t="n">
        <v>43</v>
      </c>
      <c r="F365" s="0" t="n">
        <v>1.24</v>
      </c>
      <c r="G365" s="0" t="n">
        <v>1.5</v>
      </c>
      <c r="H365" s="0" t="n">
        <v>700</v>
      </c>
      <c r="I365" s="0" t="n">
        <v>146.525</v>
      </c>
      <c r="J365" s="0" t="n">
        <v>192.998</v>
      </c>
      <c r="K365" s="0" t="n">
        <v>18.9935</v>
      </c>
      <c r="L365" s="0" t="n">
        <v>37.6623</v>
      </c>
      <c r="M365" s="0" t="n">
        <v>12</v>
      </c>
      <c r="N365" s="0" t="n">
        <v>41</v>
      </c>
      <c r="O365" s="0" t="n">
        <v>0.55</v>
      </c>
    </row>
    <row r="366" customFormat="false" ht="15" hidden="false" customHeight="false" outlineLevel="0" collapsed="false">
      <c r="A366" s="0" t="n">
        <v>150</v>
      </c>
      <c r="B366" s="0" t="n">
        <v>22</v>
      </c>
      <c r="C366" s="0" t="n">
        <v>75</v>
      </c>
      <c r="D366" s="0" t="n">
        <v>14</v>
      </c>
      <c r="E366" s="0" t="n">
        <v>43</v>
      </c>
      <c r="F366" s="0" t="n">
        <v>1.32</v>
      </c>
      <c r="G366" s="0" t="n">
        <v>1.5</v>
      </c>
      <c r="H366" s="0" t="n">
        <v>700</v>
      </c>
      <c r="I366" s="0" t="n">
        <v>146.545</v>
      </c>
      <c r="J366" s="0" t="n">
        <v>200.521</v>
      </c>
      <c r="K366" s="0" t="n">
        <v>23.5833</v>
      </c>
      <c r="L366" s="0" t="n">
        <v>38.2258</v>
      </c>
      <c r="M366" s="0" t="n">
        <f aca="false">12</f>
        <v>12</v>
      </c>
      <c r="N366" s="0" t="n">
        <v>41</v>
      </c>
      <c r="O366" s="0" t="n">
        <v>0.55</v>
      </c>
    </row>
    <row r="367" customFormat="false" ht="15" hidden="false" customHeight="false" outlineLevel="0" collapsed="false">
      <c r="A367" s="0" t="n">
        <v>120</v>
      </c>
      <c r="B367" s="0" t="n">
        <v>40</v>
      </c>
      <c r="C367" s="0" t="n">
        <v>44</v>
      </c>
      <c r="D367" s="0" t="n">
        <v>14</v>
      </c>
      <c r="E367" s="0" t="n">
        <v>43</v>
      </c>
      <c r="F367" s="0" t="n">
        <v>1.4</v>
      </c>
      <c r="G367" s="0" t="n">
        <v>4</v>
      </c>
      <c r="H367" s="0" t="n">
        <v>560</v>
      </c>
      <c r="I367" s="0" t="n">
        <v>146.72</v>
      </c>
      <c r="J367" s="0" t="n">
        <v>177.75</v>
      </c>
      <c r="K367" s="0" t="n">
        <v>9.34</v>
      </c>
      <c r="L367" s="0" t="n">
        <v>45.83</v>
      </c>
      <c r="M367" s="0" t="n">
        <v>12</v>
      </c>
      <c r="N367" s="0" t="n">
        <v>41</v>
      </c>
      <c r="O367" s="0" t="n">
        <v>0.55</v>
      </c>
    </row>
    <row r="368" customFormat="false" ht="15" hidden="false" customHeight="false" outlineLevel="0" collapsed="false">
      <c r="A368" s="0" t="n">
        <v>150</v>
      </c>
      <c r="B368" s="0" t="n">
        <v>31</v>
      </c>
      <c r="C368" s="0" t="n">
        <v>60</v>
      </c>
      <c r="D368" s="0" t="n">
        <v>14</v>
      </c>
      <c r="E368" s="0" t="n">
        <v>43</v>
      </c>
      <c r="F368" s="0" t="n">
        <v>1.22</v>
      </c>
      <c r="G368" s="0" t="n">
        <v>1.5</v>
      </c>
      <c r="H368" s="0" t="n">
        <v>700</v>
      </c>
      <c r="I368" s="0" t="n">
        <v>146.74</v>
      </c>
      <c r="J368" s="0" t="n">
        <v>193.65</v>
      </c>
      <c r="K368" s="0" t="n">
        <v>19.25</v>
      </c>
      <c r="L368" s="0" t="n">
        <v>29.71</v>
      </c>
      <c r="M368" s="0" t="n">
        <v>12</v>
      </c>
      <c r="N368" s="0" t="n">
        <v>41</v>
      </c>
      <c r="O368" s="0" t="n">
        <v>0.55</v>
      </c>
    </row>
    <row r="369" customFormat="false" ht="15" hidden="false" customHeight="false" outlineLevel="0" collapsed="false">
      <c r="A369" s="0" t="n">
        <v>120</v>
      </c>
      <c r="B369" s="0" t="n">
        <v>40</v>
      </c>
      <c r="C369" s="0" t="n">
        <v>36</v>
      </c>
      <c r="D369" s="0" t="n">
        <v>14</v>
      </c>
      <c r="E369" s="0" t="n">
        <v>43</v>
      </c>
      <c r="F369" s="0" t="n">
        <v>1.37</v>
      </c>
      <c r="G369" s="0" t="n">
        <v>4</v>
      </c>
      <c r="H369" s="0" t="n">
        <v>680</v>
      </c>
      <c r="I369" s="0" t="n">
        <v>146.78</v>
      </c>
      <c r="J369" s="0" t="n">
        <v>197.98</v>
      </c>
      <c r="K369" s="0" t="n">
        <v>22.06</v>
      </c>
      <c r="L369" s="0" t="n">
        <v>48.26</v>
      </c>
      <c r="M369" s="0" t="n">
        <v>12</v>
      </c>
      <c r="N369" s="0" t="n">
        <v>41</v>
      </c>
      <c r="O369" s="0" t="n">
        <v>0.55</v>
      </c>
    </row>
    <row r="370" customFormat="false" ht="15" hidden="false" customHeight="false" outlineLevel="0" collapsed="false">
      <c r="A370" s="0" t="n">
        <v>120</v>
      </c>
      <c r="B370" s="0" t="n">
        <v>44</v>
      </c>
      <c r="C370" s="0" t="n">
        <v>44</v>
      </c>
      <c r="D370" s="0" t="n">
        <v>14</v>
      </c>
      <c r="E370" s="0" t="n">
        <v>43</v>
      </c>
      <c r="F370" s="0" t="n">
        <v>1.34</v>
      </c>
      <c r="G370" s="0" t="n">
        <v>4</v>
      </c>
      <c r="H370" s="0" t="n">
        <v>580</v>
      </c>
      <c r="I370" s="0" t="n">
        <v>146.78</v>
      </c>
      <c r="J370" s="0" t="n">
        <v>176.81</v>
      </c>
      <c r="K370" s="0" t="n">
        <v>8.76</v>
      </c>
      <c r="L370" s="0" t="n">
        <v>46.22</v>
      </c>
      <c r="M370" s="0" t="n">
        <v>12</v>
      </c>
      <c r="N370" s="0" t="n">
        <v>41</v>
      </c>
      <c r="O370" s="0" t="n">
        <v>0.55</v>
      </c>
    </row>
    <row r="371" customFormat="false" ht="15" hidden="false" customHeight="false" outlineLevel="0" collapsed="false">
      <c r="A371" s="0" t="n">
        <v>120</v>
      </c>
      <c r="B371" s="0" t="n">
        <v>40</v>
      </c>
      <c r="C371" s="0" t="n">
        <v>44</v>
      </c>
      <c r="D371" s="0" t="n">
        <v>14</v>
      </c>
      <c r="E371" s="0" t="n">
        <v>43</v>
      </c>
      <c r="F371" s="0" t="n">
        <v>1.37</v>
      </c>
      <c r="G371" s="0" t="n">
        <v>4</v>
      </c>
      <c r="H371" s="0" t="n">
        <v>585</v>
      </c>
      <c r="I371" s="0" t="n">
        <v>146.87</v>
      </c>
      <c r="J371" s="0" t="n">
        <v>179.45</v>
      </c>
      <c r="K371" s="0" t="n">
        <v>10.48</v>
      </c>
      <c r="L371" s="0" t="n">
        <v>45.72</v>
      </c>
      <c r="M371" s="0" t="n">
        <v>12</v>
      </c>
      <c r="N371" s="0" t="n">
        <v>41</v>
      </c>
      <c r="O371" s="0" t="n">
        <v>0.55</v>
      </c>
    </row>
    <row r="372" customFormat="false" ht="15" hidden="false" customHeight="false" outlineLevel="0" collapsed="false">
      <c r="A372" s="0" t="n">
        <v>120</v>
      </c>
      <c r="B372" s="0" t="n">
        <v>40</v>
      </c>
      <c r="C372" s="0" t="n">
        <v>40</v>
      </c>
      <c r="D372" s="0" t="n">
        <v>14</v>
      </c>
      <c r="E372" s="0" t="n">
        <v>43</v>
      </c>
      <c r="F372" s="0" t="n">
        <v>1.37</v>
      </c>
      <c r="G372" s="0" t="n">
        <v>4</v>
      </c>
      <c r="H372" s="0" t="n">
        <v>615</v>
      </c>
      <c r="I372" s="0" t="n">
        <v>146.93</v>
      </c>
      <c r="J372" s="0" t="n">
        <v>185.28</v>
      </c>
      <c r="K372" s="0" t="n">
        <v>14.04</v>
      </c>
      <c r="L372" s="0" t="n">
        <v>46.02</v>
      </c>
      <c r="M372" s="0" t="n">
        <v>12</v>
      </c>
      <c r="N372" s="0" t="n">
        <v>41</v>
      </c>
      <c r="O372" s="0" t="n">
        <v>0.55</v>
      </c>
    </row>
    <row r="373" customFormat="false" ht="15" hidden="false" customHeight="false" outlineLevel="0" collapsed="false">
      <c r="A373" s="0" t="n">
        <v>120</v>
      </c>
      <c r="B373" s="0" t="n">
        <v>40</v>
      </c>
      <c r="C373" s="0" t="n">
        <v>36</v>
      </c>
      <c r="D373" s="0" t="n">
        <v>14</v>
      </c>
      <c r="E373" s="0" t="n">
        <v>43</v>
      </c>
      <c r="F373" s="0" t="n">
        <v>1.4</v>
      </c>
      <c r="G373" s="0" t="n">
        <v>4</v>
      </c>
      <c r="H373" s="0" t="n">
        <v>630</v>
      </c>
      <c r="I373" s="0" t="n">
        <v>147.02</v>
      </c>
      <c r="J373" s="0" t="n">
        <v>192.01</v>
      </c>
      <c r="K373" s="0" t="n">
        <v>17.92</v>
      </c>
      <c r="L373" s="0" t="n">
        <v>46.83</v>
      </c>
      <c r="M373" s="0" t="n">
        <v>12</v>
      </c>
      <c r="N373" s="0" t="n">
        <v>41</v>
      </c>
      <c r="O373" s="0" t="n">
        <v>0.55</v>
      </c>
    </row>
    <row r="374" customFormat="false" ht="15" hidden="false" customHeight="false" outlineLevel="0" collapsed="false">
      <c r="A374" s="0" t="n">
        <v>150</v>
      </c>
      <c r="B374" s="0" t="n">
        <v>25</v>
      </c>
      <c r="C374" s="0" t="n">
        <v>67</v>
      </c>
      <c r="D374" s="0" t="n">
        <v>14</v>
      </c>
      <c r="E374" s="0" t="n">
        <v>43</v>
      </c>
      <c r="F374" s="0" t="n">
        <v>1.3</v>
      </c>
      <c r="G374" s="0" t="n">
        <v>1.5</v>
      </c>
      <c r="H374" s="0" t="n">
        <v>700</v>
      </c>
      <c r="I374" s="0" t="n">
        <v>147.04</v>
      </c>
      <c r="J374" s="0" t="n">
        <v>200.14</v>
      </c>
      <c r="K374" s="0" t="n">
        <v>22.9863</v>
      </c>
      <c r="L374" s="0" t="n">
        <v>38.2248</v>
      </c>
      <c r="M374" s="0" t="n">
        <v>12</v>
      </c>
      <c r="N374" s="0" t="n">
        <v>41</v>
      </c>
      <c r="O374" s="0" t="n">
        <v>0.55</v>
      </c>
    </row>
    <row r="375" customFormat="false" ht="15" hidden="false" customHeight="false" outlineLevel="0" collapsed="false">
      <c r="A375" s="0" t="n">
        <v>120</v>
      </c>
      <c r="B375" s="0" t="n">
        <v>44</v>
      </c>
      <c r="C375" s="0" t="n">
        <v>44</v>
      </c>
      <c r="D375" s="0" t="n">
        <v>14</v>
      </c>
      <c r="E375" s="0" t="n">
        <v>43</v>
      </c>
      <c r="F375" s="0" t="n">
        <v>1.25</v>
      </c>
      <c r="G375" s="0" t="n">
        <v>4</v>
      </c>
      <c r="H375" s="0" t="n">
        <v>680</v>
      </c>
      <c r="I375" s="0" t="n">
        <v>147.07</v>
      </c>
      <c r="J375" s="0" t="n">
        <v>183.55</v>
      </c>
      <c r="K375" s="0" t="n">
        <v>13.35</v>
      </c>
      <c r="L375" s="0" t="n">
        <v>46.82</v>
      </c>
      <c r="M375" s="0" t="n">
        <v>12</v>
      </c>
      <c r="N375" s="0" t="n">
        <v>41</v>
      </c>
      <c r="O375" s="0" t="n">
        <v>0.55</v>
      </c>
    </row>
    <row r="376" customFormat="false" ht="15" hidden="false" customHeight="false" outlineLevel="0" collapsed="false">
      <c r="A376" s="0" t="n">
        <v>120</v>
      </c>
      <c r="B376" s="0" t="n">
        <v>40</v>
      </c>
      <c r="C376" s="0" t="n">
        <v>44</v>
      </c>
      <c r="D376" s="0" t="n">
        <v>14</v>
      </c>
      <c r="E376" s="0" t="n">
        <v>43</v>
      </c>
      <c r="F376" s="0" t="n">
        <v>1.37</v>
      </c>
      <c r="G376" s="0" t="n">
        <v>1.5</v>
      </c>
      <c r="H376" s="0" t="n">
        <v>760</v>
      </c>
      <c r="I376" s="0" t="n">
        <v>147.09</v>
      </c>
      <c r="J376" s="0" t="n">
        <v>209.64</v>
      </c>
      <c r="K376" s="0" t="n">
        <v>21.11</v>
      </c>
      <c r="L376" s="0" t="n">
        <v>34.85</v>
      </c>
      <c r="M376" s="0" t="n">
        <v>12</v>
      </c>
      <c r="N376" s="0" t="n">
        <v>41</v>
      </c>
      <c r="O376" s="0" t="n">
        <v>0.55</v>
      </c>
    </row>
    <row r="377" customFormat="false" ht="15" hidden="false" customHeight="false" outlineLevel="0" collapsed="false">
      <c r="A377" s="0" t="n">
        <v>120</v>
      </c>
      <c r="B377" s="0" t="n">
        <v>40</v>
      </c>
      <c r="C377" s="0" t="n">
        <v>40</v>
      </c>
      <c r="D377" s="0" t="n">
        <v>14</v>
      </c>
      <c r="E377" s="0" t="n">
        <v>43</v>
      </c>
      <c r="F377" s="0" t="n">
        <v>1.4</v>
      </c>
      <c r="G377" s="0" t="n">
        <v>4</v>
      </c>
      <c r="H377" s="0" t="n">
        <v>585</v>
      </c>
      <c r="I377" s="0" t="n">
        <v>147.11</v>
      </c>
      <c r="J377" s="0" t="n">
        <v>182.72</v>
      </c>
      <c r="K377" s="0" t="n">
        <v>12.28</v>
      </c>
      <c r="L377" s="0" t="n">
        <v>45.66</v>
      </c>
      <c r="M377" s="0" t="n">
        <v>12</v>
      </c>
      <c r="N377" s="0" t="n">
        <v>41</v>
      </c>
      <c r="O377" s="0" t="n">
        <v>0.55</v>
      </c>
    </row>
    <row r="378" customFormat="false" ht="15" hidden="false" customHeight="false" outlineLevel="0" collapsed="false">
      <c r="A378" s="0" t="n">
        <v>120</v>
      </c>
      <c r="B378" s="0" t="n">
        <v>36</v>
      </c>
      <c r="C378" s="0" t="n">
        <v>44</v>
      </c>
      <c r="D378" s="0" t="n">
        <v>14</v>
      </c>
      <c r="E378" s="0" t="n">
        <v>43</v>
      </c>
      <c r="F378" s="0" t="n">
        <v>1.37</v>
      </c>
      <c r="G378" s="0" t="n">
        <v>2</v>
      </c>
      <c r="H378" s="0" t="n">
        <v>795</v>
      </c>
      <c r="I378" s="0" t="n">
        <v>147.16</v>
      </c>
      <c r="J378" s="0" t="n">
        <v>217</v>
      </c>
      <c r="K378" s="0" t="n">
        <v>28.64</v>
      </c>
      <c r="L378" s="0" t="n">
        <v>37.97</v>
      </c>
      <c r="M378" s="0" t="n">
        <v>12</v>
      </c>
      <c r="N378" s="0" t="n">
        <v>41</v>
      </c>
      <c r="O378" s="0" t="n">
        <v>0.55</v>
      </c>
    </row>
    <row r="379" customFormat="false" ht="15" hidden="false" customHeight="false" outlineLevel="0" collapsed="false">
      <c r="A379" s="0" t="n">
        <v>120</v>
      </c>
      <c r="B379" s="0" t="n">
        <v>36</v>
      </c>
      <c r="C379" s="0" t="n">
        <v>40</v>
      </c>
      <c r="D379" s="0" t="n">
        <v>14</v>
      </c>
      <c r="E379" s="0" t="n">
        <v>43</v>
      </c>
      <c r="F379" s="0" t="n">
        <v>1.4</v>
      </c>
      <c r="G379" s="0" t="n">
        <v>4</v>
      </c>
      <c r="H379" s="0" t="n">
        <v>655</v>
      </c>
      <c r="I379" s="0" t="n">
        <v>147.25</v>
      </c>
      <c r="J379" s="0" t="n">
        <v>195.48</v>
      </c>
      <c r="K379" s="0" t="n">
        <v>19.92</v>
      </c>
      <c r="L379" s="0" t="n">
        <v>47.64</v>
      </c>
      <c r="M379" s="0" t="n">
        <v>12</v>
      </c>
      <c r="N379" s="0" t="n">
        <v>41</v>
      </c>
      <c r="O379" s="0" t="n">
        <v>0.55</v>
      </c>
    </row>
    <row r="380" customFormat="false" ht="15" hidden="false" customHeight="false" outlineLevel="0" collapsed="false">
      <c r="A380" s="0" t="n">
        <v>120</v>
      </c>
      <c r="B380" s="0" t="n">
        <v>36</v>
      </c>
      <c r="C380" s="0" t="n">
        <v>44</v>
      </c>
      <c r="D380" s="0" t="n">
        <v>14</v>
      </c>
      <c r="E380" s="0" t="n">
        <v>43</v>
      </c>
      <c r="F380" s="0" t="n">
        <v>1.34</v>
      </c>
      <c r="G380" s="0" t="n">
        <v>4</v>
      </c>
      <c r="H380" s="0" t="n">
        <v>695</v>
      </c>
      <c r="I380" s="0" t="n">
        <v>147.38</v>
      </c>
      <c r="J380" s="0" t="n">
        <v>195.29</v>
      </c>
      <c r="K380" s="0" t="n">
        <v>19.87</v>
      </c>
      <c r="L380" s="0" t="n">
        <v>48.42</v>
      </c>
      <c r="M380" s="0" t="n">
        <v>12</v>
      </c>
      <c r="N380" s="0" t="n">
        <v>41</v>
      </c>
      <c r="O380" s="0" t="n">
        <v>0.55</v>
      </c>
    </row>
    <row r="381" customFormat="false" ht="15" hidden="false" customHeight="false" outlineLevel="0" collapsed="false">
      <c r="A381" s="0" t="n">
        <v>120</v>
      </c>
      <c r="B381" s="0" t="n">
        <v>40</v>
      </c>
      <c r="C381" s="0" t="n">
        <v>44</v>
      </c>
      <c r="D381" s="0" t="n">
        <v>14</v>
      </c>
      <c r="E381" s="0" t="n">
        <v>43</v>
      </c>
      <c r="F381" s="0" t="n">
        <v>1.31</v>
      </c>
      <c r="G381" s="0" t="n">
        <v>4</v>
      </c>
      <c r="H381" s="0" t="n">
        <v>655</v>
      </c>
      <c r="I381" s="0" t="n">
        <v>147.38</v>
      </c>
      <c r="J381" s="0" t="n">
        <v>185.66</v>
      </c>
      <c r="K381" s="0" t="n">
        <v>14.17</v>
      </c>
      <c r="L381" s="0" t="n">
        <v>46.68</v>
      </c>
      <c r="M381" s="0" t="n">
        <v>12</v>
      </c>
      <c r="N381" s="0" t="n">
        <v>41</v>
      </c>
      <c r="O381" s="0" t="n">
        <v>0.55</v>
      </c>
    </row>
    <row r="382" customFormat="false" ht="15" hidden="false" customHeight="false" outlineLevel="0" collapsed="false">
      <c r="A382" s="0" t="n">
        <v>120</v>
      </c>
      <c r="B382" s="0" t="n">
        <v>48</v>
      </c>
      <c r="C382" s="0" t="n">
        <v>48</v>
      </c>
      <c r="D382" s="0" t="n">
        <v>14</v>
      </c>
      <c r="E382" s="0" t="n">
        <v>43</v>
      </c>
      <c r="F382" s="0" t="n">
        <v>1.31</v>
      </c>
      <c r="G382" s="0" t="n">
        <v>1</v>
      </c>
      <c r="H382" s="0" t="n">
        <v>725</v>
      </c>
      <c r="I382" s="0" t="n">
        <v>147.52</v>
      </c>
      <c r="J382" s="0" t="n">
        <v>197.95</v>
      </c>
      <c r="K382" s="0" t="n">
        <v>11.84</v>
      </c>
      <c r="L382" s="0" t="n">
        <v>30.86</v>
      </c>
      <c r="M382" s="0" t="n">
        <v>12</v>
      </c>
      <c r="N382" s="0" t="n">
        <v>41</v>
      </c>
      <c r="O382" s="0" t="n">
        <v>0.55</v>
      </c>
    </row>
    <row r="383" customFormat="false" ht="15" hidden="false" customHeight="false" outlineLevel="0" collapsed="false">
      <c r="A383" s="0" t="n">
        <v>120</v>
      </c>
      <c r="B383" s="0" t="n">
        <v>44</v>
      </c>
      <c r="C383" s="0" t="n">
        <v>48</v>
      </c>
      <c r="D383" s="0" t="n">
        <v>14</v>
      </c>
      <c r="E383" s="0" t="n">
        <v>43</v>
      </c>
      <c r="F383" s="0" t="n">
        <v>1.4</v>
      </c>
      <c r="G383" s="0" t="n">
        <v>1</v>
      </c>
      <c r="H383" s="0" t="n">
        <v>645</v>
      </c>
      <c r="I383" s="0" t="n">
        <v>147.53</v>
      </c>
      <c r="J383" s="0" t="n">
        <v>194.57</v>
      </c>
      <c r="K383" s="0" t="n">
        <v>10.03</v>
      </c>
      <c r="L383" s="0" t="n">
        <v>29.26</v>
      </c>
      <c r="M383" s="0" t="n">
        <v>12</v>
      </c>
      <c r="N383" s="0" t="n">
        <v>41</v>
      </c>
      <c r="O383" s="0" t="n">
        <v>0.55</v>
      </c>
    </row>
    <row r="384" customFormat="false" ht="15" hidden="false" customHeight="false" outlineLevel="0" collapsed="false">
      <c r="A384" s="0" t="n">
        <v>120</v>
      </c>
      <c r="B384" s="0" t="n">
        <v>44</v>
      </c>
      <c r="C384" s="0" t="n">
        <v>40</v>
      </c>
      <c r="D384" s="0" t="n">
        <v>14</v>
      </c>
      <c r="E384" s="0" t="n">
        <v>43</v>
      </c>
      <c r="F384" s="0" t="n">
        <v>1.31</v>
      </c>
      <c r="G384" s="0" t="n">
        <v>4</v>
      </c>
      <c r="H384" s="0" t="n">
        <v>640</v>
      </c>
      <c r="I384" s="0" t="n">
        <v>147.62</v>
      </c>
      <c r="J384" s="0" t="n">
        <v>184.45</v>
      </c>
      <c r="K384" s="0" t="n">
        <v>13.32</v>
      </c>
      <c r="L384" s="0" t="n">
        <v>46.41</v>
      </c>
      <c r="M384" s="0" t="n">
        <v>12</v>
      </c>
      <c r="N384" s="0" t="n">
        <v>41</v>
      </c>
      <c r="O384" s="0" t="n">
        <v>0.55</v>
      </c>
    </row>
    <row r="385" customFormat="false" ht="15" hidden="false" customHeight="false" outlineLevel="0" collapsed="false">
      <c r="A385" s="0" t="n">
        <v>120</v>
      </c>
      <c r="B385" s="0" t="n">
        <v>40</v>
      </c>
      <c r="C385" s="0" t="n">
        <v>44</v>
      </c>
      <c r="D385" s="0" t="n">
        <v>14</v>
      </c>
      <c r="E385" s="0" t="n">
        <v>43</v>
      </c>
      <c r="F385" s="0" t="n">
        <v>1.34</v>
      </c>
      <c r="G385" s="0" t="n">
        <v>4</v>
      </c>
      <c r="H385" s="0" t="n">
        <v>620</v>
      </c>
      <c r="I385" s="0" t="n">
        <v>147.76</v>
      </c>
      <c r="J385" s="0" t="n">
        <v>183</v>
      </c>
      <c r="K385" s="0" t="n">
        <v>12.23</v>
      </c>
      <c r="L385" s="0" t="n">
        <v>46.14</v>
      </c>
      <c r="M385" s="0" t="n">
        <v>12</v>
      </c>
      <c r="N385" s="0" t="n">
        <v>41</v>
      </c>
      <c r="O385" s="0" t="n">
        <v>0.55</v>
      </c>
    </row>
    <row r="386" customFormat="false" ht="15" hidden="false" customHeight="false" outlineLevel="0" collapsed="false">
      <c r="A386" s="0" t="n">
        <v>120</v>
      </c>
      <c r="B386" s="0" t="n">
        <v>44</v>
      </c>
      <c r="C386" s="0" t="n">
        <v>44</v>
      </c>
      <c r="D386" s="0" t="n">
        <v>14</v>
      </c>
      <c r="E386" s="0" t="n">
        <v>43</v>
      </c>
      <c r="F386" s="0" t="n">
        <v>1.28</v>
      </c>
      <c r="G386" s="0" t="n">
        <v>4</v>
      </c>
      <c r="H386" s="0" t="n">
        <v>645</v>
      </c>
      <c r="I386" s="0" t="n">
        <v>147.76</v>
      </c>
      <c r="J386" s="0" t="n">
        <v>181.77</v>
      </c>
      <c r="K386" s="0" t="n">
        <v>11.6</v>
      </c>
      <c r="L386" s="0" t="n">
        <v>46.5</v>
      </c>
      <c r="M386" s="0" t="n">
        <v>12</v>
      </c>
      <c r="N386" s="0" t="n">
        <v>41</v>
      </c>
      <c r="O386" s="0" t="n">
        <v>0.55</v>
      </c>
    </row>
    <row r="387" customFormat="false" ht="15" hidden="false" customHeight="false" outlineLevel="0" collapsed="false">
      <c r="A387" s="0" t="n">
        <v>120</v>
      </c>
      <c r="B387" s="0" t="n">
        <v>40</v>
      </c>
      <c r="C387" s="0" t="n">
        <v>40</v>
      </c>
      <c r="D387" s="0" t="n">
        <v>14</v>
      </c>
      <c r="E387" s="0" t="n">
        <v>43</v>
      </c>
      <c r="F387" s="0" t="n">
        <v>1.34</v>
      </c>
      <c r="G387" s="0" t="n">
        <v>4</v>
      </c>
      <c r="H387" s="0" t="n">
        <v>665</v>
      </c>
      <c r="I387" s="0" t="n">
        <v>147.8</v>
      </c>
      <c r="J387" s="0" t="n">
        <v>191.68</v>
      </c>
      <c r="K387" s="0" t="n">
        <v>17.33</v>
      </c>
      <c r="L387" s="0" t="n">
        <v>47.54</v>
      </c>
      <c r="M387" s="0" t="n">
        <v>12</v>
      </c>
      <c r="N387" s="0" t="n">
        <v>41</v>
      </c>
      <c r="O387" s="0" t="n">
        <v>0.55</v>
      </c>
    </row>
    <row r="388" customFormat="false" ht="15" hidden="false" customHeight="false" outlineLevel="0" collapsed="false">
      <c r="A388" s="0" t="n">
        <v>120</v>
      </c>
      <c r="B388" s="0" t="n">
        <v>44</v>
      </c>
      <c r="C388" s="0" t="n">
        <v>40</v>
      </c>
      <c r="D388" s="0" t="n">
        <v>14</v>
      </c>
      <c r="E388" s="0" t="n">
        <v>43</v>
      </c>
      <c r="F388" s="0" t="n">
        <v>1.37</v>
      </c>
      <c r="G388" s="0" t="n">
        <v>4</v>
      </c>
      <c r="H388" s="0" t="n">
        <v>580</v>
      </c>
      <c r="I388" s="0" t="n">
        <v>147.82</v>
      </c>
      <c r="J388" s="0" t="n">
        <v>180.21</v>
      </c>
      <c r="K388" s="0" t="n">
        <v>10.25</v>
      </c>
      <c r="L388" s="0" t="n">
        <v>46.08</v>
      </c>
      <c r="M388" s="0" t="n">
        <v>12</v>
      </c>
      <c r="N388" s="0" t="n">
        <v>41</v>
      </c>
      <c r="O388" s="0" t="n">
        <v>0.55</v>
      </c>
    </row>
    <row r="389" customFormat="false" ht="15" hidden="false" customHeight="false" outlineLevel="0" collapsed="false">
      <c r="A389" s="0" t="n">
        <v>120</v>
      </c>
      <c r="B389" s="0" t="n">
        <v>44</v>
      </c>
      <c r="C389" s="0" t="n">
        <v>48</v>
      </c>
      <c r="D389" s="0" t="n">
        <v>14</v>
      </c>
      <c r="E389" s="0" t="n">
        <v>43</v>
      </c>
      <c r="F389" s="0" t="n">
        <v>1.4</v>
      </c>
      <c r="G389" s="0" t="n">
        <v>1</v>
      </c>
      <c r="H389" s="0" t="n">
        <v>665</v>
      </c>
      <c r="I389" s="0" t="n">
        <v>147.87</v>
      </c>
      <c r="J389" s="0" t="n">
        <v>196.61</v>
      </c>
      <c r="K389" s="0" t="n">
        <v>10.87</v>
      </c>
      <c r="L389" s="0" t="n">
        <v>29.87</v>
      </c>
      <c r="M389" s="0" t="n">
        <v>12</v>
      </c>
      <c r="N389" s="0" t="n">
        <v>41</v>
      </c>
      <c r="O389" s="0" t="n">
        <v>0.55</v>
      </c>
    </row>
    <row r="390" customFormat="false" ht="15" hidden="false" customHeight="false" outlineLevel="0" collapsed="false">
      <c r="A390" s="0" t="n">
        <v>120</v>
      </c>
      <c r="B390" s="0" t="n">
        <v>36</v>
      </c>
      <c r="C390" s="0" t="n">
        <v>40</v>
      </c>
      <c r="D390" s="0" t="n">
        <v>14</v>
      </c>
      <c r="E390" s="0" t="n">
        <v>43</v>
      </c>
      <c r="F390" s="0" t="n">
        <v>1.37</v>
      </c>
      <c r="G390" s="0" t="n">
        <v>4</v>
      </c>
      <c r="H390" s="0" t="n">
        <v>735</v>
      </c>
      <c r="I390" s="0" t="n">
        <v>147.97</v>
      </c>
      <c r="J390" s="0" t="n">
        <v>206.96</v>
      </c>
      <c r="K390" s="0" t="n">
        <v>27.29</v>
      </c>
      <c r="L390" s="0" t="n">
        <v>50.39</v>
      </c>
      <c r="M390" s="0" t="n">
        <v>12</v>
      </c>
      <c r="N390" s="0" t="n">
        <v>41</v>
      </c>
      <c r="O390" s="0" t="n">
        <v>0.55</v>
      </c>
    </row>
    <row r="391" customFormat="false" ht="15" hidden="false" customHeight="false" outlineLevel="0" collapsed="false">
      <c r="A391" s="0" t="n">
        <v>160</v>
      </c>
      <c r="B391" s="0" t="n">
        <v>30</v>
      </c>
      <c r="C391" s="0" t="n">
        <v>60</v>
      </c>
      <c r="D391" s="0" t="n">
        <v>10</v>
      </c>
      <c r="E391" s="0" t="n">
        <v>43</v>
      </c>
      <c r="F391" s="0" t="n">
        <v>1.3</v>
      </c>
      <c r="G391" s="0" t="n">
        <v>3</v>
      </c>
      <c r="H391" s="0" t="n">
        <v>600</v>
      </c>
      <c r="I391" s="0" t="n">
        <v>148.24</v>
      </c>
      <c r="J391" s="0" t="n">
        <v>176.31</v>
      </c>
      <c r="K391" s="0" t="n">
        <v>3.99</v>
      </c>
      <c r="L391" s="0" t="n">
        <v>39.29</v>
      </c>
      <c r="M391" s="0" t="n">
        <v>8</v>
      </c>
      <c r="N391" s="0" t="n">
        <v>41</v>
      </c>
      <c r="O391" s="0" t="n">
        <v>0.55</v>
      </c>
    </row>
    <row r="392" customFormat="false" ht="15" hidden="false" customHeight="false" outlineLevel="0" collapsed="false">
      <c r="A392" s="0" t="n">
        <v>120</v>
      </c>
      <c r="B392" s="0" t="n">
        <v>40</v>
      </c>
      <c r="C392" s="0" t="n">
        <v>44</v>
      </c>
      <c r="D392" s="0" t="n">
        <v>14</v>
      </c>
      <c r="E392" s="0" t="n">
        <v>43</v>
      </c>
      <c r="F392" s="0" t="n">
        <v>1.37</v>
      </c>
      <c r="G392" s="0" t="n">
        <v>4</v>
      </c>
      <c r="H392" s="0" t="n">
        <v>595</v>
      </c>
      <c r="I392" s="0" t="n">
        <v>148.55</v>
      </c>
      <c r="J392" s="0" t="n">
        <v>182.04</v>
      </c>
      <c r="K392" s="0" t="n">
        <v>10.97</v>
      </c>
      <c r="L392" s="0" t="n">
        <v>46.21</v>
      </c>
      <c r="M392" s="0" t="n">
        <v>12</v>
      </c>
      <c r="N392" s="0" t="n">
        <v>41</v>
      </c>
      <c r="O392" s="0" t="n">
        <v>0.55</v>
      </c>
    </row>
    <row r="393" customFormat="false" ht="15" hidden="false" customHeight="false" outlineLevel="0" collapsed="false">
      <c r="A393" s="0" t="n">
        <v>120</v>
      </c>
      <c r="B393" s="0" t="n">
        <v>40</v>
      </c>
      <c r="C393" s="0" t="n">
        <v>44</v>
      </c>
      <c r="D393" s="0" t="n">
        <v>14</v>
      </c>
      <c r="E393" s="0" t="n">
        <v>43</v>
      </c>
      <c r="F393" s="0" t="n">
        <v>1.31</v>
      </c>
      <c r="G393" s="0" t="n">
        <v>4</v>
      </c>
      <c r="H393" s="0" t="n">
        <v>665</v>
      </c>
      <c r="I393" s="0" t="n">
        <v>148.59</v>
      </c>
      <c r="J393" s="0" t="n">
        <v>187.97</v>
      </c>
      <c r="K393" s="0" t="n">
        <v>14.75</v>
      </c>
      <c r="L393" s="0" t="n">
        <v>47.2</v>
      </c>
      <c r="M393" s="0" t="n">
        <v>12</v>
      </c>
      <c r="N393" s="0" t="n">
        <v>41</v>
      </c>
      <c r="O393" s="0" t="n">
        <v>0.55</v>
      </c>
    </row>
    <row r="394" customFormat="false" ht="15" hidden="false" customHeight="false" outlineLevel="0" collapsed="false">
      <c r="A394" s="0" t="n">
        <v>120</v>
      </c>
      <c r="B394" s="0" t="n">
        <v>44</v>
      </c>
      <c r="C394" s="0" t="n">
        <v>44</v>
      </c>
      <c r="D394" s="0" t="n">
        <v>14</v>
      </c>
      <c r="E394" s="0" t="n">
        <v>43</v>
      </c>
      <c r="F394" s="0" t="n">
        <v>1.34</v>
      </c>
      <c r="G394" s="0" t="n">
        <v>4</v>
      </c>
      <c r="H394" s="0" t="n">
        <v>590</v>
      </c>
      <c r="I394" s="0" t="n">
        <v>148.6</v>
      </c>
      <c r="J394" s="0" t="n">
        <v>179.43</v>
      </c>
      <c r="K394" s="0" t="n">
        <v>9.17</v>
      </c>
      <c r="L394" s="0" t="n">
        <v>46.71</v>
      </c>
      <c r="M394" s="0" t="n">
        <v>12</v>
      </c>
      <c r="N394" s="0" t="n">
        <v>41</v>
      </c>
      <c r="O394" s="0" t="n">
        <v>0.55</v>
      </c>
    </row>
    <row r="395" customFormat="false" ht="15" hidden="false" customHeight="false" outlineLevel="0" collapsed="false">
      <c r="A395" s="0" t="n">
        <v>120</v>
      </c>
      <c r="B395" s="0" t="n">
        <v>40</v>
      </c>
      <c r="C395" s="0" t="n">
        <v>40</v>
      </c>
      <c r="D395" s="0" t="n">
        <v>14</v>
      </c>
      <c r="E395" s="0" t="n">
        <v>43</v>
      </c>
      <c r="F395" s="0" t="n">
        <v>1.4</v>
      </c>
      <c r="G395" s="0" t="n">
        <v>4</v>
      </c>
      <c r="H395" s="0" t="n">
        <v>595</v>
      </c>
      <c r="I395" s="0" t="n">
        <v>148.65</v>
      </c>
      <c r="J395" s="0" t="n">
        <v>185.38</v>
      </c>
      <c r="K395" s="0" t="n">
        <v>12.85</v>
      </c>
      <c r="L395" s="0" t="n">
        <v>46.18</v>
      </c>
      <c r="M395" s="0" t="n">
        <v>12</v>
      </c>
      <c r="N395" s="0" t="n">
        <v>41</v>
      </c>
      <c r="O395" s="0" t="n">
        <v>0.55</v>
      </c>
    </row>
    <row r="396" customFormat="false" ht="15" hidden="false" customHeight="false" outlineLevel="0" collapsed="false">
      <c r="A396" s="0" t="n">
        <v>120</v>
      </c>
      <c r="B396" s="0" t="n">
        <v>36</v>
      </c>
      <c r="C396" s="0" t="n">
        <v>40</v>
      </c>
      <c r="D396" s="0" t="n">
        <v>14</v>
      </c>
      <c r="E396" s="0" t="n">
        <v>43</v>
      </c>
      <c r="F396" s="0" t="n">
        <v>1.4</v>
      </c>
      <c r="G396" s="0" t="n">
        <v>4</v>
      </c>
      <c r="H396" s="0" t="n">
        <v>670</v>
      </c>
      <c r="I396" s="0" t="n">
        <v>148.69</v>
      </c>
      <c r="J396" s="0" t="n">
        <v>198.97</v>
      </c>
      <c r="K396" s="0" t="n">
        <v>21.19</v>
      </c>
      <c r="L396" s="0" t="n">
        <v>48.37</v>
      </c>
      <c r="M396" s="0" t="n">
        <v>12</v>
      </c>
      <c r="N396" s="0" t="n">
        <v>41</v>
      </c>
      <c r="O396" s="0" t="n">
        <v>0.55</v>
      </c>
    </row>
    <row r="397" customFormat="false" ht="15" hidden="false" customHeight="false" outlineLevel="0" collapsed="false">
      <c r="A397" s="0" t="n">
        <v>120</v>
      </c>
      <c r="B397" s="0" t="n">
        <v>36</v>
      </c>
      <c r="C397" s="0" t="n">
        <v>44</v>
      </c>
      <c r="D397" s="0" t="n">
        <v>14</v>
      </c>
      <c r="E397" s="0" t="n">
        <v>43</v>
      </c>
      <c r="F397" s="0" t="n">
        <v>1.37</v>
      </c>
      <c r="G397" s="0" t="n">
        <v>4</v>
      </c>
      <c r="H397" s="0" t="n">
        <v>655</v>
      </c>
      <c r="I397" s="0" t="n">
        <v>148.85</v>
      </c>
      <c r="J397" s="0" t="n">
        <v>192.34</v>
      </c>
      <c r="K397" s="0" t="n">
        <v>16.93</v>
      </c>
      <c r="L397" s="0" t="n">
        <v>47.54</v>
      </c>
      <c r="M397" s="0" t="n">
        <v>12</v>
      </c>
      <c r="N397" s="0" t="n">
        <v>41</v>
      </c>
      <c r="O397" s="0" t="n">
        <v>0.55</v>
      </c>
    </row>
    <row r="398" customFormat="false" ht="15" hidden="false" customHeight="false" outlineLevel="0" collapsed="false">
      <c r="A398" s="0" t="n">
        <v>120</v>
      </c>
      <c r="B398" s="0" t="n">
        <v>40</v>
      </c>
      <c r="C398" s="0" t="n">
        <v>40</v>
      </c>
      <c r="D398" s="0" t="n">
        <v>14</v>
      </c>
      <c r="E398" s="0" t="n">
        <v>43</v>
      </c>
      <c r="F398" s="0" t="n">
        <v>1.37</v>
      </c>
      <c r="G398" s="0" t="n">
        <v>4</v>
      </c>
      <c r="H398" s="0" t="n">
        <v>630</v>
      </c>
      <c r="I398" s="0" t="n">
        <v>148.89</v>
      </c>
      <c r="J398" s="0" t="n">
        <v>189.04</v>
      </c>
      <c r="K398" s="0" t="n">
        <v>14.98</v>
      </c>
      <c r="L398" s="0" t="n">
        <v>46.84</v>
      </c>
      <c r="M398" s="0" t="n">
        <v>12</v>
      </c>
      <c r="N398" s="0" t="n">
        <v>41</v>
      </c>
      <c r="O398" s="0" t="n">
        <v>0.55</v>
      </c>
    </row>
    <row r="399" customFormat="false" ht="15" hidden="false" customHeight="false" outlineLevel="0" collapsed="false">
      <c r="A399" s="0" t="n">
        <v>120</v>
      </c>
      <c r="B399" s="0" t="n">
        <v>36</v>
      </c>
      <c r="C399" s="0" t="n">
        <v>40</v>
      </c>
      <c r="D399" s="0" t="n">
        <v>14</v>
      </c>
      <c r="E399" s="0" t="n">
        <v>43</v>
      </c>
      <c r="F399" s="0" t="n">
        <v>1.37</v>
      </c>
      <c r="G399" s="0" t="n">
        <v>3</v>
      </c>
      <c r="H399" s="0" t="n">
        <v>740</v>
      </c>
      <c r="I399" s="0" t="n">
        <v>148.9</v>
      </c>
      <c r="J399" s="0" t="n">
        <v>211.06</v>
      </c>
      <c r="K399" s="0" t="n">
        <v>27.79</v>
      </c>
      <c r="L399" s="0" t="n">
        <v>39.8</v>
      </c>
      <c r="M399" s="0" t="n">
        <v>12</v>
      </c>
      <c r="N399" s="0" t="n">
        <v>41</v>
      </c>
      <c r="O399" s="0" t="n">
        <v>0.55</v>
      </c>
    </row>
    <row r="400" customFormat="false" ht="15" hidden="false" customHeight="false" outlineLevel="0" collapsed="false">
      <c r="A400" s="0" t="n">
        <v>150</v>
      </c>
      <c r="B400" s="0" t="n">
        <v>28</v>
      </c>
      <c r="C400" s="0" t="n">
        <v>67</v>
      </c>
      <c r="D400" s="0" t="n">
        <v>14</v>
      </c>
      <c r="E400" s="0" t="n">
        <v>43</v>
      </c>
      <c r="F400" s="0" t="n">
        <v>1.24</v>
      </c>
      <c r="G400" s="0" t="n">
        <v>1.5</v>
      </c>
      <c r="H400" s="0" t="n">
        <v>700</v>
      </c>
      <c r="I400" s="0" t="n">
        <v>149.31</v>
      </c>
      <c r="J400" s="0" t="n">
        <v>196.12</v>
      </c>
      <c r="K400" s="0" t="n">
        <v>18.98</v>
      </c>
      <c r="L400" s="0" t="n">
        <v>29.98</v>
      </c>
      <c r="M400" s="0" t="n">
        <f aca="false">12</f>
        <v>12</v>
      </c>
      <c r="N400" s="0" t="n">
        <v>41</v>
      </c>
      <c r="O400" s="0" t="n">
        <v>0.55</v>
      </c>
    </row>
    <row r="401" customFormat="false" ht="15" hidden="false" customHeight="false" outlineLevel="0" collapsed="false">
      <c r="A401" s="0" t="n">
        <v>120</v>
      </c>
      <c r="B401" s="0" t="n">
        <v>40</v>
      </c>
      <c r="C401" s="0" t="n">
        <v>40</v>
      </c>
      <c r="D401" s="0" t="n">
        <v>14</v>
      </c>
      <c r="E401" s="0" t="n">
        <v>43</v>
      </c>
      <c r="F401" s="0" t="n">
        <v>1.34</v>
      </c>
      <c r="G401" s="0" t="n">
        <v>4</v>
      </c>
      <c r="H401" s="0" t="n">
        <v>680</v>
      </c>
      <c r="I401" s="0" t="n">
        <v>149.35</v>
      </c>
      <c r="J401" s="0" t="n">
        <v>195.1</v>
      </c>
      <c r="K401" s="0" t="n">
        <v>18.41</v>
      </c>
      <c r="L401" s="0" t="n">
        <v>48.3</v>
      </c>
      <c r="M401" s="0" t="n">
        <v>12</v>
      </c>
      <c r="N401" s="0" t="n">
        <v>41</v>
      </c>
      <c r="O401" s="0" t="n">
        <v>0.55</v>
      </c>
    </row>
    <row r="402" customFormat="false" ht="15" hidden="false" customHeight="false" outlineLevel="0" collapsed="false">
      <c r="A402" s="0" t="n">
        <v>120</v>
      </c>
      <c r="B402" s="0" t="n">
        <v>36</v>
      </c>
      <c r="C402" s="0" t="n">
        <v>40</v>
      </c>
      <c r="D402" s="0" t="n">
        <v>14</v>
      </c>
      <c r="E402" s="0" t="n">
        <v>43</v>
      </c>
      <c r="F402" s="0" t="n">
        <v>1.37</v>
      </c>
      <c r="G402" s="0" t="n">
        <v>3</v>
      </c>
      <c r="H402" s="0" t="n">
        <v>760</v>
      </c>
      <c r="I402" s="0" t="n">
        <v>149.38</v>
      </c>
      <c r="J402" s="0" t="n">
        <v>214.76</v>
      </c>
      <c r="K402" s="0" t="n">
        <v>29.9</v>
      </c>
      <c r="L402" s="0" t="n">
        <v>40.56</v>
      </c>
      <c r="M402" s="0" t="n">
        <v>12</v>
      </c>
      <c r="N402" s="0" t="n">
        <v>41</v>
      </c>
      <c r="O402" s="0" t="n">
        <v>0.55</v>
      </c>
    </row>
    <row r="403" customFormat="false" ht="15" hidden="false" customHeight="false" outlineLevel="0" collapsed="false">
      <c r="A403" s="0" t="n">
        <v>120</v>
      </c>
      <c r="B403" s="0" t="n">
        <v>36</v>
      </c>
      <c r="C403" s="0" t="n">
        <v>44</v>
      </c>
      <c r="D403" s="0" t="n">
        <v>14</v>
      </c>
      <c r="E403" s="0" t="n">
        <v>43</v>
      </c>
      <c r="F403" s="0" t="n">
        <v>1.4</v>
      </c>
      <c r="G403" s="0" t="n">
        <v>4</v>
      </c>
      <c r="H403" s="0" t="n">
        <v>620</v>
      </c>
      <c r="I403" s="0" t="n">
        <v>149.55</v>
      </c>
      <c r="J403" s="0" t="n">
        <v>189.31</v>
      </c>
      <c r="K403" s="0" t="n">
        <v>14.6</v>
      </c>
      <c r="L403" s="0" t="n">
        <v>46.83</v>
      </c>
      <c r="M403" s="0" t="n">
        <v>12</v>
      </c>
      <c r="N403" s="0" t="n">
        <v>41</v>
      </c>
      <c r="O403" s="0" t="n">
        <v>0.55</v>
      </c>
    </row>
    <row r="404" customFormat="false" ht="15" hidden="false" customHeight="false" outlineLevel="0" collapsed="false">
      <c r="A404" s="0" t="n">
        <v>160</v>
      </c>
      <c r="B404" s="0" t="n">
        <v>30</v>
      </c>
      <c r="C404" s="0" t="n">
        <v>45</v>
      </c>
      <c r="D404" s="0" t="n">
        <v>10</v>
      </c>
      <c r="E404" s="0" t="n">
        <v>47</v>
      </c>
      <c r="F404" s="0" t="n">
        <v>1.5</v>
      </c>
      <c r="G404" s="0" t="n">
        <v>2.25</v>
      </c>
      <c r="H404" s="0" t="n">
        <v>600</v>
      </c>
      <c r="I404" s="0" t="n">
        <v>149.64</v>
      </c>
      <c r="J404" s="0" t="n">
        <v>194.73</v>
      </c>
      <c r="K404" s="0" t="n">
        <v>6.17</v>
      </c>
      <c r="L404" s="0" t="n">
        <v>42.09</v>
      </c>
      <c r="M404" s="0" t="n">
        <v>8</v>
      </c>
      <c r="N404" s="0" t="n">
        <v>45</v>
      </c>
      <c r="O404" s="0" t="n">
        <v>0.55</v>
      </c>
    </row>
    <row r="405" customFormat="false" ht="15" hidden="false" customHeight="false" outlineLevel="0" collapsed="false">
      <c r="A405" s="0" t="n">
        <v>120</v>
      </c>
      <c r="B405" s="0" t="n">
        <v>44</v>
      </c>
      <c r="C405" s="0" t="n">
        <v>40</v>
      </c>
      <c r="D405" s="0" t="n">
        <v>14</v>
      </c>
      <c r="E405" s="0" t="n">
        <v>43</v>
      </c>
      <c r="F405" s="0" t="n">
        <v>1.34</v>
      </c>
      <c r="G405" s="0" t="n">
        <v>4</v>
      </c>
      <c r="H405" s="0" t="n">
        <v>620</v>
      </c>
      <c r="I405" s="0" t="n">
        <v>149.73</v>
      </c>
      <c r="J405" s="0" t="n">
        <v>185.26</v>
      </c>
      <c r="K405" s="0" t="n">
        <v>12.23</v>
      </c>
      <c r="L405" s="0" t="n">
        <v>46.74</v>
      </c>
      <c r="M405" s="0" t="n">
        <v>12</v>
      </c>
      <c r="N405" s="0" t="n">
        <v>41</v>
      </c>
      <c r="O405" s="0" t="n">
        <v>0.55</v>
      </c>
    </row>
    <row r="406" customFormat="false" ht="15" hidden="false" customHeight="false" outlineLevel="0" collapsed="false">
      <c r="A406" s="0" t="n">
        <v>120</v>
      </c>
      <c r="B406" s="0" t="n">
        <v>36</v>
      </c>
      <c r="C406" s="0" t="n">
        <v>40</v>
      </c>
      <c r="D406" s="0" t="n">
        <v>14</v>
      </c>
      <c r="E406" s="0" t="n">
        <v>43</v>
      </c>
      <c r="F406" s="0" t="n">
        <v>1.37</v>
      </c>
      <c r="G406" s="0" t="n">
        <v>3</v>
      </c>
      <c r="H406" s="0" t="n">
        <v>790</v>
      </c>
      <c r="I406" s="0" t="n">
        <v>149.76</v>
      </c>
      <c r="J406" s="0" t="n">
        <v>220.13</v>
      </c>
      <c r="K406" s="0" t="n">
        <v>33.26</v>
      </c>
      <c r="L406" s="0" t="n">
        <v>41.69</v>
      </c>
      <c r="M406" s="0" t="n">
        <v>12</v>
      </c>
      <c r="N406" s="0" t="n">
        <v>41</v>
      </c>
      <c r="O406" s="0" t="n">
        <v>0.55</v>
      </c>
    </row>
    <row r="407" customFormat="false" ht="15" hidden="false" customHeight="false" outlineLevel="0" collapsed="false">
      <c r="A407" s="0" t="n">
        <v>125</v>
      </c>
      <c r="B407" s="0" t="n">
        <v>44</v>
      </c>
      <c r="C407" s="0" t="n">
        <v>48</v>
      </c>
      <c r="D407" s="0" t="n">
        <v>14</v>
      </c>
      <c r="E407" s="0" t="n">
        <v>43</v>
      </c>
      <c r="F407" s="0" t="n">
        <v>1.37</v>
      </c>
      <c r="G407" s="0" t="n">
        <v>1</v>
      </c>
      <c r="H407" s="0" t="n">
        <v>660</v>
      </c>
      <c r="I407" s="0" t="n">
        <v>149.99</v>
      </c>
      <c r="J407" s="0" t="n">
        <v>197.9</v>
      </c>
      <c r="K407" s="0" t="n">
        <v>11.1</v>
      </c>
      <c r="L407" s="0" t="n">
        <v>29.57</v>
      </c>
      <c r="M407" s="0" t="n">
        <v>12</v>
      </c>
      <c r="N407" s="0" t="n">
        <v>41</v>
      </c>
      <c r="O407" s="0" t="n">
        <v>0.55</v>
      </c>
    </row>
    <row r="408" customFormat="false" ht="15" hidden="false" customHeight="false" outlineLevel="0" collapsed="false">
      <c r="A408" s="0" t="n">
        <v>150</v>
      </c>
      <c r="B408" s="0" t="n">
        <v>28</v>
      </c>
      <c r="C408" s="0" t="n">
        <v>60</v>
      </c>
      <c r="D408" s="0" t="n">
        <v>14</v>
      </c>
      <c r="E408" s="0" t="n">
        <v>43</v>
      </c>
      <c r="F408" s="0" t="n">
        <v>1.3</v>
      </c>
      <c r="G408" s="0" t="n">
        <v>1.5</v>
      </c>
      <c r="H408" s="0" t="n">
        <v>700</v>
      </c>
      <c r="I408" s="0" t="n">
        <v>150.12</v>
      </c>
      <c r="J408" s="0" t="n">
        <v>203.51</v>
      </c>
      <c r="K408" s="0" t="n">
        <v>22.87</v>
      </c>
      <c r="L408" s="0" t="n">
        <v>30.97</v>
      </c>
      <c r="M408" s="0" t="n">
        <f aca="false">12</f>
        <v>12</v>
      </c>
      <c r="N408" s="0" t="n">
        <v>41</v>
      </c>
      <c r="O408" s="0" t="n">
        <v>0.55</v>
      </c>
    </row>
    <row r="409" customFormat="false" ht="15" hidden="false" customHeight="false" outlineLevel="0" collapsed="false">
      <c r="A409" s="0" t="n">
        <v>120</v>
      </c>
      <c r="B409" s="0" t="n">
        <v>40</v>
      </c>
      <c r="C409" s="0" t="n">
        <v>40</v>
      </c>
      <c r="D409" s="0" t="n">
        <v>14</v>
      </c>
      <c r="E409" s="0" t="n">
        <v>43</v>
      </c>
      <c r="F409" s="0" t="n">
        <v>1.37</v>
      </c>
      <c r="G409" s="0" t="n">
        <v>4</v>
      </c>
      <c r="H409" s="0" t="n">
        <v>640</v>
      </c>
      <c r="I409" s="0" t="n">
        <v>150.16</v>
      </c>
      <c r="J409" s="0" t="n">
        <v>191.51</v>
      </c>
      <c r="K409" s="0" t="n">
        <v>15.63</v>
      </c>
      <c r="L409" s="0" t="n">
        <v>47.36</v>
      </c>
      <c r="M409" s="0" t="n">
        <v>12</v>
      </c>
      <c r="N409" s="0" t="n">
        <v>41</v>
      </c>
      <c r="O409" s="0" t="n">
        <v>0.55</v>
      </c>
    </row>
    <row r="410" customFormat="false" ht="15" hidden="false" customHeight="false" outlineLevel="0" collapsed="false">
      <c r="A410" s="0" t="n">
        <v>120</v>
      </c>
      <c r="B410" s="0" t="n">
        <v>40</v>
      </c>
      <c r="C410" s="0" t="n">
        <v>36</v>
      </c>
      <c r="D410" s="0" t="n">
        <v>14</v>
      </c>
      <c r="E410" s="0" t="n">
        <v>43</v>
      </c>
      <c r="F410" s="0" t="n">
        <v>1.37</v>
      </c>
      <c r="G410" s="0" t="n">
        <v>3</v>
      </c>
      <c r="H410" s="0" t="n">
        <v>705</v>
      </c>
      <c r="I410" s="0" t="n">
        <v>150.29</v>
      </c>
      <c r="J410" s="0" t="n">
        <v>207.43</v>
      </c>
      <c r="K410" s="0" t="n">
        <v>24.34</v>
      </c>
      <c r="L410" s="0" t="n">
        <v>38.91</v>
      </c>
      <c r="M410" s="0" t="n">
        <v>12</v>
      </c>
      <c r="N410" s="0" t="n">
        <v>41</v>
      </c>
      <c r="O410" s="0" t="n">
        <v>0.55</v>
      </c>
    </row>
    <row r="411" customFormat="false" ht="15" hidden="false" customHeight="false" outlineLevel="0" collapsed="false">
      <c r="A411" s="0" t="n">
        <v>120</v>
      </c>
      <c r="B411" s="0" t="n">
        <v>40</v>
      </c>
      <c r="C411" s="0" t="n">
        <v>44</v>
      </c>
      <c r="D411" s="0" t="n">
        <v>14</v>
      </c>
      <c r="E411" s="0" t="n">
        <v>43</v>
      </c>
      <c r="F411" s="0" t="n">
        <v>1.31</v>
      </c>
      <c r="G411" s="0" t="n">
        <v>4</v>
      </c>
      <c r="H411" s="0" t="n">
        <v>680</v>
      </c>
      <c r="I411" s="0" t="n">
        <v>150.31</v>
      </c>
      <c r="J411" s="0" t="n">
        <v>191.43</v>
      </c>
      <c r="K411" s="0" t="n">
        <v>15.66</v>
      </c>
      <c r="L411" s="0" t="n">
        <v>48.01</v>
      </c>
      <c r="M411" s="0" t="n">
        <v>12</v>
      </c>
      <c r="N411" s="0" t="n">
        <v>41</v>
      </c>
      <c r="O411" s="0" t="n">
        <v>0.55</v>
      </c>
    </row>
    <row r="412" customFormat="false" ht="15" hidden="false" customHeight="false" outlineLevel="0" collapsed="false">
      <c r="A412" s="0" t="n">
        <v>120</v>
      </c>
      <c r="B412" s="0" t="n">
        <v>36</v>
      </c>
      <c r="C412" s="0" t="n">
        <v>40</v>
      </c>
      <c r="D412" s="0" t="n">
        <v>14</v>
      </c>
      <c r="E412" s="0" t="n">
        <v>43</v>
      </c>
      <c r="F412" s="0" t="n">
        <v>1.4</v>
      </c>
      <c r="G412" s="0" t="n">
        <v>4</v>
      </c>
      <c r="H412" s="0" t="n">
        <v>690</v>
      </c>
      <c r="I412" s="0" t="n">
        <v>150.41</v>
      </c>
      <c r="J412" s="0" t="n">
        <v>203.59</v>
      </c>
      <c r="K412" s="0" t="n">
        <v>22.96</v>
      </c>
      <c r="L412" s="0" t="n">
        <v>49.4</v>
      </c>
      <c r="M412" s="0" t="n">
        <v>12</v>
      </c>
      <c r="N412" s="0" t="n">
        <v>41</v>
      </c>
      <c r="O412" s="0" t="n">
        <v>0.55</v>
      </c>
    </row>
    <row r="413" customFormat="false" ht="15" hidden="false" customHeight="false" outlineLevel="0" collapsed="false">
      <c r="A413" s="0" t="n">
        <v>120</v>
      </c>
      <c r="B413" s="0" t="n">
        <v>32</v>
      </c>
      <c r="C413" s="0" t="n">
        <v>36</v>
      </c>
      <c r="D413" s="0" t="n">
        <v>14</v>
      </c>
      <c r="E413" s="0" t="n">
        <v>43</v>
      </c>
      <c r="F413" s="0" t="n">
        <v>1.4</v>
      </c>
      <c r="G413" s="0" t="n">
        <v>4</v>
      </c>
      <c r="H413" s="0" t="n">
        <v>805</v>
      </c>
      <c r="I413" s="0" t="n">
        <v>150.43</v>
      </c>
      <c r="J413" s="0" t="n">
        <v>310.23</v>
      </c>
      <c r="K413" s="0" t="n">
        <v>126.1</v>
      </c>
      <c r="L413" s="0" t="n">
        <v>45.83</v>
      </c>
      <c r="M413" s="0" t="n">
        <v>12</v>
      </c>
      <c r="N413" s="0" t="n">
        <v>41</v>
      </c>
      <c r="O413" s="0" t="n">
        <v>0.45</v>
      </c>
    </row>
    <row r="414" customFormat="false" ht="15" hidden="false" customHeight="false" outlineLevel="0" collapsed="false">
      <c r="A414" s="0" t="n">
        <v>150</v>
      </c>
      <c r="B414" s="0" t="n">
        <v>22</v>
      </c>
      <c r="C414" s="0" t="n">
        <v>75</v>
      </c>
      <c r="D414" s="0" t="n">
        <v>14</v>
      </c>
      <c r="E414" s="0" t="n">
        <v>43</v>
      </c>
      <c r="F414" s="0" t="n">
        <v>1.34</v>
      </c>
      <c r="G414" s="0" t="n">
        <v>1.5</v>
      </c>
      <c r="H414" s="0" t="n">
        <v>700</v>
      </c>
      <c r="I414" s="0" t="n">
        <v>150.621</v>
      </c>
      <c r="J414" s="0" t="n">
        <v>205.23</v>
      </c>
      <c r="K414" s="0" t="n">
        <v>23.5833</v>
      </c>
      <c r="L414" s="0" t="n">
        <v>38.8146</v>
      </c>
      <c r="M414" s="0" t="n">
        <f aca="false">12</f>
        <v>12</v>
      </c>
      <c r="N414" s="0" t="n">
        <v>41</v>
      </c>
      <c r="O414" s="0" t="n">
        <v>0.55</v>
      </c>
    </row>
    <row r="415" customFormat="false" ht="15" hidden="false" customHeight="false" outlineLevel="0" collapsed="false">
      <c r="A415" s="0" t="n">
        <v>150</v>
      </c>
      <c r="B415" s="0" t="n">
        <v>25</v>
      </c>
      <c r="C415" s="0" t="n">
        <v>75</v>
      </c>
      <c r="D415" s="0" t="n">
        <v>14</v>
      </c>
      <c r="E415" s="0" t="n">
        <v>43</v>
      </c>
      <c r="F415" s="0" t="n">
        <v>1.26</v>
      </c>
      <c r="G415" s="0" t="n">
        <v>1.5</v>
      </c>
      <c r="H415" s="0" t="n">
        <v>700</v>
      </c>
      <c r="I415" s="0" t="n">
        <v>150.804</v>
      </c>
      <c r="J415" s="0" t="n">
        <v>197.886</v>
      </c>
      <c r="K415" s="0" t="n">
        <v>18.9935</v>
      </c>
      <c r="L415" s="0" t="n">
        <v>38.256</v>
      </c>
      <c r="M415" s="0" t="n">
        <v>12</v>
      </c>
      <c r="N415" s="0" t="n">
        <v>41</v>
      </c>
      <c r="O415" s="0" t="n">
        <v>0.55</v>
      </c>
    </row>
    <row r="416" customFormat="false" ht="15" hidden="false" customHeight="false" outlineLevel="0" collapsed="false">
      <c r="A416" s="0" t="n">
        <v>120</v>
      </c>
      <c r="B416" s="0" t="n">
        <v>40</v>
      </c>
      <c r="C416" s="0" t="n">
        <v>40</v>
      </c>
      <c r="D416" s="0" t="n">
        <v>14</v>
      </c>
      <c r="E416" s="0" t="n">
        <v>43</v>
      </c>
      <c r="F416" s="0" t="n">
        <v>1.4</v>
      </c>
      <c r="G416" s="0" t="n">
        <v>4</v>
      </c>
      <c r="H416" s="0" t="n">
        <v>610</v>
      </c>
      <c r="I416" s="0" t="n">
        <v>150.9</v>
      </c>
      <c r="J416" s="0" t="n">
        <v>189.3</v>
      </c>
      <c r="K416" s="0" t="n">
        <v>13.74</v>
      </c>
      <c r="L416" s="0" t="n">
        <v>46.96</v>
      </c>
      <c r="M416" s="0" t="n">
        <v>12</v>
      </c>
      <c r="N416" s="0" t="n">
        <v>41</v>
      </c>
      <c r="O416" s="0" t="n">
        <v>0.55</v>
      </c>
    </row>
    <row r="417" customFormat="false" ht="15" hidden="false" customHeight="false" outlineLevel="0" collapsed="false">
      <c r="A417" s="0" t="n">
        <v>120</v>
      </c>
      <c r="B417" s="0" t="n">
        <v>40</v>
      </c>
      <c r="C417" s="0" t="n">
        <v>40</v>
      </c>
      <c r="D417" s="0" t="n">
        <v>14</v>
      </c>
      <c r="E417" s="0" t="n">
        <v>43</v>
      </c>
      <c r="F417" s="0" t="n">
        <v>1.31</v>
      </c>
      <c r="G417" s="0" t="n">
        <v>2</v>
      </c>
      <c r="H417" s="0" t="n">
        <v>990</v>
      </c>
      <c r="I417" s="0" t="n">
        <v>150.97</v>
      </c>
      <c r="J417" s="0" t="n">
        <v>325.51</v>
      </c>
      <c r="K417" s="0" t="n">
        <v>125.13</v>
      </c>
      <c r="L417" s="0" t="n">
        <v>59.15</v>
      </c>
      <c r="M417" s="0" t="n">
        <v>12</v>
      </c>
      <c r="N417" s="0" t="n">
        <v>41</v>
      </c>
      <c r="O417" s="0" t="n">
        <v>0.45</v>
      </c>
    </row>
    <row r="418" customFormat="false" ht="15" hidden="false" customHeight="false" outlineLevel="0" collapsed="false">
      <c r="A418" s="0" t="n">
        <v>160</v>
      </c>
      <c r="B418" s="0" t="n">
        <v>30</v>
      </c>
      <c r="C418" s="0" t="n">
        <v>60</v>
      </c>
      <c r="D418" s="0" t="n">
        <v>14</v>
      </c>
      <c r="E418" s="0" t="n">
        <v>47</v>
      </c>
      <c r="F418" s="0" t="n">
        <v>1.3</v>
      </c>
      <c r="G418" s="0" t="n">
        <v>3</v>
      </c>
      <c r="H418" s="0" t="n">
        <v>600</v>
      </c>
      <c r="I418" s="0" t="n">
        <v>150.98</v>
      </c>
      <c r="J418" s="0" t="n">
        <v>178.49</v>
      </c>
      <c r="K418" s="0" t="n">
        <v>3.85</v>
      </c>
      <c r="L418" s="0" t="n">
        <v>39.02</v>
      </c>
      <c r="M418" s="0" t="n">
        <v>12</v>
      </c>
      <c r="N418" s="0" t="n">
        <v>45</v>
      </c>
      <c r="O418" s="0" t="n">
        <v>0.55</v>
      </c>
    </row>
    <row r="419" customFormat="false" ht="15" hidden="false" customHeight="false" outlineLevel="0" collapsed="false">
      <c r="A419" s="0" t="n">
        <v>150</v>
      </c>
      <c r="B419" s="0" t="n">
        <v>31</v>
      </c>
      <c r="C419" s="0" t="n">
        <v>60</v>
      </c>
      <c r="D419" s="0" t="n">
        <v>14</v>
      </c>
      <c r="E419" s="0" t="n">
        <v>43</v>
      </c>
      <c r="F419" s="0" t="n">
        <v>1.24</v>
      </c>
      <c r="G419" s="0" t="n">
        <v>1.5</v>
      </c>
      <c r="H419" s="0" t="n">
        <v>700</v>
      </c>
      <c r="I419" s="0" t="n">
        <v>151.04</v>
      </c>
      <c r="J419" s="0" t="n">
        <v>198.56</v>
      </c>
      <c r="K419" s="0" t="n">
        <v>19.25</v>
      </c>
      <c r="L419" s="0" t="n">
        <v>30.28</v>
      </c>
      <c r="M419" s="0" t="n">
        <v>12</v>
      </c>
      <c r="N419" s="0" t="n">
        <v>41</v>
      </c>
      <c r="O419" s="0" t="n">
        <v>0.55</v>
      </c>
    </row>
    <row r="420" customFormat="false" ht="15" hidden="false" customHeight="false" outlineLevel="0" collapsed="false">
      <c r="A420" s="0" t="n">
        <v>150</v>
      </c>
      <c r="B420" s="0" t="n">
        <v>25</v>
      </c>
      <c r="C420" s="0" t="n">
        <v>67</v>
      </c>
      <c r="D420" s="0" t="n">
        <v>14</v>
      </c>
      <c r="E420" s="0" t="n">
        <v>43</v>
      </c>
      <c r="F420" s="0" t="n">
        <v>1.32</v>
      </c>
      <c r="G420" s="0" t="n">
        <v>1.5</v>
      </c>
      <c r="H420" s="0" t="n">
        <v>700</v>
      </c>
      <c r="I420" s="0" t="n">
        <v>151.133</v>
      </c>
      <c r="J420" s="0" t="n">
        <v>204.874</v>
      </c>
      <c r="K420" s="0" t="n">
        <v>22.9863</v>
      </c>
      <c r="L420" s="0" t="n">
        <v>38.8185</v>
      </c>
      <c r="M420" s="0" t="n">
        <v>12</v>
      </c>
      <c r="N420" s="0" t="n">
        <v>41</v>
      </c>
      <c r="O420" s="0" t="n">
        <v>0.55</v>
      </c>
    </row>
    <row r="421" customFormat="false" ht="15" hidden="false" customHeight="false" outlineLevel="0" collapsed="false">
      <c r="A421" s="0" t="n">
        <v>150</v>
      </c>
      <c r="B421" s="0" t="n">
        <v>28</v>
      </c>
      <c r="C421" s="0" t="n">
        <v>75</v>
      </c>
      <c r="D421" s="0" t="n">
        <v>14</v>
      </c>
      <c r="E421" s="0" t="n">
        <v>43</v>
      </c>
      <c r="F421" s="0" t="n">
        <v>1.2</v>
      </c>
      <c r="G421" s="0" t="n">
        <v>1.5</v>
      </c>
      <c r="H421" s="0" t="n">
        <v>700</v>
      </c>
      <c r="I421" s="0" t="n">
        <v>151.16</v>
      </c>
      <c r="J421" s="0" t="n">
        <v>192.707</v>
      </c>
      <c r="K421" s="0" t="n">
        <v>15.724</v>
      </c>
      <c r="L421" s="0" t="n">
        <v>37.8732</v>
      </c>
      <c r="M421" s="0" t="n">
        <f aca="false">12</f>
        <v>12</v>
      </c>
      <c r="N421" s="0" t="n">
        <v>41</v>
      </c>
      <c r="O421" s="0" t="n">
        <v>0.55</v>
      </c>
    </row>
    <row r="422" customFormat="false" ht="15" hidden="false" customHeight="false" outlineLevel="0" collapsed="false">
      <c r="A422" s="0" t="n">
        <v>120</v>
      </c>
      <c r="B422" s="0" t="n">
        <v>36</v>
      </c>
      <c r="C422" s="0" t="n">
        <v>40</v>
      </c>
      <c r="D422" s="0" t="n">
        <v>14</v>
      </c>
      <c r="E422" s="0" t="n">
        <v>43</v>
      </c>
      <c r="F422" s="0" t="n">
        <v>1.4</v>
      </c>
      <c r="G422" s="0" t="n">
        <v>2</v>
      </c>
      <c r="H422" s="0" t="n">
        <v>940</v>
      </c>
      <c r="I422" s="0" t="n">
        <v>151.26</v>
      </c>
      <c r="J422" s="0" t="n">
        <v>331.8</v>
      </c>
      <c r="K422" s="0" t="n">
        <v>130.51</v>
      </c>
      <c r="L422" s="0" t="n">
        <v>58.28</v>
      </c>
      <c r="M422" s="0" t="n">
        <v>12</v>
      </c>
      <c r="N422" s="0" t="n">
        <v>41</v>
      </c>
      <c r="O422" s="0" t="n">
        <v>0.45</v>
      </c>
    </row>
    <row r="423" customFormat="false" ht="15" hidden="false" customHeight="false" outlineLevel="0" collapsed="false">
      <c r="A423" s="0" t="n">
        <v>120</v>
      </c>
      <c r="B423" s="0" t="n">
        <v>40</v>
      </c>
      <c r="C423" s="0" t="n">
        <v>44</v>
      </c>
      <c r="D423" s="0" t="n">
        <v>14</v>
      </c>
      <c r="E423" s="0" t="n">
        <v>43</v>
      </c>
      <c r="F423" s="0" t="n">
        <v>1.34</v>
      </c>
      <c r="G423" s="0" t="n">
        <v>4</v>
      </c>
      <c r="H423" s="0" t="n">
        <v>645</v>
      </c>
      <c r="I423" s="0" t="n">
        <v>151.3</v>
      </c>
      <c r="J423" s="0" t="n">
        <v>189.14</v>
      </c>
      <c r="K423" s="0" t="n">
        <v>13.6</v>
      </c>
      <c r="L423" s="0" t="n">
        <v>47.42</v>
      </c>
      <c r="M423" s="0" t="n">
        <v>12</v>
      </c>
      <c r="N423" s="0" t="n">
        <v>41</v>
      </c>
      <c r="O423" s="0" t="n">
        <v>0.55</v>
      </c>
    </row>
    <row r="424" customFormat="false" ht="15" hidden="false" customHeight="false" outlineLevel="0" collapsed="false">
      <c r="A424" s="0" t="n">
        <v>120</v>
      </c>
      <c r="B424" s="0" t="n">
        <v>48</v>
      </c>
      <c r="C424" s="0" t="n">
        <v>48</v>
      </c>
      <c r="D424" s="0" t="n">
        <v>14</v>
      </c>
      <c r="E424" s="0" t="n">
        <v>43</v>
      </c>
      <c r="F424" s="0" t="n">
        <v>1.34</v>
      </c>
      <c r="G424" s="0" t="n">
        <v>1</v>
      </c>
      <c r="H424" s="0" t="n">
        <v>650</v>
      </c>
      <c r="I424" s="0" t="n">
        <v>151.36</v>
      </c>
      <c r="J424" s="0" t="n">
        <v>195.87</v>
      </c>
      <c r="K424" s="0" t="n">
        <v>8.89</v>
      </c>
      <c r="L424" s="0" t="n">
        <v>29.21</v>
      </c>
      <c r="M424" s="0" t="n">
        <v>12</v>
      </c>
      <c r="N424" s="0" t="n">
        <v>41</v>
      </c>
      <c r="O424" s="0" t="n">
        <v>0.55</v>
      </c>
    </row>
    <row r="425" customFormat="false" ht="15" hidden="false" customHeight="false" outlineLevel="0" collapsed="false">
      <c r="A425" s="0" t="n">
        <v>120</v>
      </c>
      <c r="B425" s="0" t="n">
        <v>40</v>
      </c>
      <c r="C425" s="0" t="n">
        <v>40</v>
      </c>
      <c r="D425" s="0" t="n">
        <v>14</v>
      </c>
      <c r="E425" s="0" t="n">
        <v>43</v>
      </c>
      <c r="F425" s="0" t="n">
        <v>1.31</v>
      </c>
      <c r="G425" s="0" t="n">
        <v>3</v>
      </c>
      <c r="H425" s="0" t="n">
        <v>755</v>
      </c>
      <c r="I425" s="0" t="n">
        <v>151.69</v>
      </c>
      <c r="J425" s="0" t="n">
        <v>208.75</v>
      </c>
      <c r="K425" s="0" t="n">
        <v>24.45</v>
      </c>
      <c r="L425" s="0" t="n">
        <v>39.79</v>
      </c>
      <c r="M425" s="0" t="n">
        <v>12</v>
      </c>
      <c r="N425" s="0" t="n">
        <v>41</v>
      </c>
      <c r="O425" s="0" t="n">
        <v>0.55</v>
      </c>
    </row>
    <row r="426" customFormat="false" ht="15" hidden="false" customHeight="false" outlineLevel="0" collapsed="false">
      <c r="A426" s="0" t="n">
        <v>120</v>
      </c>
      <c r="B426" s="0" t="n">
        <v>48</v>
      </c>
      <c r="C426" s="0" t="n">
        <v>48</v>
      </c>
      <c r="D426" s="0" t="n">
        <v>14</v>
      </c>
      <c r="E426" s="0" t="n">
        <v>43</v>
      </c>
      <c r="F426" s="0" t="n">
        <v>1.34</v>
      </c>
      <c r="G426" s="0" t="n">
        <v>1</v>
      </c>
      <c r="H426" s="0" t="n">
        <v>660</v>
      </c>
      <c r="I426" s="0" t="n">
        <v>151.71</v>
      </c>
      <c r="J426" s="0" t="n">
        <v>197.19</v>
      </c>
      <c r="K426" s="0" t="n">
        <v>9.25</v>
      </c>
      <c r="L426" s="0" t="n">
        <v>29.53</v>
      </c>
      <c r="M426" s="0" t="n">
        <v>12</v>
      </c>
      <c r="N426" s="0" t="n">
        <v>41</v>
      </c>
      <c r="O426" s="0" t="n">
        <v>0.55</v>
      </c>
    </row>
    <row r="427" customFormat="false" ht="15" hidden="false" customHeight="false" outlineLevel="0" collapsed="false">
      <c r="A427" s="0" t="n">
        <v>160</v>
      </c>
      <c r="B427" s="0" t="n">
        <v>30</v>
      </c>
      <c r="C427" s="0" t="n">
        <v>45</v>
      </c>
      <c r="D427" s="0" t="n">
        <v>14</v>
      </c>
      <c r="E427" s="0" t="n">
        <v>43</v>
      </c>
      <c r="F427" s="0" t="n">
        <v>1.3</v>
      </c>
      <c r="G427" s="0" t="n">
        <v>2.25</v>
      </c>
      <c r="H427" s="0" t="n">
        <v>600</v>
      </c>
      <c r="I427" s="0" t="n">
        <v>151.82</v>
      </c>
      <c r="J427" s="0" t="n">
        <v>183.64</v>
      </c>
      <c r="K427" s="0" t="n">
        <v>6.17</v>
      </c>
      <c r="L427" s="0" t="n">
        <v>30.75</v>
      </c>
      <c r="M427" s="0" t="n">
        <v>12</v>
      </c>
      <c r="N427" s="0" t="n">
        <v>41</v>
      </c>
      <c r="O427" s="0" t="n">
        <v>0.55</v>
      </c>
    </row>
    <row r="428" customFormat="false" ht="15" hidden="false" customHeight="false" outlineLevel="0" collapsed="false">
      <c r="A428" s="0" t="n">
        <v>120</v>
      </c>
      <c r="B428" s="0" t="n">
        <v>36</v>
      </c>
      <c r="C428" s="0" t="n">
        <v>40</v>
      </c>
      <c r="D428" s="0" t="n">
        <v>14</v>
      </c>
      <c r="E428" s="0" t="n">
        <v>43</v>
      </c>
      <c r="F428" s="0" t="n">
        <v>1.4</v>
      </c>
      <c r="G428" s="0" t="n">
        <v>3</v>
      </c>
      <c r="H428" s="0" t="n">
        <v>680</v>
      </c>
      <c r="I428" s="0" t="n">
        <v>151.85</v>
      </c>
      <c r="J428" s="0" t="n">
        <v>205.72</v>
      </c>
      <c r="K428" s="0" t="n">
        <v>22.05</v>
      </c>
      <c r="L428" s="0" t="n">
        <v>38.43</v>
      </c>
      <c r="M428" s="0" t="n">
        <v>12</v>
      </c>
      <c r="N428" s="0" t="n">
        <v>41</v>
      </c>
      <c r="O428" s="0" t="n">
        <v>0.55</v>
      </c>
    </row>
    <row r="429" customFormat="false" ht="15" hidden="false" customHeight="false" outlineLevel="0" collapsed="false">
      <c r="A429" s="0" t="n">
        <v>120</v>
      </c>
      <c r="B429" s="0" t="n">
        <v>40</v>
      </c>
      <c r="C429" s="0" t="n">
        <v>40</v>
      </c>
      <c r="D429" s="0" t="n">
        <v>14</v>
      </c>
      <c r="E429" s="0" t="n">
        <v>43</v>
      </c>
      <c r="F429" s="0" t="n">
        <v>1.37</v>
      </c>
      <c r="G429" s="0" t="n">
        <v>2</v>
      </c>
      <c r="H429" s="0" t="n">
        <v>775</v>
      </c>
      <c r="I429" s="0" t="n">
        <v>151.98</v>
      </c>
      <c r="J429" s="0" t="n">
        <v>218.69</v>
      </c>
      <c r="K429" s="0" t="n">
        <v>26.24</v>
      </c>
      <c r="L429" s="0" t="n">
        <v>37.77</v>
      </c>
      <c r="M429" s="0" t="n">
        <v>12</v>
      </c>
      <c r="N429" s="0" t="n">
        <v>41</v>
      </c>
      <c r="O429" s="0" t="n">
        <v>0.55</v>
      </c>
    </row>
    <row r="430" customFormat="false" ht="15" hidden="false" customHeight="false" outlineLevel="0" collapsed="false">
      <c r="A430" s="0" t="n">
        <v>160</v>
      </c>
      <c r="B430" s="0" t="n">
        <v>30</v>
      </c>
      <c r="C430" s="0" t="n">
        <v>60</v>
      </c>
      <c r="D430" s="0" t="n">
        <v>14</v>
      </c>
      <c r="E430" s="0" t="n">
        <v>43</v>
      </c>
      <c r="F430" s="0" t="n">
        <v>1.1</v>
      </c>
      <c r="G430" s="0" t="n">
        <v>3</v>
      </c>
      <c r="H430" s="0" t="n">
        <v>800</v>
      </c>
      <c r="I430" s="0" t="n">
        <v>152.05</v>
      </c>
      <c r="J430" s="0" t="n">
        <v>184.33</v>
      </c>
      <c r="K430" s="0" t="n">
        <v>8.24</v>
      </c>
      <c r="L430" s="0" t="n">
        <v>35.99</v>
      </c>
      <c r="M430" s="0" t="n">
        <v>12</v>
      </c>
      <c r="N430" s="0" t="n">
        <v>41</v>
      </c>
      <c r="O430" s="0" t="n">
        <v>0.55</v>
      </c>
    </row>
    <row r="431" customFormat="false" ht="15" hidden="false" customHeight="false" outlineLevel="0" collapsed="false">
      <c r="A431" s="0" t="n">
        <v>120</v>
      </c>
      <c r="B431" s="0" t="n">
        <v>40</v>
      </c>
      <c r="C431" s="0" t="n">
        <v>40</v>
      </c>
      <c r="D431" s="0" t="n">
        <v>14</v>
      </c>
      <c r="E431" s="0" t="n">
        <v>43</v>
      </c>
      <c r="F431" s="0" t="n">
        <v>1.37</v>
      </c>
      <c r="G431" s="0" t="n">
        <v>2</v>
      </c>
      <c r="H431" s="0" t="n">
        <v>750</v>
      </c>
      <c r="I431" s="0" t="n">
        <v>152.12</v>
      </c>
      <c r="J431" s="0" t="n">
        <v>215.01</v>
      </c>
      <c r="K431" s="0" t="n">
        <v>24</v>
      </c>
      <c r="L431" s="0" t="n">
        <v>36.89</v>
      </c>
      <c r="M431" s="0" t="n">
        <v>12</v>
      </c>
      <c r="N431" s="0" t="n">
        <v>41</v>
      </c>
      <c r="O431" s="0" t="n">
        <v>0.55</v>
      </c>
    </row>
    <row r="432" customFormat="false" ht="15" hidden="false" customHeight="false" outlineLevel="0" collapsed="false">
      <c r="A432" s="0" t="n">
        <v>120</v>
      </c>
      <c r="B432" s="0" t="n">
        <v>40</v>
      </c>
      <c r="C432" s="0" t="n">
        <v>44</v>
      </c>
      <c r="D432" s="0" t="n">
        <v>14</v>
      </c>
      <c r="E432" s="0" t="n">
        <v>43</v>
      </c>
      <c r="F432" s="0" t="n">
        <v>1.4</v>
      </c>
      <c r="G432" s="0" t="n">
        <v>1.5</v>
      </c>
      <c r="H432" s="0" t="n">
        <v>675</v>
      </c>
      <c r="I432" s="0" t="n">
        <v>152.37</v>
      </c>
      <c r="J432" s="0" t="n">
        <v>205.07</v>
      </c>
      <c r="K432" s="0" t="n">
        <v>15.33</v>
      </c>
      <c r="L432" s="0" t="n">
        <v>32.7</v>
      </c>
      <c r="M432" s="0" t="n">
        <v>12</v>
      </c>
      <c r="N432" s="0" t="n">
        <v>41</v>
      </c>
      <c r="O432" s="0" t="n">
        <v>0.55</v>
      </c>
    </row>
    <row r="433" customFormat="false" ht="15" hidden="false" customHeight="false" outlineLevel="0" collapsed="false">
      <c r="A433" s="0" t="n">
        <v>120</v>
      </c>
      <c r="B433" s="0" t="n">
        <v>40</v>
      </c>
      <c r="C433" s="0" t="n">
        <v>40</v>
      </c>
      <c r="D433" s="0" t="n">
        <v>14</v>
      </c>
      <c r="E433" s="0" t="n">
        <v>43</v>
      </c>
      <c r="F433" s="0" t="n">
        <v>1.31</v>
      </c>
      <c r="G433" s="0" t="n">
        <v>3</v>
      </c>
      <c r="H433" s="0" t="n">
        <v>775</v>
      </c>
      <c r="I433" s="0" t="n">
        <v>152.4</v>
      </c>
      <c r="J433" s="0" t="n">
        <v>212.39</v>
      </c>
      <c r="K433" s="0" t="n">
        <v>26.26</v>
      </c>
      <c r="L433" s="0" t="n">
        <v>40.54</v>
      </c>
      <c r="M433" s="0" t="n">
        <v>12</v>
      </c>
      <c r="N433" s="0" t="n">
        <v>41</v>
      </c>
      <c r="O433" s="0" t="n">
        <v>0.55</v>
      </c>
    </row>
    <row r="434" customFormat="false" ht="15" hidden="false" customHeight="false" outlineLevel="0" collapsed="false">
      <c r="A434" s="0" t="n">
        <v>120</v>
      </c>
      <c r="B434" s="0" t="n">
        <v>40</v>
      </c>
      <c r="C434" s="0" t="n">
        <v>36</v>
      </c>
      <c r="D434" s="0" t="n">
        <v>14</v>
      </c>
      <c r="E434" s="0" t="n">
        <v>43</v>
      </c>
      <c r="F434" s="0" t="n">
        <v>1.4</v>
      </c>
      <c r="G434" s="0" t="n">
        <v>3</v>
      </c>
      <c r="H434" s="0" t="n">
        <v>655</v>
      </c>
      <c r="I434" s="0" t="n">
        <v>152.48</v>
      </c>
      <c r="J434" s="0" t="n">
        <v>203.12</v>
      </c>
      <c r="K434" s="0" t="n">
        <v>19.91</v>
      </c>
      <c r="L434" s="0" t="n">
        <v>37.85</v>
      </c>
      <c r="M434" s="0" t="n">
        <v>12</v>
      </c>
      <c r="N434" s="0" t="n">
        <v>41</v>
      </c>
      <c r="O434" s="0" t="n">
        <v>0.55</v>
      </c>
    </row>
    <row r="435" customFormat="false" ht="15" hidden="false" customHeight="false" outlineLevel="0" collapsed="false">
      <c r="A435" s="0" t="n">
        <v>120</v>
      </c>
      <c r="B435" s="0" t="n">
        <v>40</v>
      </c>
      <c r="C435" s="0" t="n">
        <v>40</v>
      </c>
      <c r="D435" s="0" t="n">
        <v>14</v>
      </c>
      <c r="E435" s="0" t="n">
        <v>43</v>
      </c>
      <c r="F435" s="0" t="n">
        <v>1.37</v>
      </c>
      <c r="G435" s="0" t="n">
        <v>1.5</v>
      </c>
      <c r="H435" s="0" t="n">
        <v>900</v>
      </c>
      <c r="I435" s="0" t="n">
        <v>152.63</v>
      </c>
      <c r="J435" s="0" t="n">
        <v>300.59</v>
      </c>
      <c r="K435" s="0" t="n">
        <v>96.36</v>
      </c>
      <c r="L435" s="0" t="n">
        <v>54.15</v>
      </c>
      <c r="M435" s="0" t="n">
        <v>12</v>
      </c>
      <c r="N435" s="0" t="n">
        <v>41</v>
      </c>
      <c r="O435" s="0" t="n">
        <v>0.45</v>
      </c>
    </row>
    <row r="436" customFormat="false" ht="15" hidden="false" customHeight="false" outlineLevel="0" collapsed="false">
      <c r="A436" s="0" t="n">
        <v>120</v>
      </c>
      <c r="B436" s="0" t="n">
        <v>40</v>
      </c>
      <c r="C436" s="0" t="n">
        <v>44</v>
      </c>
      <c r="D436" s="0" t="n">
        <v>14</v>
      </c>
      <c r="E436" s="0" t="n">
        <v>43</v>
      </c>
      <c r="F436" s="0" t="n">
        <v>1.4</v>
      </c>
      <c r="G436" s="0" t="n">
        <v>1.5</v>
      </c>
      <c r="H436" s="0" t="n">
        <v>690</v>
      </c>
      <c r="I436" s="0" t="n">
        <v>152.68</v>
      </c>
      <c r="J436" s="0" t="n">
        <v>207.31</v>
      </c>
      <c r="K436" s="0" t="n">
        <v>16.26</v>
      </c>
      <c r="L436" s="0" t="n">
        <v>33.22</v>
      </c>
      <c r="M436" s="0" t="n">
        <v>12</v>
      </c>
      <c r="N436" s="0" t="n">
        <v>41</v>
      </c>
      <c r="O436" s="0" t="n">
        <v>0.55</v>
      </c>
    </row>
    <row r="437" customFormat="false" ht="15" hidden="false" customHeight="false" outlineLevel="0" collapsed="false">
      <c r="A437" s="0" t="n">
        <v>150</v>
      </c>
      <c r="B437" s="0" t="n">
        <v>31</v>
      </c>
      <c r="C437" s="0" t="n">
        <v>67</v>
      </c>
      <c r="D437" s="0" t="n">
        <v>14</v>
      </c>
      <c r="E437" s="0" t="n">
        <v>43</v>
      </c>
      <c r="F437" s="0" t="n">
        <v>1.2</v>
      </c>
      <c r="G437" s="0" t="n">
        <v>1.5</v>
      </c>
      <c r="H437" s="0" t="n">
        <v>700</v>
      </c>
      <c r="I437" s="0" t="n">
        <v>152.72</v>
      </c>
      <c r="J437" s="0" t="n">
        <v>195</v>
      </c>
      <c r="K437" s="0" t="n">
        <v>16.01</v>
      </c>
      <c r="L437" s="0" t="n">
        <v>29.72</v>
      </c>
      <c r="M437" s="0" t="n">
        <v>12</v>
      </c>
      <c r="N437" s="0" t="n">
        <v>41</v>
      </c>
      <c r="O437" s="0" t="n">
        <v>0.55</v>
      </c>
    </row>
    <row r="438" customFormat="false" ht="15" hidden="false" customHeight="false" outlineLevel="0" collapsed="false">
      <c r="A438" s="0" t="n">
        <v>120</v>
      </c>
      <c r="B438" s="0" t="n">
        <v>36</v>
      </c>
      <c r="C438" s="0" t="n">
        <v>40</v>
      </c>
      <c r="D438" s="0" t="n">
        <v>14</v>
      </c>
      <c r="E438" s="0" t="n">
        <v>43</v>
      </c>
      <c r="F438" s="0" t="n">
        <v>1.4</v>
      </c>
      <c r="G438" s="0" t="n">
        <v>3</v>
      </c>
      <c r="H438" s="0" t="n">
        <v>695</v>
      </c>
      <c r="I438" s="0" t="n">
        <v>152.75</v>
      </c>
      <c r="J438" s="0" t="n">
        <v>208.89</v>
      </c>
      <c r="K438" s="0" t="n">
        <v>23.4</v>
      </c>
      <c r="L438" s="0" t="n">
        <v>39.02</v>
      </c>
      <c r="M438" s="0" t="n">
        <v>12</v>
      </c>
      <c r="N438" s="0" t="n">
        <v>41</v>
      </c>
      <c r="O438" s="0" t="n">
        <v>0.55</v>
      </c>
    </row>
    <row r="439" customFormat="false" ht="15" hidden="false" customHeight="false" outlineLevel="0" collapsed="false">
      <c r="A439" s="0" t="n">
        <v>120</v>
      </c>
      <c r="B439" s="0" t="n">
        <v>40</v>
      </c>
      <c r="C439" s="0" t="n">
        <v>44</v>
      </c>
      <c r="D439" s="0" t="n">
        <v>14</v>
      </c>
      <c r="E439" s="0" t="n">
        <v>43</v>
      </c>
      <c r="F439" s="0" t="n">
        <v>1.31</v>
      </c>
      <c r="G439" s="0" t="n">
        <v>2</v>
      </c>
      <c r="H439" s="0" t="n">
        <v>805</v>
      </c>
      <c r="I439" s="0" t="n">
        <v>152.84</v>
      </c>
      <c r="J439" s="0" t="n">
        <v>216.45</v>
      </c>
      <c r="K439" s="0" t="n">
        <v>24.69</v>
      </c>
      <c r="L439" s="0" t="n">
        <v>37.83</v>
      </c>
      <c r="M439" s="0" t="n">
        <v>12</v>
      </c>
      <c r="N439" s="0" t="n">
        <v>41</v>
      </c>
      <c r="O439" s="0" t="n">
        <v>0.55</v>
      </c>
    </row>
    <row r="440" customFormat="false" ht="15" hidden="false" customHeight="false" outlineLevel="0" collapsed="false">
      <c r="A440" s="0" t="n">
        <v>120</v>
      </c>
      <c r="B440" s="0" t="n">
        <v>40</v>
      </c>
      <c r="C440" s="0" t="n">
        <v>44</v>
      </c>
      <c r="D440" s="0" t="n">
        <v>14</v>
      </c>
      <c r="E440" s="0" t="n">
        <v>43</v>
      </c>
      <c r="F440" s="0" t="n">
        <v>1.4</v>
      </c>
      <c r="G440" s="0" t="n">
        <v>1.5</v>
      </c>
      <c r="H440" s="0" t="n">
        <v>705</v>
      </c>
      <c r="I440" s="0" t="n">
        <v>152.88</v>
      </c>
      <c r="J440" s="0" t="n">
        <v>209.44</v>
      </c>
      <c r="K440" s="0" t="n">
        <v>17.23</v>
      </c>
      <c r="L440" s="0" t="n">
        <v>33.74</v>
      </c>
      <c r="M440" s="0" t="n">
        <v>12</v>
      </c>
      <c r="N440" s="0" t="n">
        <v>41</v>
      </c>
      <c r="O440" s="0" t="n">
        <v>0.55</v>
      </c>
    </row>
    <row r="441" customFormat="false" ht="15" hidden="false" customHeight="false" outlineLevel="0" collapsed="false">
      <c r="A441" s="0" t="n">
        <v>120</v>
      </c>
      <c r="B441" s="0" t="n">
        <v>36</v>
      </c>
      <c r="C441" s="0" t="n">
        <v>36</v>
      </c>
      <c r="D441" s="0" t="n">
        <v>14</v>
      </c>
      <c r="E441" s="0" t="n">
        <v>43</v>
      </c>
      <c r="F441" s="0" t="n">
        <v>1.37</v>
      </c>
      <c r="G441" s="0" t="n">
        <v>3</v>
      </c>
      <c r="H441" s="0" t="n">
        <v>900</v>
      </c>
      <c r="I441" s="0" t="n">
        <v>152.96</v>
      </c>
      <c r="J441" s="0" t="n">
        <v>331.88</v>
      </c>
      <c r="K441" s="0" t="n">
        <v>139.41</v>
      </c>
      <c r="L441" s="0" t="n">
        <v>47.47</v>
      </c>
      <c r="M441" s="0" t="n">
        <v>12</v>
      </c>
      <c r="N441" s="0" t="n">
        <v>41</v>
      </c>
      <c r="O441" s="0" t="n">
        <v>0.45</v>
      </c>
    </row>
    <row r="442" customFormat="false" ht="15" hidden="false" customHeight="false" outlineLevel="0" collapsed="false">
      <c r="A442" s="0" t="n">
        <v>120</v>
      </c>
      <c r="B442" s="0" t="n">
        <v>40</v>
      </c>
      <c r="C442" s="0" t="n">
        <v>44</v>
      </c>
      <c r="D442" s="0" t="n">
        <v>14</v>
      </c>
      <c r="E442" s="0" t="n">
        <v>43</v>
      </c>
      <c r="F442" s="0" t="n">
        <v>1.4</v>
      </c>
      <c r="G442" s="0" t="n">
        <v>1.5</v>
      </c>
      <c r="H442" s="0" t="n">
        <v>730</v>
      </c>
      <c r="I442" s="0" t="n">
        <v>152.96</v>
      </c>
      <c r="J442" s="0" t="n">
        <v>212.73</v>
      </c>
      <c r="K442" s="0" t="n">
        <v>18.93</v>
      </c>
      <c r="L442" s="0" t="n">
        <v>34.59</v>
      </c>
      <c r="M442" s="0" t="n">
        <v>12</v>
      </c>
      <c r="N442" s="0" t="n">
        <v>41</v>
      </c>
      <c r="O442" s="0" t="n">
        <v>0.55</v>
      </c>
    </row>
    <row r="443" customFormat="false" ht="15" hidden="false" customHeight="false" outlineLevel="0" collapsed="false">
      <c r="A443" s="0" t="n">
        <v>140</v>
      </c>
      <c r="B443" s="0" t="n">
        <v>20</v>
      </c>
      <c r="C443" s="0" t="n">
        <v>60</v>
      </c>
      <c r="D443" s="0" t="n">
        <v>14</v>
      </c>
      <c r="E443" s="0" t="n">
        <v>43</v>
      </c>
      <c r="F443" s="0" t="n">
        <v>1.5</v>
      </c>
      <c r="G443" s="0" t="n">
        <v>2.25</v>
      </c>
      <c r="H443" s="0" t="n">
        <v>600</v>
      </c>
      <c r="I443" s="0" t="n">
        <v>153.04</v>
      </c>
      <c r="J443" s="0" t="n">
        <v>192.4</v>
      </c>
      <c r="K443" s="0" t="n">
        <v>6.54</v>
      </c>
      <c r="L443" s="0" t="n">
        <v>32.68</v>
      </c>
      <c r="M443" s="0" t="n">
        <v>12</v>
      </c>
      <c r="N443" s="0" t="n">
        <v>41</v>
      </c>
      <c r="O443" s="0" t="n">
        <v>0.55</v>
      </c>
    </row>
    <row r="444" customFormat="false" ht="15" hidden="false" customHeight="false" outlineLevel="0" collapsed="false">
      <c r="A444" s="0" t="n">
        <v>120</v>
      </c>
      <c r="B444" s="0" t="n">
        <v>44</v>
      </c>
      <c r="C444" s="0" t="n">
        <v>40</v>
      </c>
      <c r="D444" s="0" t="n">
        <v>14</v>
      </c>
      <c r="E444" s="0" t="n">
        <v>43</v>
      </c>
      <c r="F444" s="0" t="n">
        <v>1.4</v>
      </c>
      <c r="G444" s="0" t="n">
        <v>1.5</v>
      </c>
      <c r="H444" s="0" t="n">
        <v>645</v>
      </c>
      <c r="I444" s="0" t="n">
        <v>153.18</v>
      </c>
      <c r="J444" s="0" t="n">
        <v>202.63</v>
      </c>
      <c r="K444" s="0" t="n">
        <v>13.57</v>
      </c>
      <c r="L444" s="0" t="n">
        <v>31.9</v>
      </c>
      <c r="M444" s="0" t="n">
        <v>12</v>
      </c>
      <c r="N444" s="0" t="n">
        <v>41</v>
      </c>
      <c r="O444" s="0" t="n">
        <v>0.55</v>
      </c>
    </row>
    <row r="445" customFormat="false" ht="15" hidden="false" customHeight="false" outlineLevel="0" collapsed="false">
      <c r="A445" s="0" t="n">
        <v>120</v>
      </c>
      <c r="B445" s="0" t="n">
        <v>40</v>
      </c>
      <c r="C445" s="0" t="n">
        <v>36</v>
      </c>
      <c r="D445" s="0" t="n">
        <v>14</v>
      </c>
      <c r="E445" s="0" t="n">
        <v>43</v>
      </c>
      <c r="F445" s="0" t="n">
        <v>1.4</v>
      </c>
      <c r="G445" s="0" t="n">
        <v>3</v>
      </c>
      <c r="H445" s="0" t="n">
        <v>665</v>
      </c>
      <c r="I445" s="0" t="n">
        <v>153.25</v>
      </c>
      <c r="J445" s="0" t="n">
        <v>205.35</v>
      </c>
      <c r="K445" s="0" t="n">
        <v>20.75</v>
      </c>
      <c r="L445" s="0" t="n">
        <v>38.26</v>
      </c>
      <c r="M445" s="0" t="n">
        <v>12</v>
      </c>
      <c r="N445" s="0" t="n">
        <v>41</v>
      </c>
      <c r="O445" s="0" t="n">
        <v>0.55</v>
      </c>
    </row>
    <row r="446" customFormat="false" ht="15" hidden="false" customHeight="false" outlineLevel="0" collapsed="false">
      <c r="A446" s="0" t="n">
        <v>120</v>
      </c>
      <c r="B446" s="0" t="n">
        <v>36</v>
      </c>
      <c r="C446" s="0" t="n">
        <v>44</v>
      </c>
      <c r="D446" s="0" t="n">
        <v>14</v>
      </c>
      <c r="E446" s="0" t="n">
        <v>43</v>
      </c>
      <c r="F446" s="0" t="n">
        <v>1.4</v>
      </c>
      <c r="G446" s="0" t="n">
        <v>2</v>
      </c>
      <c r="H446" s="0" t="n">
        <v>715</v>
      </c>
      <c r="I446" s="0" t="n">
        <v>153.49</v>
      </c>
      <c r="J446" s="0" t="n">
        <v>212.28</v>
      </c>
      <c r="K446" s="0" t="n">
        <v>21.44</v>
      </c>
      <c r="L446" s="0" t="n">
        <v>35.97</v>
      </c>
      <c r="M446" s="0" t="n">
        <v>12</v>
      </c>
      <c r="N446" s="0" t="n">
        <v>41</v>
      </c>
      <c r="O446" s="0" t="n">
        <v>0.55</v>
      </c>
    </row>
    <row r="447" customFormat="false" ht="15" hidden="false" customHeight="false" outlineLevel="0" collapsed="false">
      <c r="A447" s="0" t="n">
        <v>150</v>
      </c>
      <c r="B447" s="0" t="n">
        <v>28</v>
      </c>
      <c r="C447" s="0" t="n">
        <v>67</v>
      </c>
      <c r="D447" s="0" t="n">
        <v>14</v>
      </c>
      <c r="E447" s="0" t="n">
        <v>43</v>
      </c>
      <c r="F447" s="0" t="n">
        <v>1.26</v>
      </c>
      <c r="G447" s="0" t="n">
        <v>1.5</v>
      </c>
      <c r="H447" s="0" t="n">
        <v>700</v>
      </c>
      <c r="I447" s="0" t="n">
        <v>153.58</v>
      </c>
      <c r="J447" s="0" t="n">
        <v>200.99</v>
      </c>
      <c r="K447" s="0" t="n">
        <v>18.98</v>
      </c>
      <c r="L447" s="0" t="n">
        <v>30.55</v>
      </c>
      <c r="M447" s="0" t="n">
        <f aca="false">12</f>
        <v>12</v>
      </c>
      <c r="N447" s="0" t="n">
        <v>41</v>
      </c>
      <c r="O447" s="0" t="n">
        <v>0.55</v>
      </c>
    </row>
    <row r="448" customFormat="false" ht="15" hidden="false" customHeight="false" outlineLevel="0" collapsed="false">
      <c r="A448" s="0" t="n">
        <v>120</v>
      </c>
      <c r="B448" s="0" t="n">
        <v>36</v>
      </c>
      <c r="C448" s="0" t="n">
        <v>40</v>
      </c>
      <c r="D448" s="0" t="n">
        <v>14</v>
      </c>
      <c r="E448" s="0" t="n">
        <v>43</v>
      </c>
      <c r="F448" s="0" t="n">
        <v>1.4</v>
      </c>
      <c r="G448" s="0" t="n">
        <v>3</v>
      </c>
      <c r="H448" s="0" t="n">
        <v>710</v>
      </c>
      <c r="I448" s="0" t="n">
        <v>153.59</v>
      </c>
      <c r="J448" s="0" t="n">
        <v>211.98</v>
      </c>
      <c r="K448" s="0" t="n">
        <v>24.81</v>
      </c>
      <c r="L448" s="0" t="n">
        <v>39.62</v>
      </c>
      <c r="M448" s="0" t="n">
        <v>12</v>
      </c>
      <c r="N448" s="0" t="n">
        <v>41</v>
      </c>
      <c r="O448" s="0" t="n">
        <v>0.55</v>
      </c>
    </row>
    <row r="449" customFormat="false" ht="15" hidden="false" customHeight="false" outlineLevel="0" collapsed="false">
      <c r="A449" s="0" t="n">
        <v>150</v>
      </c>
      <c r="B449" s="0" t="n">
        <v>34</v>
      </c>
      <c r="C449" s="0" t="n">
        <v>60</v>
      </c>
      <c r="D449" s="0" t="n">
        <v>14</v>
      </c>
      <c r="E449" s="0" t="n">
        <v>43</v>
      </c>
      <c r="F449" s="0" t="n">
        <v>1.2</v>
      </c>
      <c r="G449" s="0" t="n">
        <v>1.5</v>
      </c>
      <c r="H449" s="0" t="n">
        <v>700</v>
      </c>
      <c r="I449" s="0" t="n">
        <v>153.6</v>
      </c>
      <c r="J449" s="0" t="n">
        <v>196.79</v>
      </c>
      <c r="K449" s="0" t="n">
        <v>16.5</v>
      </c>
      <c r="L449" s="0" t="n">
        <v>29.96</v>
      </c>
      <c r="M449" s="0" t="n">
        <f aca="false">12</f>
        <v>12</v>
      </c>
      <c r="N449" s="0" t="n">
        <v>41</v>
      </c>
      <c r="O449" s="0" t="n">
        <v>0.55</v>
      </c>
    </row>
    <row r="450" customFormat="false" ht="15" hidden="false" customHeight="false" outlineLevel="0" collapsed="false">
      <c r="A450" s="0" t="n">
        <v>120</v>
      </c>
      <c r="B450" s="0" t="n">
        <v>36</v>
      </c>
      <c r="C450" s="0" t="n">
        <v>32</v>
      </c>
      <c r="D450" s="0" t="n">
        <v>14</v>
      </c>
      <c r="E450" s="0" t="n">
        <v>43</v>
      </c>
      <c r="F450" s="0" t="n">
        <v>1.4</v>
      </c>
      <c r="G450" s="0" t="n">
        <v>4</v>
      </c>
      <c r="H450" s="0" t="n">
        <v>820</v>
      </c>
      <c r="I450" s="0" t="n">
        <v>153.74</v>
      </c>
      <c r="J450" s="0" t="n">
        <v>321.3</v>
      </c>
      <c r="K450" s="0" t="n">
        <v>132.73</v>
      </c>
      <c r="L450" s="0" t="n">
        <v>47.19</v>
      </c>
      <c r="M450" s="0" t="n">
        <v>12</v>
      </c>
      <c r="N450" s="0" t="n">
        <v>41</v>
      </c>
      <c r="O450" s="0" t="n">
        <v>0.45</v>
      </c>
    </row>
    <row r="451" customFormat="false" ht="15" hidden="false" customHeight="false" outlineLevel="0" collapsed="false">
      <c r="A451" s="0" t="n">
        <v>120</v>
      </c>
      <c r="B451" s="0" t="n">
        <v>36</v>
      </c>
      <c r="C451" s="0" t="n">
        <v>44</v>
      </c>
      <c r="D451" s="0" t="n">
        <v>14</v>
      </c>
      <c r="E451" s="0" t="n">
        <v>43</v>
      </c>
      <c r="F451" s="0" t="n">
        <v>1.4</v>
      </c>
      <c r="G451" s="0" t="n">
        <v>2</v>
      </c>
      <c r="H451" s="0" t="n">
        <v>735</v>
      </c>
      <c r="I451" s="0" t="n">
        <v>153.78</v>
      </c>
      <c r="J451" s="0" t="n">
        <v>215.53</v>
      </c>
      <c r="K451" s="0" t="n">
        <v>23.11</v>
      </c>
      <c r="L451" s="0" t="n">
        <v>36.7</v>
      </c>
      <c r="M451" s="0" t="n">
        <v>12</v>
      </c>
      <c r="N451" s="0" t="n">
        <v>41</v>
      </c>
      <c r="O451" s="0" t="n">
        <v>0.55</v>
      </c>
    </row>
    <row r="452" customFormat="false" ht="15" hidden="false" customHeight="false" outlineLevel="0" collapsed="false">
      <c r="A452" s="0" t="n">
        <v>120</v>
      </c>
      <c r="B452" s="0" t="n">
        <v>44</v>
      </c>
      <c r="C452" s="0" t="n">
        <v>40</v>
      </c>
      <c r="D452" s="0" t="n">
        <v>14</v>
      </c>
      <c r="E452" s="0" t="n">
        <v>43</v>
      </c>
      <c r="F452" s="0" t="n">
        <v>1.4</v>
      </c>
      <c r="G452" s="0" t="n">
        <v>1.5</v>
      </c>
      <c r="H452" s="0" t="n">
        <v>660</v>
      </c>
      <c r="I452" s="0" t="n">
        <v>153.79</v>
      </c>
      <c r="J452" s="0" t="n">
        <v>205.1</v>
      </c>
      <c r="K452" s="0" t="n">
        <v>14.43</v>
      </c>
      <c r="L452" s="0" t="n">
        <v>32.44</v>
      </c>
      <c r="M452" s="0" t="n">
        <v>12</v>
      </c>
      <c r="N452" s="0" t="n">
        <v>41</v>
      </c>
      <c r="O452" s="0" t="n">
        <v>0.55</v>
      </c>
    </row>
    <row r="453" customFormat="false" ht="15" hidden="false" customHeight="false" outlineLevel="0" collapsed="false">
      <c r="A453" s="0" t="n">
        <v>120</v>
      </c>
      <c r="B453" s="0" t="n">
        <v>40</v>
      </c>
      <c r="C453" s="0" t="n">
        <v>40</v>
      </c>
      <c r="D453" s="0" t="n">
        <v>14</v>
      </c>
      <c r="E453" s="0" t="n">
        <v>43</v>
      </c>
      <c r="F453" s="0" t="n">
        <v>1.34</v>
      </c>
      <c r="G453" s="0" t="n">
        <v>3</v>
      </c>
      <c r="H453" s="0" t="n">
        <v>690</v>
      </c>
      <c r="I453" s="0" t="n">
        <v>153.79</v>
      </c>
      <c r="J453" s="0" t="n">
        <v>203.05</v>
      </c>
      <c r="K453" s="0" t="n">
        <v>19.14</v>
      </c>
      <c r="L453" s="0" t="n">
        <v>38.32</v>
      </c>
      <c r="M453" s="0" t="n">
        <v>12</v>
      </c>
      <c r="N453" s="0" t="n">
        <v>41</v>
      </c>
      <c r="O453" s="0" t="n">
        <v>0.55</v>
      </c>
    </row>
    <row r="454" customFormat="false" ht="15" hidden="false" customHeight="false" outlineLevel="0" collapsed="false">
      <c r="A454" s="0" t="n">
        <v>120</v>
      </c>
      <c r="B454" s="0" t="n">
        <v>36</v>
      </c>
      <c r="C454" s="0" t="n">
        <v>44</v>
      </c>
      <c r="D454" s="0" t="n">
        <v>14</v>
      </c>
      <c r="E454" s="0" t="n">
        <v>43</v>
      </c>
      <c r="F454" s="0" t="n">
        <v>1.4</v>
      </c>
      <c r="G454" s="0" t="n">
        <v>2</v>
      </c>
      <c r="H454" s="0" t="n">
        <v>760</v>
      </c>
      <c r="I454" s="0" t="n">
        <v>153.85</v>
      </c>
      <c r="J454" s="0" t="n">
        <v>219.4</v>
      </c>
      <c r="K454" s="0" t="n">
        <v>25.32</v>
      </c>
      <c r="L454" s="0" t="n">
        <v>37.6</v>
      </c>
      <c r="M454" s="0" t="n">
        <v>12</v>
      </c>
      <c r="N454" s="0" t="n">
        <v>41</v>
      </c>
      <c r="O454" s="0" t="n">
        <v>0.55</v>
      </c>
    </row>
    <row r="455" customFormat="false" ht="15" hidden="false" customHeight="false" outlineLevel="0" collapsed="false">
      <c r="A455" s="0" t="n">
        <v>120</v>
      </c>
      <c r="B455" s="0" t="n">
        <v>48</v>
      </c>
      <c r="C455" s="0" t="n">
        <v>48</v>
      </c>
      <c r="D455" s="0" t="n">
        <v>14</v>
      </c>
      <c r="E455" s="0" t="n">
        <v>43</v>
      </c>
      <c r="F455" s="0" t="n">
        <v>1.37</v>
      </c>
      <c r="G455" s="0" t="n">
        <v>1</v>
      </c>
      <c r="H455" s="0" t="n">
        <v>620</v>
      </c>
      <c r="I455" s="0" t="n">
        <v>154.23</v>
      </c>
      <c r="J455" s="0" t="n">
        <v>196.99</v>
      </c>
      <c r="K455" s="0" t="n">
        <v>7.86</v>
      </c>
      <c r="L455" s="0" t="n">
        <v>28.79</v>
      </c>
      <c r="M455" s="0" t="n">
        <v>12</v>
      </c>
      <c r="N455" s="0" t="n">
        <v>41</v>
      </c>
      <c r="O455" s="0" t="n">
        <v>0.55</v>
      </c>
    </row>
    <row r="456" customFormat="false" ht="15" hidden="false" customHeight="false" outlineLevel="0" collapsed="false">
      <c r="A456" s="0" t="n">
        <v>120</v>
      </c>
      <c r="B456" s="0" t="n">
        <v>36</v>
      </c>
      <c r="C456" s="0" t="n">
        <v>44</v>
      </c>
      <c r="D456" s="0" t="n">
        <v>14</v>
      </c>
      <c r="E456" s="0" t="n">
        <v>43</v>
      </c>
      <c r="F456" s="0" t="n">
        <v>1.34</v>
      </c>
      <c r="G456" s="0" t="n">
        <v>3</v>
      </c>
      <c r="H456" s="0" t="n">
        <v>760</v>
      </c>
      <c r="I456" s="0" t="n">
        <v>154.24</v>
      </c>
      <c r="J456" s="0" t="n">
        <v>213.13</v>
      </c>
      <c r="K456" s="0" t="n">
        <v>25.33</v>
      </c>
      <c r="L456" s="0" t="n">
        <v>40.45</v>
      </c>
      <c r="M456" s="0" t="n">
        <v>12</v>
      </c>
      <c r="N456" s="0" t="n">
        <v>41</v>
      </c>
      <c r="O456" s="0" t="n">
        <v>0.55</v>
      </c>
    </row>
    <row r="457" customFormat="false" ht="15" hidden="false" customHeight="false" outlineLevel="0" collapsed="false">
      <c r="A457" s="0" t="n">
        <v>120</v>
      </c>
      <c r="B457" s="0" t="n">
        <v>44</v>
      </c>
      <c r="C457" s="0" t="n">
        <v>40</v>
      </c>
      <c r="D457" s="0" t="n">
        <v>14</v>
      </c>
      <c r="E457" s="0" t="n">
        <v>43</v>
      </c>
      <c r="F457" s="0" t="n">
        <v>1.4</v>
      </c>
      <c r="G457" s="0" t="n">
        <v>1.5</v>
      </c>
      <c r="H457" s="0" t="n">
        <v>675</v>
      </c>
      <c r="I457" s="0" t="n">
        <v>154.28</v>
      </c>
      <c r="J457" s="0" t="n">
        <v>207.49</v>
      </c>
      <c r="K457" s="0" t="n">
        <v>15.33</v>
      </c>
      <c r="L457" s="0" t="n">
        <v>32.97</v>
      </c>
      <c r="M457" s="0" t="n">
        <v>12</v>
      </c>
      <c r="N457" s="0" t="n">
        <v>41</v>
      </c>
      <c r="O457" s="0" t="n">
        <v>0.55</v>
      </c>
    </row>
    <row r="458" customFormat="false" ht="15" hidden="false" customHeight="false" outlineLevel="0" collapsed="false">
      <c r="A458" s="0" t="n">
        <v>150</v>
      </c>
      <c r="B458" s="0" t="n">
        <v>28</v>
      </c>
      <c r="C458" s="0" t="n">
        <v>60</v>
      </c>
      <c r="D458" s="0" t="n">
        <v>14</v>
      </c>
      <c r="E458" s="0" t="n">
        <v>43</v>
      </c>
      <c r="F458" s="0" t="n">
        <v>1.32</v>
      </c>
      <c r="G458" s="0" t="n">
        <v>1.5</v>
      </c>
      <c r="H458" s="0" t="n">
        <v>700</v>
      </c>
      <c r="I458" s="0" t="n">
        <v>154.28</v>
      </c>
      <c r="J458" s="0" t="n">
        <v>208.24</v>
      </c>
      <c r="K458" s="0" t="n">
        <v>22.87</v>
      </c>
      <c r="L458" s="0" t="n">
        <v>31.52</v>
      </c>
      <c r="M458" s="0" t="n">
        <f aca="false">12</f>
        <v>12</v>
      </c>
      <c r="N458" s="0" t="n">
        <v>41</v>
      </c>
      <c r="O458" s="0" t="n">
        <v>0.55</v>
      </c>
    </row>
    <row r="459" customFormat="false" ht="15" hidden="false" customHeight="false" outlineLevel="0" collapsed="false">
      <c r="A459" s="0" t="n">
        <v>120</v>
      </c>
      <c r="B459" s="0" t="n">
        <v>40</v>
      </c>
      <c r="C459" s="0" t="n">
        <v>36</v>
      </c>
      <c r="D459" s="0" t="n">
        <v>14</v>
      </c>
      <c r="E459" s="0" t="n">
        <v>43</v>
      </c>
      <c r="F459" s="0" t="n">
        <v>1.4</v>
      </c>
      <c r="G459" s="0" t="n">
        <v>3</v>
      </c>
      <c r="H459" s="0" t="n">
        <v>680</v>
      </c>
      <c r="I459" s="0" t="n">
        <v>154.36</v>
      </c>
      <c r="J459" s="0" t="n">
        <v>208.61</v>
      </c>
      <c r="K459" s="0" t="n">
        <v>22.05</v>
      </c>
      <c r="L459" s="0" t="n">
        <v>38.86</v>
      </c>
      <c r="M459" s="0" t="n">
        <v>12</v>
      </c>
      <c r="N459" s="0" t="n">
        <v>41</v>
      </c>
      <c r="O459" s="0" t="n">
        <v>0.55</v>
      </c>
    </row>
    <row r="460" customFormat="false" ht="15" hidden="false" customHeight="false" outlineLevel="0" collapsed="false">
      <c r="A460" s="0" t="n">
        <v>120</v>
      </c>
      <c r="B460" s="0" t="n">
        <v>32</v>
      </c>
      <c r="C460" s="0" t="n">
        <v>40</v>
      </c>
      <c r="D460" s="0" t="n">
        <v>14</v>
      </c>
      <c r="E460" s="0" t="n">
        <v>43</v>
      </c>
      <c r="F460" s="0" t="n">
        <v>1.4</v>
      </c>
      <c r="G460" s="0" t="n">
        <v>3</v>
      </c>
      <c r="H460" s="0" t="n">
        <v>890</v>
      </c>
      <c r="I460" s="0" t="n">
        <v>154.4</v>
      </c>
      <c r="J460" s="0" t="n">
        <v>332.1</v>
      </c>
      <c r="K460" s="0" t="n">
        <v>138.16</v>
      </c>
      <c r="L460" s="0" t="n">
        <v>47.39</v>
      </c>
      <c r="M460" s="0" t="n">
        <v>12</v>
      </c>
      <c r="N460" s="0" t="n">
        <v>41</v>
      </c>
      <c r="O460" s="0" t="n">
        <v>0.45</v>
      </c>
    </row>
    <row r="461" customFormat="false" ht="15" hidden="false" customHeight="false" outlineLevel="0" collapsed="false">
      <c r="A461" s="0" t="n">
        <v>120</v>
      </c>
      <c r="B461" s="0" t="n">
        <v>40</v>
      </c>
      <c r="C461" s="0" t="n">
        <v>48</v>
      </c>
      <c r="D461" s="0" t="n">
        <v>14</v>
      </c>
      <c r="E461" s="0" t="n">
        <v>43</v>
      </c>
      <c r="F461" s="0" t="n">
        <v>1.34</v>
      </c>
      <c r="G461" s="0" t="n">
        <v>1.5</v>
      </c>
      <c r="H461" s="0" t="n">
        <v>755</v>
      </c>
      <c r="I461" s="0" t="n">
        <v>154.41</v>
      </c>
      <c r="J461" s="0" t="n">
        <v>211.62</v>
      </c>
      <c r="K461" s="0" t="n">
        <v>17.89</v>
      </c>
      <c r="L461" s="0" t="n">
        <v>34.67</v>
      </c>
      <c r="M461" s="0" t="n">
        <v>12</v>
      </c>
      <c r="N461" s="0" t="n">
        <v>41</v>
      </c>
      <c r="O461" s="0" t="n">
        <v>0.55</v>
      </c>
    </row>
    <row r="462" customFormat="false" ht="15" hidden="false" customHeight="false" outlineLevel="0" collapsed="false">
      <c r="A462" s="0" t="n">
        <v>120</v>
      </c>
      <c r="B462" s="0" t="n">
        <v>36</v>
      </c>
      <c r="C462" s="0" t="n">
        <v>40</v>
      </c>
      <c r="D462" s="0" t="n">
        <v>14</v>
      </c>
      <c r="E462" s="0" t="n">
        <v>43</v>
      </c>
      <c r="F462" s="0" t="n">
        <v>1.4</v>
      </c>
      <c r="G462" s="0" t="n">
        <v>3</v>
      </c>
      <c r="H462" s="0" t="n">
        <v>735</v>
      </c>
      <c r="I462" s="0" t="n">
        <v>154.72</v>
      </c>
      <c r="J462" s="0" t="n">
        <v>217.03</v>
      </c>
      <c r="K462" s="0" t="n">
        <v>27.28</v>
      </c>
      <c r="L462" s="0" t="n">
        <v>40.6</v>
      </c>
      <c r="M462" s="0" t="n">
        <v>12</v>
      </c>
      <c r="N462" s="0" t="n">
        <v>41</v>
      </c>
      <c r="O462" s="0" t="n">
        <v>0.55</v>
      </c>
    </row>
    <row r="463" customFormat="false" ht="15" hidden="false" customHeight="false" outlineLevel="0" collapsed="false">
      <c r="A463" s="0" t="n">
        <v>150</v>
      </c>
      <c r="B463" s="0" t="n">
        <v>22</v>
      </c>
      <c r="C463" s="0" t="n">
        <v>75</v>
      </c>
      <c r="D463" s="0" t="n">
        <v>14</v>
      </c>
      <c r="E463" s="0" t="n">
        <v>43</v>
      </c>
      <c r="F463" s="0" t="n">
        <v>1.36</v>
      </c>
      <c r="G463" s="0" t="n">
        <v>1.5</v>
      </c>
      <c r="H463" s="0" t="n">
        <v>700</v>
      </c>
      <c r="I463" s="0" t="n">
        <v>154.784</v>
      </c>
      <c r="J463" s="0" t="n">
        <v>209.952</v>
      </c>
      <c r="K463" s="0" t="n">
        <v>23.5833</v>
      </c>
      <c r="L463" s="0" t="n">
        <v>39.3506</v>
      </c>
      <c r="M463" s="0" t="n">
        <f aca="false">12</f>
        <v>12</v>
      </c>
      <c r="N463" s="0" t="n">
        <v>41</v>
      </c>
      <c r="O463" s="0" t="n">
        <v>0.55</v>
      </c>
    </row>
    <row r="464" customFormat="false" ht="15" hidden="false" customHeight="false" outlineLevel="0" collapsed="false">
      <c r="A464" s="0" t="n">
        <v>120</v>
      </c>
      <c r="B464" s="0" t="n">
        <v>48</v>
      </c>
      <c r="C464" s="0" t="n">
        <v>48</v>
      </c>
      <c r="D464" s="0" t="n">
        <v>14</v>
      </c>
      <c r="E464" s="0" t="n">
        <v>43</v>
      </c>
      <c r="F464" s="0" t="n">
        <v>1.37</v>
      </c>
      <c r="G464" s="0" t="n">
        <v>1</v>
      </c>
      <c r="H464" s="0" t="n">
        <v>630</v>
      </c>
      <c r="I464" s="0" t="n">
        <v>154.8</v>
      </c>
      <c r="J464" s="0" t="n">
        <v>198.51</v>
      </c>
      <c r="K464" s="0" t="n">
        <v>8.19</v>
      </c>
      <c r="L464" s="0" t="n">
        <v>29.13</v>
      </c>
      <c r="M464" s="0" t="n">
        <v>12</v>
      </c>
      <c r="N464" s="0" t="n">
        <v>41</v>
      </c>
      <c r="O464" s="0" t="n">
        <v>0.55</v>
      </c>
    </row>
    <row r="465" customFormat="false" ht="15" hidden="false" customHeight="false" outlineLevel="0" collapsed="false">
      <c r="A465" s="0" t="n">
        <v>120</v>
      </c>
      <c r="B465" s="0" t="n">
        <v>40</v>
      </c>
      <c r="C465" s="0" t="n">
        <v>40</v>
      </c>
      <c r="D465" s="0" t="n">
        <v>14</v>
      </c>
      <c r="E465" s="0" t="n">
        <v>43</v>
      </c>
      <c r="F465" s="0" t="n">
        <v>1.34</v>
      </c>
      <c r="G465" s="0" t="n">
        <v>3</v>
      </c>
      <c r="H465" s="0" t="n">
        <v>705</v>
      </c>
      <c r="I465" s="0" t="n">
        <v>154.95</v>
      </c>
      <c r="J465" s="0" t="n">
        <v>206.14</v>
      </c>
      <c r="K465" s="0" t="n">
        <v>20.29</v>
      </c>
      <c r="L465" s="0" t="n">
        <v>38.92</v>
      </c>
      <c r="M465" s="0" t="n">
        <v>12</v>
      </c>
      <c r="N465" s="0" t="n">
        <v>41</v>
      </c>
      <c r="O465" s="0" t="n">
        <v>0.55</v>
      </c>
    </row>
    <row r="466" customFormat="false" ht="15" hidden="false" customHeight="false" outlineLevel="0" collapsed="false">
      <c r="A466" s="0" t="n">
        <v>150</v>
      </c>
      <c r="B466" s="0" t="n">
        <v>25</v>
      </c>
      <c r="C466" s="0" t="n">
        <v>75</v>
      </c>
      <c r="D466" s="0" t="n">
        <v>14</v>
      </c>
      <c r="E466" s="0" t="n">
        <v>43</v>
      </c>
      <c r="F466" s="0" t="n">
        <v>1.28</v>
      </c>
      <c r="G466" s="0" t="n">
        <v>1.5</v>
      </c>
      <c r="H466" s="0" t="n">
        <v>700</v>
      </c>
      <c r="I466" s="0" t="n">
        <v>155.039</v>
      </c>
      <c r="J466" s="0" t="n">
        <v>202.713</v>
      </c>
      <c r="K466" s="0" t="n">
        <v>18.9935</v>
      </c>
      <c r="L466" s="0" t="n">
        <v>38.8397</v>
      </c>
      <c r="M466" s="0" t="n">
        <v>12</v>
      </c>
      <c r="N466" s="0" t="n">
        <v>41</v>
      </c>
      <c r="O466" s="0" t="n">
        <v>0.55</v>
      </c>
    </row>
    <row r="467" customFormat="false" ht="15" hidden="false" customHeight="false" outlineLevel="0" collapsed="false">
      <c r="A467" s="0" t="n">
        <v>150</v>
      </c>
      <c r="B467" s="0" t="n">
        <v>25</v>
      </c>
      <c r="C467" s="0" t="n">
        <v>67</v>
      </c>
      <c r="D467" s="0" t="n">
        <v>14</v>
      </c>
      <c r="E467" s="0" t="n">
        <v>43</v>
      </c>
      <c r="F467" s="0" t="n">
        <v>1.34</v>
      </c>
      <c r="G467" s="0" t="n">
        <v>1.5</v>
      </c>
      <c r="H467" s="0" t="n">
        <v>700</v>
      </c>
      <c r="I467" s="0" t="n">
        <v>155.298</v>
      </c>
      <c r="J467" s="0" t="n">
        <v>209.598</v>
      </c>
      <c r="K467" s="0" t="n">
        <v>22.9863</v>
      </c>
      <c r="L467" s="0" t="n">
        <v>39.3584</v>
      </c>
      <c r="M467" s="0" t="n">
        <v>12</v>
      </c>
      <c r="N467" s="0" t="n">
        <v>41</v>
      </c>
      <c r="O467" s="0" t="n">
        <v>0.55</v>
      </c>
    </row>
    <row r="468" customFormat="false" ht="15" hidden="false" customHeight="false" outlineLevel="0" collapsed="false">
      <c r="A468" s="0" t="n">
        <v>150</v>
      </c>
      <c r="B468" s="0" t="n">
        <v>31</v>
      </c>
      <c r="C468" s="0" t="n">
        <v>60</v>
      </c>
      <c r="D468" s="0" t="n">
        <v>14</v>
      </c>
      <c r="E468" s="0" t="n">
        <v>43</v>
      </c>
      <c r="F468" s="0" t="n">
        <v>1.26</v>
      </c>
      <c r="G468" s="0" t="n">
        <v>1.5</v>
      </c>
      <c r="H468" s="0" t="n">
        <v>700</v>
      </c>
      <c r="I468" s="0" t="n">
        <v>155.3</v>
      </c>
      <c r="J468" s="0" t="n">
        <v>203.41</v>
      </c>
      <c r="K468" s="0" t="n">
        <v>19.25</v>
      </c>
      <c r="L468" s="0" t="n">
        <v>30.84</v>
      </c>
      <c r="M468" s="0" t="n">
        <v>12</v>
      </c>
      <c r="N468" s="0" t="n">
        <v>41</v>
      </c>
      <c r="O468" s="0" t="n">
        <v>0.55</v>
      </c>
    </row>
    <row r="469" customFormat="false" ht="15" hidden="false" customHeight="false" outlineLevel="0" collapsed="false">
      <c r="A469" s="0" t="n">
        <v>150</v>
      </c>
      <c r="B469" s="0" t="n">
        <v>28</v>
      </c>
      <c r="C469" s="0" t="n">
        <v>75</v>
      </c>
      <c r="D469" s="0" t="n">
        <v>14</v>
      </c>
      <c r="E469" s="0" t="n">
        <v>43</v>
      </c>
      <c r="F469" s="0" t="n">
        <v>1.22</v>
      </c>
      <c r="G469" s="0" t="n">
        <v>1.5</v>
      </c>
      <c r="H469" s="0" t="n">
        <v>700</v>
      </c>
      <c r="I469" s="0" t="n">
        <v>155.514</v>
      </c>
      <c r="J469" s="0" t="n">
        <v>197.689</v>
      </c>
      <c r="K469" s="0" t="n">
        <v>15.724</v>
      </c>
      <c r="L469" s="0" t="n">
        <v>38.4978</v>
      </c>
      <c r="M469" s="0" t="n">
        <f aca="false">12</f>
        <v>12</v>
      </c>
      <c r="N469" s="0" t="n">
        <v>41</v>
      </c>
      <c r="O469" s="0" t="n">
        <v>0.55</v>
      </c>
    </row>
    <row r="470" customFormat="false" ht="15" hidden="false" customHeight="false" outlineLevel="0" collapsed="false">
      <c r="A470" s="0" t="n">
        <v>120</v>
      </c>
      <c r="B470" s="0" t="n">
        <v>40</v>
      </c>
      <c r="C470" s="0" t="n">
        <v>40</v>
      </c>
      <c r="D470" s="0" t="n">
        <v>14</v>
      </c>
      <c r="E470" s="0" t="n">
        <v>43</v>
      </c>
      <c r="F470" s="0" t="n">
        <v>1.4</v>
      </c>
      <c r="G470" s="0" t="n">
        <v>2</v>
      </c>
      <c r="H470" s="0" t="n">
        <v>670</v>
      </c>
      <c r="I470" s="0" t="n">
        <v>155.52</v>
      </c>
      <c r="J470" s="0" t="n">
        <v>207.99</v>
      </c>
      <c r="K470" s="0" t="n">
        <v>17.67</v>
      </c>
      <c r="L470" s="0" t="n">
        <v>34.73</v>
      </c>
      <c r="M470" s="0" t="n">
        <v>12</v>
      </c>
      <c r="N470" s="0" t="n">
        <v>41</v>
      </c>
      <c r="O470" s="0" t="n">
        <v>0.55</v>
      </c>
    </row>
    <row r="471" customFormat="false" ht="15" hidden="false" customHeight="false" outlineLevel="0" collapsed="false">
      <c r="A471" s="0" t="n">
        <v>120</v>
      </c>
      <c r="B471" s="0" t="n">
        <v>48</v>
      </c>
      <c r="C471" s="0" t="n">
        <v>48</v>
      </c>
      <c r="D471" s="0" t="n">
        <v>14</v>
      </c>
      <c r="E471" s="0" t="n">
        <v>43</v>
      </c>
      <c r="F471" s="0" t="n">
        <v>1.37</v>
      </c>
      <c r="G471" s="0" t="n">
        <v>1</v>
      </c>
      <c r="H471" s="0" t="n">
        <v>645</v>
      </c>
      <c r="I471" s="0" t="n">
        <v>155.55</v>
      </c>
      <c r="J471" s="0" t="n">
        <v>200.72</v>
      </c>
      <c r="K471" s="0" t="n">
        <v>8.71</v>
      </c>
      <c r="L471" s="0" t="n">
        <v>29.62</v>
      </c>
      <c r="M471" s="0" t="n">
        <v>12</v>
      </c>
      <c r="N471" s="0" t="n">
        <v>41</v>
      </c>
      <c r="O471" s="0" t="n">
        <v>0.55</v>
      </c>
    </row>
    <row r="472" customFormat="false" ht="15" hidden="false" customHeight="false" outlineLevel="0" collapsed="false">
      <c r="A472" s="0" t="n">
        <v>160</v>
      </c>
      <c r="B472" s="0" t="n">
        <v>30</v>
      </c>
      <c r="C472" s="0" t="n">
        <v>60</v>
      </c>
      <c r="D472" s="0" t="n">
        <v>10</v>
      </c>
      <c r="E472" s="0" t="n">
        <v>47</v>
      </c>
      <c r="F472" s="0" t="n">
        <v>1.3</v>
      </c>
      <c r="G472" s="0" t="n">
        <v>3</v>
      </c>
      <c r="H472" s="0" t="n">
        <v>800</v>
      </c>
      <c r="I472" s="0" t="n">
        <v>155.55</v>
      </c>
      <c r="J472" s="0" t="n">
        <v>204.64</v>
      </c>
      <c r="K472" s="0" t="n">
        <v>8.24</v>
      </c>
      <c r="L472" s="0" t="n">
        <v>51.1</v>
      </c>
      <c r="M472" s="0" t="n">
        <v>8</v>
      </c>
      <c r="N472" s="0" t="n">
        <v>45</v>
      </c>
      <c r="O472" s="0" t="n">
        <v>0.55</v>
      </c>
    </row>
    <row r="473" customFormat="false" ht="15" hidden="false" customHeight="false" outlineLevel="0" collapsed="false">
      <c r="A473" s="0" t="n">
        <v>120</v>
      </c>
      <c r="B473" s="0" t="n">
        <v>36</v>
      </c>
      <c r="C473" s="0" t="n">
        <v>40</v>
      </c>
      <c r="D473" s="0" t="n">
        <v>14</v>
      </c>
      <c r="E473" s="0" t="n">
        <v>43</v>
      </c>
      <c r="F473" s="0" t="n">
        <v>1.4</v>
      </c>
      <c r="G473" s="0" t="n">
        <v>3</v>
      </c>
      <c r="H473" s="0" t="n">
        <v>765</v>
      </c>
      <c r="I473" s="0" t="n">
        <v>155.66</v>
      </c>
      <c r="J473" s="0" t="n">
        <v>222.91</v>
      </c>
      <c r="K473" s="0" t="n">
        <v>30.45</v>
      </c>
      <c r="L473" s="0" t="n">
        <v>41.77</v>
      </c>
      <c r="M473" s="0" t="n">
        <v>12</v>
      </c>
      <c r="N473" s="0" t="n">
        <v>41</v>
      </c>
      <c r="O473" s="0" t="n">
        <v>0.55</v>
      </c>
    </row>
    <row r="474" customFormat="false" ht="15" hidden="false" customHeight="false" outlineLevel="0" collapsed="false">
      <c r="A474" s="0" t="n">
        <v>120</v>
      </c>
      <c r="B474" s="0" t="n">
        <v>40</v>
      </c>
      <c r="C474" s="0" t="n">
        <v>40</v>
      </c>
      <c r="D474" s="0" t="n">
        <v>14</v>
      </c>
      <c r="E474" s="0" t="n">
        <v>43</v>
      </c>
      <c r="F474" s="0" t="n">
        <v>1.34</v>
      </c>
      <c r="G474" s="0" t="n">
        <v>3</v>
      </c>
      <c r="H474" s="0" t="n">
        <v>720</v>
      </c>
      <c r="I474" s="0" t="n">
        <v>155.96</v>
      </c>
      <c r="J474" s="0" t="n">
        <v>209.2</v>
      </c>
      <c r="K474" s="0" t="n">
        <v>21.49</v>
      </c>
      <c r="L474" s="0" t="n">
        <v>39.5</v>
      </c>
      <c r="M474" s="0" t="n">
        <v>12</v>
      </c>
      <c r="N474" s="0" t="n">
        <v>41</v>
      </c>
      <c r="O474" s="0" t="n">
        <v>0.55</v>
      </c>
    </row>
    <row r="475" customFormat="false" ht="15" hidden="false" customHeight="false" outlineLevel="0" collapsed="false">
      <c r="A475" s="0" t="n">
        <v>120</v>
      </c>
      <c r="B475" s="0" t="n">
        <v>40</v>
      </c>
      <c r="C475" s="0" t="n">
        <v>40</v>
      </c>
      <c r="D475" s="0" t="n">
        <v>14</v>
      </c>
      <c r="E475" s="0" t="n">
        <v>43</v>
      </c>
      <c r="F475" s="0" t="n">
        <v>1.4</v>
      </c>
      <c r="G475" s="0" t="n">
        <v>2</v>
      </c>
      <c r="H475" s="0" t="n">
        <v>680</v>
      </c>
      <c r="I475" s="0" t="n">
        <v>156.02</v>
      </c>
      <c r="J475" s="0" t="n">
        <v>209.85</v>
      </c>
      <c r="K475" s="0" t="n">
        <v>18.39</v>
      </c>
      <c r="L475" s="0" t="n">
        <v>35.11</v>
      </c>
      <c r="M475" s="0" t="n">
        <v>12</v>
      </c>
      <c r="N475" s="0" t="n">
        <v>41</v>
      </c>
      <c r="O475" s="0" t="n">
        <v>0.55</v>
      </c>
    </row>
    <row r="476" customFormat="false" ht="15" hidden="false" customHeight="false" outlineLevel="0" collapsed="false">
      <c r="A476" s="0" t="n">
        <v>120</v>
      </c>
      <c r="B476" s="0" t="n">
        <v>40</v>
      </c>
      <c r="C476" s="0" t="n">
        <v>40</v>
      </c>
      <c r="D476" s="0" t="n">
        <v>14</v>
      </c>
      <c r="E476" s="0" t="n">
        <v>43</v>
      </c>
      <c r="F476" s="0" t="n">
        <v>1.37</v>
      </c>
      <c r="G476" s="0" t="n">
        <v>3</v>
      </c>
      <c r="H476" s="0" t="n">
        <v>655</v>
      </c>
      <c r="I476" s="0" t="n">
        <v>156.21</v>
      </c>
      <c r="J476" s="0" t="n">
        <v>201.74</v>
      </c>
      <c r="K476" s="0" t="n">
        <v>16.63</v>
      </c>
      <c r="L476" s="0" t="n">
        <v>37.91</v>
      </c>
      <c r="M476" s="0" t="n">
        <v>12</v>
      </c>
      <c r="N476" s="0" t="n">
        <v>41</v>
      </c>
      <c r="O476" s="0" t="n">
        <v>0.55</v>
      </c>
    </row>
    <row r="477" customFormat="false" ht="15" hidden="false" customHeight="false" outlineLevel="0" collapsed="false">
      <c r="A477" s="0" t="n">
        <v>120</v>
      </c>
      <c r="B477" s="0" t="n">
        <v>44</v>
      </c>
      <c r="C477" s="0" t="n">
        <v>44</v>
      </c>
      <c r="D477" s="0" t="n">
        <v>14</v>
      </c>
      <c r="E477" s="0" t="n">
        <v>43</v>
      </c>
      <c r="F477" s="0" t="n">
        <v>1.34</v>
      </c>
      <c r="G477" s="0" t="n">
        <v>1.5</v>
      </c>
      <c r="H477" s="0" t="n">
        <v>685</v>
      </c>
      <c r="I477" s="0" t="n">
        <v>156.27</v>
      </c>
      <c r="J477" s="0" t="n">
        <v>205.14</v>
      </c>
      <c r="K477" s="0" t="n">
        <v>13.59</v>
      </c>
      <c r="L477" s="0" t="n">
        <v>32.65</v>
      </c>
      <c r="M477" s="0" t="n">
        <v>12</v>
      </c>
      <c r="N477" s="0" t="n">
        <v>41</v>
      </c>
      <c r="O477" s="0" t="n">
        <v>0.55</v>
      </c>
    </row>
    <row r="478" customFormat="false" ht="15" hidden="false" customHeight="false" outlineLevel="0" collapsed="false">
      <c r="A478" s="0" t="n">
        <v>120</v>
      </c>
      <c r="B478" s="0" t="n">
        <v>36</v>
      </c>
      <c r="C478" s="0" t="n">
        <v>44</v>
      </c>
      <c r="D478" s="0" t="n">
        <v>14</v>
      </c>
      <c r="E478" s="0" t="n">
        <v>43</v>
      </c>
      <c r="F478" s="0" t="n">
        <v>1.37</v>
      </c>
      <c r="G478" s="0" t="n">
        <v>3</v>
      </c>
      <c r="H478" s="0" t="n">
        <v>695</v>
      </c>
      <c r="I478" s="0" t="n">
        <v>156.33</v>
      </c>
      <c r="J478" s="0" t="n">
        <v>207.19</v>
      </c>
      <c r="K478" s="0" t="n">
        <v>19.86</v>
      </c>
      <c r="L478" s="0" t="n">
        <v>38.96</v>
      </c>
      <c r="M478" s="0" t="n">
        <v>12</v>
      </c>
      <c r="N478" s="0" t="n">
        <v>41</v>
      </c>
      <c r="O478" s="0" t="n">
        <v>0.55</v>
      </c>
    </row>
    <row r="479" customFormat="false" ht="15" hidden="false" customHeight="false" outlineLevel="0" collapsed="false">
      <c r="A479" s="0" t="n">
        <v>120</v>
      </c>
      <c r="B479" s="0" t="n">
        <v>36</v>
      </c>
      <c r="C479" s="0" t="n">
        <v>44</v>
      </c>
      <c r="D479" s="0" t="n">
        <v>14</v>
      </c>
      <c r="E479" s="0" t="n">
        <v>43</v>
      </c>
      <c r="F479" s="0" t="n">
        <v>1.4</v>
      </c>
      <c r="G479" s="0" t="n">
        <v>1.5</v>
      </c>
      <c r="H479" s="0" t="n">
        <v>885</v>
      </c>
      <c r="I479" s="0" t="n">
        <v>156.49</v>
      </c>
      <c r="J479" s="0" t="n">
        <v>301.26</v>
      </c>
      <c r="K479" s="0" t="n">
        <v>93.65</v>
      </c>
      <c r="L479" s="0" t="n">
        <v>53.91</v>
      </c>
      <c r="M479" s="0" t="n">
        <v>12</v>
      </c>
      <c r="N479" s="0" t="n">
        <v>41</v>
      </c>
      <c r="O479" s="0" t="n">
        <v>0.45</v>
      </c>
    </row>
    <row r="480" customFormat="false" ht="15" hidden="false" customHeight="false" outlineLevel="0" collapsed="false">
      <c r="A480" s="0" t="n">
        <v>160</v>
      </c>
      <c r="B480" s="0" t="n">
        <v>30</v>
      </c>
      <c r="C480" s="0" t="n">
        <v>60</v>
      </c>
      <c r="D480" s="0" t="n">
        <v>10</v>
      </c>
      <c r="E480" s="0" t="n">
        <v>43</v>
      </c>
      <c r="F480" s="0" t="n">
        <v>1.3</v>
      </c>
      <c r="G480" s="0" t="n">
        <v>1.5</v>
      </c>
      <c r="H480" s="0" t="n">
        <v>800</v>
      </c>
      <c r="I480" s="0" t="n">
        <v>156.67</v>
      </c>
      <c r="J480" s="0" t="n">
        <v>208.76</v>
      </c>
      <c r="K480" s="0" t="n">
        <v>8.34</v>
      </c>
      <c r="L480" s="0" t="n">
        <v>39.43</v>
      </c>
      <c r="M480" s="0" t="n">
        <v>8</v>
      </c>
      <c r="N480" s="0" t="n">
        <v>41</v>
      </c>
      <c r="O480" s="0" t="n">
        <v>0.55</v>
      </c>
    </row>
    <row r="481" customFormat="false" ht="15" hidden="false" customHeight="false" outlineLevel="0" collapsed="false">
      <c r="A481" s="0" t="n">
        <v>120</v>
      </c>
      <c r="B481" s="0" t="n">
        <v>48</v>
      </c>
      <c r="C481" s="0" t="n">
        <v>48</v>
      </c>
      <c r="D481" s="0" t="n">
        <v>14</v>
      </c>
      <c r="E481" s="0" t="n">
        <v>43</v>
      </c>
      <c r="F481" s="0" t="n">
        <v>1.4</v>
      </c>
      <c r="G481" s="0" t="n">
        <v>1</v>
      </c>
      <c r="H481" s="0" t="n">
        <v>600</v>
      </c>
      <c r="I481" s="0" t="n">
        <v>156.78</v>
      </c>
      <c r="J481" s="0" t="n">
        <v>198.64</v>
      </c>
      <c r="K481" s="0" t="n">
        <v>7.21</v>
      </c>
      <c r="L481" s="0" t="n">
        <v>28.63</v>
      </c>
      <c r="M481" s="0" t="n">
        <v>12</v>
      </c>
      <c r="N481" s="0" t="n">
        <v>41</v>
      </c>
      <c r="O481" s="0" t="n">
        <v>0.55</v>
      </c>
    </row>
    <row r="482" customFormat="false" ht="15" hidden="false" customHeight="false" outlineLevel="0" collapsed="false">
      <c r="A482" s="0" t="n">
        <v>120</v>
      </c>
      <c r="B482" s="0" t="n">
        <v>40</v>
      </c>
      <c r="C482" s="0" t="n">
        <v>40</v>
      </c>
      <c r="D482" s="0" t="n">
        <v>14</v>
      </c>
      <c r="E482" s="0" t="n">
        <v>43</v>
      </c>
      <c r="F482" s="0" t="n">
        <v>1.4</v>
      </c>
      <c r="G482" s="0" t="n">
        <v>2</v>
      </c>
      <c r="H482" s="0" t="n">
        <v>700</v>
      </c>
      <c r="I482" s="0" t="n">
        <v>156.8</v>
      </c>
      <c r="J482" s="0" t="n">
        <v>213.51</v>
      </c>
      <c r="K482" s="0" t="n">
        <v>19.89</v>
      </c>
      <c r="L482" s="0" t="n">
        <v>35.86</v>
      </c>
      <c r="M482" s="0" t="n">
        <v>12</v>
      </c>
      <c r="N482" s="0" t="n">
        <v>41</v>
      </c>
      <c r="O482" s="0" t="n">
        <v>0.55</v>
      </c>
    </row>
    <row r="483" customFormat="false" ht="15" hidden="false" customHeight="false" outlineLevel="0" collapsed="false">
      <c r="A483" s="0" t="n">
        <v>120</v>
      </c>
      <c r="B483" s="0" t="n">
        <v>44</v>
      </c>
      <c r="C483" s="0" t="n">
        <v>44</v>
      </c>
      <c r="D483" s="0" t="n">
        <v>14</v>
      </c>
      <c r="E483" s="0" t="n">
        <v>43</v>
      </c>
      <c r="F483" s="0" t="n">
        <v>1.34</v>
      </c>
      <c r="G483" s="0" t="n">
        <v>1.5</v>
      </c>
      <c r="H483" s="0" t="n">
        <v>700</v>
      </c>
      <c r="I483" s="0" t="n">
        <v>156.85</v>
      </c>
      <c r="J483" s="0" t="n">
        <v>207.51</v>
      </c>
      <c r="K483" s="0" t="n">
        <v>14.4</v>
      </c>
      <c r="L483" s="0" t="n">
        <v>33.18</v>
      </c>
      <c r="M483" s="0" t="n">
        <v>12</v>
      </c>
      <c r="N483" s="0" t="n">
        <v>41</v>
      </c>
      <c r="O483" s="0" t="n">
        <v>0.55</v>
      </c>
    </row>
    <row r="484" customFormat="false" ht="15" hidden="false" customHeight="false" outlineLevel="0" collapsed="false">
      <c r="A484" s="0" t="n">
        <v>140</v>
      </c>
      <c r="B484" s="0" t="n">
        <v>30</v>
      </c>
      <c r="C484" s="0" t="n">
        <v>60</v>
      </c>
      <c r="D484" s="0" t="n">
        <v>10</v>
      </c>
      <c r="E484" s="0" t="n">
        <v>47</v>
      </c>
      <c r="F484" s="0" t="n">
        <v>1.5</v>
      </c>
      <c r="G484" s="0" t="n">
        <v>2.25</v>
      </c>
      <c r="H484" s="0" t="n">
        <v>600</v>
      </c>
      <c r="I484" s="0" t="n">
        <v>156.91</v>
      </c>
      <c r="J484" s="0" t="n">
        <v>196.85</v>
      </c>
      <c r="K484" s="0" t="n">
        <v>3.42</v>
      </c>
      <c r="L484" s="0" t="n">
        <v>43.27</v>
      </c>
      <c r="M484" s="0" t="n">
        <v>8</v>
      </c>
      <c r="N484" s="0" t="n">
        <v>45</v>
      </c>
      <c r="O484" s="0" t="n">
        <v>0.55</v>
      </c>
    </row>
    <row r="485" customFormat="false" ht="15" hidden="false" customHeight="false" outlineLevel="0" collapsed="false">
      <c r="A485" s="0" t="n">
        <v>140</v>
      </c>
      <c r="B485" s="0" t="n">
        <v>30</v>
      </c>
      <c r="C485" s="0" t="n">
        <v>60</v>
      </c>
      <c r="D485" s="0" t="n">
        <v>14</v>
      </c>
      <c r="E485" s="0" t="n">
        <v>43</v>
      </c>
      <c r="F485" s="0" t="n">
        <v>1.3</v>
      </c>
      <c r="G485" s="0" t="n">
        <v>2.25</v>
      </c>
      <c r="H485" s="0" t="n">
        <v>600</v>
      </c>
      <c r="I485" s="0" t="n">
        <v>157.05</v>
      </c>
      <c r="J485" s="0" t="n">
        <v>184.25</v>
      </c>
      <c r="K485" s="0" t="n">
        <v>3.42</v>
      </c>
      <c r="L485" s="0" t="n">
        <v>31.61</v>
      </c>
      <c r="M485" s="0" t="n">
        <v>12</v>
      </c>
      <c r="N485" s="0" t="n">
        <v>41</v>
      </c>
      <c r="O485" s="0" t="n">
        <v>0.55</v>
      </c>
    </row>
    <row r="486" customFormat="false" ht="15" hidden="false" customHeight="false" outlineLevel="0" collapsed="false">
      <c r="A486" s="0" t="n">
        <v>150</v>
      </c>
      <c r="B486" s="0" t="n">
        <v>31</v>
      </c>
      <c r="C486" s="0" t="n">
        <v>67</v>
      </c>
      <c r="D486" s="0" t="n">
        <v>14</v>
      </c>
      <c r="E486" s="0" t="n">
        <v>43</v>
      </c>
      <c r="F486" s="0" t="n">
        <v>1.22</v>
      </c>
      <c r="G486" s="0" t="n">
        <v>1.5</v>
      </c>
      <c r="H486" s="0" t="n">
        <v>700</v>
      </c>
      <c r="I486" s="0" t="n">
        <v>157.07</v>
      </c>
      <c r="J486" s="0" t="n">
        <v>199.96</v>
      </c>
      <c r="K486" s="0" t="n">
        <v>16.01</v>
      </c>
      <c r="L486" s="0" t="n">
        <v>30.31</v>
      </c>
      <c r="M486" s="0" t="n">
        <v>12</v>
      </c>
      <c r="N486" s="0" t="n">
        <v>41</v>
      </c>
      <c r="O486" s="0" t="n">
        <v>0.55</v>
      </c>
    </row>
    <row r="487" customFormat="false" ht="15" hidden="false" customHeight="false" outlineLevel="0" collapsed="false">
      <c r="A487" s="0" t="n">
        <v>120</v>
      </c>
      <c r="B487" s="0" t="n">
        <v>48</v>
      </c>
      <c r="C487" s="0" t="n">
        <v>48</v>
      </c>
      <c r="D487" s="0" t="n">
        <v>14</v>
      </c>
      <c r="E487" s="0" t="n">
        <v>43</v>
      </c>
      <c r="F487" s="0" t="n">
        <v>1.4</v>
      </c>
      <c r="G487" s="0" t="n">
        <v>1</v>
      </c>
      <c r="H487" s="0" t="n">
        <v>605</v>
      </c>
      <c r="I487" s="0" t="n">
        <v>157.15</v>
      </c>
      <c r="J487" s="0" t="n">
        <v>199.5</v>
      </c>
      <c r="K487" s="0" t="n">
        <v>7.37</v>
      </c>
      <c r="L487" s="0" t="n">
        <v>28.8</v>
      </c>
      <c r="M487" s="0" t="n">
        <v>12</v>
      </c>
      <c r="N487" s="0" t="n">
        <v>41</v>
      </c>
      <c r="O487" s="0" t="n">
        <v>0.55</v>
      </c>
    </row>
    <row r="488" customFormat="false" ht="15" hidden="false" customHeight="false" outlineLevel="0" collapsed="false">
      <c r="A488" s="0" t="n">
        <v>120</v>
      </c>
      <c r="B488" s="0" t="n">
        <v>40</v>
      </c>
      <c r="C488" s="0" t="n">
        <v>40</v>
      </c>
      <c r="D488" s="0" t="n">
        <v>14</v>
      </c>
      <c r="E488" s="0" t="n">
        <v>43</v>
      </c>
      <c r="F488" s="0" t="n">
        <v>1.37</v>
      </c>
      <c r="G488" s="0" t="n">
        <v>3</v>
      </c>
      <c r="H488" s="0" t="n">
        <v>665</v>
      </c>
      <c r="I488" s="0" t="n">
        <v>157.19</v>
      </c>
      <c r="J488" s="0" t="n">
        <v>204</v>
      </c>
      <c r="K488" s="0" t="n">
        <v>17.32</v>
      </c>
      <c r="L488" s="0" t="n">
        <v>38.32</v>
      </c>
      <c r="M488" s="0" t="n">
        <v>12</v>
      </c>
      <c r="N488" s="0" t="n">
        <v>41</v>
      </c>
      <c r="O488" s="0" t="n">
        <v>0.55</v>
      </c>
    </row>
    <row r="489" customFormat="false" ht="15" hidden="false" customHeight="false" outlineLevel="0" collapsed="false">
      <c r="A489" s="0" t="n">
        <v>120</v>
      </c>
      <c r="B489" s="0" t="n">
        <v>40</v>
      </c>
      <c r="C489" s="0" t="n">
        <v>40</v>
      </c>
      <c r="D489" s="0" t="n">
        <v>14</v>
      </c>
      <c r="E489" s="0" t="n">
        <v>43</v>
      </c>
      <c r="F489" s="0" t="n">
        <v>1.4</v>
      </c>
      <c r="G489" s="0" t="n">
        <v>3</v>
      </c>
      <c r="H489" s="0" t="n">
        <v>620</v>
      </c>
      <c r="I489" s="0" t="n">
        <v>157.36</v>
      </c>
      <c r="J489" s="0" t="n">
        <v>199.23</v>
      </c>
      <c r="K489" s="0" t="n">
        <v>14.34</v>
      </c>
      <c r="L489" s="0" t="n">
        <v>37.41</v>
      </c>
      <c r="M489" s="0" t="n">
        <v>12</v>
      </c>
      <c r="N489" s="0" t="n">
        <v>41</v>
      </c>
      <c r="O489" s="0" t="n">
        <v>0.55</v>
      </c>
    </row>
    <row r="490" customFormat="false" ht="15" hidden="false" customHeight="false" outlineLevel="0" collapsed="false">
      <c r="A490" s="0" t="n">
        <v>120</v>
      </c>
      <c r="B490" s="0" t="n">
        <v>48</v>
      </c>
      <c r="C490" s="0" t="n">
        <v>40</v>
      </c>
      <c r="D490" s="0" t="n">
        <v>14</v>
      </c>
      <c r="E490" s="0" t="n">
        <v>43</v>
      </c>
      <c r="F490" s="0" t="n">
        <v>1.31</v>
      </c>
      <c r="G490" s="0" t="n">
        <v>3</v>
      </c>
      <c r="H490" s="0" t="n">
        <v>615</v>
      </c>
      <c r="I490" s="0" t="n">
        <v>157.36</v>
      </c>
      <c r="J490" s="0" t="n">
        <v>191.29</v>
      </c>
      <c r="K490" s="0" t="n">
        <v>10.36</v>
      </c>
      <c r="L490" s="0" t="n">
        <v>36.86</v>
      </c>
      <c r="M490" s="0" t="n">
        <v>12</v>
      </c>
      <c r="N490" s="0" t="n">
        <v>41</v>
      </c>
      <c r="O490" s="0" t="n">
        <v>0.55</v>
      </c>
    </row>
    <row r="491" customFormat="false" ht="15" hidden="false" customHeight="false" outlineLevel="0" collapsed="false">
      <c r="A491" s="0" t="n">
        <v>120</v>
      </c>
      <c r="B491" s="0" t="n">
        <v>40</v>
      </c>
      <c r="C491" s="0" t="n">
        <v>44</v>
      </c>
      <c r="D491" s="0" t="n">
        <v>14</v>
      </c>
      <c r="E491" s="0" t="n">
        <v>43</v>
      </c>
      <c r="F491" s="0" t="n">
        <v>1.31</v>
      </c>
      <c r="G491" s="0" t="n">
        <v>3</v>
      </c>
      <c r="H491" s="0" t="n">
        <v>705</v>
      </c>
      <c r="I491" s="0" t="n">
        <v>157.43</v>
      </c>
      <c r="J491" s="0" t="n">
        <v>203.84</v>
      </c>
      <c r="K491" s="0" t="n">
        <v>17.25</v>
      </c>
      <c r="L491" s="0" t="n">
        <v>38.77</v>
      </c>
      <c r="M491" s="0" t="n">
        <v>12</v>
      </c>
      <c r="N491" s="0" t="n">
        <v>41</v>
      </c>
      <c r="O491" s="0" t="n">
        <v>0.55</v>
      </c>
    </row>
    <row r="492" customFormat="false" ht="15" hidden="false" customHeight="false" outlineLevel="0" collapsed="false">
      <c r="A492" s="0" t="n">
        <v>120</v>
      </c>
      <c r="B492" s="0" t="n">
        <v>44</v>
      </c>
      <c r="C492" s="0" t="n">
        <v>44</v>
      </c>
      <c r="D492" s="0" t="n">
        <v>14</v>
      </c>
      <c r="E492" s="0" t="n">
        <v>43</v>
      </c>
      <c r="F492" s="0" t="n">
        <v>1.34</v>
      </c>
      <c r="G492" s="0" t="n">
        <v>1.5</v>
      </c>
      <c r="H492" s="0" t="n">
        <v>720</v>
      </c>
      <c r="I492" s="0" t="n">
        <v>157.45</v>
      </c>
      <c r="J492" s="0" t="n">
        <v>210.52</v>
      </c>
      <c r="K492" s="0" t="n">
        <v>15.53</v>
      </c>
      <c r="L492" s="0" t="n">
        <v>33.88</v>
      </c>
      <c r="M492" s="0" t="n">
        <v>12</v>
      </c>
      <c r="N492" s="0" t="n">
        <v>41</v>
      </c>
      <c r="O492" s="0" t="n">
        <v>0.55</v>
      </c>
    </row>
    <row r="493" customFormat="false" ht="15" hidden="false" customHeight="false" outlineLevel="0" collapsed="false">
      <c r="A493" s="0" t="n">
        <v>120</v>
      </c>
      <c r="B493" s="0" t="n">
        <v>40</v>
      </c>
      <c r="C493" s="0" t="n">
        <v>40</v>
      </c>
      <c r="D493" s="0" t="n">
        <v>14</v>
      </c>
      <c r="E493" s="0" t="n">
        <v>43</v>
      </c>
      <c r="F493" s="0" t="n">
        <v>1.34</v>
      </c>
      <c r="G493" s="0" t="n">
        <v>3</v>
      </c>
      <c r="H493" s="0" t="n">
        <v>745</v>
      </c>
      <c r="I493" s="0" t="n">
        <v>157.48</v>
      </c>
      <c r="J493" s="0" t="n">
        <v>214.18</v>
      </c>
      <c r="K493" s="0" t="n">
        <v>23.58</v>
      </c>
      <c r="L493" s="0" t="n">
        <v>40.47</v>
      </c>
      <c r="M493" s="0" t="n">
        <v>12</v>
      </c>
      <c r="N493" s="0" t="n">
        <v>41</v>
      </c>
      <c r="O493" s="0" t="n">
        <v>0.55</v>
      </c>
    </row>
    <row r="494" customFormat="false" ht="15" hidden="false" customHeight="false" outlineLevel="0" collapsed="false">
      <c r="A494" s="0" t="n">
        <v>120</v>
      </c>
      <c r="B494" s="0" t="n">
        <v>40</v>
      </c>
      <c r="C494" s="0" t="n">
        <v>40</v>
      </c>
      <c r="D494" s="0" t="n">
        <v>14</v>
      </c>
      <c r="E494" s="0" t="n">
        <v>43</v>
      </c>
      <c r="F494" s="0" t="n">
        <v>1.4</v>
      </c>
      <c r="G494" s="0" t="n">
        <v>2</v>
      </c>
      <c r="H494" s="0" t="n">
        <v>725</v>
      </c>
      <c r="I494" s="0" t="n">
        <v>157.5</v>
      </c>
      <c r="J494" s="0" t="n">
        <v>217.85</v>
      </c>
      <c r="K494" s="0" t="n">
        <v>21.88</v>
      </c>
      <c r="L494" s="0" t="n">
        <v>36.8</v>
      </c>
      <c r="M494" s="0" t="n">
        <v>12</v>
      </c>
      <c r="N494" s="0" t="n">
        <v>41</v>
      </c>
      <c r="O494" s="0" t="n">
        <v>0.55</v>
      </c>
    </row>
    <row r="495" customFormat="false" ht="15" hidden="false" customHeight="false" outlineLevel="0" collapsed="false">
      <c r="A495" s="0" t="n">
        <v>120</v>
      </c>
      <c r="B495" s="0" t="n">
        <v>48</v>
      </c>
      <c r="C495" s="0" t="n">
        <v>40</v>
      </c>
      <c r="D495" s="0" t="n">
        <v>14</v>
      </c>
      <c r="E495" s="0" t="n">
        <v>43</v>
      </c>
      <c r="F495" s="0" t="n">
        <v>1.34</v>
      </c>
      <c r="G495" s="0" t="n">
        <v>3</v>
      </c>
      <c r="H495" s="0" t="n">
        <v>585</v>
      </c>
      <c r="I495" s="0" t="n">
        <v>157.52</v>
      </c>
      <c r="J495" s="0" t="n">
        <v>189.05</v>
      </c>
      <c r="K495" s="0" t="n">
        <v>9.08</v>
      </c>
      <c r="L495" s="0" t="n">
        <v>36.62</v>
      </c>
      <c r="M495" s="0" t="n">
        <v>12</v>
      </c>
      <c r="N495" s="0" t="n">
        <v>41</v>
      </c>
      <c r="O495" s="0" t="n">
        <v>0.55</v>
      </c>
    </row>
    <row r="496" customFormat="false" ht="15" hidden="false" customHeight="false" outlineLevel="0" collapsed="false">
      <c r="A496" s="0" t="n">
        <v>120</v>
      </c>
      <c r="B496" s="0" t="n">
        <v>48</v>
      </c>
      <c r="C496" s="0" t="n">
        <v>40</v>
      </c>
      <c r="D496" s="0" t="n">
        <v>14</v>
      </c>
      <c r="E496" s="0" t="n">
        <v>43</v>
      </c>
      <c r="F496" s="0" t="n">
        <v>1.37</v>
      </c>
      <c r="G496" s="0" t="n">
        <v>3</v>
      </c>
      <c r="H496" s="0" t="n">
        <v>560</v>
      </c>
      <c r="I496" s="0" t="n">
        <v>157.53</v>
      </c>
      <c r="J496" s="0" t="n">
        <v>187.34</v>
      </c>
      <c r="K496" s="0" t="n">
        <v>8.1</v>
      </c>
      <c r="L496" s="0" t="n">
        <v>36.5</v>
      </c>
      <c r="M496" s="0" t="n">
        <v>12</v>
      </c>
      <c r="N496" s="0" t="n">
        <v>41</v>
      </c>
      <c r="O496" s="0" t="n">
        <v>0.55</v>
      </c>
    </row>
    <row r="497" customFormat="false" ht="15" hidden="false" customHeight="false" outlineLevel="0" collapsed="false">
      <c r="A497" s="0" t="n">
        <v>120</v>
      </c>
      <c r="B497" s="0" t="n">
        <v>44</v>
      </c>
      <c r="C497" s="0" t="n">
        <v>44</v>
      </c>
      <c r="D497" s="0" t="n">
        <v>14</v>
      </c>
      <c r="E497" s="0" t="n">
        <v>43</v>
      </c>
      <c r="F497" s="0" t="n">
        <v>1.28</v>
      </c>
      <c r="G497" s="0" t="n">
        <v>3</v>
      </c>
      <c r="H497" s="0" t="n">
        <v>670</v>
      </c>
      <c r="I497" s="0" t="n">
        <v>157.57</v>
      </c>
      <c r="J497" s="0" t="n">
        <v>196.22</v>
      </c>
      <c r="K497" s="0" t="n">
        <v>12.83</v>
      </c>
      <c r="L497" s="0" t="n">
        <v>37.68</v>
      </c>
      <c r="M497" s="0" t="n">
        <v>12</v>
      </c>
      <c r="N497" s="0" t="n">
        <v>41</v>
      </c>
      <c r="O497" s="0" t="n">
        <v>0.55</v>
      </c>
    </row>
    <row r="498" customFormat="false" ht="15" hidden="false" customHeight="false" outlineLevel="0" collapsed="false">
      <c r="A498" s="0" t="n">
        <v>120</v>
      </c>
      <c r="B498" s="0" t="n">
        <v>48</v>
      </c>
      <c r="C498" s="0" t="n">
        <v>40</v>
      </c>
      <c r="D498" s="0" t="n">
        <v>14</v>
      </c>
      <c r="E498" s="0" t="n">
        <v>43</v>
      </c>
      <c r="F498" s="0" t="n">
        <v>1.4</v>
      </c>
      <c r="G498" s="0" t="n">
        <v>3</v>
      </c>
      <c r="H498" s="0" t="n">
        <v>540</v>
      </c>
      <c r="I498" s="0" t="n">
        <v>157.74</v>
      </c>
      <c r="J498" s="0" t="n">
        <v>186.45</v>
      </c>
      <c r="K498" s="0" t="n">
        <v>7.36</v>
      </c>
      <c r="L498" s="0" t="n">
        <v>36.54</v>
      </c>
      <c r="M498" s="0" t="n">
        <v>12</v>
      </c>
      <c r="N498" s="0" t="n">
        <v>41</v>
      </c>
      <c r="O498" s="0" t="n">
        <v>0.55</v>
      </c>
    </row>
    <row r="499" customFormat="false" ht="15" hidden="false" customHeight="false" outlineLevel="0" collapsed="false">
      <c r="A499" s="0" t="n">
        <v>150</v>
      </c>
      <c r="B499" s="0" t="n">
        <v>28</v>
      </c>
      <c r="C499" s="0" t="n">
        <v>67</v>
      </c>
      <c r="D499" s="0" t="n">
        <v>14</v>
      </c>
      <c r="E499" s="0" t="n">
        <v>43</v>
      </c>
      <c r="F499" s="0" t="n">
        <v>1.28</v>
      </c>
      <c r="G499" s="0" t="n">
        <v>1.5</v>
      </c>
      <c r="H499" s="0" t="n">
        <v>700</v>
      </c>
      <c r="I499" s="0" t="n">
        <v>157.8</v>
      </c>
      <c r="J499" s="0" t="n">
        <v>205.8</v>
      </c>
      <c r="K499" s="0" t="n">
        <v>18.98</v>
      </c>
      <c r="L499" s="0" t="n">
        <v>31.11</v>
      </c>
      <c r="M499" s="0" t="n">
        <f aca="false">12</f>
        <v>12</v>
      </c>
      <c r="N499" s="0" t="n">
        <v>41</v>
      </c>
      <c r="O499" s="0" t="n">
        <v>0.55</v>
      </c>
    </row>
    <row r="500" customFormat="false" ht="15" hidden="false" customHeight="false" outlineLevel="0" collapsed="false">
      <c r="A500" s="0" t="n">
        <v>120</v>
      </c>
      <c r="B500" s="0" t="n">
        <v>44</v>
      </c>
      <c r="C500" s="0" t="n">
        <v>40</v>
      </c>
      <c r="D500" s="0" t="n">
        <v>14</v>
      </c>
      <c r="E500" s="0" t="n">
        <v>43</v>
      </c>
      <c r="F500" s="0" t="n">
        <v>1.4</v>
      </c>
      <c r="G500" s="0" t="n">
        <v>3</v>
      </c>
      <c r="H500" s="0" t="n">
        <v>570</v>
      </c>
      <c r="I500" s="0" t="n">
        <v>157.86</v>
      </c>
      <c r="J500" s="0" t="n">
        <v>191.11</v>
      </c>
      <c r="K500" s="0" t="n">
        <v>9.78</v>
      </c>
      <c r="L500" s="0" t="n">
        <v>36.61</v>
      </c>
      <c r="M500" s="0" t="n">
        <v>12</v>
      </c>
      <c r="N500" s="0" t="n">
        <v>41</v>
      </c>
      <c r="O500" s="0" t="n">
        <v>0.55</v>
      </c>
    </row>
    <row r="501" customFormat="false" ht="15" hidden="false" customHeight="false" outlineLevel="0" collapsed="false">
      <c r="A501" s="0" t="n">
        <v>120</v>
      </c>
      <c r="B501" s="0" t="n">
        <v>36</v>
      </c>
      <c r="C501" s="0" t="n">
        <v>36</v>
      </c>
      <c r="D501" s="0" t="n">
        <v>14</v>
      </c>
      <c r="E501" s="0" t="n">
        <v>43</v>
      </c>
      <c r="F501" s="0" t="n">
        <v>1.34</v>
      </c>
      <c r="G501" s="0" t="n">
        <v>4</v>
      </c>
      <c r="H501" s="0" t="n">
        <v>880</v>
      </c>
      <c r="I501" s="0" t="n">
        <v>157.9</v>
      </c>
      <c r="J501" s="0" t="n">
        <v>323.81</v>
      </c>
      <c r="K501" s="0" t="n">
        <v>131.03</v>
      </c>
      <c r="L501" s="0" t="n">
        <v>48.42</v>
      </c>
      <c r="M501" s="0" t="n">
        <v>12</v>
      </c>
      <c r="N501" s="0" t="n">
        <v>41</v>
      </c>
      <c r="O501" s="0" t="n">
        <v>0.45</v>
      </c>
    </row>
    <row r="502" customFormat="false" ht="15" hidden="false" customHeight="false" outlineLevel="0" collapsed="false">
      <c r="A502" s="0" t="n">
        <v>150</v>
      </c>
      <c r="B502" s="0" t="n">
        <v>34</v>
      </c>
      <c r="C502" s="0" t="n">
        <v>60</v>
      </c>
      <c r="D502" s="0" t="n">
        <v>14</v>
      </c>
      <c r="E502" s="0" t="n">
        <v>43</v>
      </c>
      <c r="F502" s="0" t="n">
        <v>1.22</v>
      </c>
      <c r="G502" s="0" t="n">
        <v>1.5</v>
      </c>
      <c r="H502" s="0" t="n">
        <v>700</v>
      </c>
      <c r="I502" s="0" t="n">
        <v>157.94</v>
      </c>
      <c r="J502" s="0" t="n">
        <v>201.73</v>
      </c>
      <c r="K502" s="0" t="n">
        <v>16.5</v>
      </c>
      <c r="L502" s="0" t="n">
        <v>30.54</v>
      </c>
      <c r="M502" s="0" t="n">
        <f aca="false">12</f>
        <v>12</v>
      </c>
      <c r="N502" s="0" t="n">
        <v>41</v>
      </c>
      <c r="O502" s="0" t="n">
        <v>0.55</v>
      </c>
    </row>
    <row r="503" customFormat="false" ht="15" hidden="false" customHeight="false" outlineLevel="0" collapsed="false">
      <c r="A503" s="0" t="n">
        <v>120</v>
      </c>
      <c r="B503" s="0" t="n">
        <v>40</v>
      </c>
      <c r="C503" s="0" t="n">
        <v>44</v>
      </c>
      <c r="D503" s="0" t="n">
        <v>14</v>
      </c>
      <c r="E503" s="0" t="n">
        <v>43</v>
      </c>
      <c r="F503" s="0" t="n">
        <v>1.34</v>
      </c>
      <c r="G503" s="0" t="n">
        <v>2</v>
      </c>
      <c r="H503" s="0" t="n">
        <v>725</v>
      </c>
      <c r="I503" s="0" t="n">
        <v>157.97</v>
      </c>
      <c r="J503" s="0" t="n">
        <v>211.67</v>
      </c>
      <c r="K503" s="0" t="n">
        <v>18.59</v>
      </c>
      <c r="L503" s="0" t="n">
        <v>35.9</v>
      </c>
      <c r="M503" s="0" t="n">
        <v>12</v>
      </c>
      <c r="N503" s="0" t="n">
        <v>41</v>
      </c>
      <c r="O503" s="0" t="n">
        <v>0.55</v>
      </c>
    </row>
    <row r="504" customFormat="false" ht="15" hidden="false" customHeight="false" outlineLevel="0" collapsed="false">
      <c r="A504" s="0" t="n">
        <v>120</v>
      </c>
      <c r="B504" s="0" t="n">
        <v>40</v>
      </c>
      <c r="C504" s="0" t="n">
        <v>44</v>
      </c>
      <c r="D504" s="0" t="n">
        <v>14</v>
      </c>
      <c r="E504" s="0" t="n">
        <v>43</v>
      </c>
      <c r="F504" s="0" t="n">
        <v>1.34</v>
      </c>
      <c r="G504" s="0" t="n">
        <v>3</v>
      </c>
      <c r="H504" s="0" t="n">
        <v>655</v>
      </c>
      <c r="I504" s="0" t="n">
        <v>158.02</v>
      </c>
      <c r="J504" s="0" t="n">
        <v>199.45</v>
      </c>
      <c r="K504" s="0" t="n">
        <v>14.16</v>
      </c>
      <c r="L504" s="0" t="n">
        <v>37.83</v>
      </c>
      <c r="M504" s="0" t="n">
        <v>12</v>
      </c>
      <c r="N504" s="0" t="n">
        <v>41</v>
      </c>
      <c r="O504" s="0" t="n">
        <v>0.55</v>
      </c>
    </row>
    <row r="505" customFormat="false" ht="15" hidden="false" customHeight="false" outlineLevel="0" collapsed="false">
      <c r="A505" s="0" t="n">
        <v>120</v>
      </c>
      <c r="B505" s="0" t="n">
        <v>44</v>
      </c>
      <c r="C505" s="0" t="n">
        <v>40</v>
      </c>
      <c r="D505" s="0" t="n">
        <v>14</v>
      </c>
      <c r="E505" s="0" t="n">
        <v>43</v>
      </c>
      <c r="F505" s="0" t="n">
        <v>1.37</v>
      </c>
      <c r="G505" s="0" t="n">
        <v>3</v>
      </c>
      <c r="H505" s="0" t="n">
        <v>600</v>
      </c>
      <c r="I505" s="0" t="n">
        <v>158.09</v>
      </c>
      <c r="J505" s="0" t="n">
        <v>194.08</v>
      </c>
      <c r="K505" s="0" t="n">
        <v>11.2</v>
      </c>
      <c r="L505" s="0" t="n">
        <v>36.96</v>
      </c>
      <c r="M505" s="0" t="n">
        <v>12</v>
      </c>
      <c r="N505" s="0" t="n">
        <v>41</v>
      </c>
      <c r="O505" s="0" t="n">
        <v>0.55</v>
      </c>
    </row>
    <row r="506" customFormat="false" ht="15" hidden="false" customHeight="false" outlineLevel="0" collapsed="false">
      <c r="A506" s="0" t="n">
        <v>120</v>
      </c>
      <c r="B506" s="0" t="n">
        <v>36</v>
      </c>
      <c r="C506" s="0" t="n">
        <v>44</v>
      </c>
      <c r="D506" s="0" t="n">
        <v>14</v>
      </c>
      <c r="E506" s="0" t="n">
        <v>43</v>
      </c>
      <c r="F506" s="0" t="n">
        <v>1.4</v>
      </c>
      <c r="G506" s="0" t="n">
        <v>3</v>
      </c>
      <c r="H506" s="0" t="n">
        <v>655</v>
      </c>
      <c r="I506" s="0" t="n">
        <v>158.18</v>
      </c>
      <c r="J506" s="0" t="n">
        <v>204.57</v>
      </c>
      <c r="K506" s="0" t="n">
        <v>16.92</v>
      </c>
      <c r="L506" s="0" t="n">
        <v>38.32</v>
      </c>
      <c r="M506" s="0" t="n">
        <v>12</v>
      </c>
      <c r="N506" s="0" t="n">
        <v>41</v>
      </c>
      <c r="O506" s="0" t="n">
        <v>0.55</v>
      </c>
    </row>
    <row r="507" customFormat="false" ht="15" hidden="false" customHeight="false" outlineLevel="0" collapsed="false">
      <c r="A507" s="0" t="n">
        <v>150</v>
      </c>
      <c r="B507" s="0" t="n">
        <v>28</v>
      </c>
      <c r="C507" s="0" t="n">
        <v>60</v>
      </c>
      <c r="D507" s="0" t="n">
        <v>14</v>
      </c>
      <c r="E507" s="0" t="n">
        <v>43</v>
      </c>
      <c r="F507" s="0" t="n">
        <v>1.34</v>
      </c>
      <c r="G507" s="0" t="n">
        <v>1.5</v>
      </c>
      <c r="H507" s="0" t="n">
        <v>700</v>
      </c>
      <c r="I507" s="0" t="n">
        <v>158.43</v>
      </c>
      <c r="J507" s="0" t="n">
        <v>213.01</v>
      </c>
      <c r="K507" s="0" t="n">
        <v>22.87</v>
      </c>
      <c r="L507" s="0" t="n">
        <v>32.06</v>
      </c>
      <c r="M507" s="0" t="n">
        <f aca="false">12</f>
        <v>12</v>
      </c>
      <c r="N507" s="0" t="n">
        <v>41</v>
      </c>
      <c r="O507" s="0" t="n">
        <v>0.55</v>
      </c>
    </row>
    <row r="508" customFormat="false" ht="15" hidden="false" customHeight="false" outlineLevel="0" collapsed="false">
      <c r="A508" s="0" t="n">
        <v>120</v>
      </c>
      <c r="B508" s="0" t="n">
        <v>40</v>
      </c>
      <c r="C508" s="0" t="n">
        <v>48</v>
      </c>
      <c r="D508" s="0" t="n">
        <v>14</v>
      </c>
      <c r="E508" s="0" t="n">
        <v>43</v>
      </c>
      <c r="F508" s="0" t="n">
        <v>1.37</v>
      </c>
      <c r="G508" s="0" t="n">
        <v>1.5</v>
      </c>
      <c r="H508" s="0" t="n">
        <v>685</v>
      </c>
      <c r="I508" s="0" t="n">
        <v>158.44</v>
      </c>
      <c r="J508" s="0" t="n">
        <v>208.2</v>
      </c>
      <c r="K508" s="0" t="n">
        <v>13.78</v>
      </c>
      <c r="L508" s="0" t="n">
        <v>33.02</v>
      </c>
      <c r="M508" s="0" t="n">
        <v>12</v>
      </c>
      <c r="N508" s="0" t="n">
        <v>41</v>
      </c>
      <c r="O508" s="0" t="n">
        <v>0.55</v>
      </c>
    </row>
    <row r="509" customFormat="false" ht="15" hidden="false" customHeight="false" outlineLevel="0" collapsed="false">
      <c r="A509" s="0" t="n">
        <v>120</v>
      </c>
      <c r="B509" s="0" t="n">
        <v>48</v>
      </c>
      <c r="C509" s="0" t="n">
        <v>48</v>
      </c>
      <c r="D509" s="0" t="n">
        <v>14</v>
      </c>
      <c r="E509" s="0" t="n">
        <v>43</v>
      </c>
      <c r="F509" s="0" t="n">
        <v>1.25</v>
      </c>
      <c r="G509" s="0" t="n">
        <v>3</v>
      </c>
      <c r="H509" s="0" t="n">
        <v>630</v>
      </c>
      <c r="I509" s="0" t="n">
        <v>158.51</v>
      </c>
      <c r="J509" s="0" t="n">
        <v>187.84</v>
      </c>
      <c r="K509" s="0" t="n">
        <v>8.21</v>
      </c>
      <c r="L509" s="0" t="n">
        <v>37.18</v>
      </c>
      <c r="M509" s="0" t="n">
        <v>12</v>
      </c>
      <c r="N509" s="0" t="n">
        <v>41</v>
      </c>
      <c r="O509" s="0" t="n">
        <v>0.55</v>
      </c>
    </row>
    <row r="510" customFormat="false" ht="15" hidden="false" customHeight="false" outlineLevel="0" collapsed="false">
      <c r="A510" s="0" t="n">
        <v>120</v>
      </c>
      <c r="B510" s="0" t="n">
        <v>40</v>
      </c>
      <c r="C510" s="0" t="n">
        <v>40</v>
      </c>
      <c r="D510" s="0" t="n">
        <v>14</v>
      </c>
      <c r="E510" s="0" t="n">
        <v>43</v>
      </c>
      <c r="F510" s="0" t="n">
        <v>1.4</v>
      </c>
      <c r="G510" s="0" t="n">
        <v>3</v>
      </c>
      <c r="H510" s="0" t="n">
        <v>630</v>
      </c>
      <c r="I510" s="0" t="n">
        <v>158.55</v>
      </c>
      <c r="J510" s="0" t="n">
        <v>201.7</v>
      </c>
      <c r="K510" s="0" t="n">
        <v>14.97</v>
      </c>
      <c r="L510" s="0" t="n">
        <v>37.82</v>
      </c>
      <c r="M510" s="0" t="n">
        <v>12</v>
      </c>
      <c r="N510" s="0" t="n">
        <v>41</v>
      </c>
      <c r="O510" s="0" t="n">
        <v>0.55</v>
      </c>
    </row>
    <row r="511" customFormat="false" ht="15" hidden="false" customHeight="false" outlineLevel="0" collapsed="false">
      <c r="A511" s="0" t="n">
        <v>120</v>
      </c>
      <c r="B511" s="0" t="n">
        <v>44</v>
      </c>
      <c r="C511" s="0" t="n">
        <v>44</v>
      </c>
      <c r="D511" s="0" t="n">
        <v>14</v>
      </c>
      <c r="E511" s="0" t="n">
        <v>43</v>
      </c>
      <c r="F511" s="0" t="n">
        <v>1.4</v>
      </c>
      <c r="G511" s="0" t="n">
        <v>3</v>
      </c>
      <c r="H511" s="0" t="n">
        <v>550</v>
      </c>
      <c r="I511" s="0" t="n">
        <v>158.59</v>
      </c>
      <c r="J511" s="0" t="n">
        <v>187.79</v>
      </c>
      <c r="K511" s="0" t="n">
        <v>7.62</v>
      </c>
      <c r="L511" s="0" t="n">
        <v>36.73</v>
      </c>
      <c r="M511" s="0" t="n">
        <v>12</v>
      </c>
      <c r="N511" s="0" t="n">
        <v>41</v>
      </c>
      <c r="O511" s="0" t="n">
        <v>0.55</v>
      </c>
    </row>
    <row r="512" customFormat="false" ht="15" hidden="false" customHeight="false" outlineLevel="0" collapsed="false">
      <c r="A512" s="0" t="n">
        <v>120</v>
      </c>
      <c r="B512" s="0" t="n">
        <v>40</v>
      </c>
      <c r="C512" s="0" t="n">
        <v>40</v>
      </c>
      <c r="D512" s="0" t="n">
        <v>14</v>
      </c>
      <c r="E512" s="0" t="n">
        <v>43</v>
      </c>
      <c r="F512" s="0" t="n">
        <v>1.37</v>
      </c>
      <c r="G512" s="0" t="n">
        <v>3</v>
      </c>
      <c r="H512" s="0" t="n">
        <v>680</v>
      </c>
      <c r="I512" s="0" t="n">
        <v>158.6</v>
      </c>
      <c r="J512" s="0" t="n">
        <v>207.35</v>
      </c>
      <c r="K512" s="0" t="n">
        <v>18.4</v>
      </c>
      <c r="L512" s="0" t="n">
        <v>38.92</v>
      </c>
      <c r="M512" s="0" t="n">
        <v>12</v>
      </c>
      <c r="N512" s="0" t="n">
        <v>41</v>
      </c>
      <c r="O512" s="0" t="n">
        <v>0.55</v>
      </c>
    </row>
    <row r="513" customFormat="false" ht="15" hidden="false" customHeight="false" outlineLevel="0" collapsed="false">
      <c r="A513" s="0" t="n">
        <v>120</v>
      </c>
      <c r="B513" s="0" t="n">
        <v>36</v>
      </c>
      <c r="C513" s="0" t="n">
        <v>32</v>
      </c>
      <c r="D513" s="0" t="n">
        <v>14</v>
      </c>
      <c r="E513" s="0" t="n">
        <v>43</v>
      </c>
      <c r="F513" s="0" t="n">
        <v>1.4</v>
      </c>
      <c r="G513" s="0" t="n">
        <v>4</v>
      </c>
      <c r="H513" s="0" t="n">
        <v>785</v>
      </c>
      <c r="I513" s="0" t="n">
        <v>158.64</v>
      </c>
      <c r="J513" s="0" t="n">
        <v>310.02</v>
      </c>
      <c r="K513" s="0" t="n">
        <v>117.62</v>
      </c>
      <c r="L513" s="0" t="n">
        <v>45.91</v>
      </c>
      <c r="M513" s="0" t="n">
        <v>12</v>
      </c>
      <c r="N513" s="0" t="n">
        <v>41</v>
      </c>
      <c r="O513" s="0" t="n">
        <v>0.45</v>
      </c>
    </row>
    <row r="514" customFormat="false" ht="15" hidden="false" customHeight="false" outlineLevel="0" collapsed="false">
      <c r="A514" s="0" t="n">
        <v>120</v>
      </c>
      <c r="B514" s="0" t="n">
        <v>40</v>
      </c>
      <c r="C514" s="0" t="n">
        <v>44</v>
      </c>
      <c r="D514" s="0" t="n">
        <v>14</v>
      </c>
      <c r="E514" s="0" t="n">
        <v>43</v>
      </c>
      <c r="F514" s="0" t="n">
        <v>1.34</v>
      </c>
      <c r="G514" s="0" t="n">
        <v>2</v>
      </c>
      <c r="H514" s="0" t="n">
        <v>745</v>
      </c>
      <c r="I514" s="0" t="n">
        <v>158.67</v>
      </c>
      <c r="J514" s="0" t="n">
        <v>215.04</v>
      </c>
      <c r="K514" s="0" t="n">
        <v>20.01</v>
      </c>
      <c r="L514" s="0" t="n">
        <v>36.63</v>
      </c>
      <c r="M514" s="0" t="n">
        <v>12</v>
      </c>
      <c r="N514" s="0" t="n">
        <v>41</v>
      </c>
      <c r="O514" s="0" t="n">
        <v>0.55</v>
      </c>
    </row>
    <row r="515" customFormat="false" ht="15" hidden="false" customHeight="false" outlineLevel="0" collapsed="false">
      <c r="A515" s="0" t="n">
        <v>120</v>
      </c>
      <c r="B515" s="0" t="n">
        <v>44</v>
      </c>
      <c r="C515" s="0" t="n">
        <v>44</v>
      </c>
      <c r="D515" s="0" t="n">
        <v>14</v>
      </c>
      <c r="E515" s="0" t="n">
        <v>43</v>
      </c>
      <c r="F515" s="0" t="n">
        <v>1.31</v>
      </c>
      <c r="G515" s="0" t="n">
        <v>3</v>
      </c>
      <c r="H515" s="0" t="n">
        <v>635</v>
      </c>
      <c r="I515" s="0" t="n">
        <v>158.71</v>
      </c>
      <c r="J515" s="0" t="n">
        <v>194.35</v>
      </c>
      <c r="K515" s="0" t="n">
        <v>11.12</v>
      </c>
      <c r="L515" s="0" t="n">
        <v>37.36</v>
      </c>
      <c r="M515" s="0" t="n">
        <v>12</v>
      </c>
      <c r="N515" s="0" t="n">
        <v>41</v>
      </c>
      <c r="O515" s="0" t="n">
        <v>0.55</v>
      </c>
    </row>
    <row r="516" customFormat="false" ht="15" hidden="false" customHeight="false" outlineLevel="0" collapsed="false">
      <c r="A516" s="0" t="n">
        <v>120</v>
      </c>
      <c r="B516" s="0" t="n">
        <v>48</v>
      </c>
      <c r="C516" s="0" t="n">
        <v>40</v>
      </c>
      <c r="D516" s="0" t="n">
        <v>14</v>
      </c>
      <c r="E516" s="0" t="n">
        <v>43</v>
      </c>
      <c r="F516" s="0" t="n">
        <v>1.31</v>
      </c>
      <c r="G516" s="0" t="n">
        <v>3</v>
      </c>
      <c r="H516" s="0" t="n">
        <v>625</v>
      </c>
      <c r="I516" s="0" t="n">
        <v>158.83</v>
      </c>
      <c r="J516" s="0" t="n">
        <v>193.77</v>
      </c>
      <c r="K516" s="0" t="n">
        <v>10.81</v>
      </c>
      <c r="L516" s="0" t="n">
        <v>37.27</v>
      </c>
      <c r="M516" s="0" t="n">
        <v>12</v>
      </c>
      <c r="N516" s="0" t="n">
        <v>41</v>
      </c>
      <c r="O516" s="0" t="n">
        <v>0.55</v>
      </c>
    </row>
    <row r="517" customFormat="false" ht="15" hidden="false" customHeight="false" outlineLevel="0" collapsed="false">
      <c r="A517" s="0" t="n">
        <v>120</v>
      </c>
      <c r="B517" s="0" t="n">
        <v>36</v>
      </c>
      <c r="C517" s="0" t="n">
        <v>44</v>
      </c>
      <c r="D517" s="0" t="n">
        <v>14</v>
      </c>
      <c r="E517" s="0" t="n">
        <v>43</v>
      </c>
      <c r="F517" s="0" t="n">
        <v>1.37</v>
      </c>
      <c r="G517" s="0" t="n">
        <v>3</v>
      </c>
      <c r="H517" s="0" t="n">
        <v>730</v>
      </c>
      <c r="I517" s="0" t="n">
        <v>158.84</v>
      </c>
      <c r="J517" s="0" t="n">
        <v>214.43</v>
      </c>
      <c r="K517" s="0" t="n">
        <v>22.7</v>
      </c>
      <c r="L517" s="0" t="n">
        <v>40.34</v>
      </c>
      <c r="M517" s="0" t="n">
        <v>12</v>
      </c>
      <c r="N517" s="0" t="n">
        <v>41</v>
      </c>
      <c r="O517" s="0" t="n">
        <v>0.55</v>
      </c>
    </row>
    <row r="518" customFormat="false" ht="15" hidden="false" customHeight="false" outlineLevel="0" collapsed="false">
      <c r="A518" s="0" t="n">
        <v>120</v>
      </c>
      <c r="B518" s="0" t="n">
        <v>44</v>
      </c>
      <c r="C518" s="0" t="n">
        <v>48</v>
      </c>
      <c r="D518" s="0" t="n">
        <v>14</v>
      </c>
      <c r="E518" s="0" t="n">
        <v>43</v>
      </c>
      <c r="F518" s="0" t="n">
        <v>1.31</v>
      </c>
      <c r="G518" s="0" t="n">
        <v>3</v>
      </c>
      <c r="H518" s="0" t="n">
        <v>605</v>
      </c>
      <c r="I518" s="0" t="n">
        <v>158.84</v>
      </c>
      <c r="J518" s="0" t="n">
        <v>189.12</v>
      </c>
      <c r="K518" s="0" t="n">
        <v>8.49</v>
      </c>
      <c r="L518" s="0" t="n">
        <v>37.03</v>
      </c>
      <c r="M518" s="0" t="n">
        <v>12</v>
      </c>
      <c r="N518" s="0" t="n">
        <v>41</v>
      </c>
      <c r="O518" s="0" t="n">
        <v>0.55</v>
      </c>
    </row>
    <row r="519" customFormat="false" ht="15" hidden="false" customHeight="false" outlineLevel="0" collapsed="false">
      <c r="A519" s="0" t="n">
        <v>120</v>
      </c>
      <c r="B519" s="0" t="n">
        <v>40</v>
      </c>
      <c r="C519" s="0" t="n">
        <v>44</v>
      </c>
      <c r="D519" s="0" t="n">
        <v>14</v>
      </c>
      <c r="E519" s="0" t="n">
        <v>43</v>
      </c>
      <c r="F519" s="0" t="n">
        <v>1.37</v>
      </c>
      <c r="G519" s="0" t="n">
        <v>3</v>
      </c>
      <c r="H519" s="0" t="n">
        <v>620</v>
      </c>
      <c r="I519" s="0" t="n">
        <v>158.87</v>
      </c>
      <c r="J519" s="0" t="n">
        <v>196.96</v>
      </c>
      <c r="K519" s="0" t="n">
        <v>12.23</v>
      </c>
      <c r="L519" s="0" t="n">
        <v>37.39</v>
      </c>
      <c r="M519" s="0" t="n">
        <v>12</v>
      </c>
      <c r="N519" s="0" t="n">
        <v>41</v>
      </c>
      <c r="O519" s="0" t="n">
        <v>0.55</v>
      </c>
    </row>
    <row r="520" customFormat="false" ht="15" hidden="false" customHeight="false" outlineLevel="0" collapsed="false">
      <c r="A520" s="0" t="n">
        <v>120</v>
      </c>
      <c r="B520" s="0" t="n">
        <v>48</v>
      </c>
      <c r="C520" s="0" t="n">
        <v>44</v>
      </c>
      <c r="D520" s="0" t="n">
        <v>14</v>
      </c>
      <c r="E520" s="0" t="n">
        <v>43</v>
      </c>
      <c r="F520" s="0" t="n">
        <v>1.34</v>
      </c>
      <c r="G520" s="0" t="n">
        <v>3</v>
      </c>
      <c r="H520" s="0" t="n">
        <v>570</v>
      </c>
      <c r="I520" s="0" t="n">
        <v>159</v>
      </c>
      <c r="J520" s="0" t="n">
        <v>187.19</v>
      </c>
      <c r="K520" s="0" t="n">
        <v>7.27</v>
      </c>
      <c r="L520" s="0" t="n">
        <v>36.98</v>
      </c>
      <c r="M520" s="0" t="n">
        <v>12</v>
      </c>
      <c r="N520" s="0" t="n">
        <v>41</v>
      </c>
      <c r="O520" s="0" t="n">
        <v>0.55</v>
      </c>
    </row>
    <row r="521" customFormat="false" ht="15" hidden="false" customHeight="false" outlineLevel="0" collapsed="false">
      <c r="A521" s="0" t="n">
        <v>120</v>
      </c>
      <c r="B521" s="0" t="n">
        <v>44</v>
      </c>
      <c r="C521" s="0" t="n">
        <v>44</v>
      </c>
      <c r="D521" s="0" t="n">
        <v>14</v>
      </c>
      <c r="E521" s="0" t="n">
        <v>43</v>
      </c>
      <c r="F521" s="0" t="n">
        <v>1.37</v>
      </c>
      <c r="G521" s="0" t="n">
        <v>3</v>
      </c>
      <c r="H521" s="0" t="n">
        <v>575</v>
      </c>
      <c r="I521" s="0" t="n">
        <v>159.06</v>
      </c>
      <c r="J521" s="0" t="n">
        <v>189.81</v>
      </c>
      <c r="K521" s="0" t="n">
        <v>8.56</v>
      </c>
      <c r="L521" s="0" t="n">
        <v>36.88</v>
      </c>
      <c r="M521" s="0" t="n">
        <v>12</v>
      </c>
      <c r="N521" s="0" t="n">
        <v>41</v>
      </c>
      <c r="O521" s="0" t="n">
        <v>0.55</v>
      </c>
    </row>
    <row r="522" customFormat="false" ht="15" hidden="false" customHeight="false" outlineLevel="0" collapsed="false">
      <c r="A522" s="0" t="n">
        <v>120</v>
      </c>
      <c r="B522" s="0" t="n">
        <v>48</v>
      </c>
      <c r="C522" s="0" t="n">
        <v>44</v>
      </c>
      <c r="D522" s="0" t="n">
        <v>14</v>
      </c>
      <c r="E522" s="0" t="n">
        <v>43</v>
      </c>
      <c r="F522" s="0" t="n">
        <v>1.4</v>
      </c>
      <c r="G522" s="0" t="n">
        <v>3</v>
      </c>
      <c r="H522" s="0" t="n">
        <v>530</v>
      </c>
      <c r="I522" s="0" t="n">
        <v>159.08</v>
      </c>
      <c r="J522" s="0" t="n">
        <v>185.5</v>
      </c>
      <c r="K522" s="0" t="n">
        <v>6.02</v>
      </c>
      <c r="L522" s="0" t="n">
        <v>37.17</v>
      </c>
      <c r="M522" s="0" t="n">
        <v>12</v>
      </c>
      <c r="N522" s="0" t="n">
        <v>41</v>
      </c>
      <c r="O522" s="0" t="n">
        <v>0.55</v>
      </c>
    </row>
    <row r="523" customFormat="false" ht="15" hidden="false" customHeight="false" outlineLevel="0" collapsed="false">
      <c r="A523" s="0" t="n">
        <v>120</v>
      </c>
      <c r="B523" s="0" t="n">
        <v>44</v>
      </c>
      <c r="C523" s="0" t="n">
        <v>44</v>
      </c>
      <c r="D523" s="0" t="n">
        <v>14</v>
      </c>
      <c r="E523" s="0" t="n">
        <v>43</v>
      </c>
      <c r="F523" s="0" t="n">
        <v>1.37</v>
      </c>
      <c r="G523" s="0" t="n">
        <v>1.5</v>
      </c>
      <c r="H523" s="0" t="n">
        <v>645</v>
      </c>
      <c r="I523" s="0" t="n">
        <v>159.13</v>
      </c>
      <c r="J523" s="0" t="n">
        <v>204.35</v>
      </c>
      <c r="K523" s="0" t="n">
        <v>11.58</v>
      </c>
      <c r="L523" s="0" t="n">
        <v>31.91</v>
      </c>
      <c r="M523" s="0" t="n">
        <v>12</v>
      </c>
      <c r="N523" s="0" t="n">
        <v>41</v>
      </c>
      <c r="O523" s="0" t="n">
        <v>0.55</v>
      </c>
    </row>
    <row r="524" customFormat="false" ht="15" hidden="false" customHeight="false" outlineLevel="0" collapsed="false">
      <c r="A524" s="0" t="n">
        <v>120</v>
      </c>
      <c r="B524" s="0" t="n">
        <v>40</v>
      </c>
      <c r="C524" s="0" t="n">
        <v>44</v>
      </c>
      <c r="D524" s="0" t="n">
        <v>14</v>
      </c>
      <c r="E524" s="0" t="n">
        <v>43</v>
      </c>
      <c r="F524" s="0" t="n">
        <v>1.34</v>
      </c>
      <c r="G524" s="0" t="n">
        <v>3</v>
      </c>
      <c r="H524" s="0" t="n">
        <v>665</v>
      </c>
      <c r="I524" s="0" t="n">
        <v>159.17</v>
      </c>
      <c r="J524" s="0" t="n">
        <v>201.73</v>
      </c>
      <c r="K524" s="0" t="n">
        <v>14.74</v>
      </c>
      <c r="L524" s="0" t="n">
        <v>38.23</v>
      </c>
      <c r="M524" s="0" t="n">
        <v>12</v>
      </c>
      <c r="N524" s="0" t="n">
        <v>41</v>
      </c>
      <c r="O524" s="0" t="n">
        <v>0.55</v>
      </c>
    </row>
    <row r="525" customFormat="false" ht="15" hidden="false" customHeight="false" outlineLevel="0" collapsed="false">
      <c r="A525" s="0" t="n">
        <v>120</v>
      </c>
      <c r="B525" s="0" t="n">
        <v>40</v>
      </c>
      <c r="C525" s="0" t="n">
        <v>48</v>
      </c>
      <c r="D525" s="0" t="n">
        <v>14</v>
      </c>
      <c r="E525" s="0" t="n">
        <v>43</v>
      </c>
      <c r="F525" s="0" t="n">
        <v>1.37</v>
      </c>
      <c r="G525" s="0" t="n">
        <v>1.5</v>
      </c>
      <c r="H525" s="0" t="n">
        <v>705</v>
      </c>
      <c r="I525" s="0" t="n">
        <v>159.21</v>
      </c>
      <c r="J525" s="0" t="n">
        <v>211.4</v>
      </c>
      <c r="K525" s="0" t="n">
        <v>14.88</v>
      </c>
      <c r="L525" s="0" t="n">
        <v>33.73</v>
      </c>
      <c r="M525" s="0" t="n">
        <v>12</v>
      </c>
      <c r="N525" s="0" t="n">
        <v>41</v>
      </c>
      <c r="O525" s="0" t="n">
        <v>0.55</v>
      </c>
    </row>
    <row r="526" customFormat="false" ht="15" hidden="false" customHeight="false" outlineLevel="0" collapsed="false">
      <c r="A526" s="0" t="n">
        <v>150</v>
      </c>
      <c r="B526" s="0" t="n">
        <v>25</v>
      </c>
      <c r="C526" s="0" t="n">
        <v>75</v>
      </c>
      <c r="D526" s="0" t="n">
        <v>14</v>
      </c>
      <c r="E526" s="0" t="n">
        <v>43</v>
      </c>
      <c r="F526" s="0" t="n">
        <v>1.3</v>
      </c>
      <c r="G526" s="0" t="n">
        <v>1.5</v>
      </c>
      <c r="H526" s="0" t="n">
        <v>700</v>
      </c>
      <c r="I526" s="0" t="n">
        <v>159.231</v>
      </c>
      <c r="J526" s="0" t="n">
        <v>207.483</v>
      </c>
      <c r="K526" s="0" t="n">
        <v>18.9935</v>
      </c>
      <c r="L526" s="0" t="n">
        <v>39.4115</v>
      </c>
      <c r="M526" s="0" t="n">
        <v>12</v>
      </c>
      <c r="N526" s="0" t="n">
        <v>41</v>
      </c>
      <c r="O526" s="0" t="n">
        <v>0.55</v>
      </c>
    </row>
    <row r="527" customFormat="false" ht="15" hidden="false" customHeight="false" outlineLevel="0" collapsed="false">
      <c r="A527" s="0" t="n">
        <v>120</v>
      </c>
      <c r="B527" s="0" t="n">
        <v>40</v>
      </c>
      <c r="C527" s="0" t="n">
        <v>44</v>
      </c>
      <c r="D527" s="0" t="n">
        <v>14</v>
      </c>
      <c r="E527" s="0" t="n">
        <v>43</v>
      </c>
      <c r="F527" s="0" t="n">
        <v>1.34</v>
      </c>
      <c r="G527" s="0" t="n">
        <v>2</v>
      </c>
      <c r="H527" s="0" t="n">
        <v>770</v>
      </c>
      <c r="I527" s="0" t="n">
        <v>159.26</v>
      </c>
      <c r="J527" s="0" t="n">
        <v>219.07</v>
      </c>
      <c r="K527" s="0" t="n">
        <v>21.88</v>
      </c>
      <c r="L527" s="0" t="n">
        <v>37.53</v>
      </c>
      <c r="M527" s="0" t="n">
        <v>12</v>
      </c>
      <c r="N527" s="0" t="n">
        <v>41</v>
      </c>
      <c r="O527" s="0" t="n">
        <v>0.55</v>
      </c>
    </row>
    <row r="528" customFormat="false" ht="15" hidden="false" customHeight="false" outlineLevel="0" collapsed="false">
      <c r="A528" s="0" t="n">
        <v>120</v>
      </c>
      <c r="B528" s="0" t="n">
        <v>40</v>
      </c>
      <c r="C528" s="0" t="n">
        <v>44</v>
      </c>
      <c r="D528" s="0" t="n">
        <v>14</v>
      </c>
      <c r="E528" s="0" t="n">
        <v>43</v>
      </c>
      <c r="F528" s="0" t="n">
        <v>1.4</v>
      </c>
      <c r="G528" s="0" t="n">
        <v>3</v>
      </c>
      <c r="H528" s="0" t="n">
        <v>590</v>
      </c>
      <c r="I528" s="0" t="n">
        <v>159.27</v>
      </c>
      <c r="J528" s="0" t="n">
        <v>194.57</v>
      </c>
      <c r="K528" s="0" t="n">
        <v>10.71</v>
      </c>
      <c r="L528" s="0" t="n">
        <v>37.08</v>
      </c>
      <c r="M528" s="0" t="n">
        <v>12</v>
      </c>
      <c r="N528" s="0" t="n">
        <v>41</v>
      </c>
      <c r="O528" s="0" t="n">
        <v>0.55</v>
      </c>
    </row>
    <row r="529" customFormat="false" ht="15" hidden="false" customHeight="false" outlineLevel="0" collapsed="false">
      <c r="A529" s="0" t="n">
        <v>120</v>
      </c>
      <c r="B529" s="0" t="n">
        <v>48</v>
      </c>
      <c r="C529" s="0" t="n">
        <v>48</v>
      </c>
      <c r="D529" s="0" t="n">
        <v>14</v>
      </c>
      <c r="E529" s="0" t="n">
        <v>43</v>
      </c>
      <c r="F529" s="0" t="n">
        <v>1.4</v>
      </c>
      <c r="G529" s="0" t="n">
        <v>3</v>
      </c>
      <c r="H529" s="0" t="n">
        <v>520</v>
      </c>
      <c r="I529" s="0" t="n">
        <v>159.38</v>
      </c>
      <c r="J529" s="0" t="n">
        <v>184.02</v>
      </c>
      <c r="K529" s="0" t="n">
        <v>5</v>
      </c>
      <c r="L529" s="0" t="n">
        <v>37.76</v>
      </c>
      <c r="M529" s="0" t="n">
        <v>12</v>
      </c>
      <c r="N529" s="0" t="n">
        <v>41</v>
      </c>
      <c r="O529" s="0" t="n">
        <v>0.55</v>
      </c>
    </row>
    <row r="530" customFormat="false" ht="15" hidden="false" customHeight="false" outlineLevel="0" collapsed="false">
      <c r="A530" s="0" t="n">
        <v>150</v>
      </c>
      <c r="B530" s="0" t="n">
        <v>25</v>
      </c>
      <c r="C530" s="0" t="n">
        <v>67</v>
      </c>
      <c r="D530" s="0" t="n">
        <v>14</v>
      </c>
      <c r="E530" s="0" t="n">
        <v>43</v>
      </c>
      <c r="F530" s="0" t="n">
        <v>1.36</v>
      </c>
      <c r="G530" s="0" t="n">
        <v>1.5</v>
      </c>
      <c r="H530" s="0" t="n">
        <v>700</v>
      </c>
      <c r="I530" s="0" t="n">
        <v>159.432</v>
      </c>
      <c r="J530" s="0" t="n">
        <v>214.359</v>
      </c>
      <c r="K530" s="0" t="n">
        <v>22.9863</v>
      </c>
      <c r="L530" s="0" t="n">
        <v>39.936</v>
      </c>
      <c r="M530" s="0" t="n">
        <v>12</v>
      </c>
      <c r="N530" s="0" t="n">
        <v>41</v>
      </c>
      <c r="O530" s="0" t="n">
        <v>0.55</v>
      </c>
    </row>
    <row r="531" customFormat="false" ht="15" hidden="false" customHeight="false" outlineLevel="0" collapsed="false">
      <c r="A531" s="0" t="n">
        <v>150</v>
      </c>
      <c r="B531" s="0" t="n">
        <v>31</v>
      </c>
      <c r="C531" s="0" t="n">
        <v>60</v>
      </c>
      <c r="D531" s="0" t="n">
        <v>14</v>
      </c>
      <c r="E531" s="0" t="n">
        <v>43</v>
      </c>
      <c r="F531" s="0" t="n">
        <v>1.28</v>
      </c>
      <c r="G531" s="0" t="n">
        <v>1.5</v>
      </c>
      <c r="H531" s="0" t="n">
        <v>700</v>
      </c>
      <c r="I531" s="0" t="n">
        <v>159.51</v>
      </c>
      <c r="J531" s="0" t="n">
        <v>208.21</v>
      </c>
      <c r="K531" s="0" t="n">
        <v>19.25</v>
      </c>
      <c r="L531" s="0" t="n">
        <v>31.4</v>
      </c>
      <c r="M531" s="0" t="n">
        <v>12</v>
      </c>
      <c r="N531" s="0" t="n">
        <v>41</v>
      </c>
      <c r="O531" s="0" t="n">
        <v>0.55</v>
      </c>
    </row>
    <row r="532" customFormat="false" ht="15" hidden="false" customHeight="false" outlineLevel="0" collapsed="false">
      <c r="A532" s="0" t="n">
        <v>120</v>
      </c>
      <c r="B532" s="0" t="n">
        <v>44</v>
      </c>
      <c r="C532" s="0" t="n">
        <v>40</v>
      </c>
      <c r="D532" s="0" t="n">
        <v>14</v>
      </c>
      <c r="E532" s="0" t="n">
        <v>43</v>
      </c>
      <c r="F532" s="0" t="n">
        <v>1.4</v>
      </c>
      <c r="G532" s="0" t="n">
        <v>3</v>
      </c>
      <c r="H532" s="0" t="n">
        <v>580</v>
      </c>
      <c r="I532" s="0" t="n">
        <v>159.55</v>
      </c>
      <c r="J532" s="0" t="n">
        <v>193.86</v>
      </c>
      <c r="K532" s="0" t="n">
        <v>10.24</v>
      </c>
      <c r="L532" s="0" t="n">
        <v>37.04</v>
      </c>
      <c r="M532" s="0" t="n">
        <v>12</v>
      </c>
      <c r="N532" s="0" t="n">
        <v>41</v>
      </c>
      <c r="O532" s="0" t="n">
        <v>0.55</v>
      </c>
    </row>
    <row r="533" customFormat="false" ht="15" hidden="false" customHeight="false" outlineLevel="0" collapsed="false">
      <c r="A533" s="0" t="n">
        <v>120</v>
      </c>
      <c r="B533" s="0" t="n">
        <v>44</v>
      </c>
      <c r="C533" s="0" t="n">
        <v>40</v>
      </c>
      <c r="D533" s="0" t="n">
        <v>14</v>
      </c>
      <c r="E533" s="0" t="n">
        <v>43</v>
      </c>
      <c r="F533" s="0" t="n">
        <v>1.37</v>
      </c>
      <c r="G533" s="0" t="n">
        <v>3</v>
      </c>
      <c r="H533" s="0" t="n">
        <v>610</v>
      </c>
      <c r="I533" s="0" t="n">
        <v>159.56</v>
      </c>
      <c r="J533" s="0" t="n">
        <v>196.66</v>
      </c>
      <c r="K533" s="0" t="n">
        <v>11.71</v>
      </c>
      <c r="L533" s="0" t="n">
        <v>37.38</v>
      </c>
      <c r="M533" s="0" t="n">
        <v>12</v>
      </c>
      <c r="N533" s="0" t="n">
        <v>41</v>
      </c>
      <c r="O533" s="0" t="n">
        <v>0.55</v>
      </c>
    </row>
    <row r="534" customFormat="false" ht="15" hidden="false" customHeight="false" outlineLevel="0" collapsed="false">
      <c r="A534" s="0" t="n">
        <v>120</v>
      </c>
      <c r="B534" s="0" t="n">
        <v>48</v>
      </c>
      <c r="C534" s="0" t="n">
        <v>48</v>
      </c>
      <c r="D534" s="0" t="n">
        <v>14</v>
      </c>
      <c r="E534" s="0" t="n">
        <v>43</v>
      </c>
      <c r="F534" s="0" t="n">
        <v>1.31</v>
      </c>
      <c r="G534" s="0" t="n">
        <v>3</v>
      </c>
      <c r="H534" s="0" t="n">
        <v>580</v>
      </c>
      <c r="I534" s="0" t="n">
        <v>159.56</v>
      </c>
      <c r="J534" s="0" t="n">
        <v>186.46</v>
      </c>
      <c r="K534" s="0" t="n">
        <v>6.62</v>
      </c>
      <c r="L534" s="0" t="n">
        <v>37.31</v>
      </c>
      <c r="M534" s="0" t="n">
        <v>12</v>
      </c>
      <c r="N534" s="0" t="n">
        <v>41</v>
      </c>
      <c r="O534" s="0" t="n">
        <v>0.55</v>
      </c>
    </row>
    <row r="535" customFormat="false" ht="15" hidden="false" customHeight="false" outlineLevel="0" collapsed="false">
      <c r="A535" s="0" t="n">
        <v>120</v>
      </c>
      <c r="B535" s="0" t="n">
        <v>36</v>
      </c>
      <c r="C535" s="0" t="n">
        <v>44</v>
      </c>
      <c r="D535" s="0" t="n">
        <v>14</v>
      </c>
      <c r="E535" s="0" t="n">
        <v>43</v>
      </c>
      <c r="F535" s="0" t="n">
        <v>1.34</v>
      </c>
      <c r="G535" s="0" t="n">
        <v>2</v>
      </c>
      <c r="H535" s="0" t="n">
        <v>955</v>
      </c>
      <c r="I535" s="0" t="n">
        <v>159.57</v>
      </c>
      <c r="J535" s="0" t="n">
        <v>322.82</v>
      </c>
      <c r="K535" s="0" t="n">
        <v>115.36</v>
      </c>
      <c r="L535" s="0" t="n">
        <v>58.27</v>
      </c>
      <c r="M535" s="0" t="n">
        <v>12</v>
      </c>
      <c r="N535" s="0" t="n">
        <v>41</v>
      </c>
      <c r="O535" s="0" t="n">
        <v>0.45</v>
      </c>
    </row>
    <row r="536" customFormat="false" ht="15" hidden="false" customHeight="false" outlineLevel="0" collapsed="false">
      <c r="A536" s="0" t="n">
        <v>120</v>
      </c>
      <c r="B536" s="0" t="n">
        <v>44</v>
      </c>
      <c r="C536" s="0" t="n">
        <v>44</v>
      </c>
      <c r="D536" s="0" t="n">
        <v>14</v>
      </c>
      <c r="E536" s="0" t="n">
        <v>43</v>
      </c>
      <c r="F536" s="0" t="n">
        <v>1.4</v>
      </c>
      <c r="G536" s="0" t="n">
        <v>3</v>
      </c>
      <c r="H536" s="0" t="n">
        <v>555</v>
      </c>
      <c r="I536" s="0" t="n">
        <v>159.58</v>
      </c>
      <c r="J536" s="0" t="n">
        <v>189.22</v>
      </c>
      <c r="K536" s="0" t="n">
        <v>7.8</v>
      </c>
      <c r="L536" s="0" t="n">
        <v>36.95</v>
      </c>
      <c r="M536" s="0" t="n">
        <v>12</v>
      </c>
      <c r="N536" s="0" t="n">
        <v>41</v>
      </c>
      <c r="O536" s="0" t="n">
        <v>0.55</v>
      </c>
    </row>
    <row r="537" customFormat="false" ht="15" hidden="false" customHeight="false" outlineLevel="0" collapsed="false">
      <c r="A537" s="0" t="n">
        <v>150</v>
      </c>
      <c r="B537" s="0" t="n">
        <v>28</v>
      </c>
      <c r="C537" s="0" t="n">
        <v>75</v>
      </c>
      <c r="D537" s="0" t="n">
        <v>14</v>
      </c>
      <c r="E537" s="0" t="n">
        <v>43</v>
      </c>
      <c r="F537" s="0" t="n">
        <v>1.24</v>
      </c>
      <c r="G537" s="0" t="n">
        <v>1.5</v>
      </c>
      <c r="H537" s="0" t="n">
        <v>700</v>
      </c>
      <c r="I537" s="0" t="n">
        <v>159.828</v>
      </c>
      <c r="J537" s="0" t="n">
        <v>202.605</v>
      </c>
      <c r="K537" s="0" t="n">
        <v>15.724</v>
      </c>
      <c r="L537" s="0" t="n">
        <v>39.1115</v>
      </c>
      <c r="M537" s="0" t="n">
        <f aca="false">12</f>
        <v>12</v>
      </c>
      <c r="N537" s="0" t="n">
        <v>41</v>
      </c>
      <c r="O537" s="0" t="n">
        <v>0.55</v>
      </c>
    </row>
    <row r="538" customFormat="false" ht="15" hidden="false" customHeight="false" outlineLevel="0" collapsed="false">
      <c r="A538" s="0" t="n">
        <v>120</v>
      </c>
      <c r="B538" s="0" t="n">
        <v>48</v>
      </c>
      <c r="C538" s="0" t="n">
        <v>40</v>
      </c>
      <c r="D538" s="0" t="n">
        <v>14</v>
      </c>
      <c r="E538" s="0" t="n">
        <v>43</v>
      </c>
      <c r="F538" s="0" t="n">
        <v>1.4</v>
      </c>
      <c r="G538" s="0" t="n">
        <v>1.5</v>
      </c>
      <c r="H538" s="0" t="n">
        <v>595</v>
      </c>
      <c r="I538" s="0" t="n">
        <v>160.08</v>
      </c>
      <c r="J538" s="0" t="n">
        <v>201.14</v>
      </c>
      <c r="K538" s="0" t="n">
        <v>9.48</v>
      </c>
      <c r="L538" s="0" t="n">
        <v>30.83</v>
      </c>
      <c r="M538" s="0" t="n">
        <v>12</v>
      </c>
      <c r="N538" s="0" t="n">
        <v>41</v>
      </c>
      <c r="O538" s="0" t="n">
        <v>0.55</v>
      </c>
    </row>
    <row r="539" customFormat="false" ht="15" hidden="false" customHeight="false" outlineLevel="0" collapsed="false">
      <c r="A539" s="0" t="n">
        <v>120</v>
      </c>
      <c r="B539" s="0" t="n">
        <v>44</v>
      </c>
      <c r="C539" s="0" t="n">
        <v>44</v>
      </c>
      <c r="D539" s="0" t="n">
        <v>14</v>
      </c>
      <c r="E539" s="0" t="n">
        <v>43</v>
      </c>
      <c r="F539" s="0" t="n">
        <v>1.31</v>
      </c>
      <c r="G539" s="0" t="n">
        <v>3</v>
      </c>
      <c r="H539" s="0" t="n">
        <v>645</v>
      </c>
      <c r="I539" s="0" t="n">
        <v>160.08</v>
      </c>
      <c r="J539" s="0" t="n">
        <v>196.76</v>
      </c>
      <c r="K539" s="0" t="n">
        <v>11.59</v>
      </c>
      <c r="L539" s="0" t="n">
        <v>37.76</v>
      </c>
      <c r="M539" s="0" t="n">
        <v>12</v>
      </c>
      <c r="N539" s="0" t="n">
        <v>41</v>
      </c>
      <c r="O539" s="0" t="n">
        <v>0.55</v>
      </c>
    </row>
    <row r="540" customFormat="false" ht="15" hidden="false" customHeight="false" outlineLevel="0" collapsed="false">
      <c r="A540" s="0" t="n">
        <v>120</v>
      </c>
      <c r="B540" s="0" t="n">
        <v>44</v>
      </c>
      <c r="C540" s="0" t="n">
        <v>44</v>
      </c>
      <c r="D540" s="0" t="n">
        <v>14</v>
      </c>
      <c r="E540" s="0" t="n">
        <v>43</v>
      </c>
      <c r="F540" s="0" t="n">
        <v>1.37</v>
      </c>
      <c r="G540" s="0" t="n">
        <v>1.5</v>
      </c>
      <c r="H540" s="0" t="n">
        <v>660</v>
      </c>
      <c r="I540" s="0" t="n">
        <v>160.12</v>
      </c>
      <c r="J540" s="0" t="n">
        <v>207.1</v>
      </c>
      <c r="K540" s="0" t="n">
        <v>12.31</v>
      </c>
      <c r="L540" s="0" t="n">
        <v>32.47</v>
      </c>
      <c r="M540" s="0" t="n">
        <v>12</v>
      </c>
      <c r="N540" s="0" t="n">
        <v>41</v>
      </c>
      <c r="O540" s="0" t="n">
        <v>0.55</v>
      </c>
    </row>
    <row r="541" customFormat="false" ht="15" hidden="false" customHeight="false" outlineLevel="0" collapsed="false">
      <c r="A541" s="0" t="n">
        <v>120</v>
      </c>
      <c r="B541" s="0" t="n">
        <v>48</v>
      </c>
      <c r="C541" s="0" t="n">
        <v>44</v>
      </c>
      <c r="D541" s="0" t="n">
        <v>14</v>
      </c>
      <c r="E541" s="0" t="n">
        <v>43</v>
      </c>
      <c r="F541" s="0" t="n">
        <v>1.4</v>
      </c>
      <c r="G541" s="0" t="n">
        <v>3</v>
      </c>
      <c r="H541" s="0" t="n">
        <v>535</v>
      </c>
      <c r="I541" s="0" t="n">
        <v>160.2</v>
      </c>
      <c r="J541" s="0" t="n">
        <v>186.97</v>
      </c>
      <c r="K541" s="0" t="n">
        <v>6.17</v>
      </c>
      <c r="L541" s="0" t="n">
        <v>37.39</v>
      </c>
      <c r="M541" s="0" t="n">
        <v>12</v>
      </c>
      <c r="N541" s="0" t="n">
        <v>41</v>
      </c>
      <c r="O541" s="0" t="n">
        <v>0.55</v>
      </c>
    </row>
    <row r="542" customFormat="false" ht="15" hidden="false" customHeight="false" outlineLevel="0" collapsed="false">
      <c r="A542" s="0" t="n">
        <v>130</v>
      </c>
      <c r="B542" s="0" t="n">
        <v>40</v>
      </c>
      <c r="C542" s="0" t="n">
        <v>44</v>
      </c>
      <c r="D542" s="0" t="n">
        <v>14</v>
      </c>
      <c r="E542" s="0" t="n">
        <v>43</v>
      </c>
      <c r="F542" s="0" t="n">
        <v>1.4</v>
      </c>
      <c r="G542" s="0" t="n">
        <v>1</v>
      </c>
      <c r="H542" s="0" t="n">
        <v>825</v>
      </c>
      <c r="I542" s="0" t="n">
        <v>160.21</v>
      </c>
      <c r="J542" s="0" t="n">
        <v>279.06</v>
      </c>
      <c r="K542" s="0" t="n">
        <v>70.02</v>
      </c>
      <c r="L542" s="0" t="n">
        <v>38.32</v>
      </c>
      <c r="M542" s="0" t="n">
        <v>12</v>
      </c>
      <c r="N542" s="0" t="n">
        <v>41</v>
      </c>
      <c r="O542" s="0" t="n">
        <v>0.45</v>
      </c>
    </row>
    <row r="543" customFormat="false" ht="15" hidden="false" customHeight="false" outlineLevel="0" collapsed="false">
      <c r="A543" s="0" t="n">
        <v>120</v>
      </c>
      <c r="B543" s="0" t="n">
        <v>40</v>
      </c>
      <c r="C543" s="0" t="n">
        <v>44</v>
      </c>
      <c r="D543" s="0" t="n">
        <v>14</v>
      </c>
      <c r="E543" s="0" t="n">
        <v>43</v>
      </c>
      <c r="F543" s="0" t="n">
        <v>1.37</v>
      </c>
      <c r="G543" s="0" t="n">
        <v>3</v>
      </c>
      <c r="H543" s="0" t="n">
        <v>630</v>
      </c>
      <c r="I543" s="0" t="n">
        <v>160.21</v>
      </c>
      <c r="J543" s="0" t="n">
        <v>199.45</v>
      </c>
      <c r="K543" s="0" t="n">
        <v>12.76</v>
      </c>
      <c r="L543" s="0" t="n">
        <v>37.81</v>
      </c>
      <c r="M543" s="0" t="n">
        <v>12</v>
      </c>
      <c r="N543" s="0" t="n">
        <v>41</v>
      </c>
      <c r="O543" s="0" t="n">
        <v>0.55</v>
      </c>
    </row>
    <row r="544" customFormat="false" ht="15" hidden="false" customHeight="false" outlineLevel="0" collapsed="false">
      <c r="A544" s="0" t="n">
        <v>120</v>
      </c>
      <c r="B544" s="0" t="n">
        <v>40</v>
      </c>
      <c r="C544" s="0" t="n">
        <v>40</v>
      </c>
      <c r="D544" s="0" t="n">
        <v>14</v>
      </c>
      <c r="E544" s="0" t="n">
        <v>43</v>
      </c>
      <c r="F544" s="0" t="n">
        <v>1.4</v>
      </c>
      <c r="G544" s="0" t="n">
        <v>3</v>
      </c>
      <c r="H544" s="0" t="n">
        <v>645</v>
      </c>
      <c r="I544" s="0" t="n">
        <v>160.31</v>
      </c>
      <c r="J544" s="0" t="n">
        <v>205.32</v>
      </c>
      <c r="K544" s="0" t="n">
        <v>15.95</v>
      </c>
      <c r="L544" s="0" t="n">
        <v>38.45</v>
      </c>
      <c r="M544" s="0" t="n">
        <v>12</v>
      </c>
      <c r="N544" s="0" t="n">
        <v>41</v>
      </c>
      <c r="O544" s="0" t="n">
        <v>0.55</v>
      </c>
    </row>
    <row r="545" customFormat="false" ht="15" hidden="false" customHeight="false" outlineLevel="0" collapsed="false">
      <c r="A545" s="0" t="n">
        <v>120</v>
      </c>
      <c r="B545" s="0" t="n">
        <v>48</v>
      </c>
      <c r="C545" s="0" t="n">
        <v>44</v>
      </c>
      <c r="D545" s="0" t="n">
        <v>14</v>
      </c>
      <c r="E545" s="0" t="n">
        <v>43</v>
      </c>
      <c r="F545" s="0" t="n">
        <v>1.37</v>
      </c>
      <c r="G545" s="0" t="n">
        <v>3</v>
      </c>
      <c r="H545" s="0" t="n">
        <v>555</v>
      </c>
      <c r="I545" s="0" t="n">
        <v>160.38</v>
      </c>
      <c r="J545" s="0" t="n">
        <v>188</v>
      </c>
      <c r="K545" s="0" t="n">
        <v>6.78</v>
      </c>
      <c r="L545" s="0" t="n">
        <v>37.32</v>
      </c>
      <c r="M545" s="0" t="n">
        <v>12</v>
      </c>
      <c r="N545" s="0" t="n">
        <v>41</v>
      </c>
      <c r="O545" s="0" t="n">
        <v>0.55</v>
      </c>
    </row>
    <row r="546" customFormat="false" ht="15" hidden="false" customHeight="false" outlineLevel="0" collapsed="false">
      <c r="A546" s="0" t="n">
        <v>120</v>
      </c>
      <c r="B546" s="0" t="n">
        <v>40</v>
      </c>
      <c r="C546" s="0" t="n">
        <v>44</v>
      </c>
      <c r="D546" s="0" t="n">
        <v>14</v>
      </c>
      <c r="E546" s="0" t="n">
        <v>43</v>
      </c>
      <c r="F546" s="0" t="n">
        <v>1.37</v>
      </c>
      <c r="G546" s="0" t="n">
        <v>2</v>
      </c>
      <c r="H546" s="0" t="n">
        <v>670</v>
      </c>
      <c r="I546" s="0" t="n">
        <v>160.5</v>
      </c>
      <c r="J546" s="0" t="n">
        <v>208.16</v>
      </c>
      <c r="K546" s="0" t="n">
        <v>15.03</v>
      </c>
      <c r="L546" s="0" t="n">
        <v>34.66</v>
      </c>
      <c r="M546" s="0" t="n">
        <v>12</v>
      </c>
      <c r="N546" s="0" t="n">
        <v>41</v>
      </c>
      <c r="O546" s="0" t="n">
        <v>0.55</v>
      </c>
    </row>
    <row r="547" customFormat="false" ht="15" hidden="false" customHeight="false" outlineLevel="0" collapsed="false">
      <c r="A547" s="0" t="n">
        <v>120</v>
      </c>
      <c r="B547" s="0" t="n">
        <v>44</v>
      </c>
      <c r="C547" s="0" t="n">
        <v>48</v>
      </c>
      <c r="D547" s="0" t="n">
        <v>14</v>
      </c>
      <c r="E547" s="0" t="n">
        <v>43</v>
      </c>
      <c r="F547" s="0" t="n">
        <v>1.31</v>
      </c>
      <c r="G547" s="0" t="n">
        <v>3</v>
      </c>
      <c r="H547" s="0" t="n">
        <v>615</v>
      </c>
      <c r="I547" s="0" t="n">
        <v>160.52</v>
      </c>
      <c r="J547" s="0" t="n">
        <v>191.7</v>
      </c>
      <c r="K547" s="0" t="n">
        <v>8.87</v>
      </c>
      <c r="L547" s="0" t="n">
        <v>37.44</v>
      </c>
      <c r="M547" s="0" t="n">
        <v>12</v>
      </c>
      <c r="N547" s="0" t="n">
        <v>41</v>
      </c>
      <c r="O547" s="0" t="n">
        <v>0.55</v>
      </c>
    </row>
    <row r="548" customFormat="false" ht="15" hidden="false" customHeight="false" outlineLevel="0" collapsed="false">
      <c r="A548" s="0" t="n">
        <v>160</v>
      </c>
      <c r="B548" s="0" t="n">
        <v>30</v>
      </c>
      <c r="C548" s="0" t="n">
        <v>60</v>
      </c>
      <c r="D548" s="0" t="n">
        <v>14</v>
      </c>
      <c r="E548" s="0" t="n">
        <v>47</v>
      </c>
      <c r="F548" s="0" t="n">
        <v>1.3</v>
      </c>
      <c r="G548" s="0" t="n">
        <v>1.5</v>
      </c>
      <c r="H548" s="0" t="n">
        <v>800</v>
      </c>
      <c r="I548" s="0" t="n">
        <v>160.54</v>
      </c>
      <c r="J548" s="0" t="n">
        <v>212.02</v>
      </c>
      <c r="K548" s="0" t="n">
        <v>8.09</v>
      </c>
      <c r="L548" s="0" t="n">
        <v>39.18</v>
      </c>
      <c r="M548" s="0" t="n">
        <v>12</v>
      </c>
      <c r="N548" s="0" t="n">
        <v>45</v>
      </c>
      <c r="O548" s="0" t="n">
        <v>0.55</v>
      </c>
    </row>
    <row r="549" customFormat="false" ht="15" hidden="false" customHeight="false" outlineLevel="0" collapsed="false">
      <c r="A549" s="0" t="n">
        <v>120</v>
      </c>
      <c r="B549" s="0" t="n">
        <v>40</v>
      </c>
      <c r="C549" s="0" t="n">
        <v>44</v>
      </c>
      <c r="D549" s="0" t="n">
        <v>14</v>
      </c>
      <c r="E549" s="0" t="n">
        <v>43</v>
      </c>
      <c r="F549" s="0" t="n">
        <v>1.34</v>
      </c>
      <c r="G549" s="0" t="n">
        <v>3</v>
      </c>
      <c r="H549" s="0" t="n">
        <v>680</v>
      </c>
      <c r="I549" s="0" t="n">
        <v>160.82</v>
      </c>
      <c r="J549" s="0" t="n">
        <v>205.11</v>
      </c>
      <c r="K549" s="0" t="n">
        <v>15.65</v>
      </c>
      <c r="L549" s="0" t="n">
        <v>38.83</v>
      </c>
      <c r="M549" s="0" t="n">
        <v>12</v>
      </c>
      <c r="N549" s="0" t="n">
        <v>41</v>
      </c>
      <c r="O549" s="0" t="n">
        <v>0.55</v>
      </c>
    </row>
    <row r="550" customFormat="false" ht="15" hidden="false" customHeight="false" outlineLevel="0" collapsed="false">
      <c r="A550" s="0" t="n">
        <v>120</v>
      </c>
      <c r="B550" s="0" t="n">
        <v>40</v>
      </c>
      <c r="C550" s="0" t="n">
        <v>44</v>
      </c>
      <c r="D550" s="0" t="n">
        <v>14</v>
      </c>
      <c r="E550" s="0" t="n">
        <v>43</v>
      </c>
      <c r="F550" s="0" t="n">
        <v>1.4</v>
      </c>
      <c r="G550" s="0" t="n">
        <v>3</v>
      </c>
      <c r="H550" s="0" t="n">
        <v>600</v>
      </c>
      <c r="I550" s="0" t="n">
        <v>160.83</v>
      </c>
      <c r="J550" s="0" t="n">
        <v>197.23</v>
      </c>
      <c r="K550" s="0" t="n">
        <v>11.2</v>
      </c>
      <c r="L550" s="0" t="n">
        <v>37.51</v>
      </c>
      <c r="M550" s="0" t="n">
        <v>12</v>
      </c>
      <c r="N550" s="0" t="n">
        <v>41</v>
      </c>
      <c r="O550" s="0" t="n">
        <v>0.55</v>
      </c>
    </row>
    <row r="551" customFormat="false" ht="15" hidden="false" customHeight="false" outlineLevel="0" collapsed="false">
      <c r="A551" s="0" t="n">
        <v>120</v>
      </c>
      <c r="B551" s="0" t="n">
        <v>44</v>
      </c>
      <c r="C551" s="0" t="n">
        <v>44</v>
      </c>
      <c r="D551" s="0" t="n">
        <v>14</v>
      </c>
      <c r="E551" s="0" t="n">
        <v>43</v>
      </c>
      <c r="F551" s="0" t="n">
        <v>1.37</v>
      </c>
      <c r="G551" s="0" t="n">
        <v>1.5</v>
      </c>
      <c r="H551" s="0" t="n">
        <v>675</v>
      </c>
      <c r="I551" s="0" t="n">
        <v>161</v>
      </c>
      <c r="J551" s="0" t="n">
        <v>209.75</v>
      </c>
      <c r="K551" s="0" t="n">
        <v>13.07</v>
      </c>
      <c r="L551" s="0" t="n">
        <v>33.01</v>
      </c>
      <c r="M551" s="0" t="n">
        <v>12</v>
      </c>
      <c r="N551" s="0" t="n">
        <v>41</v>
      </c>
      <c r="O551" s="0" t="n">
        <v>0.55</v>
      </c>
    </row>
    <row r="552" customFormat="false" ht="15" hidden="false" customHeight="false" outlineLevel="0" collapsed="false">
      <c r="A552" s="0" t="n">
        <v>120</v>
      </c>
      <c r="B552" s="0" t="n">
        <v>36</v>
      </c>
      <c r="C552" s="0" t="n">
        <v>32</v>
      </c>
      <c r="D552" s="0" t="n">
        <v>14</v>
      </c>
      <c r="E552" s="0" t="n">
        <v>43</v>
      </c>
      <c r="F552" s="0" t="n">
        <v>1.4</v>
      </c>
      <c r="G552" s="0" t="n">
        <v>4</v>
      </c>
      <c r="H552" s="0" t="n">
        <v>765</v>
      </c>
      <c r="I552" s="0" t="n">
        <v>161.02</v>
      </c>
      <c r="J552" s="0" t="n">
        <v>303.52</v>
      </c>
      <c r="K552" s="0" t="n">
        <v>109.52</v>
      </c>
      <c r="L552" s="0" t="n">
        <v>45.16</v>
      </c>
      <c r="M552" s="0" t="n">
        <v>12</v>
      </c>
      <c r="N552" s="0" t="n">
        <v>41</v>
      </c>
      <c r="O552" s="0" t="n">
        <v>0.45</v>
      </c>
    </row>
    <row r="553" customFormat="false" ht="15" hidden="false" customHeight="false" outlineLevel="0" collapsed="false">
      <c r="A553" s="0" t="n">
        <v>120</v>
      </c>
      <c r="B553" s="0" t="n">
        <v>36</v>
      </c>
      <c r="C553" s="0" t="n">
        <v>36</v>
      </c>
      <c r="D553" s="0" t="n">
        <v>14</v>
      </c>
      <c r="E553" s="0" t="n">
        <v>43</v>
      </c>
      <c r="F553" s="0" t="n">
        <v>1.37</v>
      </c>
      <c r="G553" s="0" t="n">
        <v>3</v>
      </c>
      <c r="H553" s="0" t="n">
        <v>855</v>
      </c>
      <c r="I553" s="0" t="n">
        <v>161.05</v>
      </c>
      <c r="J553" s="0" t="n">
        <v>319.64</v>
      </c>
      <c r="K553" s="0" t="n">
        <v>120.97</v>
      </c>
      <c r="L553" s="0" t="n">
        <v>45.93</v>
      </c>
      <c r="M553" s="0" t="n">
        <v>12</v>
      </c>
      <c r="N553" s="0" t="n">
        <v>41</v>
      </c>
      <c r="O553" s="0" t="n">
        <v>0.45</v>
      </c>
    </row>
    <row r="554" customFormat="false" ht="15" hidden="false" customHeight="false" outlineLevel="0" collapsed="false">
      <c r="A554" s="0" t="n">
        <v>120</v>
      </c>
      <c r="B554" s="0" t="n">
        <v>40</v>
      </c>
      <c r="C554" s="0" t="n">
        <v>48</v>
      </c>
      <c r="D554" s="0" t="n">
        <v>14</v>
      </c>
      <c r="E554" s="0" t="n">
        <v>43</v>
      </c>
      <c r="F554" s="0" t="n">
        <v>1.4</v>
      </c>
      <c r="G554" s="0" t="n">
        <v>1.5</v>
      </c>
      <c r="H554" s="0" t="n">
        <v>645</v>
      </c>
      <c r="I554" s="0" t="n">
        <v>161.06</v>
      </c>
      <c r="J554" s="0" t="n">
        <v>207.13</v>
      </c>
      <c r="K554" s="0" t="n">
        <v>11.74</v>
      </c>
      <c r="L554" s="0" t="n">
        <v>32.25</v>
      </c>
      <c r="M554" s="0" t="n">
        <v>12</v>
      </c>
      <c r="N554" s="0" t="n">
        <v>41</v>
      </c>
      <c r="O554" s="0" t="n">
        <v>0.55</v>
      </c>
    </row>
    <row r="555" customFormat="false" ht="15" hidden="false" customHeight="false" outlineLevel="0" collapsed="false">
      <c r="A555" s="0" t="n">
        <v>120</v>
      </c>
      <c r="B555" s="0" t="n">
        <v>40</v>
      </c>
      <c r="C555" s="0" t="n">
        <v>44</v>
      </c>
      <c r="D555" s="0" t="n">
        <v>14</v>
      </c>
      <c r="E555" s="0" t="n">
        <v>43</v>
      </c>
      <c r="F555" s="0" t="n">
        <v>1.37</v>
      </c>
      <c r="G555" s="0" t="n">
        <v>2</v>
      </c>
      <c r="H555" s="0" t="n">
        <v>680</v>
      </c>
      <c r="I555" s="0" t="n">
        <v>161.23</v>
      </c>
      <c r="J555" s="0" t="n">
        <v>210.12</v>
      </c>
      <c r="K555" s="0" t="n">
        <v>15.64</v>
      </c>
      <c r="L555" s="0" t="n">
        <v>35.05</v>
      </c>
      <c r="M555" s="0" t="n">
        <v>12</v>
      </c>
      <c r="N555" s="0" t="n">
        <v>41</v>
      </c>
      <c r="O555" s="0" t="n">
        <v>0.55</v>
      </c>
    </row>
    <row r="556" customFormat="false" ht="15" hidden="false" customHeight="false" outlineLevel="0" collapsed="false">
      <c r="A556" s="0" t="n">
        <v>120</v>
      </c>
      <c r="B556" s="0" t="n">
        <v>44</v>
      </c>
      <c r="C556" s="0" t="n">
        <v>44</v>
      </c>
      <c r="D556" s="0" t="n">
        <v>14</v>
      </c>
      <c r="E556" s="0" t="n">
        <v>43</v>
      </c>
      <c r="F556" s="0" t="n">
        <v>1.4</v>
      </c>
      <c r="G556" s="0" t="n">
        <v>1.5</v>
      </c>
      <c r="H556" s="0" t="n">
        <v>615</v>
      </c>
      <c r="I556" s="0" t="n">
        <v>161.27</v>
      </c>
      <c r="J556" s="0" t="n">
        <v>204</v>
      </c>
      <c r="K556" s="0" t="n">
        <v>10.21</v>
      </c>
      <c r="L556" s="0" t="n">
        <v>31.43</v>
      </c>
      <c r="M556" s="0" t="n">
        <v>12</v>
      </c>
      <c r="N556" s="0" t="n">
        <v>41</v>
      </c>
      <c r="O556" s="0" t="n">
        <v>0.55</v>
      </c>
    </row>
    <row r="557" customFormat="false" ht="15" hidden="false" customHeight="false" outlineLevel="0" collapsed="false">
      <c r="A557" s="0" t="n">
        <v>150</v>
      </c>
      <c r="B557" s="0" t="n">
        <v>31</v>
      </c>
      <c r="C557" s="0" t="n">
        <v>67</v>
      </c>
      <c r="D557" s="0" t="n">
        <v>14</v>
      </c>
      <c r="E557" s="0" t="n">
        <v>43</v>
      </c>
      <c r="F557" s="0" t="n">
        <v>1.24</v>
      </c>
      <c r="G557" s="0" t="n">
        <v>1.5</v>
      </c>
      <c r="H557" s="0" t="n">
        <v>700</v>
      </c>
      <c r="I557" s="0" t="n">
        <v>161.37</v>
      </c>
      <c r="J557" s="0" t="n">
        <v>204.86</v>
      </c>
      <c r="K557" s="0" t="n">
        <v>16.01</v>
      </c>
      <c r="L557" s="0" t="n">
        <v>30.89</v>
      </c>
      <c r="M557" s="0" t="n">
        <v>12</v>
      </c>
      <c r="N557" s="0" t="n">
        <v>41</v>
      </c>
      <c r="O557" s="0" t="n">
        <v>0.55</v>
      </c>
    </row>
    <row r="558" customFormat="false" ht="15" hidden="false" customHeight="false" outlineLevel="0" collapsed="false">
      <c r="A558" s="0" t="n">
        <v>120</v>
      </c>
      <c r="B558" s="0" t="n">
        <v>44</v>
      </c>
      <c r="C558" s="0" t="n">
        <v>48</v>
      </c>
      <c r="D558" s="0" t="n">
        <v>14</v>
      </c>
      <c r="E558" s="0" t="n">
        <v>43</v>
      </c>
      <c r="F558" s="0" t="n">
        <v>1.31</v>
      </c>
      <c r="G558" s="0" t="n">
        <v>1.5</v>
      </c>
      <c r="H558" s="0" t="n">
        <v>700</v>
      </c>
      <c r="I558" s="0" t="n">
        <v>161.4</v>
      </c>
      <c r="J558" s="0" t="n">
        <v>207.88</v>
      </c>
      <c r="K558" s="0" t="n">
        <v>12.46</v>
      </c>
      <c r="L558" s="0" t="n">
        <v>33</v>
      </c>
      <c r="M558" s="0" t="n">
        <v>12</v>
      </c>
      <c r="N558" s="0" t="n">
        <v>41</v>
      </c>
      <c r="O558" s="0" t="n">
        <v>0.55</v>
      </c>
    </row>
    <row r="559" customFormat="false" ht="15" hidden="false" customHeight="false" outlineLevel="0" collapsed="false">
      <c r="A559" s="0" t="n">
        <v>120</v>
      </c>
      <c r="B559" s="0" t="n">
        <v>44</v>
      </c>
      <c r="C559" s="0" t="n">
        <v>40</v>
      </c>
      <c r="D559" s="0" t="n">
        <v>14</v>
      </c>
      <c r="E559" s="0" t="n">
        <v>43</v>
      </c>
      <c r="F559" s="0" t="n">
        <v>1.37</v>
      </c>
      <c r="G559" s="0" t="n">
        <v>2</v>
      </c>
      <c r="H559" s="0" t="n">
        <v>655</v>
      </c>
      <c r="I559" s="0" t="n">
        <v>161.47</v>
      </c>
      <c r="J559" s="0" t="n">
        <v>207.66</v>
      </c>
      <c r="K559" s="0" t="n">
        <v>14.15</v>
      </c>
      <c r="L559" s="0" t="n">
        <v>34.41</v>
      </c>
      <c r="M559" s="0" t="n">
        <v>12</v>
      </c>
      <c r="N559" s="0" t="n">
        <v>41</v>
      </c>
      <c r="O559" s="0" t="n">
        <v>0.55</v>
      </c>
    </row>
    <row r="560" customFormat="false" ht="15" hidden="false" customHeight="false" outlineLevel="0" collapsed="false">
      <c r="A560" s="0" t="n">
        <v>120</v>
      </c>
      <c r="B560" s="0" t="n">
        <v>44</v>
      </c>
      <c r="C560" s="0" t="n">
        <v>40</v>
      </c>
      <c r="D560" s="0" t="n">
        <v>14</v>
      </c>
      <c r="E560" s="0" t="n">
        <v>43</v>
      </c>
      <c r="F560" s="0" t="n">
        <v>1.4</v>
      </c>
      <c r="G560" s="0" t="n">
        <v>2</v>
      </c>
      <c r="H560" s="0" t="n">
        <v>610</v>
      </c>
      <c r="I560" s="0" t="n">
        <v>161.89</v>
      </c>
      <c r="J560" s="0" t="n">
        <v>203.45</v>
      </c>
      <c r="K560" s="0" t="n">
        <v>11.7</v>
      </c>
      <c r="L560" s="0" t="n">
        <v>33.35</v>
      </c>
      <c r="M560" s="0" t="n">
        <v>12</v>
      </c>
      <c r="N560" s="0" t="n">
        <v>41</v>
      </c>
      <c r="O560" s="0" t="n">
        <v>0.55</v>
      </c>
    </row>
    <row r="561" customFormat="false" ht="15" hidden="false" customHeight="false" outlineLevel="0" collapsed="false">
      <c r="A561" s="0" t="n">
        <v>150</v>
      </c>
      <c r="B561" s="0" t="n">
        <v>28</v>
      </c>
      <c r="C561" s="0" t="n">
        <v>67</v>
      </c>
      <c r="D561" s="0" t="n">
        <v>14</v>
      </c>
      <c r="E561" s="0" t="n">
        <v>43</v>
      </c>
      <c r="F561" s="0" t="n">
        <v>1.3</v>
      </c>
      <c r="G561" s="0" t="n">
        <v>1.5</v>
      </c>
      <c r="H561" s="0" t="n">
        <v>700</v>
      </c>
      <c r="I561" s="0" t="n">
        <v>161.921</v>
      </c>
      <c r="J561" s="0" t="n">
        <v>210.559</v>
      </c>
      <c r="K561" s="0" t="n">
        <v>18.9765</v>
      </c>
      <c r="L561" s="0" t="n">
        <v>39.8066</v>
      </c>
      <c r="M561" s="0" t="n">
        <f aca="false">12</f>
        <v>12</v>
      </c>
      <c r="N561" s="0" t="n">
        <v>41</v>
      </c>
      <c r="O561" s="0" t="n">
        <v>0.55</v>
      </c>
    </row>
    <row r="562" customFormat="false" ht="15" hidden="false" customHeight="false" outlineLevel="0" collapsed="false">
      <c r="A562" s="0" t="n">
        <v>120</v>
      </c>
      <c r="B562" s="0" t="n">
        <v>40</v>
      </c>
      <c r="C562" s="0" t="n">
        <v>40</v>
      </c>
      <c r="D562" s="0" t="n">
        <v>14</v>
      </c>
      <c r="E562" s="0" t="n">
        <v>43</v>
      </c>
      <c r="F562" s="0" t="n">
        <v>1.4</v>
      </c>
      <c r="G562" s="0" t="n">
        <v>3</v>
      </c>
      <c r="H562" s="0" t="n">
        <v>660</v>
      </c>
      <c r="I562" s="0" t="n">
        <v>161.98</v>
      </c>
      <c r="J562" s="0" t="n">
        <v>208.89</v>
      </c>
      <c r="K562" s="0" t="n">
        <v>16.97</v>
      </c>
      <c r="L562" s="0" t="n">
        <v>39.07</v>
      </c>
      <c r="M562" s="0" t="n">
        <v>12</v>
      </c>
      <c r="N562" s="0" t="n">
        <v>41</v>
      </c>
      <c r="O562" s="0" t="n">
        <v>0.55</v>
      </c>
    </row>
    <row r="563" customFormat="false" ht="15" hidden="false" customHeight="false" outlineLevel="0" collapsed="false">
      <c r="A563" s="0" t="n">
        <v>150</v>
      </c>
      <c r="B563" s="0" t="n">
        <v>31</v>
      </c>
      <c r="C563" s="0" t="n">
        <v>75</v>
      </c>
      <c r="D563" s="0" t="n">
        <v>14</v>
      </c>
      <c r="E563" s="0" t="n">
        <v>43</v>
      </c>
      <c r="F563" s="0" t="n">
        <v>1.2</v>
      </c>
      <c r="G563" s="0" t="n">
        <v>1.5</v>
      </c>
      <c r="H563" s="0" t="n">
        <v>700</v>
      </c>
      <c r="I563" s="0" t="n">
        <v>161.991</v>
      </c>
      <c r="J563" s="0" t="n">
        <v>200.771</v>
      </c>
      <c r="K563" s="0" t="n">
        <v>13.3031</v>
      </c>
      <c r="L563" s="0" t="n">
        <v>39.091</v>
      </c>
      <c r="M563" s="0" t="n">
        <v>12</v>
      </c>
      <c r="N563" s="0" t="n">
        <v>41</v>
      </c>
      <c r="O563" s="0" t="n">
        <v>0.55</v>
      </c>
    </row>
    <row r="564" customFormat="false" ht="15" hidden="false" customHeight="false" outlineLevel="0" collapsed="false">
      <c r="A564" s="0" t="n">
        <v>120</v>
      </c>
      <c r="B564" s="0" t="n">
        <v>40</v>
      </c>
      <c r="C564" s="0" t="n">
        <v>44</v>
      </c>
      <c r="D564" s="0" t="n">
        <v>14</v>
      </c>
      <c r="E564" s="0" t="n">
        <v>43</v>
      </c>
      <c r="F564" s="0" t="n">
        <v>1.4</v>
      </c>
      <c r="G564" s="0" t="n">
        <v>2</v>
      </c>
      <c r="H564" s="0" t="n">
        <v>630</v>
      </c>
      <c r="I564" s="0" t="n">
        <v>162.08</v>
      </c>
      <c r="J564" s="0" t="n">
        <v>205.73</v>
      </c>
      <c r="K564" s="0" t="n">
        <v>12.75</v>
      </c>
      <c r="L564" s="0" t="n">
        <v>33.86</v>
      </c>
      <c r="M564" s="0" t="n">
        <v>12</v>
      </c>
      <c r="N564" s="0" t="n">
        <v>41</v>
      </c>
      <c r="O564" s="0" t="n">
        <v>0.55</v>
      </c>
    </row>
    <row r="565" customFormat="false" ht="15" hidden="false" customHeight="false" outlineLevel="0" collapsed="false">
      <c r="A565" s="0" t="n">
        <v>120</v>
      </c>
      <c r="B565" s="0" t="n">
        <v>44</v>
      </c>
      <c r="C565" s="0" t="n">
        <v>44</v>
      </c>
      <c r="D565" s="0" t="n">
        <v>14</v>
      </c>
      <c r="E565" s="0" t="n">
        <v>43</v>
      </c>
      <c r="F565" s="0" t="n">
        <v>1.4</v>
      </c>
      <c r="G565" s="0" t="n">
        <v>1.5</v>
      </c>
      <c r="H565" s="0" t="n">
        <v>625</v>
      </c>
      <c r="I565" s="0" t="n">
        <v>162.16</v>
      </c>
      <c r="J565" s="0" t="n">
        <v>206.08</v>
      </c>
      <c r="K565" s="0" t="n">
        <v>10.65</v>
      </c>
      <c r="L565" s="0" t="n">
        <v>31.82</v>
      </c>
      <c r="M565" s="0" t="n">
        <v>12</v>
      </c>
      <c r="N565" s="0" t="n">
        <v>41</v>
      </c>
      <c r="O565" s="0" t="n">
        <v>0.55</v>
      </c>
    </row>
    <row r="566" customFormat="false" ht="15" hidden="false" customHeight="false" outlineLevel="0" collapsed="false">
      <c r="A566" s="0" t="n">
        <v>120</v>
      </c>
      <c r="B566" s="0" t="n">
        <v>40</v>
      </c>
      <c r="C566" s="0" t="n">
        <v>44</v>
      </c>
      <c r="D566" s="0" t="n">
        <v>14</v>
      </c>
      <c r="E566" s="0" t="n">
        <v>43</v>
      </c>
      <c r="F566" s="0" t="n">
        <v>1.37</v>
      </c>
      <c r="G566" s="0" t="n">
        <v>3</v>
      </c>
      <c r="H566" s="0" t="n">
        <v>645</v>
      </c>
      <c r="I566" s="0" t="n">
        <v>162.16</v>
      </c>
      <c r="J566" s="0" t="n">
        <v>203.12</v>
      </c>
      <c r="K566" s="0" t="n">
        <v>13.59</v>
      </c>
      <c r="L566" s="0" t="n">
        <v>38.42</v>
      </c>
      <c r="M566" s="0" t="n">
        <v>12</v>
      </c>
      <c r="N566" s="0" t="n">
        <v>41</v>
      </c>
      <c r="O566" s="0" t="n">
        <v>0.55</v>
      </c>
    </row>
    <row r="567" customFormat="false" ht="15" hidden="false" customHeight="false" outlineLevel="0" collapsed="false">
      <c r="A567" s="0" t="n">
        <v>150</v>
      </c>
      <c r="B567" s="0" t="n">
        <v>34</v>
      </c>
      <c r="C567" s="0" t="n">
        <v>60</v>
      </c>
      <c r="D567" s="0" t="n">
        <v>14</v>
      </c>
      <c r="E567" s="0" t="n">
        <v>43</v>
      </c>
      <c r="F567" s="0" t="n">
        <v>1.24</v>
      </c>
      <c r="G567" s="0" t="n">
        <v>1.5</v>
      </c>
      <c r="H567" s="0" t="n">
        <v>700</v>
      </c>
      <c r="I567" s="0" t="n">
        <v>162.23</v>
      </c>
      <c r="J567" s="0" t="n">
        <v>206.62</v>
      </c>
      <c r="K567" s="0" t="n">
        <v>16.5</v>
      </c>
      <c r="L567" s="0" t="n">
        <v>31.12</v>
      </c>
      <c r="M567" s="0" t="n">
        <f aca="false">12</f>
        <v>12</v>
      </c>
      <c r="N567" s="0" t="n">
        <v>41</v>
      </c>
      <c r="O567" s="0" t="n">
        <v>0.55</v>
      </c>
    </row>
    <row r="568" customFormat="false" ht="15" hidden="false" customHeight="false" outlineLevel="0" collapsed="false">
      <c r="A568" s="0" t="n">
        <v>120</v>
      </c>
      <c r="B568" s="0" t="n">
        <v>32</v>
      </c>
      <c r="C568" s="0" t="n">
        <v>40</v>
      </c>
      <c r="D568" s="0" t="n">
        <v>14</v>
      </c>
      <c r="E568" s="0" t="n">
        <v>43</v>
      </c>
      <c r="F568" s="0" t="n">
        <v>1.4</v>
      </c>
      <c r="G568" s="0" t="n">
        <v>3</v>
      </c>
      <c r="H568" s="0" t="n">
        <v>845</v>
      </c>
      <c r="I568" s="0" t="n">
        <v>162.34</v>
      </c>
      <c r="J568" s="0" t="n">
        <v>319.66</v>
      </c>
      <c r="K568" s="0" t="n">
        <v>119.7</v>
      </c>
      <c r="L568" s="0" t="n">
        <v>45.83</v>
      </c>
      <c r="M568" s="0" t="n">
        <v>12</v>
      </c>
      <c r="N568" s="0" t="n">
        <v>41</v>
      </c>
      <c r="O568" s="0" t="n">
        <v>0.45</v>
      </c>
    </row>
    <row r="569" customFormat="false" ht="15" hidden="false" customHeight="false" outlineLevel="0" collapsed="false">
      <c r="A569" s="0" t="n">
        <v>130</v>
      </c>
      <c r="B569" s="0" t="n">
        <v>44</v>
      </c>
      <c r="C569" s="0" t="n">
        <v>48</v>
      </c>
      <c r="D569" s="0" t="n">
        <v>14</v>
      </c>
      <c r="E569" s="0" t="n">
        <v>43</v>
      </c>
      <c r="F569" s="0" t="n">
        <v>1.28</v>
      </c>
      <c r="G569" s="0" t="n">
        <v>1</v>
      </c>
      <c r="H569" s="0" t="n">
        <v>925</v>
      </c>
      <c r="I569" s="0" t="n">
        <v>162.34</v>
      </c>
      <c r="J569" s="0" t="n">
        <v>284.08</v>
      </c>
      <c r="K569" s="0" t="n">
        <v>70.01</v>
      </c>
      <c r="L569" s="0" t="n">
        <v>39.76</v>
      </c>
      <c r="M569" s="0" t="n">
        <v>12</v>
      </c>
      <c r="N569" s="0" t="n">
        <v>41</v>
      </c>
      <c r="O569" s="0" t="n">
        <v>0.45</v>
      </c>
    </row>
    <row r="570" customFormat="false" ht="15" hidden="false" customHeight="false" outlineLevel="0" collapsed="false">
      <c r="A570" s="0" t="n">
        <v>150</v>
      </c>
      <c r="B570" s="0" t="n">
        <v>28</v>
      </c>
      <c r="C570" s="0" t="n">
        <v>60</v>
      </c>
      <c r="D570" s="0" t="n">
        <v>14</v>
      </c>
      <c r="E570" s="0" t="n">
        <v>43</v>
      </c>
      <c r="F570" s="0" t="n">
        <v>1.36</v>
      </c>
      <c r="G570" s="0" t="n">
        <v>1.5</v>
      </c>
      <c r="H570" s="0" t="n">
        <v>700</v>
      </c>
      <c r="I570" s="0" t="n">
        <v>162.55</v>
      </c>
      <c r="J570" s="0" t="n">
        <v>217.78</v>
      </c>
      <c r="K570" s="0" t="n">
        <v>22.87</v>
      </c>
      <c r="L570" s="0" t="n">
        <v>32.61</v>
      </c>
      <c r="M570" s="0" t="n">
        <f aca="false">12</f>
        <v>12</v>
      </c>
      <c r="N570" s="0" t="n">
        <v>41</v>
      </c>
      <c r="O570" s="0" t="n">
        <v>0.55</v>
      </c>
    </row>
    <row r="571" customFormat="false" ht="15" hidden="false" customHeight="false" outlineLevel="0" collapsed="false">
      <c r="A571" s="0" t="n">
        <v>120</v>
      </c>
      <c r="B571" s="0" t="n">
        <v>44</v>
      </c>
      <c r="C571" s="0" t="n">
        <v>40</v>
      </c>
      <c r="D571" s="0" t="n">
        <v>14</v>
      </c>
      <c r="E571" s="0" t="n">
        <v>43</v>
      </c>
      <c r="F571" s="0" t="n">
        <v>1.37</v>
      </c>
      <c r="G571" s="0" t="n">
        <v>2</v>
      </c>
      <c r="H571" s="0" t="n">
        <v>670</v>
      </c>
      <c r="I571" s="0" t="n">
        <v>162.69</v>
      </c>
      <c r="J571" s="0" t="n">
        <v>210.74</v>
      </c>
      <c r="K571" s="0" t="n">
        <v>15.03</v>
      </c>
      <c r="L571" s="0" t="n">
        <v>34.99</v>
      </c>
      <c r="M571" s="0" t="n">
        <v>12</v>
      </c>
      <c r="N571" s="0" t="n">
        <v>41</v>
      </c>
      <c r="O571" s="0" t="n">
        <v>0.55</v>
      </c>
    </row>
    <row r="572" customFormat="false" ht="15" hidden="false" customHeight="false" outlineLevel="0" collapsed="false">
      <c r="A572" s="0" t="n">
        <v>150</v>
      </c>
      <c r="B572" s="0" t="n">
        <v>34</v>
      </c>
      <c r="C572" s="0" t="n">
        <v>67</v>
      </c>
      <c r="D572" s="0" t="n">
        <v>14</v>
      </c>
      <c r="E572" s="0" t="n">
        <v>43</v>
      </c>
      <c r="F572" s="0" t="n">
        <v>1.2</v>
      </c>
      <c r="G572" s="0" t="n">
        <v>1.5</v>
      </c>
      <c r="H572" s="0" t="n">
        <v>700</v>
      </c>
      <c r="I572" s="0" t="n">
        <v>162.74</v>
      </c>
      <c r="J572" s="0" t="n">
        <v>202.46</v>
      </c>
      <c r="K572" s="0" t="n">
        <v>13.75</v>
      </c>
      <c r="L572" s="0" t="n">
        <v>30.53</v>
      </c>
      <c r="M572" s="0" t="n">
        <f aca="false">12</f>
        <v>12</v>
      </c>
      <c r="N572" s="0" t="n">
        <v>41</v>
      </c>
      <c r="O572" s="0" t="n">
        <v>0.55</v>
      </c>
    </row>
    <row r="573" customFormat="false" ht="15" hidden="false" customHeight="false" outlineLevel="0" collapsed="false">
      <c r="A573" s="0" t="n">
        <v>120</v>
      </c>
      <c r="B573" s="0" t="n">
        <v>44</v>
      </c>
      <c r="C573" s="0" t="n">
        <v>44</v>
      </c>
      <c r="D573" s="0" t="n">
        <v>14</v>
      </c>
      <c r="E573" s="0" t="n">
        <v>43</v>
      </c>
      <c r="F573" s="0" t="n">
        <v>1.37</v>
      </c>
      <c r="G573" s="0" t="n">
        <v>1</v>
      </c>
      <c r="H573" s="0" t="n">
        <v>845</v>
      </c>
      <c r="I573" s="0" t="n">
        <v>162.94</v>
      </c>
      <c r="J573" s="0" t="n">
        <v>271.83</v>
      </c>
      <c r="K573" s="0" t="n">
        <v>58.69</v>
      </c>
      <c r="L573" s="0" t="n">
        <v>38.93</v>
      </c>
      <c r="M573" s="0" t="n">
        <v>12</v>
      </c>
      <c r="N573" s="0" t="n">
        <v>41</v>
      </c>
      <c r="O573" s="0" t="n">
        <v>0.45</v>
      </c>
    </row>
    <row r="574" customFormat="false" ht="15" hidden="false" customHeight="false" outlineLevel="0" collapsed="false">
      <c r="A574" s="0" t="n">
        <v>150</v>
      </c>
      <c r="B574" s="0" t="n">
        <v>37</v>
      </c>
      <c r="C574" s="0" t="n">
        <v>60</v>
      </c>
      <c r="D574" s="0" t="n">
        <v>14</v>
      </c>
      <c r="E574" s="0" t="n">
        <v>43</v>
      </c>
      <c r="F574" s="0" t="n">
        <v>1.2</v>
      </c>
      <c r="G574" s="0" t="n">
        <v>1.5</v>
      </c>
      <c r="H574" s="0" t="n">
        <v>700</v>
      </c>
      <c r="I574" s="0" t="n">
        <v>162.99</v>
      </c>
      <c r="J574" s="0" t="n">
        <v>203.76</v>
      </c>
      <c r="K574" s="0" t="n">
        <v>14.35</v>
      </c>
      <c r="L574" s="0" t="n">
        <v>30.71</v>
      </c>
      <c r="M574" s="0" t="n">
        <v>12</v>
      </c>
      <c r="N574" s="0" t="n">
        <v>41</v>
      </c>
      <c r="O574" s="0" t="n">
        <v>0.55</v>
      </c>
    </row>
    <row r="575" customFormat="false" ht="15" hidden="false" customHeight="false" outlineLevel="0" collapsed="false">
      <c r="A575" s="0" t="n">
        <v>120</v>
      </c>
      <c r="B575" s="0" t="n">
        <v>44</v>
      </c>
      <c r="C575" s="0" t="n">
        <v>40</v>
      </c>
      <c r="D575" s="0" t="n">
        <v>14</v>
      </c>
      <c r="E575" s="0" t="n">
        <v>43</v>
      </c>
      <c r="F575" s="0" t="n">
        <v>1.4</v>
      </c>
      <c r="G575" s="0" t="n">
        <v>2</v>
      </c>
      <c r="H575" s="0" t="n">
        <v>620</v>
      </c>
      <c r="I575" s="0" t="n">
        <v>163</v>
      </c>
      <c r="J575" s="0" t="n">
        <v>205.76</v>
      </c>
      <c r="K575" s="0" t="n">
        <v>12.22</v>
      </c>
      <c r="L575" s="0" t="n">
        <v>33.76</v>
      </c>
      <c r="M575" s="0" t="n">
        <v>12</v>
      </c>
      <c r="N575" s="0" t="n">
        <v>41</v>
      </c>
      <c r="O575" s="0" t="n">
        <v>0.55</v>
      </c>
    </row>
    <row r="576" customFormat="false" ht="15" hidden="false" customHeight="false" outlineLevel="0" collapsed="false">
      <c r="A576" s="0" t="n">
        <v>120</v>
      </c>
      <c r="B576" s="0" t="n">
        <v>40</v>
      </c>
      <c r="C576" s="0" t="n">
        <v>44</v>
      </c>
      <c r="D576" s="0" t="n">
        <v>14</v>
      </c>
      <c r="E576" s="0" t="n">
        <v>43</v>
      </c>
      <c r="F576" s="0" t="n">
        <v>1.4</v>
      </c>
      <c r="G576" s="0" t="n">
        <v>3</v>
      </c>
      <c r="H576" s="0" t="n">
        <v>615</v>
      </c>
      <c r="I576" s="0" t="n">
        <v>163.08</v>
      </c>
      <c r="J576" s="0" t="n">
        <v>201.19</v>
      </c>
      <c r="K576" s="0" t="n">
        <v>11.96</v>
      </c>
      <c r="L576" s="0" t="n">
        <v>38.15</v>
      </c>
      <c r="M576" s="0" t="n">
        <v>12</v>
      </c>
      <c r="N576" s="0" t="n">
        <v>41</v>
      </c>
      <c r="O576" s="0" t="n">
        <v>0.55</v>
      </c>
    </row>
    <row r="577" customFormat="false" ht="15" hidden="false" customHeight="false" outlineLevel="0" collapsed="false">
      <c r="A577" s="2" t="n">
        <v>120</v>
      </c>
      <c r="B577" s="2" t="n">
        <v>36</v>
      </c>
      <c r="C577" s="2" t="n">
        <v>36</v>
      </c>
      <c r="D577" s="2" t="n">
        <v>14</v>
      </c>
      <c r="E577" s="2" t="n">
        <v>43</v>
      </c>
      <c r="F577" s="2" t="n">
        <v>1.34</v>
      </c>
      <c r="G577" s="2" t="n">
        <v>4</v>
      </c>
      <c r="H577" s="2" t="n">
        <v>840</v>
      </c>
      <c r="I577" s="2" t="n">
        <v>163.13</v>
      </c>
      <c r="J577" s="2" t="n">
        <v>311.94</v>
      </c>
      <c r="K577" s="2" t="n">
        <v>115.23</v>
      </c>
      <c r="L577" s="2" t="n">
        <v>47.01</v>
      </c>
      <c r="M577" s="2" t="n">
        <v>12</v>
      </c>
      <c r="N577" s="2" t="n">
        <v>41</v>
      </c>
      <c r="O577" s="2" t="n">
        <v>0.45</v>
      </c>
    </row>
    <row r="578" customFormat="false" ht="15" hidden="false" customHeight="false" outlineLevel="0" collapsed="false">
      <c r="A578" s="0" t="n">
        <v>160</v>
      </c>
      <c r="B578" s="0" t="n">
        <v>30</v>
      </c>
      <c r="C578" s="0" t="n">
        <v>60</v>
      </c>
      <c r="D578" s="0" t="n">
        <v>14</v>
      </c>
      <c r="E578" s="0" t="n">
        <v>43</v>
      </c>
      <c r="F578" s="0" t="n">
        <v>1.3</v>
      </c>
      <c r="G578" s="0" t="n">
        <v>3</v>
      </c>
      <c r="H578" s="0" t="n">
        <v>600</v>
      </c>
      <c r="I578" s="0" t="n">
        <v>163.29</v>
      </c>
      <c r="J578" s="0" t="n">
        <v>188.03</v>
      </c>
      <c r="K578" s="0" t="n">
        <v>3.92</v>
      </c>
      <c r="L578" s="0" t="n">
        <v>36.62</v>
      </c>
      <c r="M578" s="0" t="n">
        <v>12</v>
      </c>
      <c r="N578" s="0" t="n">
        <v>41</v>
      </c>
      <c r="O578" s="0" t="n">
        <v>0.55</v>
      </c>
    </row>
    <row r="579" customFormat="false" ht="15" hidden="false" customHeight="false" outlineLevel="0" collapsed="false">
      <c r="A579" s="0" t="n">
        <v>150</v>
      </c>
      <c r="B579" s="0" t="n">
        <v>25</v>
      </c>
      <c r="C579" s="0" t="n">
        <v>75</v>
      </c>
      <c r="D579" s="0" t="n">
        <v>14</v>
      </c>
      <c r="E579" s="0" t="n">
        <v>43</v>
      </c>
      <c r="F579" s="0" t="n">
        <v>1.32</v>
      </c>
      <c r="G579" s="0" t="n">
        <v>1.5</v>
      </c>
      <c r="H579" s="0" t="n">
        <v>700</v>
      </c>
      <c r="I579" s="0" t="n">
        <v>163.325</v>
      </c>
      <c r="J579" s="0" t="n">
        <v>212.205</v>
      </c>
      <c r="K579" s="0" t="n">
        <v>18.9935</v>
      </c>
      <c r="L579" s="0" t="n">
        <v>40.0113</v>
      </c>
      <c r="M579" s="0" t="n">
        <v>12</v>
      </c>
      <c r="N579" s="0" t="n">
        <v>41</v>
      </c>
      <c r="O579" s="0" t="n">
        <v>0.55</v>
      </c>
    </row>
    <row r="580" customFormat="false" ht="15" hidden="false" customHeight="false" outlineLevel="0" collapsed="false">
      <c r="A580" s="0" t="n">
        <v>120</v>
      </c>
      <c r="B580" s="0" t="n">
        <v>44</v>
      </c>
      <c r="C580" s="0" t="n">
        <v>48</v>
      </c>
      <c r="D580" s="0" t="n">
        <v>14</v>
      </c>
      <c r="E580" s="0" t="n">
        <v>43</v>
      </c>
      <c r="F580" s="0" t="n">
        <v>1.34</v>
      </c>
      <c r="G580" s="0" t="n">
        <v>1.5</v>
      </c>
      <c r="H580" s="0" t="n">
        <v>650</v>
      </c>
      <c r="I580" s="0" t="n">
        <v>163.34</v>
      </c>
      <c r="J580" s="0" t="n">
        <v>205.31</v>
      </c>
      <c r="K580" s="0" t="n">
        <v>10.24</v>
      </c>
      <c r="L580" s="0" t="n">
        <v>31.94</v>
      </c>
      <c r="M580" s="0" t="n">
        <v>12</v>
      </c>
      <c r="N580" s="0" t="n">
        <v>41</v>
      </c>
      <c r="O580" s="0" t="n">
        <v>0.55</v>
      </c>
    </row>
    <row r="581" customFormat="false" ht="15" hidden="false" customHeight="false" outlineLevel="0" collapsed="false">
      <c r="A581" s="0" t="n">
        <v>120</v>
      </c>
      <c r="B581" s="0" t="n">
        <v>44</v>
      </c>
      <c r="C581" s="0" t="n">
        <v>44</v>
      </c>
      <c r="D581" s="0" t="n">
        <v>14</v>
      </c>
      <c r="E581" s="0" t="n">
        <v>43</v>
      </c>
      <c r="F581" s="0" t="n">
        <v>1.4</v>
      </c>
      <c r="G581" s="0" t="n">
        <v>1.5</v>
      </c>
      <c r="H581" s="0" t="n">
        <v>640</v>
      </c>
      <c r="I581" s="0" t="n">
        <v>163.4</v>
      </c>
      <c r="J581" s="0" t="n">
        <v>209.11</v>
      </c>
      <c r="K581" s="0" t="n">
        <v>11.34</v>
      </c>
      <c r="L581" s="0" t="n">
        <v>32.39</v>
      </c>
      <c r="M581" s="0" t="n">
        <v>12</v>
      </c>
      <c r="N581" s="0" t="n">
        <v>41</v>
      </c>
      <c r="O581" s="0" t="n">
        <v>0.55</v>
      </c>
    </row>
    <row r="582" customFormat="false" ht="15" hidden="false" customHeight="false" outlineLevel="0" collapsed="false">
      <c r="A582" s="0" t="n">
        <v>120</v>
      </c>
      <c r="B582" s="0" t="n">
        <v>40</v>
      </c>
      <c r="C582" s="0" t="n">
        <v>44</v>
      </c>
      <c r="D582" s="0" t="n">
        <v>14</v>
      </c>
      <c r="E582" s="0" t="n">
        <v>43</v>
      </c>
      <c r="F582" s="0" t="n">
        <v>1.4</v>
      </c>
      <c r="G582" s="0" t="n">
        <v>2</v>
      </c>
      <c r="H582" s="0" t="n">
        <v>645</v>
      </c>
      <c r="I582" s="0" t="n">
        <v>163.55</v>
      </c>
      <c r="J582" s="0" t="n">
        <v>209.01</v>
      </c>
      <c r="K582" s="0" t="n">
        <v>13.58</v>
      </c>
      <c r="L582" s="0" t="n">
        <v>34.46</v>
      </c>
      <c r="M582" s="0" t="n">
        <v>12</v>
      </c>
      <c r="N582" s="0" t="n">
        <v>41</v>
      </c>
      <c r="O582" s="0" t="n">
        <v>0.55</v>
      </c>
    </row>
    <row r="583" customFormat="false" ht="15" hidden="false" customHeight="false" outlineLevel="0" collapsed="false">
      <c r="A583" s="0" t="n">
        <v>150</v>
      </c>
      <c r="B583" s="0" t="n">
        <v>31</v>
      </c>
      <c r="C583" s="0" t="n">
        <v>60</v>
      </c>
      <c r="D583" s="0" t="n">
        <v>14</v>
      </c>
      <c r="E583" s="0" t="n">
        <v>43</v>
      </c>
      <c r="F583" s="0" t="n">
        <v>1.3</v>
      </c>
      <c r="G583" s="0" t="n">
        <v>1.5</v>
      </c>
      <c r="H583" s="0" t="n">
        <v>700</v>
      </c>
      <c r="I583" s="0" t="n">
        <v>163.63</v>
      </c>
      <c r="J583" s="0" t="n">
        <v>212.95</v>
      </c>
      <c r="K583" s="0" t="n">
        <v>19.25</v>
      </c>
      <c r="L583" s="0" t="n">
        <v>31.96</v>
      </c>
      <c r="M583" s="0" t="n">
        <v>12</v>
      </c>
      <c r="N583" s="0" t="n">
        <v>41</v>
      </c>
      <c r="O583" s="0" t="n">
        <v>0.55</v>
      </c>
    </row>
    <row r="584" customFormat="false" ht="15" hidden="false" customHeight="false" outlineLevel="0" collapsed="false">
      <c r="A584" s="0" t="n">
        <v>120</v>
      </c>
      <c r="B584" s="0" t="n">
        <v>44</v>
      </c>
      <c r="C584" s="0" t="n">
        <v>44</v>
      </c>
      <c r="D584" s="0" t="n">
        <v>14</v>
      </c>
      <c r="E584" s="0" t="n">
        <v>43</v>
      </c>
      <c r="F584" s="0" t="n">
        <v>1.34</v>
      </c>
      <c r="G584" s="0" t="n">
        <v>2</v>
      </c>
      <c r="H584" s="0" t="n">
        <v>645</v>
      </c>
      <c r="I584" s="0" t="n">
        <v>163.85</v>
      </c>
      <c r="J584" s="0" t="n">
        <v>204.77</v>
      </c>
      <c r="K584" s="0" t="n">
        <v>11.59</v>
      </c>
      <c r="L584" s="0" t="n">
        <v>33.87</v>
      </c>
      <c r="M584" s="0" t="n">
        <v>12</v>
      </c>
      <c r="N584" s="0" t="n">
        <v>41</v>
      </c>
      <c r="O584" s="0" t="n">
        <v>0.55</v>
      </c>
    </row>
    <row r="585" customFormat="false" ht="15" hidden="false" customHeight="false" outlineLevel="0" collapsed="false">
      <c r="A585" s="0" t="n">
        <v>120</v>
      </c>
      <c r="B585" s="0" t="n">
        <v>48</v>
      </c>
      <c r="C585" s="0" t="n">
        <v>40</v>
      </c>
      <c r="D585" s="0" t="n">
        <v>14</v>
      </c>
      <c r="E585" s="0" t="n">
        <v>43</v>
      </c>
      <c r="F585" s="0" t="n">
        <v>1.37</v>
      </c>
      <c r="G585" s="0" t="n">
        <v>2</v>
      </c>
      <c r="H585" s="0" t="n">
        <v>595</v>
      </c>
      <c r="I585" s="0" t="n">
        <v>163.89</v>
      </c>
      <c r="J585" s="0" t="n">
        <v>200.65</v>
      </c>
      <c r="K585" s="0" t="n">
        <v>9.49</v>
      </c>
      <c r="L585" s="0" t="n">
        <v>32.87</v>
      </c>
      <c r="M585" s="0" t="n">
        <v>12</v>
      </c>
      <c r="N585" s="0" t="n">
        <v>41</v>
      </c>
      <c r="O585" s="0" t="n">
        <v>0.55</v>
      </c>
    </row>
    <row r="586" customFormat="false" ht="15" hidden="false" customHeight="false" outlineLevel="0" collapsed="false">
      <c r="A586" s="0" t="n">
        <v>150</v>
      </c>
      <c r="B586" s="0" t="n">
        <v>28</v>
      </c>
      <c r="C586" s="0" t="n">
        <v>75</v>
      </c>
      <c r="D586" s="0" t="n">
        <v>14</v>
      </c>
      <c r="E586" s="0" t="n">
        <v>43</v>
      </c>
      <c r="F586" s="0" t="n">
        <v>1.26</v>
      </c>
      <c r="G586" s="0" t="n">
        <v>1.5</v>
      </c>
      <c r="H586" s="0" t="n">
        <v>700</v>
      </c>
      <c r="I586" s="0" t="n">
        <v>164.099</v>
      </c>
      <c r="J586" s="0" t="n">
        <v>207.465</v>
      </c>
      <c r="K586" s="0" t="n">
        <v>15.724</v>
      </c>
      <c r="L586" s="0" t="n">
        <v>39.7133</v>
      </c>
      <c r="M586" s="0" t="n">
        <f aca="false">12</f>
        <v>12</v>
      </c>
      <c r="N586" s="0" t="n">
        <v>41</v>
      </c>
      <c r="O586" s="0" t="n">
        <v>0.55</v>
      </c>
    </row>
    <row r="587" customFormat="false" ht="15" hidden="false" customHeight="false" outlineLevel="0" collapsed="false">
      <c r="A587" s="0" t="n">
        <v>135</v>
      </c>
      <c r="B587" s="0" t="n">
        <v>44</v>
      </c>
      <c r="C587" s="0" t="n">
        <v>44</v>
      </c>
      <c r="D587" s="0" t="n">
        <v>14</v>
      </c>
      <c r="E587" s="0" t="n">
        <v>43</v>
      </c>
      <c r="F587" s="0" t="n">
        <v>1.31</v>
      </c>
      <c r="G587" s="0" t="n">
        <v>1</v>
      </c>
      <c r="H587" s="0" t="n">
        <v>865</v>
      </c>
      <c r="I587" s="0" t="n">
        <v>164.26</v>
      </c>
      <c r="J587" s="0" t="n">
        <v>283.19</v>
      </c>
      <c r="K587" s="0" t="n">
        <v>70.31</v>
      </c>
      <c r="L587" s="0" t="n">
        <v>38.44</v>
      </c>
      <c r="M587" s="0" t="n">
        <v>12</v>
      </c>
      <c r="N587" s="0" t="n">
        <v>41</v>
      </c>
      <c r="O587" s="0" t="n">
        <v>0.45</v>
      </c>
    </row>
    <row r="588" customFormat="false" ht="15" hidden="false" customHeight="false" outlineLevel="0" collapsed="false">
      <c r="A588" s="0" t="n">
        <v>120</v>
      </c>
      <c r="B588" s="0" t="n">
        <v>48</v>
      </c>
      <c r="C588" s="0" t="n">
        <v>40</v>
      </c>
      <c r="D588" s="0" t="n">
        <v>14</v>
      </c>
      <c r="E588" s="0" t="n">
        <v>43</v>
      </c>
      <c r="F588" s="0" t="n">
        <v>1.4</v>
      </c>
      <c r="G588" s="0" t="n">
        <v>2</v>
      </c>
      <c r="H588" s="0" t="n">
        <v>570</v>
      </c>
      <c r="I588" s="0" t="n">
        <v>164.64</v>
      </c>
      <c r="J588" s="0" t="n">
        <v>199.33</v>
      </c>
      <c r="K588" s="0" t="n">
        <v>8.47</v>
      </c>
      <c r="L588" s="0" t="n">
        <v>32.55</v>
      </c>
      <c r="M588" s="0" t="n">
        <v>12</v>
      </c>
      <c r="N588" s="0" t="n">
        <v>41</v>
      </c>
      <c r="O588" s="0" t="n">
        <v>0.55</v>
      </c>
    </row>
    <row r="589" customFormat="false" ht="15" hidden="false" customHeight="false" outlineLevel="0" collapsed="false">
      <c r="A589" s="2" t="n">
        <v>120</v>
      </c>
      <c r="B589" s="2" t="n">
        <v>32</v>
      </c>
      <c r="C589" s="2" t="n">
        <v>40</v>
      </c>
      <c r="D589" s="2" t="n">
        <v>14</v>
      </c>
      <c r="E589" s="2" t="n">
        <v>43</v>
      </c>
      <c r="F589" s="2" t="n">
        <v>1.37</v>
      </c>
      <c r="G589" s="2" t="n">
        <v>4</v>
      </c>
      <c r="H589" s="2" t="n">
        <v>825</v>
      </c>
      <c r="I589" s="2" t="n">
        <v>164.77</v>
      </c>
      <c r="J589" s="2" t="n">
        <v>310.48</v>
      </c>
      <c r="K589" s="2" t="n">
        <v>112.07</v>
      </c>
      <c r="L589" s="2" t="n">
        <v>46.75</v>
      </c>
      <c r="M589" s="2" t="n">
        <v>12</v>
      </c>
      <c r="N589" s="2" t="n">
        <v>41</v>
      </c>
      <c r="O589" s="2" t="n">
        <v>0.45</v>
      </c>
    </row>
    <row r="590" customFormat="false" ht="15" hidden="false" customHeight="false" outlineLevel="0" collapsed="false">
      <c r="A590" s="0" t="n">
        <v>120</v>
      </c>
      <c r="B590" s="0" t="n">
        <v>44</v>
      </c>
      <c r="C590" s="0" t="n">
        <v>48</v>
      </c>
      <c r="D590" s="0" t="n">
        <v>14</v>
      </c>
      <c r="E590" s="0" t="n">
        <v>43</v>
      </c>
      <c r="F590" s="0" t="n">
        <v>1.37</v>
      </c>
      <c r="G590" s="0" t="n">
        <v>1.5</v>
      </c>
      <c r="H590" s="0" t="n">
        <v>615</v>
      </c>
      <c r="I590" s="0" t="n">
        <v>164.8</v>
      </c>
      <c r="J590" s="0" t="n">
        <v>203.96</v>
      </c>
      <c r="K590" s="0" t="n">
        <v>8.86</v>
      </c>
      <c r="L590" s="0" t="n">
        <v>31.31</v>
      </c>
      <c r="M590" s="0" t="n">
        <v>12</v>
      </c>
      <c r="N590" s="0" t="n">
        <v>41</v>
      </c>
      <c r="O590" s="0" t="n">
        <v>0.55</v>
      </c>
    </row>
    <row r="591" customFormat="false" ht="15" hidden="false" customHeight="false" outlineLevel="0" collapsed="false">
      <c r="A591" s="0" t="n">
        <v>120</v>
      </c>
      <c r="B591" s="0" t="n">
        <v>40</v>
      </c>
      <c r="C591" s="0" t="n">
        <v>44</v>
      </c>
      <c r="D591" s="0" t="n">
        <v>14</v>
      </c>
      <c r="E591" s="0" t="n">
        <v>43</v>
      </c>
      <c r="F591" s="0" t="n">
        <v>1.4</v>
      </c>
      <c r="G591" s="0" t="n">
        <v>2</v>
      </c>
      <c r="H591" s="0" t="n">
        <v>660</v>
      </c>
      <c r="I591" s="0" t="n">
        <v>164.89</v>
      </c>
      <c r="J591" s="0" t="n">
        <v>212.24</v>
      </c>
      <c r="K591" s="0" t="n">
        <v>14.44</v>
      </c>
      <c r="L591" s="0" t="n">
        <v>35.06</v>
      </c>
      <c r="M591" s="0" t="n">
        <v>12</v>
      </c>
      <c r="N591" s="0" t="n">
        <v>41</v>
      </c>
      <c r="O591" s="0" t="n">
        <v>0.55</v>
      </c>
    </row>
    <row r="592" customFormat="false" ht="15" hidden="false" customHeight="false" outlineLevel="0" collapsed="false">
      <c r="A592" s="0" t="n">
        <v>120</v>
      </c>
      <c r="B592" s="0" t="n">
        <v>40</v>
      </c>
      <c r="C592" s="0" t="n">
        <v>40</v>
      </c>
      <c r="D592" s="0" t="n">
        <v>14</v>
      </c>
      <c r="E592" s="0" t="n">
        <v>43</v>
      </c>
      <c r="F592" s="0" t="n">
        <v>1.4</v>
      </c>
      <c r="G592" s="0" t="n">
        <v>1.5</v>
      </c>
      <c r="H592" s="0" t="n">
        <v>885</v>
      </c>
      <c r="I592" s="0" t="n">
        <v>164.93</v>
      </c>
      <c r="J592" s="0" t="n">
        <v>308.62</v>
      </c>
      <c r="K592" s="0" t="n">
        <v>92.04</v>
      </c>
      <c r="L592" s="0" t="n">
        <v>54.77</v>
      </c>
      <c r="M592" s="0" t="n">
        <v>12</v>
      </c>
      <c r="N592" s="0" t="n">
        <v>41</v>
      </c>
      <c r="O592" s="0" t="n">
        <v>0.45</v>
      </c>
    </row>
    <row r="593" customFormat="false" ht="15" hidden="false" customHeight="false" outlineLevel="0" collapsed="false">
      <c r="A593" s="0" t="n">
        <v>120</v>
      </c>
      <c r="B593" s="0" t="n">
        <v>48</v>
      </c>
      <c r="C593" s="0" t="n">
        <v>48</v>
      </c>
      <c r="D593" s="0" t="n">
        <v>14</v>
      </c>
      <c r="E593" s="0" t="n">
        <v>43</v>
      </c>
      <c r="F593" s="0" t="n">
        <v>1.25</v>
      </c>
      <c r="G593" s="0" t="n">
        <v>2</v>
      </c>
      <c r="H593" s="0" t="n">
        <v>670</v>
      </c>
      <c r="I593" s="0" t="n">
        <v>165.35</v>
      </c>
      <c r="J593" s="0" t="n">
        <v>201.78</v>
      </c>
      <c r="K593" s="0" t="n">
        <v>9.63</v>
      </c>
      <c r="L593" s="0" t="n">
        <v>33.67</v>
      </c>
      <c r="M593" s="0" t="n">
        <v>12</v>
      </c>
      <c r="N593" s="0" t="n">
        <v>41</v>
      </c>
      <c r="O593" s="0" t="n">
        <v>0.55</v>
      </c>
    </row>
    <row r="594" customFormat="false" ht="15" hidden="false" customHeight="false" outlineLevel="0" collapsed="false">
      <c r="A594" s="0" t="n">
        <v>160</v>
      </c>
      <c r="B594" s="0" t="n">
        <v>30</v>
      </c>
      <c r="C594" s="0" t="n">
        <v>45</v>
      </c>
      <c r="D594" s="0" t="n">
        <v>10</v>
      </c>
      <c r="E594" s="0" t="n">
        <v>43</v>
      </c>
      <c r="F594" s="0" t="n">
        <v>1.5</v>
      </c>
      <c r="G594" s="0" t="n">
        <v>2.25</v>
      </c>
      <c r="H594" s="0" t="n">
        <v>600</v>
      </c>
      <c r="I594" s="0" t="n">
        <v>165.37</v>
      </c>
      <c r="J594" s="0" t="n">
        <v>206.35</v>
      </c>
      <c r="K594" s="0" t="n">
        <v>6.27</v>
      </c>
      <c r="L594" s="0" t="n">
        <v>39.29</v>
      </c>
      <c r="M594" s="0" t="n">
        <v>8</v>
      </c>
      <c r="N594" s="0" t="n">
        <v>41</v>
      </c>
      <c r="O594" s="0" t="n">
        <v>0.55</v>
      </c>
    </row>
    <row r="595" customFormat="false" ht="15" hidden="false" customHeight="false" outlineLevel="0" collapsed="false">
      <c r="A595" s="0" t="n">
        <v>120</v>
      </c>
      <c r="B595" s="0" t="n">
        <v>44</v>
      </c>
      <c r="C595" s="0" t="n">
        <v>44</v>
      </c>
      <c r="D595" s="0" t="n">
        <v>14</v>
      </c>
      <c r="E595" s="0" t="n">
        <v>43</v>
      </c>
      <c r="F595" s="0" t="n">
        <v>1.37</v>
      </c>
      <c r="G595" s="0" t="n">
        <v>2</v>
      </c>
      <c r="H595" s="0" t="n">
        <v>615</v>
      </c>
      <c r="I595" s="0" t="n">
        <v>165.41</v>
      </c>
      <c r="J595" s="0" t="n">
        <v>203.84</v>
      </c>
      <c r="K595" s="0" t="n">
        <v>10.21</v>
      </c>
      <c r="L595" s="0" t="n">
        <v>33.46</v>
      </c>
      <c r="M595" s="0" t="n">
        <v>12</v>
      </c>
      <c r="N595" s="0" t="n">
        <v>41</v>
      </c>
      <c r="O595" s="0" t="n">
        <v>0.55</v>
      </c>
    </row>
    <row r="596" customFormat="false" ht="15" hidden="false" customHeight="false" outlineLevel="0" collapsed="false">
      <c r="A596" s="0" t="n">
        <v>120</v>
      </c>
      <c r="B596" s="0" t="n">
        <v>44</v>
      </c>
      <c r="C596" s="0" t="n">
        <v>48</v>
      </c>
      <c r="D596" s="0" t="n">
        <v>14</v>
      </c>
      <c r="E596" s="0" t="n">
        <v>43</v>
      </c>
      <c r="F596" s="0" t="n">
        <v>1.4</v>
      </c>
      <c r="G596" s="0" t="n">
        <v>1.5</v>
      </c>
      <c r="H596" s="0" t="n">
        <v>585</v>
      </c>
      <c r="I596" s="0" t="n">
        <v>165.57</v>
      </c>
      <c r="J596" s="0" t="n">
        <v>202.41</v>
      </c>
      <c r="K596" s="0" t="n">
        <v>7.77</v>
      </c>
      <c r="L596" s="0" t="n">
        <v>30.78</v>
      </c>
      <c r="M596" s="0" t="n">
        <v>12</v>
      </c>
      <c r="N596" s="0" t="n">
        <v>41</v>
      </c>
      <c r="O596" s="0" t="n">
        <v>0.55</v>
      </c>
    </row>
    <row r="597" customFormat="false" ht="15" hidden="false" customHeight="false" outlineLevel="0" collapsed="false">
      <c r="A597" s="0" t="n">
        <v>150</v>
      </c>
      <c r="B597" s="0" t="n">
        <v>31</v>
      </c>
      <c r="C597" s="0" t="n">
        <v>67</v>
      </c>
      <c r="D597" s="0" t="n">
        <v>14</v>
      </c>
      <c r="E597" s="0" t="n">
        <v>43</v>
      </c>
      <c r="F597" s="0" t="n">
        <v>1.26</v>
      </c>
      <c r="G597" s="0" t="n">
        <v>1.5</v>
      </c>
      <c r="H597" s="0" t="n">
        <v>700</v>
      </c>
      <c r="I597" s="0" t="n">
        <v>165.64</v>
      </c>
      <c r="J597" s="0" t="n">
        <v>209.71</v>
      </c>
      <c r="K597" s="0" t="n">
        <v>16.01</v>
      </c>
      <c r="L597" s="0" t="n">
        <v>31.47</v>
      </c>
      <c r="M597" s="0" t="n">
        <v>12</v>
      </c>
      <c r="N597" s="0" t="n">
        <v>41</v>
      </c>
      <c r="O597" s="0" t="n">
        <v>0.55</v>
      </c>
    </row>
    <row r="598" customFormat="false" ht="15" hidden="false" customHeight="false" outlineLevel="0" collapsed="false">
      <c r="A598" s="0" t="n">
        <v>120</v>
      </c>
      <c r="B598" s="0" t="n">
        <v>44</v>
      </c>
      <c r="C598" s="0" t="n">
        <v>48</v>
      </c>
      <c r="D598" s="0" t="n">
        <v>14</v>
      </c>
      <c r="E598" s="0" t="n">
        <v>43</v>
      </c>
      <c r="F598" s="0" t="n">
        <v>1.37</v>
      </c>
      <c r="G598" s="0" t="n">
        <v>1.5</v>
      </c>
      <c r="H598" s="0" t="n">
        <v>625</v>
      </c>
      <c r="I598" s="0" t="n">
        <v>165.9</v>
      </c>
      <c r="J598" s="0" t="n">
        <v>206.12</v>
      </c>
      <c r="K598" s="0" t="n">
        <v>9.24</v>
      </c>
      <c r="L598" s="0" t="n">
        <v>31.7</v>
      </c>
      <c r="M598" s="0" t="n">
        <v>12</v>
      </c>
      <c r="N598" s="0" t="n">
        <v>41</v>
      </c>
      <c r="O598" s="0" t="n">
        <v>0.55</v>
      </c>
    </row>
    <row r="599" customFormat="false" ht="15" hidden="false" customHeight="false" outlineLevel="0" collapsed="false">
      <c r="A599" s="0" t="n">
        <v>120</v>
      </c>
      <c r="B599" s="0" t="n">
        <v>44</v>
      </c>
      <c r="C599" s="0" t="n">
        <v>44</v>
      </c>
      <c r="D599" s="0" t="n">
        <v>14</v>
      </c>
      <c r="E599" s="0" t="n">
        <v>43</v>
      </c>
      <c r="F599" s="0" t="n">
        <v>1.4</v>
      </c>
      <c r="G599" s="0" t="n">
        <v>2</v>
      </c>
      <c r="H599" s="0" t="n">
        <v>585</v>
      </c>
      <c r="I599" s="0" t="n">
        <v>165.9</v>
      </c>
      <c r="J599" s="0" t="n">
        <v>201.76</v>
      </c>
      <c r="K599" s="0" t="n">
        <v>8.95</v>
      </c>
      <c r="L599" s="0" t="n">
        <v>32.97</v>
      </c>
      <c r="M599" s="0" t="n">
        <v>12</v>
      </c>
      <c r="N599" s="0" t="n">
        <v>41</v>
      </c>
      <c r="O599" s="0" t="n">
        <v>0.55</v>
      </c>
    </row>
    <row r="600" customFormat="false" ht="15" hidden="false" customHeight="false" outlineLevel="0" collapsed="false">
      <c r="A600" s="0" t="n">
        <v>150</v>
      </c>
      <c r="B600" s="0" t="n">
        <v>28</v>
      </c>
      <c r="C600" s="0" t="n">
        <v>67</v>
      </c>
      <c r="D600" s="0" t="n">
        <v>14</v>
      </c>
      <c r="E600" s="0" t="n">
        <v>43</v>
      </c>
      <c r="F600" s="0" t="n">
        <v>1.32</v>
      </c>
      <c r="G600" s="0" t="n">
        <v>1.5</v>
      </c>
      <c r="H600" s="0" t="n">
        <v>700</v>
      </c>
      <c r="I600" s="0" t="n">
        <v>166.088</v>
      </c>
      <c r="J600" s="0" t="n">
        <v>215.272</v>
      </c>
      <c r="K600" s="0" t="n">
        <v>18.9765</v>
      </c>
      <c r="L600" s="0" t="n">
        <v>40.3588</v>
      </c>
      <c r="M600" s="0" t="n">
        <f aca="false">12</f>
        <v>12</v>
      </c>
      <c r="N600" s="0" t="n">
        <v>41</v>
      </c>
      <c r="O600" s="0" t="n">
        <v>0.55</v>
      </c>
    </row>
    <row r="601" customFormat="false" ht="15" hidden="false" customHeight="false" outlineLevel="0" collapsed="false">
      <c r="A601" s="0" t="n">
        <v>150</v>
      </c>
      <c r="B601" s="0" t="n">
        <v>31</v>
      </c>
      <c r="C601" s="0" t="n">
        <v>75</v>
      </c>
      <c r="D601" s="0" t="n">
        <v>14</v>
      </c>
      <c r="E601" s="0" t="n">
        <v>43</v>
      </c>
      <c r="F601" s="0" t="n">
        <v>1.22</v>
      </c>
      <c r="G601" s="0" t="n">
        <v>1.5</v>
      </c>
      <c r="H601" s="0" t="n">
        <v>700</v>
      </c>
      <c r="I601" s="0" t="n">
        <v>166.334</v>
      </c>
      <c r="J601" s="0" t="n">
        <v>205.722</v>
      </c>
      <c r="K601" s="0" t="n">
        <v>13.3031</v>
      </c>
      <c r="L601" s="0" t="n">
        <v>39.7236</v>
      </c>
      <c r="M601" s="0" t="n">
        <v>12</v>
      </c>
      <c r="N601" s="0" t="n">
        <v>41</v>
      </c>
      <c r="O601" s="0" t="n">
        <v>0.55</v>
      </c>
    </row>
    <row r="602" customFormat="false" ht="15" hidden="false" customHeight="false" outlineLevel="0" collapsed="false">
      <c r="A602" s="0" t="n">
        <v>120</v>
      </c>
      <c r="B602" s="0" t="n">
        <v>48</v>
      </c>
      <c r="C602" s="0" t="n">
        <v>44</v>
      </c>
      <c r="D602" s="0" t="n">
        <v>14</v>
      </c>
      <c r="E602" s="0" t="n">
        <v>43</v>
      </c>
      <c r="F602" s="0" t="n">
        <v>1.34</v>
      </c>
      <c r="G602" s="0" t="n">
        <v>2</v>
      </c>
      <c r="H602" s="0" t="n">
        <v>600</v>
      </c>
      <c r="I602" s="0" t="n">
        <v>166.34</v>
      </c>
      <c r="J602" s="0" t="n">
        <v>200.45</v>
      </c>
      <c r="K602" s="0" t="n">
        <v>8.3</v>
      </c>
      <c r="L602" s="0" t="n">
        <v>32.93</v>
      </c>
      <c r="M602" s="0" t="n">
        <v>12</v>
      </c>
      <c r="N602" s="0" t="n">
        <v>41</v>
      </c>
      <c r="O602" s="0" t="n">
        <v>0.55</v>
      </c>
    </row>
    <row r="603" customFormat="false" ht="15" hidden="false" customHeight="false" outlineLevel="0" collapsed="false">
      <c r="A603" s="0" t="n">
        <v>120</v>
      </c>
      <c r="B603" s="0" t="n">
        <v>48</v>
      </c>
      <c r="C603" s="0" t="n">
        <v>44</v>
      </c>
      <c r="D603" s="0" t="n">
        <v>14</v>
      </c>
      <c r="E603" s="0" t="n">
        <v>43</v>
      </c>
      <c r="F603" s="0" t="n">
        <v>1.4</v>
      </c>
      <c r="G603" s="0" t="n">
        <v>1.5</v>
      </c>
      <c r="H603" s="0" t="n">
        <v>580</v>
      </c>
      <c r="I603" s="0" t="n">
        <v>166.41</v>
      </c>
      <c r="J603" s="0" t="n">
        <v>203.06</v>
      </c>
      <c r="K603" s="0" t="n">
        <v>7.6</v>
      </c>
      <c r="L603" s="0" t="n">
        <v>30.81</v>
      </c>
      <c r="M603" s="0" t="n">
        <v>12</v>
      </c>
      <c r="N603" s="0" t="n">
        <v>41</v>
      </c>
      <c r="O603" s="0" t="n">
        <v>0.55</v>
      </c>
    </row>
    <row r="604" customFormat="false" ht="15" hidden="false" customHeight="false" outlineLevel="0" collapsed="false">
      <c r="A604" s="0" t="n">
        <v>150</v>
      </c>
      <c r="B604" s="0" t="n">
        <v>34</v>
      </c>
      <c r="C604" s="0" t="n">
        <v>60</v>
      </c>
      <c r="D604" s="0" t="n">
        <v>14</v>
      </c>
      <c r="E604" s="0" t="n">
        <v>43</v>
      </c>
      <c r="F604" s="0" t="n">
        <v>1.26</v>
      </c>
      <c r="G604" s="0" t="n">
        <v>1.5</v>
      </c>
      <c r="H604" s="0" t="n">
        <v>700</v>
      </c>
      <c r="I604" s="0" t="n">
        <v>166.42</v>
      </c>
      <c r="J604" s="0" t="n">
        <v>211.45</v>
      </c>
      <c r="K604" s="0" t="n">
        <v>16.5</v>
      </c>
      <c r="L604" s="0" t="n">
        <v>31.7</v>
      </c>
      <c r="M604" s="0" t="n">
        <f aca="false">12</f>
        <v>12</v>
      </c>
      <c r="N604" s="0" t="n">
        <v>41</v>
      </c>
      <c r="O604" s="0" t="n">
        <v>0.55</v>
      </c>
    </row>
    <row r="605" customFormat="false" ht="15" hidden="false" customHeight="false" outlineLevel="0" collapsed="false">
      <c r="A605" s="0" t="n">
        <v>120</v>
      </c>
      <c r="B605" s="0" t="n">
        <v>32</v>
      </c>
      <c r="C605" s="0" t="n">
        <v>40</v>
      </c>
      <c r="D605" s="0" t="n">
        <v>14</v>
      </c>
      <c r="E605" s="0" t="n">
        <v>43</v>
      </c>
      <c r="F605" s="0" t="n">
        <v>1.4</v>
      </c>
      <c r="G605" s="0" t="n">
        <v>3</v>
      </c>
      <c r="H605" s="0" t="n">
        <v>815</v>
      </c>
      <c r="I605" s="0" t="n">
        <v>166.49</v>
      </c>
      <c r="J605" s="0" t="n">
        <v>311.19</v>
      </c>
      <c r="K605" s="0" t="n">
        <v>108.34</v>
      </c>
      <c r="L605" s="0" t="n">
        <v>44.75</v>
      </c>
      <c r="M605" s="0" t="n">
        <v>12</v>
      </c>
      <c r="N605" s="0" t="n">
        <v>41</v>
      </c>
      <c r="O605" s="0" t="n">
        <v>0.45</v>
      </c>
    </row>
    <row r="606" s="2" customFormat="true" ht="15" hidden="false" customHeight="false" outlineLevel="0" collapsed="false">
      <c r="A606" s="2" t="n">
        <v>120</v>
      </c>
      <c r="B606" s="2" t="n">
        <v>44</v>
      </c>
      <c r="C606" s="2" t="n">
        <v>48</v>
      </c>
      <c r="D606" s="0" t="n">
        <v>14</v>
      </c>
      <c r="E606" s="0" t="n">
        <v>43</v>
      </c>
      <c r="F606" s="2" t="n">
        <v>1.34</v>
      </c>
      <c r="G606" s="2" t="n">
        <v>2</v>
      </c>
      <c r="H606" s="2" t="n">
        <v>615</v>
      </c>
      <c r="I606" s="2" t="n">
        <v>166.62</v>
      </c>
      <c r="J606" s="2" t="n">
        <v>202.04</v>
      </c>
      <c r="K606" s="2" t="n">
        <v>8.86</v>
      </c>
      <c r="L606" s="2" t="n">
        <v>33.23</v>
      </c>
      <c r="M606" s="0" t="n">
        <v>12</v>
      </c>
      <c r="N606" s="0" t="n">
        <v>41</v>
      </c>
      <c r="O606" s="0" t="n">
        <v>0.55</v>
      </c>
      <c r="P606" s="0"/>
    </row>
    <row r="607" customFormat="false" ht="15" hidden="false" customHeight="false" outlineLevel="0" collapsed="false">
      <c r="A607" s="0" t="n">
        <v>120</v>
      </c>
      <c r="B607" s="0" t="n">
        <v>44</v>
      </c>
      <c r="C607" s="0" t="n">
        <v>48</v>
      </c>
      <c r="D607" s="0" t="n">
        <v>14</v>
      </c>
      <c r="E607" s="0" t="n">
        <v>43</v>
      </c>
      <c r="F607" s="0" t="n">
        <v>1.4</v>
      </c>
      <c r="G607" s="0" t="n">
        <v>1.5</v>
      </c>
      <c r="H607" s="0" t="n">
        <v>595</v>
      </c>
      <c r="I607" s="0" t="n">
        <v>166.87</v>
      </c>
      <c r="J607" s="0" t="n">
        <v>204.8</v>
      </c>
      <c r="K607" s="0" t="n">
        <v>8.12</v>
      </c>
      <c r="L607" s="0" t="n">
        <v>31.18</v>
      </c>
      <c r="M607" s="0" t="n">
        <v>12</v>
      </c>
      <c r="N607" s="0" t="n">
        <v>41</v>
      </c>
      <c r="O607" s="0" t="n">
        <v>0.55</v>
      </c>
    </row>
    <row r="608" customFormat="false" ht="15" hidden="false" customHeight="false" outlineLevel="0" collapsed="false">
      <c r="A608" s="0" t="n">
        <v>150</v>
      </c>
      <c r="B608" s="0" t="n">
        <v>34</v>
      </c>
      <c r="C608" s="0" t="n">
        <v>67</v>
      </c>
      <c r="D608" s="0" t="n">
        <v>14</v>
      </c>
      <c r="E608" s="0" t="n">
        <v>43</v>
      </c>
      <c r="F608" s="0" t="n">
        <v>1.22</v>
      </c>
      <c r="G608" s="0" t="n">
        <v>1.5</v>
      </c>
      <c r="H608" s="0" t="n">
        <v>700</v>
      </c>
      <c r="I608" s="0" t="n">
        <v>167.08</v>
      </c>
      <c r="J608" s="0" t="n">
        <v>207.39</v>
      </c>
      <c r="K608" s="0" t="n">
        <v>13.75</v>
      </c>
      <c r="L608" s="0" t="n">
        <v>31.12</v>
      </c>
      <c r="M608" s="0" t="n">
        <f aca="false">12</f>
        <v>12</v>
      </c>
      <c r="N608" s="0" t="n">
        <v>41</v>
      </c>
      <c r="O608" s="0" t="n">
        <v>0.55</v>
      </c>
    </row>
    <row r="609" customFormat="false" ht="15" hidden="false" customHeight="false" outlineLevel="0" collapsed="false">
      <c r="A609" s="0" t="n">
        <v>160</v>
      </c>
      <c r="B609" s="0" t="n">
        <v>30</v>
      </c>
      <c r="C609" s="0" t="n">
        <v>60</v>
      </c>
      <c r="D609" s="0" t="n">
        <v>10</v>
      </c>
      <c r="E609" s="0" t="n">
        <v>47</v>
      </c>
      <c r="F609" s="0" t="n">
        <v>1.5</v>
      </c>
      <c r="G609" s="0" t="n">
        <v>3</v>
      </c>
      <c r="H609" s="0" t="n">
        <v>600</v>
      </c>
      <c r="I609" s="0" t="n">
        <v>167.26</v>
      </c>
      <c r="J609" s="0" t="n">
        <v>204.45</v>
      </c>
      <c r="K609" s="0" t="n">
        <v>3.92</v>
      </c>
      <c r="L609" s="0" t="n">
        <v>49.56</v>
      </c>
      <c r="M609" s="0" t="n">
        <v>8</v>
      </c>
      <c r="N609" s="0" t="n">
        <v>45</v>
      </c>
      <c r="O609" s="0" t="n">
        <v>0.55</v>
      </c>
    </row>
    <row r="610" customFormat="false" ht="15" hidden="false" customHeight="false" outlineLevel="0" collapsed="false">
      <c r="A610" s="0" t="n">
        <v>120</v>
      </c>
      <c r="B610" s="0" t="n">
        <v>36</v>
      </c>
      <c r="C610" s="0" t="n">
        <v>40</v>
      </c>
      <c r="D610" s="0" t="n">
        <v>14</v>
      </c>
      <c r="E610" s="0" t="n">
        <v>43</v>
      </c>
      <c r="F610" s="0" t="n">
        <v>1.4</v>
      </c>
      <c r="G610" s="0" t="n">
        <v>2</v>
      </c>
      <c r="H610" s="0" t="n">
        <v>860</v>
      </c>
      <c r="I610" s="0" t="n">
        <v>167.27</v>
      </c>
      <c r="J610" s="0" t="n">
        <v>314.82</v>
      </c>
      <c r="K610" s="0" t="n">
        <v>102.19</v>
      </c>
      <c r="L610" s="0" t="n">
        <v>55.31</v>
      </c>
      <c r="M610" s="0" t="n">
        <v>12</v>
      </c>
      <c r="N610" s="0" t="n">
        <v>41</v>
      </c>
      <c r="O610" s="0" t="n">
        <v>0.45</v>
      </c>
    </row>
    <row r="611" customFormat="false" ht="15" hidden="false" customHeight="false" outlineLevel="0" collapsed="false">
      <c r="A611" s="0" t="n">
        <v>150</v>
      </c>
      <c r="B611" s="0" t="n">
        <v>37</v>
      </c>
      <c r="C611" s="0" t="n">
        <v>60</v>
      </c>
      <c r="D611" s="0" t="n">
        <v>14</v>
      </c>
      <c r="E611" s="0" t="n">
        <v>43</v>
      </c>
      <c r="F611" s="0" t="n">
        <v>1.22</v>
      </c>
      <c r="G611" s="0" t="n">
        <v>1.5</v>
      </c>
      <c r="H611" s="0" t="n">
        <v>700</v>
      </c>
      <c r="I611" s="0" t="n">
        <v>167.33</v>
      </c>
      <c r="J611" s="0" t="n">
        <v>208.68</v>
      </c>
      <c r="K611" s="0" t="n">
        <v>14.35</v>
      </c>
      <c r="L611" s="0" t="n">
        <v>31.3</v>
      </c>
      <c r="M611" s="0" t="n">
        <v>12</v>
      </c>
      <c r="N611" s="0" t="n">
        <v>41</v>
      </c>
      <c r="O611" s="0" t="n">
        <v>0.55</v>
      </c>
    </row>
    <row r="612" customFormat="false" ht="15" hidden="false" customHeight="false" outlineLevel="0" collapsed="false">
      <c r="A612" s="0" t="n">
        <v>120</v>
      </c>
      <c r="B612" s="0" t="n">
        <v>44</v>
      </c>
      <c r="C612" s="0" t="n">
        <v>44</v>
      </c>
      <c r="D612" s="0" t="n">
        <v>14</v>
      </c>
      <c r="E612" s="0" t="n">
        <v>43</v>
      </c>
      <c r="F612" s="0" t="n">
        <v>1.4</v>
      </c>
      <c r="G612" s="0" t="n">
        <v>2</v>
      </c>
      <c r="H612" s="0" t="n">
        <v>595</v>
      </c>
      <c r="I612" s="0" t="n">
        <v>167.37</v>
      </c>
      <c r="J612" s="0" t="n">
        <v>204.34</v>
      </c>
      <c r="K612" s="0" t="n">
        <v>9.36</v>
      </c>
      <c r="L612" s="0" t="n">
        <v>33.39</v>
      </c>
      <c r="M612" s="0" t="n">
        <v>12</v>
      </c>
      <c r="N612" s="0" t="n">
        <v>41</v>
      </c>
      <c r="O612" s="0" t="n">
        <v>0.55</v>
      </c>
    </row>
    <row r="613" customFormat="false" ht="15" hidden="false" customHeight="false" outlineLevel="0" collapsed="false">
      <c r="A613" s="0" t="n">
        <v>120</v>
      </c>
      <c r="B613" s="0" t="n">
        <v>48</v>
      </c>
      <c r="C613" s="0" t="n">
        <v>48</v>
      </c>
      <c r="D613" s="0" t="n">
        <v>14</v>
      </c>
      <c r="E613" s="0" t="n">
        <v>43</v>
      </c>
      <c r="F613" s="0" t="n">
        <v>1.31</v>
      </c>
      <c r="G613" s="0" t="n">
        <v>1.5</v>
      </c>
      <c r="H613" s="0" t="n">
        <v>645</v>
      </c>
      <c r="I613" s="0" t="n">
        <v>167.41</v>
      </c>
      <c r="J613" s="0" t="n">
        <v>205.78</v>
      </c>
      <c r="K613" s="0" t="n">
        <v>8.71</v>
      </c>
      <c r="L613" s="0" t="n">
        <v>31.78</v>
      </c>
      <c r="M613" s="0" t="n">
        <v>12</v>
      </c>
      <c r="N613" s="0" t="n">
        <v>41</v>
      </c>
      <c r="O613" s="0" t="n">
        <v>0.55</v>
      </c>
    </row>
    <row r="614" customFormat="false" ht="15" hidden="false" customHeight="false" outlineLevel="0" collapsed="false">
      <c r="A614" s="0" t="n">
        <v>150</v>
      </c>
      <c r="B614" s="0" t="n">
        <v>25</v>
      </c>
      <c r="C614" s="0" t="n">
        <v>75</v>
      </c>
      <c r="D614" s="0" t="n">
        <v>14</v>
      </c>
      <c r="E614" s="0" t="n">
        <v>43</v>
      </c>
      <c r="F614" s="0" t="n">
        <v>1.34</v>
      </c>
      <c r="G614" s="0" t="n">
        <v>1.5</v>
      </c>
      <c r="H614" s="0" t="n">
        <v>700</v>
      </c>
      <c r="I614" s="0" t="n">
        <v>167.429</v>
      </c>
      <c r="J614" s="0" t="n">
        <v>216.905</v>
      </c>
      <c r="K614" s="0" t="n">
        <v>18.9935</v>
      </c>
      <c r="L614" s="0" t="n">
        <v>40.5956</v>
      </c>
      <c r="M614" s="0" t="n">
        <v>12</v>
      </c>
      <c r="N614" s="0" t="n">
        <v>41</v>
      </c>
      <c r="O614" s="0" t="n">
        <v>0.55</v>
      </c>
    </row>
    <row r="615" customFormat="false" ht="15" hidden="false" customHeight="false" outlineLevel="0" collapsed="false">
      <c r="A615" s="0" t="n">
        <v>150</v>
      </c>
      <c r="B615" s="0" t="n">
        <v>31</v>
      </c>
      <c r="C615" s="0" t="n">
        <v>60</v>
      </c>
      <c r="D615" s="0" t="n">
        <v>14</v>
      </c>
      <c r="E615" s="0" t="n">
        <v>43</v>
      </c>
      <c r="F615" s="0" t="n">
        <v>1.32</v>
      </c>
      <c r="G615" s="0" t="n">
        <v>1.5</v>
      </c>
      <c r="H615" s="0" t="n">
        <v>700</v>
      </c>
      <c r="I615" s="0" t="n">
        <v>167.77</v>
      </c>
      <c r="J615" s="0" t="n">
        <v>217.69</v>
      </c>
      <c r="K615" s="0" t="n">
        <v>19.25</v>
      </c>
      <c r="L615" s="0" t="n">
        <v>32.51</v>
      </c>
      <c r="M615" s="0" t="n">
        <v>12</v>
      </c>
      <c r="N615" s="0" t="n">
        <v>41</v>
      </c>
      <c r="O615" s="0" t="n">
        <v>0.55</v>
      </c>
    </row>
    <row r="616" customFormat="false" ht="15" hidden="false" customHeight="false" outlineLevel="0" collapsed="false">
      <c r="A616" s="0" t="n">
        <v>120</v>
      </c>
      <c r="B616" s="0" t="n">
        <v>44</v>
      </c>
      <c r="C616" s="0" t="n">
        <v>48</v>
      </c>
      <c r="D616" s="0" t="n">
        <v>14</v>
      </c>
      <c r="E616" s="0" t="n">
        <v>43</v>
      </c>
      <c r="F616" s="0" t="n">
        <v>1.37</v>
      </c>
      <c r="G616" s="0" t="n">
        <v>2</v>
      </c>
      <c r="H616" s="0" t="n">
        <v>590</v>
      </c>
      <c r="I616" s="0" t="n">
        <v>167.84</v>
      </c>
      <c r="J616" s="0" t="n">
        <v>201.37</v>
      </c>
      <c r="K616" s="0" t="n">
        <v>7.95</v>
      </c>
      <c r="L616" s="0" t="n">
        <v>33.01</v>
      </c>
      <c r="M616" s="0" t="n">
        <v>12</v>
      </c>
      <c r="N616" s="0" t="n">
        <v>41</v>
      </c>
      <c r="O616" s="0" t="n">
        <v>0.55</v>
      </c>
    </row>
    <row r="617" customFormat="false" ht="15" hidden="false" customHeight="false" outlineLevel="0" collapsed="false">
      <c r="A617" s="0" t="n">
        <v>120</v>
      </c>
      <c r="B617" s="0" t="n">
        <v>48</v>
      </c>
      <c r="C617" s="0" t="n">
        <v>44</v>
      </c>
      <c r="D617" s="0" t="n">
        <v>14</v>
      </c>
      <c r="E617" s="0" t="n">
        <v>43</v>
      </c>
      <c r="F617" s="0" t="n">
        <v>1.37</v>
      </c>
      <c r="G617" s="0" t="n">
        <v>2</v>
      </c>
      <c r="H617" s="0" t="n">
        <v>580</v>
      </c>
      <c r="I617" s="0" t="n">
        <v>168</v>
      </c>
      <c r="J617" s="0" t="n">
        <v>200.64</v>
      </c>
      <c r="K617" s="0" t="n">
        <v>7.6</v>
      </c>
      <c r="L617" s="0" t="n">
        <v>32.89</v>
      </c>
      <c r="M617" s="0" t="n">
        <v>12</v>
      </c>
      <c r="N617" s="0" t="n">
        <v>41</v>
      </c>
      <c r="O617" s="0" t="n">
        <v>0.55</v>
      </c>
    </row>
    <row r="618" customFormat="false" ht="15" hidden="false" customHeight="false" outlineLevel="0" collapsed="false">
      <c r="A618" s="0" t="n">
        <v>120</v>
      </c>
      <c r="B618" s="0" t="n">
        <v>44</v>
      </c>
      <c r="C618" s="0" t="n">
        <v>48</v>
      </c>
      <c r="D618" s="0" t="n">
        <v>14</v>
      </c>
      <c r="E618" s="0" t="n">
        <v>43</v>
      </c>
      <c r="F618" s="0" t="n">
        <v>1.34</v>
      </c>
      <c r="G618" s="0" t="n">
        <v>2</v>
      </c>
      <c r="H618" s="0" t="n">
        <v>625</v>
      </c>
      <c r="I618" s="0" t="n">
        <v>168.06</v>
      </c>
      <c r="J618" s="0" t="n">
        <v>204.43</v>
      </c>
      <c r="K618" s="0" t="n">
        <v>9.24</v>
      </c>
      <c r="L618" s="0" t="n">
        <v>33.64</v>
      </c>
      <c r="M618" s="0" t="n">
        <v>12</v>
      </c>
      <c r="N618" s="0" t="n">
        <v>41</v>
      </c>
      <c r="O618" s="0" t="n">
        <v>0.55</v>
      </c>
    </row>
    <row r="619" customFormat="false" ht="15" hidden="false" customHeight="false" outlineLevel="0" collapsed="false">
      <c r="A619" s="2" t="n">
        <v>150</v>
      </c>
      <c r="B619" s="2" t="n">
        <v>28</v>
      </c>
      <c r="C619" s="2" t="n">
        <v>75</v>
      </c>
      <c r="D619" s="2" t="n">
        <v>14</v>
      </c>
      <c r="E619" s="2" t="n">
        <v>43</v>
      </c>
      <c r="F619" s="2" t="n">
        <v>1.28</v>
      </c>
      <c r="G619" s="2" t="n">
        <v>1.5</v>
      </c>
      <c r="H619" s="2" t="n">
        <v>700</v>
      </c>
      <c r="I619" s="2" t="n">
        <v>168.332</v>
      </c>
      <c r="J619" s="2" t="n">
        <v>212.262</v>
      </c>
      <c r="K619" s="2" t="n">
        <v>15.724</v>
      </c>
      <c r="L619" s="2" t="n">
        <v>40.302</v>
      </c>
      <c r="M619" s="2" t="n">
        <f aca="false">12</f>
        <v>12</v>
      </c>
      <c r="N619" s="2" t="n">
        <v>41</v>
      </c>
      <c r="O619" s="0" t="n">
        <v>0.55</v>
      </c>
    </row>
    <row r="620" customFormat="false" ht="15" hidden="false" customHeight="false" outlineLevel="0" collapsed="false">
      <c r="A620" s="0" t="n">
        <v>160</v>
      </c>
      <c r="B620" s="0" t="n">
        <v>30</v>
      </c>
      <c r="C620" s="0" t="n">
        <v>45</v>
      </c>
      <c r="D620" s="0" t="n">
        <v>14</v>
      </c>
      <c r="E620" s="0" t="n">
        <v>47</v>
      </c>
      <c r="F620" s="0" t="n">
        <v>1.5</v>
      </c>
      <c r="G620" s="0" t="n">
        <v>2.25</v>
      </c>
      <c r="H620" s="0" t="n">
        <v>600</v>
      </c>
      <c r="I620" s="0" t="n">
        <v>168.61</v>
      </c>
      <c r="J620" s="0" t="n">
        <v>209.07</v>
      </c>
      <c r="K620" s="0" t="n">
        <v>6.08</v>
      </c>
      <c r="L620" s="0" t="n">
        <v>39.04</v>
      </c>
      <c r="M620" s="0" t="n">
        <v>12</v>
      </c>
      <c r="N620" s="0" t="n">
        <v>45</v>
      </c>
      <c r="O620" s="0" t="n">
        <v>0.55</v>
      </c>
    </row>
    <row r="621" customFormat="false" ht="15" hidden="false" customHeight="false" outlineLevel="0" collapsed="false">
      <c r="A621" s="0" t="n">
        <v>120</v>
      </c>
      <c r="B621" s="0" t="n">
        <v>44</v>
      </c>
      <c r="C621" s="0" t="n">
        <v>48</v>
      </c>
      <c r="D621" s="0" t="n">
        <v>14</v>
      </c>
      <c r="E621" s="0" t="n">
        <v>43</v>
      </c>
      <c r="F621" s="0" t="n">
        <v>1.37</v>
      </c>
      <c r="G621" s="0" t="n">
        <v>2</v>
      </c>
      <c r="H621" s="0" t="n">
        <v>595</v>
      </c>
      <c r="I621" s="0" t="n">
        <v>168.64</v>
      </c>
      <c r="J621" s="0" t="n">
        <v>202.66</v>
      </c>
      <c r="K621" s="0" t="n">
        <v>8.12</v>
      </c>
      <c r="L621" s="0" t="n">
        <v>33.22</v>
      </c>
      <c r="M621" s="0" t="n">
        <v>12</v>
      </c>
      <c r="N621" s="0" t="n">
        <v>41</v>
      </c>
      <c r="O621" s="0" t="n">
        <v>0.55</v>
      </c>
    </row>
    <row r="622" customFormat="false" ht="15" hidden="false" customHeight="false" outlineLevel="0" collapsed="false">
      <c r="A622" s="0" t="n">
        <v>120</v>
      </c>
      <c r="B622" s="0" t="n">
        <v>44</v>
      </c>
      <c r="C622" s="0" t="n">
        <v>48</v>
      </c>
      <c r="D622" s="0" t="n">
        <v>14</v>
      </c>
      <c r="E622" s="0" t="n">
        <v>43</v>
      </c>
      <c r="F622" s="0" t="n">
        <v>1.4</v>
      </c>
      <c r="G622" s="0" t="n">
        <v>1.5</v>
      </c>
      <c r="H622" s="0" t="n">
        <v>610</v>
      </c>
      <c r="I622" s="0" t="n">
        <v>168.75</v>
      </c>
      <c r="J622" s="0" t="n">
        <v>208.29</v>
      </c>
      <c r="K622" s="0" t="n">
        <v>8.67</v>
      </c>
      <c r="L622" s="0" t="n">
        <v>31.79</v>
      </c>
      <c r="M622" s="0" t="n">
        <v>12</v>
      </c>
      <c r="N622" s="0" t="n">
        <v>41</v>
      </c>
      <c r="O622" s="0" t="n">
        <v>0.55</v>
      </c>
    </row>
    <row r="623" customFormat="false" ht="15" hidden="false" customHeight="false" outlineLevel="0" collapsed="false">
      <c r="A623" s="0" t="n">
        <v>120</v>
      </c>
      <c r="B623" s="0" t="n">
        <v>44</v>
      </c>
      <c r="C623" s="0" t="n">
        <v>44</v>
      </c>
      <c r="D623" s="0" t="n">
        <v>14</v>
      </c>
      <c r="E623" s="0" t="n">
        <v>43</v>
      </c>
      <c r="F623" s="0" t="n">
        <v>1.4</v>
      </c>
      <c r="G623" s="0" t="n">
        <v>2</v>
      </c>
      <c r="H623" s="0" t="n">
        <v>605</v>
      </c>
      <c r="I623" s="0" t="n">
        <v>168.81</v>
      </c>
      <c r="J623" s="0" t="n">
        <v>206.87</v>
      </c>
      <c r="K623" s="0" t="n">
        <v>9.78</v>
      </c>
      <c r="L623" s="0" t="n">
        <v>33.82</v>
      </c>
      <c r="M623" s="0" t="n">
        <v>12</v>
      </c>
      <c r="N623" s="0" t="n">
        <v>41</v>
      </c>
      <c r="O623" s="0" t="n">
        <v>0.55</v>
      </c>
    </row>
    <row r="624" customFormat="false" ht="15" hidden="false" customHeight="false" outlineLevel="0" collapsed="false">
      <c r="A624" s="0" t="n">
        <v>120</v>
      </c>
      <c r="B624" s="0" t="n">
        <v>48</v>
      </c>
      <c r="C624" s="0" t="n">
        <v>44</v>
      </c>
      <c r="D624" s="0" t="n">
        <v>14</v>
      </c>
      <c r="E624" s="0" t="n">
        <v>43</v>
      </c>
      <c r="F624" s="0" t="n">
        <v>1.37</v>
      </c>
      <c r="G624" s="0" t="n">
        <v>2</v>
      </c>
      <c r="H624" s="0" t="n">
        <v>585</v>
      </c>
      <c r="I624" s="0" t="n">
        <v>168.82</v>
      </c>
      <c r="J624" s="0" t="n">
        <v>201.99</v>
      </c>
      <c r="K624" s="0" t="n">
        <v>7.77</v>
      </c>
      <c r="L624" s="0" t="n">
        <v>33.1</v>
      </c>
      <c r="M624" s="0" t="n">
        <v>12</v>
      </c>
      <c r="N624" s="0" t="n">
        <v>41</v>
      </c>
      <c r="O624" s="0" t="n">
        <v>0.55</v>
      </c>
    </row>
    <row r="625" customFormat="false" ht="15" hidden="false" customHeight="false" outlineLevel="0" collapsed="false">
      <c r="A625" s="0" t="n">
        <v>120</v>
      </c>
      <c r="B625" s="0" t="n">
        <v>48</v>
      </c>
      <c r="C625" s="0" t="n">
        <v>44</v>
      </c>
      <c r="D625" s="0" t="n">
        <v>14</v>
      </c>
      <c r="E625" s="0" t="n">
        <v>43</v>
      </c>
      <c r="F625" s="0" t="n">
        <v>1.4</v>
      </c>
      <c r="G625" s="0" t="n">
        <v>2</v>
      </c>
      <c r="H625" s="0" t="n">
        <v>560</v>
      </c>
      <c r="I625" s="0" t="n">
        <v>168.86</v>
      </c>
      <c r="J625" s="0" t="n">
        <v>200.04</v>
      </c>
      <c r="K625" s="0" t="n">
        <v>6.94</v>
      </c>
      <c r="L625" s="0" t="n">
        <v>32.78</v>
      </c>
      <c r="M625" s="0" t="n">
        <v>12</v>
      </c>
      <c r="N625" s="0" t="n">
        <v>41</v>
      </c>
      <c r="O625" s="0" t="n">
        <v>0.55</v>
      </c>
    </row>
    <row r="626" customFormat="false" ht="15" hidden="false" customHeight="false" outlineLevel="0" collapsed="false">
      <c r="A626" s="0" t="n">
        <v>120</v>
      </c>
      <c r="B626" s="0" t="n">
        <v>48</v>
      </c>
      <c r="C626" s="0" t="n">
        <v>44</v>
      </c>
      <c r="D626" s="0" t="n">
        <v>14</v>
      </c>
      <c r="E626" s="0" t="n">
        <v>43</v>
      </c>
      <c r="F626" s="0" t="n">
        <v>1.4</v>
      </c>
      <c r="G626" s="0" t="n">
        <v>2</v>
      </c>
      <c r="H626" s="0" t="n">
        <v>565</v>
      </c>
      <c r="I626" s="0" t="n">
        <v>169.79</v>
      </c>
      <c r="J626" s="0" t="n">
        <v>201.44</v>
      </c>
      <c r="K626" s="0" t="n">
        <v>7.1</v>
      </c>
      <c r="L626" s="0" t="n">
        <v>33</v>
      </c>
      <c r="M626" s="0" t="n">
        <v>12</v>
      </c>
      <c r="N626" s="0" t="n">
        <v>41</v>
      </c>
      <c r="O626" s="0" t="n">
        <v>0.55</v>
      </c>
    </row>
    <row r="627" customFormat="false" ht="15" hidden="false" customHeight="false" outlineLevel="0" collapsed="false">
      <c r="A627" s="0" t="n">
        <v>150</v>
      </c>
      <c r="B627" s="0" t="n">
        <v>31</v>
      </c>
      <c r="C627" s="0" t="n">
        <v>67</v>
      </c>
      <c r="D627" s="0" t="n">
        <v>14</v>
      </c>
      <c r="E627" s="0" t="n">
        <v>43</v>
      </c>
      <c r="F627" s="0" t="n">
        <v>1.28</v>
      </c>
      <c r="G627" s="0" t="n">
        <v>1.5</v>
      </c>
      <c r="H627" s="0" t="n">
        <v>700</v>
      </c>
      <c r="I627" s="0" t="n">
        <v>169.86</v>
      </c>
      <c r="J627" s="0" t="n">
        <v>214.49</v>
      </c>
      <c r="K627" s="0" t="n">
        <v>16.01</v>
      </c>
      <c r="L627" s="0" t="n">
        <v>32.04</v>
      </c>
      <c r="M627" s="0" t="n">
        <v>12</v>
      </c>
      <c r="N627" s="0" t="n">
        <v>41</v>
      </c>
      <c r="O627" s="0" t="n">
        <v>0.55</v>
      </c>
    </row>
    <row r="628" customFormat="false" ht="15" hidden="false" customHeight="false" outlineLevel="0" collapsed="false">
      <c r="A628" s="0" t="n">
        <v>150</v>
      </c>
      <c r="B628" s="0" t="n">
        <v>28</v>
      </c>
      <c r="C628" s="0" t="n">
        <v>67</v>
      </c>
      <c r="D628" s="0" t="n">
        <v>14</v>
      </c>
      <c r="E628" s="0" t="n">
        <v>43</v>
      </c>
      <c r="F628" s="0" t="n">
        <v>1.34</v>
      </c>
      <c r="G628" s="0" t="n">
        <v>1.5</v>
      </c>
      <c r="H628" s="0" t="n">
        <v>700</v>
      </c>
      <c r="I628" s="0" t="n">
        <v>170.176</v>
      </c>
      <c r="J628" s="0" t="n">
        <v>220.011</v>
      </c>
      <c r="K628" s="0" t="n">
        <v>18.9765</v>
      </c>
      <c r="L628" s="0" t="n">
        <v>40.9754</v>
      </c>
      <c r="M628" s="0" t="n">
        <f aca="false">12</f>
        <v>12</v>
      </c>
      <c r="N628" s="0" t="n">
        <v>41</v>
      </c>
      <c r="O628" s="0" t="n">
        <v>0.55</v>
      </c>
    </row>
    <row r="629" customFormat="false" ht="15" hidden="false" customHeight="false" outlineLevel="0" collapsed="false">
      <c r="A629" s="0" t="n">
        <v>120</v>
      </c>
      <c r="B629" s="0" t="n">
        <v>48</v>
      </c>
      <c r="C629" s="0" t="n">
        <v>48</v>
      </c>
      <c r="D629" s="0" t="n">
        <v>14</v>
      </c>
      <c r="E629" s="0" t="n">
        <v>43</v>
      </c>
      <c r="F629" s="0" t="n">
        <v>1.37</v>
      </c>
      <c r="G629" s="0" t="n">
        <v>1.5</v>
      </c>
      <c r="H629" s="0" t="n">
        <v>590</v>
      </c>
      <c r="I629" s="0" t="n">
        <v>170.21</v>
      </c>
      <c r="J629" s="0" t="n">
        <v>204.78</v>
      </c>
      <c r="K629" s="0" t="n">
        <v>6.91</v>
      </c>
      <c r="L629" s="0" t="n">
        <v>31.07</v>
      </c>
      <c r="M629" s="0" t="n">
        <v>12</v>
      </c>
      <c r="N629" s="0" t="n">
        <v>41</v>
      </c>
      <c r="O629" s="0" t="n">
        <v>0.55</v>
      </c>
    </row>
    <row r="630" customFormat="false" ht="15" hidden="false" customHeight="false" outlineLevel="0" collapsed="false">
      <c r="A630" s="0" t="n">
        <v>120</v>
      </c>
      <c r="B630" s="0" t="n">
        <v>36</v>
      </c>
      <c r="C630" s="0" t="n">
        <v>44</v>
      </c>
      <c r="D630" s="0" t="n">
        <v>14</v>
      </c>
      <c r="E630" s="0" t="n">
        <v>43</v>
      </c>
      <c r="F630" s="0" t="n">
        <v>1.34</v>
      </c>
      <c r="G630" s="0" t="n">
        <v>2</v>
      </c>
      <c r="H630" s="0" t="n">
        <v>890</v>
      </c>
      <c r="I630" s="0" t="n">
        <v>170.38</v>
      </c>
      <c r="J630" s="0" t="n">
        <v>309.71</v>
      </c>
      <c r="K630" s="0" t="n">
        <v>95.12</v>
      </c>
      <c r="L630" s="0" t="n">
        <v>55.92</v>
      </c>
      <c r="M630" s="0" t="n">
        <v>12</v>
      </c>
      <c r="N630" s="0" t="n">
        <v>41</v>
      </c>
      <c r="O630" s="0" t="n">
        <v>0.45</v>
      </c>
    </row>
    <row r="631" customFormat="false" ht="15" hidden="false" customHeight="false" outlineLevel="0" collapsed="false">
      <c r="A631" s="0" t="n">
        <v>120</v>
      </c>
      <c r="B631" s="0" t="n">
        <v>48</v>
      </c>
      <c r="C631" s="0" t="n">
        <v>48</v>
      </c>
      <c r="D631" s="0" t="n">
        <v>14</v>
      </c>
      <c r="E631" s="0" t="n">
        <v>43</v>
      </c>
      <c r="F631" s="0" t="n">
        <v>1.4</v>
      </c>
      <c r="G631" s="0" t="n">
        <v>1.5</v>
      </c>
      <c r="H631" s="0" t="n">
        <v>565</v>
      </c>
      <c r="I631" s="0" t="n">
        <v>170.5</v>
      </c>
      <c r="J631" s="0" t="n">
        <v>203.32</v>
      </c>
      <c r="K631" s="0" t="n">
        <v>6.18</v>
      </c>
      <c r="L631" s="0" t="n">
        <v>30.69</v>
      </c>
      <c r="M631" s="0" t="n">
        <v>12</v>
      </c>
      <c r="N631" s="0" t="n">
        <v>41</v>
      </c>
      <c r="O631" s="0" t="n">
        <v>0.55</v>
      </c>
    </row>
    <row r="632" customFormat="false" ht="15" hidden="false" customHeight="false" outlineLevel="0" collapsed="false">
      <c r="A632" s="0" t="n">
        <v>150</v>
      </c>
      <c r="B632" s="0" t="n">
        <v>31</v>
      </c>
      <c r="C632" s="0" t="n">
        <v>75</v>
      </c>
      <c r="D632" s="0" t="n">
        <v>14</v>
      </c>
      <c r="E632" s="0" t="n">
        <v>43</v>
      </c>
      <c r="F632" s="0" t="n">
        <v>1.24</v>
      </c>
      <c r="G632" s="0" t="n">
        <v>1.5</v>
      </c>
      <c r="H632" s="0" t="n">
        <v>700</v>
      </c>
      <c r="I632" s="0" t="n">
        <v>170.56</v>
      </c>
      <c r="J632" s="0" t="n">
        <v>210.613</v>
      </c>
      <c r="K632" s="0" t="n">
        <v>13.3031</v>
      </c>
      <c r="L632" s="0" t="n">
        <v>40.3811</v>
      </c>
      <c r="M632" s="0" t="n">
        <v>12</v>
      </c>
      <c r="N632" s="0" t="n">
        <v>41</v>
      </c>
      <c r="O632" s="0" t="n">
        <v>0.55</v>
      </c>
    </row>
    <row r="633" customFormat="false" ht="15" hidden="false" customHeight="false" outlineLevel="0" collapsed="false">
      <c r="A633" s="0" t="n">
        <v>150</v>
      </c>
      <c r="B633" s="0" t="n">
        <v>34</v>
      </c>
      <c r="C633" s="0" t="n">
        <v>60</v>
      </c>
      <c r="D633" s="0" t="n">
        <v>14</v>
      </c>
      <c r="E633" s="0" t="n">
        <v>43</v>
      </c>
      <c r="F633" s="0" t="n">
        <v>1.28</v>
      </c>
      <c r="G633" s="0" t="n">
        <v>1.5</v>
      </c>
      <c r="H633" s="0" t="n">
        <v>700</v>
      </c>
      <c r="I633" s="0" t="n">
        <v>170.64</v>
      </c>
      <c r="J633" s="0" t="n">
        <v>216.22</v>
      </c>
      <c r="K633" s="0" t="n">
        <v>16.5</v>
      </c>
      <c r="L633" s="0" t="n">
        <v>32.27</v>
      </c>
      <c r="M633" s="0" t="n">
        <f aca="false">12</f>
        <v>12</v>
      </c>
      <c r="N633" s="0" t="n">
        <v>41</v>
      </c>
      <c r="O633" s="0" t="n">
        <v>0.55</v>
      </c>
    </row>
    <row r="634" customFormat="false" ht="15" hidden="false" customHeight="false" outlineLevel="0" collapsed="false">
      <c r="A634" s="0" t="n">
        <v>120</v>
      </c>
      <c r="B634" s="0" t="n">
        <v>36</v>
      </c>
      <c r="C634" s="0" t="n">
        <v>36</v>
      </c>
      <c r="D634" s="0" t="n">
        <v>14</v>
      </c>
      <c r="E634" s="0" t="n">
        <v>43</v>
      </c>
      <c r="F634" s="0" t="n">
        <v>1.4</v>
      </c>
      <c r="G634" s="0" t="n">
        <v>3</v>
      </c>
      <c r="H634" s="0" t="n">
        <v>850</v>
      </c>
      <c r="I634" s="0" t="n">
        <v>170.85</v>
      </c>
      <c r="J634" s="0" t="n">
        <v>328.44</v>
      </c>
      <c r="K634" s="0" t="n">
        <v>119.03</v>
      </c>
      <c r="L634" s="0" t="n">
        <v>46.96</v>
      </c>
      <c r="M634" s="0" t="n">
        <v>12</v>
      </c>
      <c r="N634" s="0" t="n">
        <v>41</v>
      </c>
      <c r="O634" s="0" t="n">
        <v>0.45</v>
      </c>
    </row>
    <row r="635" customFormat="false" ht="15" hidden="false" customHeight="false" outlineLevel="0" collapsed="false">
      <c r="A635" s="0" t="n">
        <v>150</v>
      </c>
      <c r="B635" s="0" t="n">
        <v>34</v>
      </c>
      <c r="C635" s="0" t="n">
        <v>75</v>
      </c>
      <c r="D635" s="0" t="n">
        <v>14</v>
      </c>
      <c r="E635" s="0" t="n">
        <v>43</v>
      </c>
      <c r="F635" s="0" t="n">
        <v>1.2</v>
      </c>
      <c r="G635" s="0" t="n">
        <v>1.5</v>
      </c>
      <c r="H635" s="0" t="n">
        <v>700</v>
      </c>
      <c r="I635" s="0" t="n">
        <v>170.85</v>
      </c>
      <c r="J635" s="0" t="n">
        <v>207.625</v>
      </c>
      <c r="K635" s="0" t="n">
        <v>11.4541</v>
      </c>
      <c r="L635" s="0" t="n">
        <v>40.2114</v>
      </c>
      <c r="M635" s="0" t="n">
        <f aca="false">12</f>
        <v>12</v>
      </c>
      <c r="N635" s="0" t="n">
        <v>41</v>
      </c>
      <c r="O635" s="0" t="n">
        <v>0.55</v>
      </c>
    </row>
    <row r="636" customFormat="false" ht="15" hidden="false" customHeight="false" outlineLevel="0" collapsed="false">
      <c r="A636" s="2" t="n">
        <v>120</v>
      </c>
      <c r="B636" s="2" t="n">
        <v>48</v>
      </c>
      <c r="C636" s="2" t="n">
        <v>48</v>
      </c>
      <c r="D636" s="2" t="n">
        <v>14</v>
      </c>
      <c r="E636" s="2" t="n">
        <v>43</v>
      </c>
      <c r="F636" s="2" t="n">
        <v>1.37</v>
      </c>
      <c r="G636" s="2" t="n">
        <v>1.5</v>
      </c>
      <c r="H636" s="2" t="n">
        <v>595</v>
      </c>
      <c r="I636" s="2" t="n">
        <v>170.95</v>
      </c>
      <c r="J636" s="0" t="n">
        <v>206.02</v>
      </c>
      <c r="K636" s="0" t="n">
        <v>7.06</v>
      </c>
      <c r="L636" s="0" t="n">
        <v>31.27</v>
      </c>
      <c r="M636" s="0" t="n">
        <v>12</v>
      </c>
      <c r="N636" s="0" t="n">
        <v>41</v>
      </c>
      <c r="O636" s="0" t="n">
        <v>0.55</v>
      </c>
    </row>
    <row r="637" customFormat="false" ht="15" hidden="false" customHeight="false" outlineLevel="0" collapsed="false">
      <c r="A637" s="0" t="n">
        <v>150</v>
      </c>
      <c r="B637" s="0" t="n">
        <v>37</v>
      </c>
      <c r="C637" s="0" t="n">
        <v>67</v>
      </c>
      <c r="D637" s="0" t="n">
        <v>14</v>
      </c>
      <c r="E637" s="0" t="n">
        <v>43</v>
      </c>
      <c r="F637" s="0" t="n">
        <v>1.2</v>
      </c>
      <c r="G637" s="0" t="n">
        <v>1.5</v>
      </c>
      <c r="H637" s="0" t="n">
        <v>700</v>
      </c>
      <c r="I637" s="0" t="n">
        <v>171.15</v>
      </c>
      <c r="J637" s="0" t="n">
        <v>208.88</v>
      </c>
      <c r="K637" s="0" t="n">
        <v>11.99</v>
      </c>
      <c r="L637" s="0" t="n">
        <v>31.26</v>
      </c>
      <c r="M637" s="0" t="n">
        <v>12</v>
      </c>
      <c r="N637" s="0" t="n">
        <v>41</v>
      </c>
      <c r="O637" s="0" t="n">
        <v>0.55</v>
      </c>
    </row>
    <row r="638" customFormat="false" ht="15" hidden="false" customHeight="false" outlineLevel="0" collapsed="false">
      <c r="A638" s="0" t="n">
        <v>120</v>
      </c>
      <c r="B638" s="0" t="n">
        <v>48</v>
      </c>
      <c r="C638" s="0" t="n">
        <v>48</v>
      </c>
      <c r="D638" s="0" t="n">
        <v>14</v>
      </c>
      <c r="E638" s="0" t="n">
        <v>43</v>
      </c>
      <c r="F638" s="0" t="n">
        <v>1.37</v>
      </c>
      <c r="G638" s="0" t="n">
        <v>2</v>
      </c>
      <c r="H638" s="0" t="n">
        <v>570</v>
      </c>
      <c r="I638" s="0" t="n">
        <v>171.25</v>
      </c>
      <c r="J638" s="0" t="n">
        <v>200.81</v>
      </c>
      <c r="K638" s="0" t="n">
        <v>6.32</v>
      </c>
      <c r="L638" s="0" t="n">
        <v>33.07</v>
      </c>
      <c r="M638" s="0" t="n">
        <v>12</v>
      </c>
      <c r="N638" s="0" t="n">
        <v>41</v>
      </c>
      <c r="O638" s="0" t="n">
        <v>0.45</v>
      </c>
    </row>
    <row r="639" customFormat="false" ht="15" hidden="false" customHeight="false" outlineLevel="0" collapsed="false">
      <c r="A639" s="0" t="n">
        <v>120</v>
      </c>
      <c r="B639" s="0" t="n">
        <v>48</v>
      </c>
      <c r="C639" s="0" t="n">
        <v>48</v>
      </c>
      <c r="D639" s="0" t="n">
        <v>14</v>
      </c>
      <c r="E639" s="0" t="n">
        <v>43</v>
      </c>
      <c r="F639" s="0" t="n">
        <v>1.37</v>
      </c>
      <c r="G639" s="0" t="n">
        <v>2</v>
      </c>
      <c r="H639" s="0" t="n">
        <v>570</v>
      </c>
      <c r="I639" s="0" t="n">
        <v>171.25</v>
      </c>
      <c r="J639" s="0" t="n">
        <v>200.81</v>
      </c>
      <c r="K639" s="0" t="n">
        <v>6.32</v>
      </c>
      <c r="L639" s="0" t="n">
        <v>33.07</v>
      </c>
      <c r="M639" s="0" t="n">
        <v>12</v>
      </c>
      <c r="N639" s="0" t="n">
        <v>41</v>
      </c>
      <c r="O639" s="0" t="n">
        <v>0.55</v>
      </c>
    </row>
    <row r="640" customFormat="false" ht="15" hidden="false" customHeight="false" outlineLevel="0" collapsed="false">
      <c r="A640" s="0" t="n">
        <v>150</v>
      </c>
      <c r="B640" s="0" t="n">
        <v>34</v>
      </c>
      <c r="C640" s="0" t="n">
        <v>67</v>
      </c>
      <c r="D640" s="0" t="n">
        <v>14</v>
      </c>
      <c r="E640" s="0" t="n">
        <v>43</v>
      </c>
      <c r="F640" s="0" t="n">
        <v>1.24</v>
      </c>
      <c r="G640" s="0" t="n">
        <v>1.5</v>
      </c>
      <c r="H640" s="0" t="n">
        <v>700</v>
      </c>
      <c r="I640" s="0" t="n">
        <v>171.38</v>
      </c>
      <c r="J640" s="0" t="n">
        <v>212.27</v>
      </c>
      <c r="K640" s="0" t="n">
        <v>13.75</v>
      </c>
      <c r="L640" s="0" t="n">
        <v>31.72</v>
      </c>
      <c r="M640" s="0" t="n">
        <f aca="false">12</f>
        <v>12</v>
      </c>
      <c r="N640" s="0" t="n">
        <v>41</v>
      </c>
      <c r="O640" s="0" t="n">
        <v>0.55</v>
      </c>
    </row>
    <row r="641" customFormat="false" ht="15" hidden="false" customHeight="false" outlineLevel="0" collapsed="false">
      <c r="A641" s="2" t="n">
        <v>120</v>
      </c>
      <c r="B641" s="2" t="n">
        <v>48</v>
      </c>
      <c r="C641" s="2" t="n">
        <v>48</v>
      </c>
      <c r="D641" s="2" t="n">
        <v>14</v>
      </c>
      <c r="E641" s="2" t="n">
        <v>43</v>
      </c>
      <c r="F641" s="2" t="n">
        <v>1.4</v>
      </c>
      <c r="G641" s="2" t="n">
        <v>2</v>
      </c>
      <c r="H641" s="2" t="n">
        <v>550</v>
      </c>
      <c r="I641" s="2" t="n">
        <v>171.57</v>
      </c>
      <c r="J641" s="2" t="n">
        <v>199.8</v>
      </c>
      <c r="K641" s="2" t="n">
        <v>5.77</v>
      </c>
      <c r="L641" s="2" t="n">
        <v>32.97</v>
      </c>
      <c r="M641" s="2" t="n">
        <v>12</v>
      </c>
      <c r="N641" s="2" t="n">
        <v>41</v>
      </c>
      <c r="O641" s="0" t="n">
        <v>0.55</v>
      </c>
    </row>
    <row r="642" customFormat="false" ht="15" hidden="false" customHeight="false" outlineLevel="0" collapsed="false">
      <c r="A642" s="0" t="n">
        <v>150</v>
      </c>
      <c r="B642" s="0" t="n">
        <v>25</v>
      </c>
      <c r="C642" s="0" t="n">
        <v>75</v>
      </c>
      <c r="D642" s="0" t="n">
        <v>14</v>
      </c>
      <c r="E642" s="0" t="n">
        <v>43</v>
      </c>
      <c r="F642" s="0" t="n">
        <v>1.36</v>
      </c>
      <c r="G642" s="0" t="n">
        <v>1.5</v>
      </c>
      <c r="H642" s="0" t="n">
        <v>700</v>
      </c>
      <c r="I642" s="0" t="n">
        <v>171.574</v>
      </c>
      <c r="J642" s="0" t="n">
        <v>221.636</v>
      </c>
      <c r="K642" s="0" t="n">
        <v>18.9935</v>
      </c>
      <c r="L642" s="0" t="n">
        <v>41.1655</v>
      </c>
      <c r="M642" s="0" t="n">
        <v>12</v>
      </c>
      <c r="N642" s="0" t="n">
        <v>41</v>
      </c>
      <c r="O642" s="0" t="n">
        <v>0.55</v>
      </c>
    </row>
    <row r="643" customFormat="false" ht="15" hidden="false" customHeight="false" outlineLevel="0" collapsed="false">
      <c r="A643" s="0" t="n">
        <v>150</v>
      </c>
      <c r="B643" s="0" t="n">
        <v>37</v>
      </c>
      <c r="C643" s="0" t="n">
        <v>60</v>
      </c>
      <c r="D643" s="0" t="n">
        <v>14</v>
      </c>
      <c r="E643" s="0" t="n">
        <v>43</v>
      </c>
      <c r="F643" s="0" t="n">
        <v>1.24</v>
      </c>
      <c r="G643" s="0" t="n">
        <v>1.5</v>
      </c>
      <c r="H643" s="0" t="n">
        <v>700</v>
      </c>
      <c r="I643" s="0" t="n">
        <v>171.62</v>
      </c>
      <c r="J643" s="0" t="n">
        <v>213.54</v>
      </c>
      <c r="K643" s="0" t="n">
        <v>14.35</v>
      </c>
      <c r="L643" s="0" t="n">
        <v>31.89</v>
      </c>
      <c r="M643" s="0" t="n">
        <v>12</v>
      </c>
      <c r="N643" s="0" t="n">
        <v>41</v>
      </c>
      <c r="O643" s="0" t="n">
        <v>0.55</v>
      </c>
    </row>
    <row r="644" customFormat="false" ht="15" hidden="false" customHeight="false" outlineLevel="0" collapsed="false">
      <c r="A644" s="0" t="n">
        <v>140</v>
      </c>
      <c r="B644" s="0" t="n">
        <v>30</v>
      </c>
      <c r="C644" s="0" t="n">
        <v>60</v>
      </c>
      <c r="D644" s="0" t="n">
        <v>10</v>
      </c>
      <c r="E644" s="0" t="n">
        <v>43</v>
      </c>
      <c r="F644" s="0" t="n">
        <v>1.5</v>
      </c>
      <c r="G644" s="0" t="n">
        <v>2.25</v>
      </c>
      <c r="H644" s="0" t="n">
        <v>600</v>
      </c>
      <c r="I644" s="0" t="n">
        <v>171.84</v>
      </c>
      <c r="J644" s="0" t="n">
        <v>207.49</v>
      </c>
      <c r="K644" s="0" t="n">
        <v>3.49</v>
      </c>
      <c r="L644" s="0" t="n">
        <v>40.46</v>
      </c>
      <c r="M644" s="0" t="n">
        <v>8</v>
      </c>
      <c r="N644" s="0" t="n">
        <v>41</v>
      </c>
      <c r="O644" s="0" t="n">
        <v>0.55</v>
      </c>
    </row>
    <row r="645" customFormat="false" ht="15" hidden="false" customHeight="false" outlineLevel="0" collapsed="false">
      <c r="A645" s="0" t="n">
        <v>150</v>
      </c>
      <c r="B645" s="0" t="n">
        <v>31</v>
      </c>
      <c r="C645" s="0" t="n">
        <v>60</v>
      </c>
      <c r="D645" s="0" t="n">
        <v>14</v>
      </c>
      <c r="E645" s="0" t="n">
        <v>43</v>
      </c>
      <c r="F645" s="0" t="n">
        <v>1.34</v>
      </c>
      <c r="G645" s="0" t="n">
        <v>1.5</v>
      </c>
      <c r="H645" s="0" t="n">
        <v>700</v>
      </c>
      <c r="I645" s="0" t="n">
        <v>171.94</v>
      </c>
      <c r="J645" s="0" t="n">
        <v>222.46</v>
      </c>
      <c r="K645" s="0" t="n">
        <v>19.25</v>
      </c>
      <c r="L645" s="0" t="n">
        <v>33.08</v>
      </c>
      <c r="M645" s="0" t="n">
        <v>12</v>
      </c>
      <c r="N645" s="0" t="n">
        <v>41</v>
      </c>
      <c r="O645" s="0" t="n">
        <v>0.55</v>
      </c>
    </row>
    <row r="646" customFormat="false" ht="15" hidden="false" customHeight="false" outlineLevel="0" collapsed="false">
      <c r="A646" s="0" t="n">
        <v>120</v>
      </c>
      <c r="B646" s="0" t="n">
        <v>48</v>
      </c>
      <c r="C646" s="0" t="n">
        <v>48</v>
      </c>
      <c r="D646" s="0" t="n">
        <v>14</v>
      </c>
      <c r="E646" s="0" t="n">
        <v>43</v>
      </c>
      <c r="F646" s="0" t="n">
        <v>1.4</v>
      </c>
      <c r="G646" s="0" t="n">
        <v>1.5</v>
      </c>
      <c r="H646" s="0" t="n">
        <v>575</v>
      </c>
      <c r="I646" s="0" t="n">
        <v>172.17</v>
      </c>
      <c r="J646" s="0" t="n">
        <v>205.99</v>
      </c>
      <c r="K646" s="0" t="n">
        <v>6.46</v>
      </c>
      <c r="L646" s="0" t="n">
        <v>31.11</v>
      </c>
      <c r="M646" s="0" t="n">
        <v>12</v>
      </c>
      <c r="N646" s="0" t="n">
        <v>41</v>
      </c>
      <c r="O646" s="0" t="n">
        <v>0.55</v>
      </c>
    </row>
    <row r="647" customFormat="false" ht="15" hidden="false" customHeight="false" outlineLevel="0" collapsed="false">
      <c r="A647" s="2" t="n">
        <v>120</v>
      </c>
      <c r="B647" s="2" t="n">
        <v>48</v>
      </c>
      <c r="C647" s="2" t="n">
        <v>48</v>
      </c>
      <c r="D647" s="2" t="n">
        <v>14</v>
      </c>
      <c r="E647" s="2" t="n">
        <v>43</v>
      </c>
      <c r="F647" s="2" t="n">
        <v>1.37</v>
      </c>
      <c r="G647" s="2" t="n">
        <v>2</v>
      </c>
      <c r="H647" s="2" t="n">
        <v>575</v>
      </c>
      <c r="I647" s="2" t="n">
        <v>172.19</v>
      </c>
      <c r="J647" s="2" t="n">
        <v>202.24</v>
      </c>
      <c r="K647" s="2" t="n">
        <v>6.47</v>
      </c>
      <c r="L647" s="2" t="n">
        <v>33.28</v>
      </c>
      <c r="M647" s="2" t="n">
        <v>12</v>
      </c>
      <c r="N647" s="2" t="n">
        <v>41</v>
      </c>
      <c r="O647" s="0" t="n">
        <v>0.55</v>
      </c>
    </row>
    <row r="648" customFormat="false" ht="15" hidden="false" customHeight="false" outlineLevel="0" collapsed="false">
      <c r="A648" s="0" t="n">
        <v>130</v>
      </c>
      <c r="B648" s="0" t="n">
        <v>44</v>
      </c>
      <c r="C648" s="0" t="n">
        <v>44</v>
      </c>
      <c r="D648" s="0" t="n">
        <v>14</v>
      </c>
      <c r="E648" s="0" t="n">
        <v>43</v>
      </c>
      <c r="F648" s="0" t="n">
        <v>1.34</v>
      </c>
      <c r="G648" s="0" t="n">
        <v>1</v>
      </c>
      <c r="H648" s="0" t="n">
        <v>820</v>
      </c>
      <c r="I648" s="0" t="n">
        <v>172.4</v>
      </c>
      <c r="J648" s="0" t="n">
        <v>278.51</v>
      </c>
      <c r="K648" s="0" t="n">
        <v>58.68</v>
      </c>
      <c r="L648" s="0" t="n">
        <v>37.94</v>
      </c>
      <c r="M648" s="0" t="n">
        <v>12</v>
      </c>
      <c r="N648" s="0" t="n">
        <v>41</v>
      </c>
      <c r="O648" s="0" t="n">
        <v>0.45</v>
      </c>
    </row>
    <row r="649" customFormat="false" ht="15" hidden="false" customHeight="false" outlineLevel="0" collapsed="false">
      <c r="A649" s="0" t="n">
        <v>130</v>
      </c>
      <c r="B649" s="0" t="n">
        <v>44</v>
      </c>
      <c r="C649" s="0" t="n">
        <v>48</v>
      </c>
      <c r="D649" s="0" t="n">
        <v>14</v>
      </c>
      <c r="E649" s="0" t="n">
        <v>43</v>
      </c>
      <c r="F649" s="0" t="n">
        <v>1.28</v>
      </c>
      <c r="G649" s="0" t="n">
        <v>1</v>
      </c>
      <c r="H649" s="0" t="n">
        <v>845</v>
      </c>
      <c r="I649" s="0" t="n">
        <v>172.41</v>
      </c>
      <c r="J649" s="0" t="n">
        <v>274.21</v>
      </c>
      <c r="K649" s="0" t="n">
        <v>54.99</v>
      </c>
      <c r="L649" s="0" t="n">
        <v>37.6</v>
      </c>
      <c r="M649" s="0" t="n">
        <v>12</v>
      </c>
      <c r="N649" s="0" t="n">
        <v>41</v>
      </c>
      <c r="O649" s="0" t="n">
        <v>0.45</v>
      </c>
    </row>
    <row r="650" customFormat="false" ht="15" hidden="false" customHeight="false" outlineLevel="0" collapsed="false">
      <c r="A650" s="0" t="n">
        <v>150</v>
      </c>
      <c r="B650" s="0" t="n">
        <v>28</v>
      </c>
      <c r="C650" s="0" t="n">
        <v>75</v>
      </c>
      <c r="D650" s="0" t="n">
        <v>14</v>
      </c>
      <c r="E650" s="0" t="n">
        <v>43</v>
      </c>
      <c r="F650" s="0" t="n">
        <v>1.3</v>
      </c>
      <c r="G650" s="0" t="n">
        <v>1.5</v>
      </c>
      <c r="H650" s="0" t="n">
        <v>700</v>
      </c>
      <c r="I650" s="0" t="n">
        <v>172.456</v>
      </c>
      <c r="J650" s="0" t="n">
        <v>217.005</v>
      </c>
      <c r="K650" s="0" t="n">
        <v>15.724</v>
      </c>
      <c r="L650" s="0" t="n">
        <v>40.9075</v>
      </c>
      <c r="M650" s="0" t="n">
        <f aca="false">12</f>
        <v>12</v>
      </c>
      <c r="N650" s="0" t="n">
        <v>41</v>
      </c>
      <c r="O650" s="0" t="n">
        <v>0.55</v>
      </c>
    </row>
    <row r="651" customFormat="false" ht="15" hidden="false" customHeight="false" outlineLevel="0" collapsed="false">
      <c r="A651" s="0" t="n">
        <v>125</v>
      </c>
      <c r="B651" s="0" t="n">
        <v>44</v>
      </c>
      <c r="C651" s="0" t="n">
        <v>48</v>
      </c>
      <c r="D651" s="0" t="n">
        <v>14</v>
      </c>
      <c r="E651" s="0" t="n">
        <v>43</v>
      </c>
      <c r="F651" s="0" t="n">
        <v>1.31</v>
      </c>
      <c r="G651" s="0" t="n">
        <v>1</v>
      </c>
      <c r="H651" s="0" t="n">
        <v>865</v>
      </c>
      <c r="I651" s="0" t="n">
        <v>172.47</v>
      </c>
      <c r="J651" s="0" t="n">
        <v>278.36</v>
      </c>
      <c r="K651" s="0" t="n">
        <v>56.27</v>
      </c>
      <c r="L651" s="0" t="n">
        <v>38.92</v>
      </c>
      <c r="M651" s="0" t="n">
        <v>12</v>
      </c>
      <c r="N651" s="0" t="n">
        <v>41</v>
      </c>
      <c r="O651" s="0" t="n">
        <v>0.45</v>
      </c>
    </row>
    <row r="652" customFormat="false" ht="15" hidden="false" customHeight="false" outlineLevel="0" collapsed="false">
      <c r="A652" s="0" t="n">
        <v>120</v>
      </c>
      <c r="B652" s="0" t="n">
        <v>40</v>
      </c>
      <c r="C652" s="0" t="n">
        <v>44</v>
      </c>
      <c r="D652" s="0" t="n">
        <v>14</v>
      </c>
      <c r="E652" s="0" t="n">
        <v>43</v>
      </c>
      <c r="F652" s="0" t="n">
        <v>1.34</v>
      </c>
      <c r="G652" s="0" t="n">
        <v>1.5</v>
      </c>
      <c r="H652" s="0" t="n">
        <v>890</v>
      </c>
      <c r="I652" s="0" t="n">
        <v>172.6</v>
      </c>
      <c r="J652" s="0" t="n">
        <v>301.22</v>
      </c>
      <c r="K652" s="0" t="n">
        <v>79.34</v>
      </c>
      <c r="L652" s="0" t="n">
        <v>54.51</v>
      </c>
      <c r="M652" s="0" t="n">
        <v>12</v>
      </c>
      <c r="N652" s="0" t="n">
        <v>41</v>
      </c>
      <c r="O652" s="0" t="n">
        <v>0.45</v>
      </c>
    </row>
    <row r="653" customFormat="false" ht="15" hidden="false" customHeight="false" outlineLevel="0" collapsed="false">
      <c r="A653" s="0" t="n">
        <v>120</v>
      </c>
      <c r="B653" s="0" t="n">
        <v>48</v>
      </c>
      <c r="C653" s="0" t="n">
        <v>48</v>
      </c>
      <c r="D653" s="0" t="n">
        <v>14</v>
      </c>
      <c r="E653" s="0" t="n">
        <v>43</v>
      </c>
      <c r="F653" s="0" t="n">
        <v>1.4</v>
      </c>
      <c r="G653" s="0" t="n">
        <v>2</v>
      </c>
      <c r="H653" s="0" t="n">
        <v>555</v>
      </c>
      <c r="I653" s="0" t="n">
        <v>172.61</v>
      </c>
      <c r="J653" s="0" t="n">
        <v>201.27</v>
      </c>
      <c r="K653" s="0" t="n">
        <v>5.9</v>
      </c>
      <c r="L653" s="0" t="n">
        <v>33.19</v>
      </c>
      <c r="M653" s="0" t="n">
        <v>12</v>
      </c>
      <c r="N653" s="0" t="n">
        <v>41</v>
      </c>
      <c r="O653" s="0" t="n">
        <v>0.55</v>
      </c>
    </row>
    <row r="654" customFormat="false" ht="15" hidden="false" customHeight="false" outlineLevel="0" collapsed="false">
      <c r="A654" s="0" t="n">
        <v>120</v>
      </c>
      <c r="B654" s="0" t="n">
        <v>36</v>
      </c>
      <c r="C654" s="0" t="n">
        <v>40</v>
      </c>
      <c r="D654" s="0" t="n">
        <v>14</v>
      </c>
      <c r="E654" s="0" t="n">
        <v>43</v>
      </c>
      <c r="F654" s="0" t="n">
        <v>1.4</v>
      </c>
      <c r="G654" s="0" t="n">
        <v>2</v>
      </c>
      <c r="H654" s="0" t="n">
        <v>820</v>
      </c>
      <c r="I654" s="0" t="n">
        <v>172.93</v>
      </c>
      <c r="J654" s="0" t="n">
        <v>305.73</v>
      </c>
      <c r="K654" s="0" t="n">
        <v>89.69</v>
      </c>
      <c r="L654" s="0" t="n">
        <v>53.75</v>
      </c>
      <c r="M654" s="0" t="n">
        <v>12</v>
      </c>
      <c r="N654" s="0" t="n">
        <v>41</v>
      </c>
      <c r="O654" s="0" t="n">
        <v>0.45</v>
      </c>
    </row>
    <row r="655" customFormat="false" ht="15" hidden="false" customHeight="false" outlineLevel="0" collapsed="false">
      <c r="A655" s="0" t="n">
        <v>120</v>
      </c>
      <c r="B655" s="0" t="n">
        <v>32</v>
      </c>
      <c r="C655" s="0" t="n">
        <v>40</v>
      </c>
      <c r="D655" s="0" t="n">
        <v>14</v>
      </c>
      <c r="E655" s="0" t="n">
        <v>43</v>
      </c>
      <c r="F655" s="0" t="n">
        <v>1.4</v>
      </c>
      <c r="G655" s="0" t="n">
        <v>4</v>
      </c>
      <c r="H655" s="0" t="n">
        <v>825</v>
      </c>
      <c r="I655" s="0" t="n">
        <v>173.24</v>
      </c>
      <c r="J655" s="0" t="n">
        <v>320.28</v>
      </c>
      <c r="K655" s="0" t="n">
        <v>112.07</v>
      </c>
      <c r="L655" s="0" t="n">
        <v>48.03</v>
      </c>
      <c r="M655" s="0" t="n">
        <v>12</v>
      </c>
      <c r="N655" s="0" t="n">
        <v>41</v>
      </c>
      <c r="O655" s="0" t="n">
        <v>0.45</v>
      </c>
    </row>
    <row r="656" customFormat="false" ht="15" hidden="false" customHeight="false" outlineLevel="0" collapsed="false">
      <c r="A656" s="0" t="n">
        <v>150</v>
      </c>
      <c r="B656" s="0" t="n">
        <v>31</v>
      </c>
      <c r="C656" s="0" t="n">
        <v>67</v>
      </c>
      <c r="D656" s="0" t="n">
        <v>14</v>
      </c>
      <c r="E656" s="0" t="n">
        <v>43</v>
      </c>
      <c r="F656" s="0" t="n">
        <v>1.3</v>
      </c>
      <c r="G656" s="0" t="n">
        <v>1.5</v>
      </c>
      <c r="H656" s="0" t="n">
        <v>700</v>
      </c>
      <c r="I656" s="0" t="n">
        <v>173.986</v>
      </c>
      <c r="J656" s="0" t="n">
        <v>219.214</v>
      </c>
      <c r="K656" s="0" t="n">
        <v>16.0133</v>
      </c>
      <c r="L656" s="0" t="n">
        <v>41.1515</v>
      </c>
      <c r="M656" s="0" t="n">
        <v>12</v>
      </c>
      <c r="N656" s="0" t="n">
        <v>41</v>
      </c>
      <c r="O656" s="0" t="n">
        <v>0.55</v>
      </c>
    </row>
    <row r="657" customFormat="false" ht="15" hidden="false" customHeight="false" outlineLevel="0" collapsed="false">
      <c r="A657" s="0" t="n">
        <v>150</v>
      </c>
      <c r="B657" s="0" t="n">
        <v>28</v>
      </c>
      <c r="C657" s="0" t="n">
        <v>67</v>
      </c>
      <c r="D657" s="0" t="n">
        <v>14</v>
      </c>
      <c r="E657" s="0" t="n">
        <v>43</v>
      </c>
      <c r="F657" s="0" t="n">
        <v>1.36</v>
      </c>
      <c r="G657" s="0" t="n">
        <v>1.5</v>
      </c>
      <c r="H657" s="0" t="n">
        <v>700</v>
      </c>
      <c r="I657" s="0" t="n">
        <v>174.333</v>
      </c>
      <c r="J657" s="0" t="n">
        <v>224.759</v>
      </c>
      <c r="K657" s="0" t="n">
        <v>18.9765</v>
      </c>
      <c r="L657" s="0" t="n">
        <v>41.5494</v>
      </c>
      <c r="M657" s="0" t="n">
        <f aca="false">12</f>
        <v>12</v>
      </c>
      <c r="N657" s="0" t="n">
        <v>41</v>
      </c>
      <c r="O657" s="0" t="n">
        <v>0.55</v>
      </c>
    </row>
    <row r="658" customFormat="false" ht="15" hidden="false" customHeight="false" outlineLevel="0" collapsed="false">
      <c r="A658" s="0" t="n">
        <v>150</v>
      </c>
      <c r="B658" s="0" t="n">
        <v>34</v>
      </c>
      <c r="C658" s="0" t="n">
        <v>60</v>
      </c>
      <c r="D658" s="0" t="n">
        <v>14</v>
      </c>
      <c r="E658" s="0" t="n">
        <v>43</v>
      </c>
      <c r="F658" s="0" t="n">
        <v>1.3</v>
      </c>
      <c r="G658" s="0" t="n">
        <v>1.5</v>
      </c>
      <c r="H658" s="0" t="n">
        <v>700</v>
      </c>
      <c r="I658" s="0" t="n">
        <v>174.77</v>
      </c>
      <c r="J658" s="0" t="n">
        <v>220.94</v>
      </c>
      <c r="K658" s="0" t="n">
        <v>16.5</v>
      </c>
      <c r="L658" s="0" t="n">
        <v>32.83</v>
      </c>
      <c r="M658" s="0" t="n">
        <f aca="false">12</f>
        <v>12</v>
      </c>
      <c r="N658" s="0" t="n">
        <v>41</v>
      </c>
      <c r="O658" s="0" t="n">
        <v>0.55</v>
      </c>
    </row>
    <row r="659" customFormat="false" ht="15" hidden="false" customHeight="false" outlineLevel="0" collapsed="false">
      <c r="A659" s="0" t="n">
        <v>150</v>
      </c>
      <c r="B659" s="0" t="n">
        <v>31</v>
      </c>
      <c r="C659" s="0" t="n">
        <v>75</v>
      </c>
      <c r="D659" s="0" t="n">
        <v>14</v>
      </c>
      <c r="E659" s="0" t="n">
        <v>43</v>
      </c>
      <c r="F659" s="0" t="n">
        <v>1.26</v>
      </c>
      <c r="G659" s="0" t="n">
        <v>1.5</v>
      </c>
      <c r="H659" s="0" t="n">
        <v>700</v>
      </c>
      <c r="I659" s="0" t="n">
        <v>174.834</v>
      </c>
      <c r="J659" s="0" t="n">
        <v>215.439</v>
      </c>
      <c r="K659" s="0" t="n">
        <v>13.3031</v>
      </c>
      <c r="L659" s="0" t="n">
        <v>40.9828</v>
      </c>
      <c r="M659" s="0" t="n">
        <v>12</v>
      </c>
      <c r="N659" s="0" t="n">
        <v>41</v>
      </c>
      <c r="O659" s="0" t="n">
        <v>0.55</v>
      </c>
    </row>
    <row r="660" customFormat="false" ht="15" hidden="false" customHeight="false" outlineLevel="0" collapsed="false">
      <c r="A660" s="0" t="n">
        <v>160</v>
      </c>
      <c r="B660" s="0" t="n">
        <v>30</v>
      </c>
      <c r="C660" s="0" t="n">
        <v>60</v>
      </c>
      <c r="D660" s="0" t="n">
        <v>10</v>
      </c>
      <c r="E660" s="0" t="n">
        <v>47</v>
      </c>
      <c r="F660" s="0" t="n">
        <v>1.5</v>
      </c>
      <c r="G660" s="0" t="n">
        <v>1.5</v>
      </c>
      <c r="H660" s="0" t="n">
        <v>800</v>
      </c>
      <c r="I660" s="0" t="n">
        <v>174.89</v>
      </c>
      <c r="J660" s="0" t="n">
        <v>240.5</v>
      </c>
      <c r="K660" s="0" t="n">
        <v>8.21</v>
      </c>
      <c r="L660" s="0" t="n">
        <v>49.34</v>
      </c>
      <c r="M660" s="0" t="n">
        <v>8</v>
      </c>
      <c r="N660" s="0" t="n">
        <v>45</v>
      </c>
      <c r="O660" s="0" t="n">
        <v>0.55</v>
      </c>
    </row>
    <row r="661" customFormat="false" ht="15" hidden="false" customHeight="false" outlineLevel="0" collapsed="false">
      <c r="A661" s="0" t="n">
        <v>140</v>
      </c>
      <c r="B661" s="0" t="n">
        <v>30</v>
      </c>
      <c r="C661" s="0" t="n">
        <v>60</v>
      </c>
      <c r="D661" s="0" t="n">
        <v>14</v>
      </c>
      <c r="E661" s="0" t="n">
        <v>47</v>
      </c>
      <c r="F661" s="0" t="n">
        <v>1.5</v>
      </c>
      <c r="G661" s="0" t="n">
        <v>2.25</v>
      </c>
      <c r="H661" s="0" t="n">
        <v>600</v>
      </c>
      <c r="I661" s="0" t="n">
        <v>174.94</v>
      </c>
      <c r="J661" s="0" t="n">
        <v>210.09</v>
      </c>
      <c r="K661" s="0" t="n">
        <v>3.36</v>
      </c>
      <c r="L661" s="0" t="n">
        <v>40.19</v>
      </c>
      <c r="M661" s="0" t="n">
        <v>12</v>
      </c>
      <c r="N661" s="0" t="n">
        <v>45</v>
      </c>
      <c r="O661" s="0" t="n">
        <v>0.55</v>
      </c>
    </row>
    <row r="662" customFormat="false" ht="15" hidden="false" customHeight="false" outlineLevel="0" collapsed="false">
      <c r="A662" s="0" t="n">
        <v>150</v>
      </c>
      <c r="B662" s="0" t="n">
        <v>34</v>
      </c>
      <c r="C662" s="0" t="n">
        <v>75</v>
      </c>
      <c r="D662" s="0" t="n">
        <v>14</v>
      </c>
      <c r="E662" s="0" t="n">
        <v>43</v>
      </c>
      <c r="F662" s="0" t="n">
        <v>1.22</v>
      </c>
      <c r="G662" s="0" t="n">
        <v>1.5</v>
      </c>
      <c r="H662" s="0" t="n">
        <v>700</v>
      </c>
      <c r="I662" s="0" t="n">
        <v>175.192</v>
      </c>
      <c r="J662" s="0" t="n">
        <v>212.543</v>
      </c>
      <c r="K662" s="0" t="n">
        <v>11.4541</v>
      </c>
      <c r="L662" s="0" t="n">
        <v>40.8501</v>
      </c>
      <c r="M662" s="0" t="n">
        <f aca="false">12</f>
        <v>12</v>
      </c>
      <c r="N662" s="0" t="n">
        <v>41</v>
      </c>
      <c r="O662" s="0" t="n">
        <v>0.55</v>
      </c>
    </row>
    <row r="663" customFormat="false" ht="15" hidden="false" customHeight="false" outlineLevel="0" collapsed="false">
      <c r="A663" s="0" t="n">
        <v>120</v>
      </c>
      <c r="B663" s="0" t="n">
        <v>40</v>
      </c>
      <c r="C663" s="0" t="n">
        <v>40</v>
      </c>
      <c r="D663" s="0" t="n">
        <v>14</v>
      </c>
      <c r="E663" s="0" t="n">
        <v>43</v>
      </c>
      <c r="F663" s="0" t="n">
        <v>1.4</v>
      </c>
      <c r="G663" s="0" t="n">
        <v>1.5</v>
      </c>
      <c r="H663" s="0" t="n">
        <v>815</v>
      </c>
      <c r="I663" s="0" t="n">
        <v>175.24</v>
      </c>
      <c r="J663" s="0" t="n">
        <v>296.22</v>
      </c>
      <c r="K663" s="0" t="n">
        <v>73.56</v>
      </c>
      <c r="L663" s="0" t="n">
        <v>52.17</v>
      </c>
      <c r="M663" s="0" t="n">
        <v>12</v>
      </c>
      <c r="N663" s="0" t="n">
        <v>41</v>
      </c>
      <c r="O663" s="0" t="n">
        <v>0.45</v>
      </c>
    </row>
    <row r="664" customFormat="false" ht="15" hidden="false" customHeight="false" outlineLevel="0" collapsed="false">
      <c r="A664" s="0" t="n">
        <v>150</v>
      </c>
      <c r="B664" s="0" t="n">
        <v>37</v>
      </c>
      <c r="C664" s="0" t="n">
        <v>67</v>
      </c>
      <c r="D664" s="0" t="n">
        <v>14</v>
      </c>
      <c r="E664" s="0" t="n">
        <v>43</v>
      </c>
      <c r="F664" s="0" t="n">
        <v>1.22</v>
      </c>
      <c r="G664" s="0" t="n">
        <v>1.5</v>
      </c>
      <c r="H664" s="0" t="n">
        <v>700</v>
      </c>
      <c r="I664" s="0" t="n">
        <v>175.49</v>
      </c>
      <c r="J664" s="0" t="n">
        <v>213.78</v>
      </c>
      <c r="K664" s="0" t="n">
        <v>11.99</v>
      </c>
      <c r="L664" s="0" t="n">
        <v>31.87</v>
      </c>
      <c r="M664" s="0" t="n">
        <v>12</v>
      </c>
      <c r="N664" s="0" t="n">
        <v>41</v>
      </c>
      <c r="O664" s="0" t="n">
        <v>0.55</v>
      </c>
    </row>
    <row r="665" customFormat="false" ht="15" hidden="false" customHeight="false" outlineLevel="0" collapsed="false">
      <c r="A665" s="2" t="n">
        <v>120</v>
      </c>
      <c r="B665" s="2" t="n">
        <v>36</v>
      </c>
      <c r="C665" s="2" t="n">
        <v>36</v>
      </c>
      <c r="D665" s="2" t="n">
        <v>14</v>
      </c>
      <c r="E665" s="2" t="n">
        <v>43</v>
      </c>
      <c r="F665" s="2" t="n">
        <v>1.37</v>
      </c>
      <c r="G665" s="2" t="n">
        <v>4</v>
      </c>
      <c r="H665" s="2" t="n">
        <v>795</v>
      </c>
      <c r="I665" s="2" t="n">
        <v>175.5</v>
      </c>
      <c r="J665" s="2" t="n">
        <v>307.9</v>
      </c>
      <c r="K665" s="2" t="n">
        <v>99.03</v>
      </c>
      <c r="L665" s="2" t="n">
        <v>46.61</v>
      </c>
      <c r="M665" s="2" t="n">
        <v>12</v>
      </c>
      <c r="N665" s="2" t="n">
        <v>41</v>
      </c>
      <c r="O665" s="2" t="n">
        <v>0.45</v>
      </c>
    </row>
    <row r="666" customFormat="false" ht="15" hidden="false" customHeight="false" outlineLevel="0" collapsed="false">
      <c r="A666" s="2" t="n">
        <v>160</v>
      </c>
      <c r="B666" s="2" t="n">
        <v>30</v>
      </c>
      <c r="C666" s="2" t="n">
        <v>60</v>
      </c>
      <c r="D666" s="2" t="n">
        <v>10</v>
      </c>
      <c r="E666" s="2" t="n">
        <v>43</v>
      </c>
      <c r="F666" s="2" t="n">
        <v>1.3</v>
      </c>
      <c r="G666" s="2" t="n">
        <v>3</v>
      </c>
      <c r="H666" s="2" t="n">
        <v>800</v>
      </c>
      <c r="I666" s="2" t="n">
        <v>175.54</v>
      </c>
      <c r="J666" s="0" t="n">
        <v>220.25</v>
      </c>
      <c r="K666" s="0" t="n">
        <v>8.37</v>
      </c>
      <c r="L666" s="0" t="n">
        <v>48.08</v>
      </c>
      <c r="M666" s="0" t="n">
        <v>8</v>
      </c>
      <c r="N666" s="0" t="n">
        <v>41</v>
      </c>
      <c r="O666" s="0" t="n">
        <v>0.55</v>
      </c>
    </row>
    <row r="667" customFormat="false" ht="15" hidden="false" customHeight="false" outlineLevel="0" collapsed="false">
      <c r="A667" s="0" t="n">
        <v>150</v>
      </c>
      <c r="B667" s="0" t="n">
        <v>34</v>
      </c>
      <c r="C667" s="0" t="n">
        <v>67</v>
      </c>
      <c r="D667" s="0" t="n">
        <v>14</v>
      </c>
      <c r="E667" s="0" t="n">
        <v>43</v>
      </c>
      <c r="F667" s="0" t="n">
        <v>1.26</v>
      </c>
      <c r="G667" s="0" t="n">
        <v>1.5</v>
      </c>
      <c r="H667" s="0" t="n">
        <v>700</v>
      </c>
      <c r="I667" s="0" t="n">
        <v>175.57</v>
      </c>
      <c r="J667" s="0" t="n">
        <v>217.08</v>
      </c>
      <c r="K667" s="0" t="n">
        <v>13.75</v>
      </c>
      <c r="L667" s="0" t="n">
        <v>32.3</v>
      </c>
      <c r="M667" s="0" t="n">
        <f aca="false">12</f>
        <v>12</v>
      </c>
      <c r="N667" s="0" t="n">
        <v>41</v>
      </c>
      <c r="O667" s="0" t="n">
        <v>0.55</v>
      </c>
    </row>
    <row r="668" customFormat="false" ht="15" hidden="false" customHeight="false" outlineLevel="0" collapsed="false">
      <c r="A668" s="0" t="n">
        <v>150</v>
      </c>
      <c r="B668" s="0" t="n">
        <v>37</v>
      </c>
      <c r="C668" s="0" t="n">
        <v>60</v>
      </c>
      <c r="D668" s="0" t="n">
        <v>14</v>
      </c>
      <c r="E668" s="0" t="n">
        <v>43</v>
      </c>
      <c r="F668" s="0" t="n">
        <v>1.26</v>
      </c>
      <c r="G668" s="0" t="n">
        <v>1.5</v>
      </c>
      <c r="H668" s="0" t="n">
        <v>700</v>
      </c>
      <c r="I668" s="0" t="n">
        <v>175.81</v>
      </c>
      <c r="J668" s="0" t="n">
        <v>218.34</v>
      </c>
      <c r="K668" s="0" t="n">
        <v>14.35</v>
      </c>
      <c r="L668" s="0" t="n">
        <v>32.47</v>
      </c>
      <c r="M668" s="0" t="n">
        <v>12</v>
      </c>
      <c r="N668" s="0" t="n">
        <v>41</v>
      </c>
      <c r="O668" s="0" t="n">
        <v>0.55</v>
      </c>
    </row>
    <row r="669" customFormat="false" ht="15" hidden="false" customHeight="false" outlineLevel="0" collapsed="false">
      <c r="A669" s="0" t="n">
        <v>150</v>
      </c>
      <c r="B669" s="0" t="n">
        <v>31</v>
      </c>
      <c r="C669" s="0" t="n">
        <v>60</v>
      </c>
      <c r="D669" s="0" t="n">
        <v>14</v>
      </c>
      <c r="E669" s="0" t="n">
        <v>43</v>
      </c>
      <c r="F669" s="0" t="n">
        <v>1.36</v>
      </c>
      <c r="G669" s="0" t="n">
        <v>1.5</v>
      </c>
      <c r="H669" s="0" t="n">
        <v>700</v>
      </c>
      <c r="I669" s="0" t="n">
        <v>176.07</v>
      </c>
      <c r="J669" s="0" t="n">
        <v>227.19</v>
      </c>
      <c r="K669" s="0" t="n">
        <v>19.25</v>
      </c>
      <c r="L669" s="0" t="n">
        <v>33.64</v>
      </c>
      <c r="M669" s="0" t="n">
        <v>12</v>
      </c>
      <c r="N669" s="0" t="n">
        <v>41</v>
      </c>
      <c r="O669" s="0" t="n">
        <v>0.55</v>
      </c>
    </row>
    <row r="670" customFormat="false" ht="15" hidden="false" customHeight="false" outlineLevel="0" collapsed="false">
      <c r="A670" s="0" t="n">
        <v>120</v>
      </c>
      <c r="B670" s="0" t="n">
        <v>36</v>
      </c>
      <c r="C670" s="0" t="n">
        <v>36</v>
      </c>
      <c r="D670" s="0" t="n">
        <v>14</v>
      </c>
      <c r="E670" s="0" t="n">
        <v>43</v>
      </c>
      <c r="F670" s="0" t="n">
        <v>1.4</v>
      </c>
      <c r="G670" s="0" t="n">
        <v>3</v>
      </c>
      <c r="H670" s="0" t="n">
        <v>805</v>
      </c>
      <c r="I670" s="0" t="n">
        <v>176.16</v>
      </c>
      <c r="J670" s="0" t="n">
        <v>315.29</v>
      </c>
      <c r="K670" s="0" t="n">
        <v>102.47</v>
      </c>
      <c r="L670" s="0" t="n">
        <v>45.27</v>
      </c>
      <c r="M670" s="0" t="n">
        <v>12</v>
      </c>
      <c r="N670" s="0" t="n">
        <v>41</v>
      </c>
      <c r="O670" s="0" t="n">
        <v>0.45</v>
      </c>
    </row>
    <row r="671" customFormat="false" ht="15" hidden="false" customHeight="false" outlineLevel="0" collapsed="false">
      <c r="A671" s="0" t="n">
        <v>120</v>
      </c>
      <c r="B671" s="0" t="n">
        <v>32</v>
      </c>
      <c r="C671" s="0" t="n">
        <v>40</v>
      </c>
      <c r="D671" s="0" t="n">
        <v>14</v>
      </c>
      <c r="E671" s="0" t="n">
        <v>43</v>
      </c>
      <c r="F671" s="0" t="n">
        <v>1.4</v>
      </c>
      <c r="G671" s="0" t="n">
        <v>4</v>
      </c>
      <c r="H671" s="0" t="n">
        <v>785</v>
      </c>
      <c r="I671" s="0" t="n">
        <v>176.18</v>
      </c>
      <c r="J671" s="0" t="n">
        <v>307.53</v>
      </c>
      <c r="K671" s="0" t="n">
        <v>97.74</v>
      </c>
      <c r="L671" s="0" t="n">
        <v>46.48</v>
      </c>
      <c r="M671" s="0" t="n">
        <v>12</v>
      </c>
      <c r="N671" s="0" t="n">
        <v>41</v>
      </c>
      <c r="O671" s="0" t="n">
        <v>0.45</v>
      </c>
    </row>
    <row r="672" customFormat="false" ht="15" hidden="false" customHeight="false" outlineLevel="0" collapsed="false">
      <c r="A672" s="0" t="n">
        <v>120</v>
      </c>
      <c r="B672" s="0" t="n">
        <v>36</v>
      </c>
      <c r="C672" s="0" t="n">
        <v>40</v>
      </c>
      <c r="D672" s="0" t="n">
        <v>14</v>
      </c>
      <c r="E672" s="0" t="n">
        <v>43</v>
      </c>
      <c r="F672" s="0" t="n">
        <v>1.4</v>
      </c>
      <c r="G672" s="0" t="n">
        <v>2</v>
      </c>
      <c r="H672" s="0" t="n">
        <v>790</v>
      </c>
      <c r="I672" s="0" t="n">
        <v>176.22</v>
      </c>
      <c r="J672" s="0" t="n">
        <v>298.63</v>
      </c>
      <c r="K672" s="0" t="n">
        <v>81.02</v>
      </c>
      <c r="L672" s="0" t="n">
        <v>52.52</v>
      </c>
      <c r="M672" s="0" t="n">
        <v>12</v>
      </c>
      <c r="N672" s="0" t="n">
        <v>41</v>
      </c>
      <c r="O672" s="0" t="n">
        <v>0.45</v>
      </c>
    </row>
    <row r="673" customFormat="false" ht="15" hidden="false" customHeight="false" outlineLevel="0" collapsed="false">
      <c r="A673" s="0" t="n">
        <v>150</v>
      </c>
      <c r="B673" s="0" t="n">
        <v>28</v>
      </c>
      <c r="C673" s="0" t="n">
        <v>75</v>
      </c>
      <c r="D673" s="0" t="n">
        <v>14</v>
      </c>
      <c r="E673" s="0" t="n">
        <v>43</v>
      </c>
      <c r="F673" s="0" t="n">
        <v>1.32</v>
      </c>
      <c r="G673" s="0" t="n">
        <v>1.5</v>
      </c>
      <c r="H673" s="0" t="n">
        <v>700</v>
      </c>
      <c r="I673" s="0" t="n">
        <v>176.565</v>
      </c>
      <c r="J673" s="0" t="n">
        <v>221.697</v>
      </c>
      <c r="K673" s="0" t="n">
        <v>15.724</v>
      </c>
      <c r="L673" s="0" t="n">
        <v>41.5068</v>
      </c>
      <c r="M673" s="0" t="n">
        <f aca="false">12</f>
        <v>12</v>
      </c>
      <c r="N673" s="0" t="n">
        <v>41</v>
      </c>
      <c r="O673" s="0" t="n">
        <v>0.55</v>
      </c>
    </row>
    <row r="674" customFormat="false" ht="15" hidden="false" customHeight="false" outlineLevel="0" collapsed="false">
      <c r="A674" s="2" t="n">
        <v>120</v>
      </c>
      <c r="B674" s="2" t="n">
        <v>36</v>
      </c>
      <c r="C674" s="2" t="n">
        <v>36</v>
      </c>
      <c r="D674" s="2" t="n">
        <v>14</v>
      </c>
      <c r="E674" s="2" t="n">
        <v>43</v>
      </c>
      <c r="F674" s="2" t="n">
        <v>1.37</v>
      </c>
      <c r="G674" s="2" t="n">
        <v>4</v>
      </c>
      <c r="H674" s="2" t="n">
        <v>770</v>
      </c>
      <c r="I674" s="2" t="n">
        <v>176.63</v>
      </c>
      <c r="J674" s="2" t="n">
        <v>299.96</v>
      </c>
      <c r="K674" s="2" t="n">
        <v>90.72</v>
      </c>
      <c r="L674" s="2" t="n">
        <v>45.62</v>
      </c>
      <c r="M674" s="2" t="n">
        <v>12</v>
      </c>
      <c r="N674" s="2" t="n">
        <v>41</v>
      </c>
      <c r="O674" s="2" t="n">
        <v>0.45</v>
      </c>
    </row>
    <row r="675" customFormat="false" ht="15" hidden="false" customHeight="false" outlineLevel="0" collapsed="false">
      <c r="A675" s="0" t="n">
        <v>125</v>
      </c>
      <c r="B675" s="0" t="n">
        <v>44</v>
      </c>
      <c r="C675" s="0" t="n">
        <v>44</v>
      </c>
      <c r="D675" s="0" t="n">
        <v>14</v>
      </c>
      <c r="E675" s="0" t="n">
        <v>43</v>
      </c>
      <c r="F675" s="0" t="n">
        <v>1.37</v>
      </c>
      <c r="G675" s="0" t="n">
        <v>1</v>
      </c>
      <c r="H675" s="0" t="n">
        <v>790</v>
      </c>
      <c r="I675" s="0" t="n">
        <v>176.89</v>
      </c>
      <c r="J675" s="0" t="n">
        <v>275.09</v>
      </c>
      <c r="K675" s="0" t="n">
        <v>51.08</v>
      </c>
      <c r="L675" s="0" t="n">
        <v>37.7</v>
      </c>
      <c r="M675" s="0" t="n">
        <v>12</v>
      </c>
      <c r="N675" s="0" t="n">
        <v>41</v>
      </c>
      <c r="O675" s="0" t="n">
        <v>0.45</v>
      </c>
    </row>
    <row r="676" customFormat="false" ht="15" hidden="false" customHeight="false" outlineLevel="0" collapsed="false">
      <c r="A676" s="0" t="n">
        <v>120</v>
      </c>
      <c r="B676" s="0" t="n">
        <v>44</v>
      </c>
      <c r="C676" s="0" t="n">
        <v>48</v>
      </c>
      <c r="D676" s="0" t="n">
        <v>14</v>
      </c>
      <c r="E676" s="0" t="n">
        <v>43</v>
      </c>
      <c r="F676" s="0" t="n">
        <v>1.34</v>
      </c>
      <c r="G676" s="0" t="n">
        <v>1</v>
      </c>
      <c r="H676" s="0" t="n">
        <v>830</v>
      </c>
      <c r="I676" s="0" t="n">
        <v>177.29</v>
      </c>
      <c r="J676" s="0" t="n">
        <v>274.68</v>
      </c>
      <c r="K676" s="0" t="n">
        <v>48.4</v>
      </c>
      <c r="L676" s="0" t="n">
        <v>38.59</v>
      </c>
      <c r="M676" s="0" t="n">
        <v>12</v>
      </c>
      <c r="N676" s="0" t="n">
        <v>41</v>
      </c>
      <c r="O676" s="0" t="n">
        <v>0.45</v>
      </c>
    </row>
    <row r="677" customFormat="false" ht="15" hidden="false" customHeight="false" outlineLevel="0" collapsed="false">
      <c r="A677" s="0" t="n">
        <v>120</v>
      </c>
      <c r="B677" s="0" t="n">
        <v>32</v>
      </c>
      <c r="C677" s="0" t="n">
        <v>40</v>
      </c>
      <c r="D677" s="0" t="n">
        <v>14</v>
      </c>
      <c r="E677" s="0" t="n">
        <v>43</v>
      </c>
      <c r="F677" s="0" t="n">
        <v>1.4</v>
      </c>
      <c r="G677" s="0" t="n">
        <v>4</v>
      </c>
      <c r="H677" s="0" t="n">
        <v>760</v>
      </c>
      <c r="I677" s="0" t="n">
        <v>177.36</v>
      </c>
      <c r="J677" s="0" t="n">
        <v>299.48</v>
      </c>
      <c r="K677" s="0" t="n">
        <v>89.44</v>
      </c>
      <c r="L677" s="0" t="n">
        <v>45.49</v>
      </c>
      <c r="M677" s="0" t="n">
        <v>12</v>
      </c>
      <c r="N677" s="0" t="n">
        <v>41</v>
      </c>
      <c r="O677" s="0" t="n">
        <v>0.45</v>
      </c>
    </row>
    <row r="678" customFormat="false" ht="15" hidden="false" customHeight="false" outlineLevel="0" collapsed="false">
      <c r="A678" s="2" t="n">
        <v>120</v>
      </c>
      <c r="B678" s="2" t="n">
        <v>36</v>
      </c>
      <c r="C678" s="2" t="n">
        <v>36</v>
      </c>
      <c r="D678" s="2" t="n">
        <v>14</v>
      </c>
      <c r="E678" s="2" t="n">
        <v>43</v>
      </c>
      <c r="F678" s="2" t="n">
        <v>1.37</v>
      </c>
      <c r="G678" s="2" t="n">
        <v>4</v>
      </c>
      <c r="H678" s="2" t="n">
        <v>745</v>
      </c>
      <c r="I678" s="2" t="n">
        <v>177.39</v>
      </c>
      <c r="J678" s="2" t="n">
        <v>291.95</v>
      </c>
      <c r="K678" s="2" t="n">
        <v>82.88</v>
      </c>
      <c r="L678" s="2" t="n">
        <v>44.62</v>
      </c>
      <c r="M678" s="2" t="n">
        <v>12</v>
      </c>
      <c r="N678" s="2" t="n">
        <v>41</v>
      </c>
      <c r="O678" s="2" t="n">
        <v>0.45</v>
      </c>
    </row>
    <row r="679" customFormat="false" ht="15" hidden="false" customHeight="false" outlineLevel="0" collapsed="false">
      <c r="A679" s="0" t="n">
        <v>125</v>
      </c>
      <c r="B679" s="0" t="n">
        <v>44</v>
      </c>
      <c r="C679" s="0" t="n">
        <v>48</v>
      </c>
      <c r="D679" s="0" t="n">
        <v>14</v>
      </c>
      <c r="E679" s="0" t="n">
        <v>43</v>
      </c>
      <c r="F679" s="0" t="n">
        <v>1.31</v>
      </c>
      <c r="G679" s="0" t="n">
        <v>1</v>
      </c>
      <c r="H679" s="0" t="n">
        <v>810</v>
      </c>
      <c r="I679" s="0" t="n">
        <v>177.6</v>
      </c>
      <c r="J679" s="0" t="n">
        <v>271.12</v>
      </c>
      <c r="K679" s="0" t="n">
        <v>47.26</v>
      </c>
      <c r="L679" s="0" t="n">
        <v>37.32</v>
      </c>
      <c r="M679" s="0" t="n">
        <v>12</v>
      </c>
      <c r="N679" s="0" t="n">
        <v>41</v>
      </c>
      <c r="O679" s="0" t="n">
        <v>0.45</v>
      </c>
    </row>
    <row r="680" customFormat="false" ht="15" hidden="false" customHeight="false" outlineLevel="0" collapsed="false">
      <c r="A680" s="0" t="n">
        <v>120</v>
      </c>
      <c r="B680" s="0" t="n">
        <v>32</v>
      </c>
      <c r="C680" s="0" t="n">
        <v>40</v>
      </c>
      <c r="D680" s="0" t="n">
        <v>14</v>
      </c>
      <c r="E680" s="0" t="n">
        <v>43</v>
      </c>
      <c r="F680" s="0" t="n">
        <v>1.4</v>
      </c>
      <c r="G680" s="0" t="n">
        <v>4</v>
      </c>
      <c r="H680" s="0" t="n">
        <v>740</v>
      </c>
      <c r="I680" s="0" t="n">
        <v>177.84</v>
      </c>
      <c r="J680" s="0" t="n">
        <v>292.98</v>
      </c>
      <c r="K680" s="0" t="n">
        <v>83.14</v>
      </c>
      <c r="L680" s="0" t="n">
        <v>44.67</v>
      </c>
      <c r="M680" s="0" t="n">
        <v>12</v>
      </c>
      <c r="N680" s="0" t="n">
        <v>41</v>
      </c>
      <c r="O680" s="0" t="n">
        <v>0.45</v>
      </c>
    </row>
    <row r="681" customFormat="false" ht="15" hidden="false" customHeight="false" outlineLevel="0" collapsed="false">
      <c r="A681" s="0" t="n">
        <v>150</v>
      </c>
      <c r="B681" s="0" t="n">
        <v>31</v>
      </c>
      <c r="C681" s="0" t="n">
        <v>67</v>
      </c>
      <c r="D681" s="0" t="n">
        <v>14</v>
      </c>
      <c r="E681" s="0" t="n">
        <v>43</v>
      </c>
      <c r="F681" s="0" t="n">
        <v>1.32</v>
      </c>
      <c r="G681" s="0" t="n">
        <v>1.5</v>
      </c>
      <c r="H681" s="0" t="n">
        <v>700</v>
      </c>
      <c r="I681" s="0" t="n">
        <v>178.122</v>
      </c>
      <c r="J681" s="0" t="n">
        <v>223.916</v>
      </c>
      <c r="K681" s="0" t="n">
        <v>16.0133</v>
      </c>
      <c r="L681" s="0" t="n">
        <v>41.7416</v>
      </c>
      <c r="M681" s="0" t="n">
        <v>12</v>
      </c>
      <c r="N681" s="0" t="n">
        <v>41</v>
      </c>
      <c r="O681" s="0" t="n">
        <v>0.55</v>
      </c>
    </row>
    <row r="682" customFormat="false" ht="15" hidden="false" customHeight="false" outlineLevel="0" collapsed="false">
      <c r="A682" s="0" t="n">
        <v>150</v>
      </c>
      <c r="B682" s="0" t="n">
        <v>37</v>
      </c>
      <c r="C682" s="0" t="n">
        <v>75</v>
      </c>
      <c r="D682" s="0" t="n">
        <v>14</v>
      </c>
      <c r="E682" s="0" t="n">
        <v>43</v>
      </c>
      <c r="F682" s="0" t="n">
        <v>1.2</v>
      </c>
      <c r="G682" s="0" t="n">
        <v>1.5</v>
      </c>
      <c r="H682" s="0" t="n">
        <v>700</v>
      </c>
      <c r="I682" s="0" t="n">
        <v>178.38</v>
      </c>
      <c r="J682" s="0" t="n">
        <v>213.521</v>
      </c>
      <c r="K682" s="0" t="n">
        <v>10.0055</v>
      </c>
      <c r="L682" s="0" t="n">
        <v>41.194</v>
      </c>
      <c r="M682" s="0" t="n">
        <v>12</v>
      </c>
      <c r="N682" s="0" t="n">
        <v>41</v>
      </c>
      <c r="O682" s="0" t="n">
        <v>0.55</v>
      </c>
    </row>
    <row r="683" customFormat="false" ht="15" hidden="false" customHeight="false" outlineLevel="0" collapsed="false">
      <c r="A683" s="0" t="n">
        <v>120</v>
      </c>
      <c r="B683" s="0" t="n">
        <v>40</v>
      </c>
      <c r="C683" s="0" t="n">
        <v>44</v>
      </c>
      <c r="D683" s="0" t="n">
        <v>14</v>
      </c>
      <c r="E683" s="0" t="n">
        <v>43</v>
      </c>
      <c r="F683" s="0" t="n">
        <v>1.34</v>
      </c>
      <c r="G683" s="0" t="n">
        <v>1.5</v>
      </c>
      <c r="H683" s="0" t="n">
        <v>840</v>
      </c>
      <c r="I683" s="0" t="n">
        <v>178.53</v>
      </c>
      <c r="J683" s="0" t="n">
        <v>292.46</v>
      </c>
      <c r="K683" s="0" t="n">
        <v>67.86</v>
      </c>
      <c r="L683" s="0" t="n">
        <v>52.6</v>
      </c>
      <c r="M683" s="0" t="n">
        <v>12</v>
      </c>
      <c r="N683" s="0" t="n">
        <v>41</v>
      </c>
      <c r="O683" s="0" t="n">
        <v>0.45</v>
      </c>
    </row>
    <row r="684" customFormat="false" ht="15" hidden="false" customHeight="false" outlineLevel="0" collapsed="false">
      <c r="A684" s="0" t="n">
        <v>120</v>
      </c>
      <c r="B684" s="0" t="n">
        <v>36</v>
      </c>
      <c r="C684" s="0" t="n">
        <v>36</v>
      </c>
      <c r="D684" s="0" t="n">
        <v>14</v>
      </c>
      <c r="E684" s="0" t="n">
        <v>43</v>
      </c>
      <c r="F684" s="0" t="n">
        <v>1.4</v>
      </c>
      <c r="G684" s="0" t="n">
        <v>3</v>
      </c>
      <c r="H684" s="0" t="n">
        <v>775</v>
      </c>
      <c r="I684" s="0" t="n">
        <v>178.69</v>
      </c>
      <c r="J684" s="0" t="n">
        <v>306.34</v>
      </c>
      <c r="K684" s="0" t="n">
        <v>92.32</v>
      </c>
      <c r="L684" s="0" t="n">
        <v>44.1</v>
      </c>
      <c r="M684" s="0" t="n">
        <v>12</v>
      </c>
      <c r="N684" s="0" t="n">
        <v>41</v>
      </c>
      <c r="O684" s="0" t="n">
        <v>0.45</v>
      </c>
    </row>
    <row r="685" customFormat="false" ht="15" hidden="false" customHeight="false" outlineLevel="0" collapsed="false">
      <c r="A685" s="0" t="n">
        <v>150</v>
      </c>
      <c r="B685" s="0" t="n">
        <v>34</v>
      </c>
      <c r="C685" s="0" t="n">
        <v>60</v>
      </c>
      <c r="D685" s="0" t="n">
        <v>14</v>
      </c>
      <c r="E685" s="0" t="n">
        <v>43</v>
      </c>
      <c r="F685" s="0" t="n">
        <v>1.32</v>
      </c>
      <c r="G685" s="0" t="n">
        <v>1.5</v>
      </c>
      <c r="H685" s="0" t="n">
        <v>700</v>
      </c>
      <c r="I685" s="0" t="n">
        <v>178.89</v>
      </c>
      <c r="J685" s="0" t="n">
        <v>225.68</v>
      </c>
      <c r="K685" s="0" t="n">
        <v>16.5</v>
      </c>
      <c r="L685" s="0" t="n">
        <v>33.4</v>
      </c>
      <c r="M685" s="0" t="n">
        <f aca="false">12</f>
        <v>12</v>
      </c>
      <c r="N685" s="0" t="n">
        <v>41</v>
      </c>
      <c r="O685" s="0" t="n">
        <v>0.55</v>
      </c>
    </row>
    <row r="686" customFormat="false" ht="15" hidden="false" customHeight="false" outlineLevel="0" collapsed="false">
      <c r="A686" s="0" t="n">
        <v>150</v>
      </c>
      <c r="B686" s="0" t="n">
        <v>31</v>
      </c>
      <c r="C686" s="0" t="n">
        <v>75</v>
      </c>
      <c r="D686" s="0" t="n">
        <v>14</v>
      </c>
      <c r="E686" s="0" t="n">
        <v>43</v>
      </c>
      <c r="F686" s="0" t="n">
        <v>1.28</v>
      </c>
      <c r="G686" s="0" t="n">
        <v>1.5</v>
      </c>
      <c r="H686" s="0" t="n">
        <v>700</v>
      </c>
      <c r="I686" s="0" t="n">
        <v>178.995</v>
      </c>
      <c r="J686" s="0" t="n">
        <v>220.207</v>
      </c>
      <c r="K686" s="0" t="n">
        <v>13.3031</v>
      </c>
      <c r="L686" s="0" t="n">
        <v>41.6099</v>
      </c>
      <c r="M686" s="0" t="n">
        <v>12</v>
      </c>
      <c r="N686" s="0" t="n">
        <v>41</v>
      </c>
      <c r="O686" s="0" t="n">
        <v>0.55</v>
      </c>
    </row>
    <row r="687" customFormat="false" ht="15" hidden="false" customHeight="false" outlineLevel="0" collapsed="false">
      <c r="A687" s="0" t="n">
        <v>120</v>
      </c>
      <c r="B687" s="0" t="n">
        <v>40</v>
      </c>
      <c r="C687" s="0" t="n">
        <v>40</v>
      </c>
      <c r="D687" s="0" t="n">
        <v>14</v>
      </c>
      <c r="E687" s="0" t="n">
        <v>43</v>
      </c>
      <c r="F687" s="0" t="n">
        <v>1.4</v>
      </c>
      <c r="G687" s="0" t="n">
        <v>1.5</v>
      </c>
      <c r="H687" s="0" t="n">
        <v>775</v>
      </c>
      <c r="I687" s="0" t="n">
        <v>179.24</v>
      </c>
      <c r="J687" s="0" t="n">
        <v>288.35</v>
      </c>
      <c r="K687" s="0" t="n">
        <v>64.2</v>
      </c>
      <c r="L687" s="0" t="n">
        <v>50.57</v>
      </c>
      <c r="M687" s="0" t="n">
        <v>12</v>
      </c>
      <c r="N687" s="0" t="n">
        <v>41</v>
      </c>
      <c r="O687" s="0" t="n">
        <v>0.45</v>
      </c>
    </row>
    <row r="688" customFormat="false" ht="15" hidden="false" customHeight="false" outlineLevel="0" collapsed="false">
      <c r="A688" s="0" t="n">
        <v>120</v>
      </c>
      <c r="B688" s="0" t="n">
        <v>44</v>
      </c>
      <c r="C688" s="0" t="n">
        <v>44</v>
      </c>
      <c r="D688" s="0" t="n">
        <v>14</v>
      </c>
      <c r="E688" s="0" t="n">
        <v>43</v>
      </c>
      <c r="F688" s="0" t="n">
        <v>1.4</v>
      </c>
      <c r="G688" s="0" t="n">
        <v>1</v>
      </c>
      <c r="H688" s="0" t="n">
        <v>765</v>
      </c>
      <c r="I688" s="0" t="n">
        <v>179.38</v>
      </c>
      <c r="J688" s="0" t="n">
        <v>271.38</v>
      </c>
      <c r="K688" s="0" t="n">
        <v>45.02</v>
      </c>
      <c r="L688" s="0" t="n">
        <v>37.48</v>
      </c>
      <c r="M688" s="0" t="n">
        <v>12</v>
      </c>
      <c r="N688" s="0" t="n">
        <v>41</v>
      </c>
      <c r="O688" s="0" t="n">
        <v>0.45</v>
      </c>
    </row>
    <row r="689" customFormat="false" ht="15" hidden="false" customHeight="false" outlineLevel="0" collapsed="false">
      <c r="A689" s="0" t="n">
        <v>160</v>
      </c>
      <c r="B689" s="0" t="n">
        <v>30</v>
      </c>
      <c r="C689" s="0" t="n">
        <v>60</v>
      </c>
      <c r="D689" s="0" t="n">
        <v>14</v>
      </c>
      <c r="E689" s="0" t="n">
        <v>47</v>
      </c>
      <c r="F689" s="0" t="n">
        <v>1.3</v>
      </c>
      <c r="G689" s="0" t="n">
        <v>3</v>
      </c>
      <c r="H689" s="0" t="n">
        <v>800</v>
      </c>
      <c r="I689" s="0" t="n">
        <v>179.39</v>
      </c>
      <c r="J689" s="0" t="n">
        <v>223.41</v>
      </c>
      <c r="K689" s="0" t="n">
        <v>8.12</v>
      </c>
      <c r="L689" s="0" t="n">
        <v>47.75</v>
      </c>
      <c r="M689" s="0" t="n">
        <v>12</v>
      </c>
      <c r="N689" s="0" t="n">
        <v>45</v>
      </c>
      <c r="O689" s="0" t="n">
        <v>0.55</v>
      </c>
    </row>
    <row r="690" customFormat="false" ht="15" hidden="false" customHeight="false" outlineLevel="0" collapsed="false">
      <c r="A690" s="0" t="n">
        <v>150</v>
      </c>
      <c r="B690" s="0" t="n">
        <v>34</v>
      </c>
      <c r="C690" s="0" t="n">
        <v>75</v>
      </c>
      <c r="D690" s="0" t="n">
        <v>14</v>
      </c>
      <c r="E690" s="0" t="n">
        <v>43</v>
      </c>
      <c r="F690" s="0" t="n">
        <v>1.24</v>
      </c>
      <c r="G690" s="0" t="n">
        <v>1.5</v>
      </c>
      <c r="H690" s="0" t="n">
        <v>700</v>
      </c>
      <c r="I690" s="0" t="n">
        <v>179.499</v>
      </c>
      <c r="J690" s="0" t="n">
        <v>217.395</v>
      </c>
      <c r="K690" s="0" t="n">
        <v>11.4541</v>
      </c>
      <c r="L690" s="0" t="n">
        <v>41.4769</v>
      </c>
      <c r="M690" s="0" t="n">
        <f aca="false">12</f>
        <v>12</v>
      </c>
      <c r="N690" s="0" t="n">
        <v>41</v>
      </c>
      <c r="O690" s="0" t="n">
        <v>0.55</v>
      </c>
    </row>
    <row r="691" customFormat="false" ht="15" hidden="false" customHeight="false" outlineLevel="0" collapsed="false">
      <c r="A691" s="0" t="n">
        <v>150</v>
      </c>
      <c r="B691" s="0" t="n">
        <v>37</v>
      </c>
      <c r="C691" s="0" t="n">
        <v>67</v>
      </c>
      <c r="D691" s="0" t="n">
        <v>14</v>
      </c>
      <c r="E691" s="0" t="n">
        <v>43</v>
      </c>
      <c r="F691" s="0" t="n">
        <v>1.24</v>
      </c>
      <c r="G691" s="0" t="n">
        <v>1.5</v>
      </c>
      <c r="H691" s="0" t="n">
        <v>700</v>
      </c>
      <c r="I691" s="0" t="n">
        <v>179.71</v>
      </c>
      <c r="J691" s="0" t="n">
        <v>218.63</v>
      </c>
      <c r="K691" s="0" t="n">
        <v>11.99</v>
      </c>
      <c r="L691" s="0" t="n">
        <v>32.47</v>
      </c>
      <c r="M691" s="0" t="n">
        <v>12</v>
      </c>
      <c r="N691" s="0" t="n">
        <v>41</v>
      </c>
      <c r="O691" s="0" t="n">
        <v>0.55</v>
      </c>
    </row>
    <row r="692" customFormat="false" ht="15" hidden="false" customHeight="false" outlineLevel="0" collapsed="false">
      <c r="A692" s="0" t="n">
        <v>125</v>
      </c>
      <c r="B692" s="0" t="n">
        <v>44</v>
      </c>
      <c r="C692" s="0" t="n">
        <v>48</v>
      </c>
      <c r="D692" s="0" t="n">
        <v>14</v>
      </c>
      <c r="E692" s="0" t="n">
        <v>43</v>
      </c>
      <c r="F692" s="0" t="n">
        <v>1.31</v>
      </c>
      <c r="G692" s="0" t="n">
        <v>1</v>
      </c>
      <c r="H692" s="0" t="n">
        <v>775</v>
      </c>
      <c r="I692" s="0" t="n">
        <v>179.77</v>
      </c>
      <c r="J692" s="0" t="n">
        <v>265.86</v>
      </c>
      <c r="K692" s="0" t="n">
        <v>42.05</v>
      </c>
      <c r="L692" s="0" t="n">
        <v>36.24</v>
      </c>
      <c r="M692" s="0" t="n">
        <v>12</v>
      </c>
      <c r="N692" s="0" t="n">
        <v>41</v>
      </c>
      <c r="O692" s="0" t="n">
        <v>0.45</v>
      </c>
    </row>
    <row r="693" customFormat="false" ht="15" hidden="false" customHeight="false" outlineLevel="0" collapsed="false">
      <c r="A693" s="0" t="n">
        <v>150</v>
      </c>
      <c r="B693" s="0" t="n">
        <v>34</v>
      </c>
      <c r="C693" s="0" t="n">
        <v>67</v>
      </c>
      <c r="D693" s="0" t="n">
        <v>14</v>
      </c>
      <c r="E693" s="0" t="n">
        <v>43</v>
      </c>
      <c r="F693" s="0" t="n">
        <v>1.28</v>
      </c>
      <c r="G693" s="0" t="n">
        <v>1.5</v>
      </c>
      <c r="H693" s="0" t="n">
        <v>700</v>
      </c>
      <c r="I693" s="0" t="n">
        <v>179.8</v>
      </c>
      <c r="J693" s="0" t="n">
        <v>221.83</v>
      </c>
      <c r="K693" s="0" t="n">
        <v>13.75</v>
      </c>
      <c r="L693" s="0" t="n">
        <v>32.89</v>
      </c>
      <c r="M693" s="0" t="n">
        <f aca="false">12</f>
        <v>12</v>
      </c>
      <c r="N693" s="0" t="n">
        <v>41</v>
      </c>
      <c r="O693" s="0" t="n">
        <v>0.55</v>
      </c>
    </row>
    <row r="694" customFormat="false" ht="15" hidden="false" customHeight="false" outlineLevel="0" collapsed="false">
      <c r="A694" s="0" t="n">
        <v>150</v>
      </c>
      <c r="B694" s="0" t="n">
        <v>37</v>
      </c>
      <c r="C694" s="0" t="n">
        <v>60</v>
      </c>
      <c r="D694" s="0" t="n">
        <v>14</v>
      </c>
      <c r="E694" s="0" t="n">
        <v>43</v>
      </c>
      <c r="F694" s="0" t="n">
        <v>1.28</v>
      </c>
      <c r="G694" s="0" t="n">
        <v>1.5</v>
      </c>
      <c r="H694" s="0" t="n">
        <v>700</v>
      </c>
      <c r="I694" s="0" t="n">
        <v>179.97</v>
      </c>
      <c r="J694" s="0" t="n">
        <v>223.08</v>
      </c>
      <c r="K694" s="0" t="n">
        <v>14.35</v>
      </c>
      <c r="L694" s="0" t="n">
        <v>33.05</v>
      </c>
      <c r="M694" s="0" t="n">
        <v>12</v>
      </c>
      <c r="N694" s="0" t="n">
        <v>41</v>
      </c>
      <c r="O694" s="0" t="n">
        <v>0.55</v>
      </c>
    </row>
    <row r="695" customFormat="false" ht="15" hidden="false" customHeight="false" outlineLevel="0" collapsed="false">
      <c r="A695" s="0" t="n">
        <v>120</v>
      </c>
      <c r="B695" s="0" t="n">
        <v>36</v>
      </c>
      <c r="C695" s="0" t="n">
        <v>36</v>
      </c>
      <c r="D695" s="0" t="n">
        <v>14</v>
      </c>
      <c r="E695" s="0" t="n">
        <v>43</v>
      </c>
      <c r="F695" s="0" t="n">
        <v>1.4</v>
      </c>
      <c r="G695" s="0" t="n">
        <v>3</v>
      </c>
      <c r="H695" s="0" t="n">
        <v>750</v>
      </c>
      <c r="I695" s="0" t="n">
        <v>180.01</v>
      </c>
      <c r="J695" s="0" t="n">
        <v>298.76</v>
      </c>
      <c r="K695" s="0" t="n">
        <v>84.39</v>
      </c>
      <c r="L695" s="0" t="n">
        <v>43.09</v>
      </c>
      <c r="M695" s="0" t="n">
        <v>12</v>
      </c>
      <c r="N695" s="0" t="n">
        <v>41</v>
      </c>
      <c r="O695" s="0" t="n">
        <v>0.45</v>
      </c>
    </row>
    <row r="696" customFormat="false" ht="15" hidden="false" customHeight="false" outlineLevel="0" collapsed="false">
      <c r="A696" s="0" t="n">
        <v>125</v>
      </c>
      <c r="B696" s="0" t="n">
        <v>40</v>
      </c>
      <c r="C696" s="0" t="n">
        <v>48</v>
      </c>
      <c r="D696" s="0" t="n">
        <v>14</v>
      </c>
      <c r="E696" s="0" t="n">
        <v>43</v>
      </c>
      <c r="F696" s="0" t="n">
        <v>1.4</v>
      </c>
      <c r="G696" s="0" t="n">
        <v>1</v>
      </c>
      <c r="H696" s="0" t="n">
        <v>775</v>
      </c>
      <c r="I696" s="0" t="n">
        <v>180.11</v>
      </c>
      <c r="J696" s="0" t="n">
        <v>276.01</v>
      </c>
      <c r="K696" s="0" t="n">
        <v>49.21</v>
      </c>
      <c r="L696" s="0" t="n">
        <v>37.6</v>
      </c>
      <c r="M696" s="0" t="n">
        <v>12</v>
      </c>
      <c r="N696" s="0" t="n">
        <v>41</v>
      </c>
      <c r="O696" s="0" t="n">
        <v>0.45</v>
      </c>
    </row>
    <row r="697" customFormat="false" ht="15" hidden="false" customHeight="false" outlineLevel="0" collapsed="false">
      <c r="A697" s="0" t="n">
        <v>120</v>
      </c>
      <c r="B697" s="0" t="n">
        <v>48</v>
      </c>
      <c r="C697" s="0" t="n">
        <v>44</v>
      </c>
      <c r="D697" s="0" t="n">
        <v>14</v>
      </c>
      <c r="E697" s="0" t="n">
        <v>43</v>
      </c>
      <c r="F697" s="0" t="n">
        <v>1.4</v>
      </c>
      <c r="G697" s="0" t="n">
        <v>1</v>
      </c>
      <c r="H697" s="0" t="n">
        <v>610</v>
      </c>
      <c r="I697" s="0" t="n">
        <v>180.24</v>
      </c>
      <c r="J697" s="0" t="n">
        <v>243.12</v>
      </c>
      <c r="K697" s="0" t="n">
        <v>24.82</v>
      </c>
      <c r="L697" s="0" t="n">
        <v>32.05</v>
      </c>
      <c r="M697" s="0" t="n">
        <v>12</v>
      </c>
      <c r="N697" s="0" t="n">
        <v>41</v>
      </c>
      <c r="O697" s="0" t="n">
        <v>0.45</v>
      </c>
    </row>
    <row r="698" customFormat="false" ht="15" hidden="false" customHeight="false" outlineLevel="0" collapsed="false">
      <c r="A698" s="0" t="n">
        <v>160</v>
      </c>
      <c r="B698" s="0" t="n">
        <v>30</v>
      </c>
      <c r="C698" s="0" t="n">
        <v>60</v>
      </c>
      <c r="D698" s="0" t="n">
        <v>10</v>
      </c>
      <c r="E698" s="0" t="n">
        <v>43</v>
      </c>
      <c r="F698" s="0" t="n">
        <v>1.5</v>
      </c>
      <c r="G698" s="0" t="n">
        <v>3</v>
      </c>
      <c r="H698" s="0" t="n">
        <v>600</v>
      </c>
      <c r="I698" s="0" t="n">
        <v>180.52</v>
      </c>
      <c r="J698" s="0" t="n">
        <v>212.67</v>
      </c>
      <c r="K698" s="0" t="n">
        <v>3.99</v>
      </c>
      <c r="L698" s="0" t="n">
        <v>47.01</v>
      </c>
      <c r="M698" s="0" t="n">
        <v>8</v>
      </c>
      <c r="N698" s="0" t="n">
        <v>41</v>
      </c>
      <c r="O698" s="0" t="n">
        <v>0.55</v>
      </c>
    </row>
    <row r="699" customFormat="false" ht="15" hidden="false" customHeight="false" outlineLevel="0" collapsed="false">
      <c r="A699" s="0" t="n">
        <v>120</v>
      </c>
      <c r="B699" s="0" t="n">
        <v>44</v>
      </c>
      <c r="C699" s="0" t="n">
        <v>48</v>
      </c>
      <c r="D699" s="0" t="n">
        <v>14</v>
      </c>
      <c r="E699" s="0" t="n">
        <v>43</v>
      </c>
      <c r="F699" s="0" t="n">
        <v>1.34</v>
      </c>
      <c r="G699" s="0" t="n">
        <v>1</v>
      </c>
      <c r="H699" s="0" t="n">
        <v>785</v>
      </c>
      <c r="I699" s="0" t="n">
        <v>180.58</v>
      </c>
      <c r="J699" s="0" t="n">
        <v>268.69</v>
      </c>
      <c r="K699" s="0" t="n">
        <v>41.76</v>
      </c>
      <c r="L699" s="0" t="n">
        <v>37.22</v>
      </c>
      <c r="M699" s="0" t="n">
        <v>12</v>
      </c>
      <c r="N699" s="0" t="n">
        <v>41</v>
      </c>
      <c r="O699" s="0" t="n">
        <v>0.45</v>
      </c>
    </row>
    <row r="700" customFormat="false" ht="15" hidden="false" customHeight="false" outlineLevel="0" collapsed="false">
      <c r="A700" s="0" t="n">
        <v>120</v>
      </c>
      <c r="B700" s="0" t="n">
        <v>36</v>
      </c>
      <c r="C700" s="0" t="n">
        <v>36</v>
      </c>
      <c r="D700" s="0" t="n">
        <v>14</v>
      </c>
      <c r="E700" s="0" t="n">
        <v>43</v>
      </c>
      <c r="F700" s="0" t="n">
        <v>1.4</v>
      </c>
      <c r="G700" s="0" t="n">
        <v>3</v>
      </c>
      <c r="H700" s="0" t="n">
        <v>735</v>
      </c>
      <c r="I700" s="0" t="n">
        <v>180.58</v>
      </c>
      <c r="J700" s="0" t="n">
        <v>294.15</v>
      </c>
      <c r="K700" s="0" t="n">
        <v>79.85</v>
      </c>
      <c r="L700" s="0" t="n">
        <v>42.48</v>
      </c>
      <c r="M700" s="0" t="n">
        <v>12</v>
      </c>
      <c r="N700" s="0" t="n">
        <v>41</v>
      </c>
      <c r="O700" s="0" t="n">
        <v>0.45</v>
      </c>
    </row>
    <row r="701" customFormat="false" ht="15" hidden="false" customHeight="false" outlineLevel="0" collapsed="false">
      <c r="A701" s="0" t="n">
        <v>120</v>
      </c>
      <c r="B701" s="0" t="n">
        <v>36</v>
      </c>
      <c r="C701" s="0" t="n">
        <v>40</v>
      </c>
      <c r="D701" s="0" t="n">
        <v>14</v>
      </c>
      <c r="E701" s="0" t="n">
        <v>43</v>
      </c>
      <c r="F701" s="0" t="n">
        <v>1.34</v>
      </c>
      <c r="G701" s="0" t="n">
        <v>3</v>
      </c>
      <c r="H701" s="0" t="n">
        <v>830</v>
      </c>
      <c r="I701" s="0" t="n">
        <v>180.58</v>
      </c>
      <c r="J701" s="0" t="n">
        <v>308.54</v>
      </c>
      <c r="K701" s="0" t="n">
        <v>92.74</v>
      </c>
      <c r="L701" s="0" t="n">
        <v>45.03</v>
      </c>
      <c r="M701" s="0" t="n">
        <v>12</v>
      </c>
      <c r="N701" s="0" t="n">
        <v>41</v>
      </c>
      <c r="O701" s="0" t="n">
        <v>0.45</v>
      </c>
    </row>
    <row r="702" customFormat="false" ht="15" hidden="false" customHeight="false" outlineLevel="0" collapsed="false">
      <c r="A702" s="0" t="n">
        <v>150</v>
      </c>
      <c r="B702" s="0" t="n">
        <v>28</v>
      </c>
      <c r="C702" s="0" t="n">
        <v>75</v>
      </c>
      <c r="D702" s="0" t="n">
        <v>14</v>
      </c>
      <c r="E702" s="0" t="n">
        <v>43</v>
      </c>
      <c r="F702" s="0" t="n">
        <v>1.34</v>
      </c>
      <c r="G702" s="0" t="n">
        <v>1.5</v>
      </c>
      <c r="H702" s="0" t="n">
        <v>700</v>
      </c>
      <c r="I702" s="0" t="n">
        <v>180.713</v>
      </c>
      <c r="J702" s="0" t="n">
        <v>226.391</v>
      </c>
      <c r="K702" s="0" t="n">
        <v>15.724</v>
      </c>
      <c r="L702" s="0" t="n">
        <v>42.091</v>
      </c>
      <c r="M702" s="0" t="n">
        <f aca="false">12</f>
        <v>12</v>
      </c>
      <c r="N702" s="0" t="n">
        <v>41</v>
      </c>
      <c r="O702" s="0" t="n">
        <v>0.55</v>
      </c>
    </row>
    <row r="703" customFormat="false" ht="15" hidden="false" customHeight="false" outlineLevel="0" collapsed="false">
      <c r="A703" s="0" t="n">
        <v>125</v>
      </c>
      <c r="B703" s="0" t="n">
        <v>44</v>
      </c>
      <c r="C703" s="0" t="n">
        <v>44</v>
      </c>
      <c r="D703" s="0" t="n">
        <v>14</v>
      </c>
      <c r="E703" s="0" t="n">
        <v>43</v>
      </c>
      <c r="F703" s="0" t="n">
        <v>1.37</v>
      </c>
      <c r="G703" s="0" t="n">
        <v>1</v>
      </c>
      <c r="H703" s="0" t="n">
        <v>720</v>
      </c>
      <c r="I703" s="0" t="n">
        <v>180.96</v>
      </c>
      <c r="J703" s="0" t="n">
        <v>263.92</v>
      </c>
      <c r="K703" s="0" t="n">
        <v>39.93</v>
      </c>
      <c r="L703" s="0" t="n">
        <v>35.48</v>
      </c>
      <c r="M703" s="0" t="n">
        <v>12</v>
      </c>
      <c r="N703" s="0" t="n">
        <v>41</v>
      </c>
      <c r="O703" s="0" t="n">
        <v>0.45</v>
      </c>
    </row>
    <row r="704" customFormat="false" ht="15" hidden="false" customHeight="false" outlineLevel="0" collapsed="false">
      <c r="A704" s="0" t="n">
        <v>120</v>
      </c>
      <c r="B704" s="0" t="n">
        <v>48</v>
      </c>
      <c r="C704" s="0" t="n">
        <v>44</v>
      </c>
      <c r="D704" s="0" t="n">
        <v>14</v>
      </c>
      <c r="E704" s="0" t="n">
        <v>43</v>
      </c>
      <c r="F704" s="0" t="n">
        <v>1.4</v>
      </c>
      <c r="G704" s="0" t="n">
        <v>1</v>
      </c>
      <c r="H704" s="0" t="n">
        <v>625</v>
      </c>
      <c r="I704" s="0" t="n">
        <v>180.99</v>
      </c>
      <c r="J704" s="0" t="n">
        <v>246.43</v>
      </c>
      <c r="K704" s="0" t="n">
        <v>26.44</v>
      </c>
      <c r="L704" s="0" t="n">
        <v>32.63</v>
      </c>
      <c r="M704" s="0" t="n">
        <v>12</v>
      </c>
      <c r="N704" s="0" t="n">
        <v>41</v>
      </c>
      <c r="O704" s="0" t="n">
        <v>0.45</v>
      </c>
    </row>
    <row r="705" customFormat="false" ht="15" hidden="false" customHeight="false" outlineLevel="0" collapsed="false">
      <c r="A705" s="0" t="n">
        <v>120</v>
      </c>
      <c r="B705" s="0" t="n">
        <v>40</v>
      </c>
      <c r="C705" s="0" t="n">
        <v>40</v>
      </c>
      <c r="D705" s="0" t="n">
        <v>14</v>
      </c>
      <c r="E705" s="0" t="n">
        <v>43</v>
      </c>
      <c r="F705" s="0" t="n">
        <v>1.4</v>
      </c>
      <c r="G705" s="0" t="n">
        <v>1.5</v>
      </c>
      <c r="H705" s="0" t="n">
        <v>750</v>
      </c>
      <c r="I705" s="0" t="n">
        <v>181.01</v>
      </c>
      <c r="J705" s="0" t="n">
        <v>283.13</v>
      </c>
      <c r="K705" s="0" t="n">
        <v>58.77</v>
      </c>
      <c r="L705" s="0" t="n">
        <v>49.55</v>
      </c>
      <c r="M705" s="0" t="n">
        <v>12</v>
      </c>
      <c r="N705" s="0" t="n">
        <v>41</v>
      </c>
      <c r="O705" s="0" t="n">
        <v>0.45</v>
      </c>
    </row>
    <row r="706" customFormat="false" ht="15" hidden="false" customHeight="false" outlineLevel="0" collapsed="false">
      <c r="A706" s="0" t="n">
        <v>120</v>
      </c>
      <c r="B706" s="0" t="n">
        <v>40</v>
      </c>
      <c r="C706" s="0" t="n">
        <v>36</v>
      </c>
      <c r="D706" s="0" t="n">
        <v>14</v>
      </c>
      <c r="E706" s="0" t="n">
        <v>43</v>
      </c>
      <c r="F706" s="0" t="n">
        <v>1.4</v>
      </c>
      <c r="G706" s="0" t="n">
        <v>2</v>
      </c>
      <c r="H706" s="0" t="n">
        <v>790</v>
      </c>
      <c r="I706" s="0" t="n">
        <v>181.07</v>
      </c>
      <c r="J706" s="0" t="n">
        <v>304.09</v>
      </c>
      <c r="K706" s="0" t="n">
        <v>81.02</v>
      </c>
      <c r="L706" s="0" t="n">
        <v>53.12</v>
      </c>
      <c r="M706" s="0" t="n">
        <v>12</v>
      </c>
      <c r="N706" s="0" t="n">
        <v>41</v>
      </c>
      <c r="O706" s="0" t="n">
        <v>0.45</v>
      </c>
    </row>
    <row r="707" customFormat="false" ht="15" hidden="false" customHeight="false" outlineLevel="0" collapsed="false">
      <c r="A707" s="0" t="n">
        <v>120</v>
      </c>
      <c r="B707" s="0" t="n">
        <v>44</v>
      </c>
      <c r="C707" s="0" t="n">
        <v>44</v>
      </c>
      <c r="D707" s="0" t="n">
        <v>14</v>
      </c>
      <c r="E707" s="0" t="n">
        <v>43</v>
      </c>
      <c r="F707" s="0" t="n">
        <v>1.4</v>
      </c>
      <c r="G707" s="0" t="n">
        <v>1</v>
      </c>
      <c r="H707" s="0" t="n">
        <v>730</v>
      </c>
      <c r="I707" s="0" t="n">
        <v>181.24</v>
      </c>
      <c r="J707" s="0" t="n">
        <v>266.12</v>
      </c>
      <c r="K707" s="0" t="n">
        <v>39.76</v>
      </c>
      <c r="L707" s="0" t="n">
        <v>36.35</v>
      </c>
      <c r="M707" s="0" t="n">
        <v>12</v>
      </c>
      <c r="N707" s="0" t="n">
        <v>41</v>
      </c>
      <c r="O707" s="0" t="n">
        <v>0.45</v>
      </c>
    </row>
    <row r="708" customFormat="false" ht="15" hidden="false" customHeight="false" outlineLevel="0" collapsed="false">
      <c r="A708" s="0" t="n">
        <v>120</v>
      </c>
      <c r="B708" s="0" t="n">
        <v>40</v>
      </c>
      <c r="C708" s="0" t="n">
        <v>40</v>
      </c>
      <c r="D708" s="0" t="n">
        <v>14</v>
      </c>
      <c r="E708" s="0" t="n">
        <v>43</v>
      </c>
      <c r="F708" s="0" t="n">
        <v>1.4</v>
      </c>
      <c r="G708" s="0" t="n">
        <v>1.5</v>
      </c>
      <c r="H708" s="0" t="n">
        <v>735</v>
      </c>
      <c r="I708" s="0" t="n">
        <v>181.85</v>
      </c>
      <c r="J708" s="0" t="n">
        <v>279.88</v>
      </c>
      <c r="K708" s="0" t="n">
        <v>55.66</v>
      </c>
      <c r="L708" s="0" t="n">
        <v>48.89</v>
      </c>
      <c r="M708" s="0" t="n">
        <v>12</v>
      </c>
      <c r="N708" s="0" t="n">
        <v>41</v>
      </c>
      <c r="O708" s="0" t="n">
        <v>0.45</v>
      </c>
    </row>
    <row r="709" customFormat="false" ht="15" hidden="false" customHeight="false" outlineLevel="0" collapsed="false">
      <c r="A709" s="0" t="n">
        <v>120</v>
      </c>
      <c r="B709" s="0" t="n">
        <v>44</v>
      </c>
      <c r="C709" s="0" t="n">
        <v>44</v>
      </c>
      <c r="D709" s="0" t="n">
        <v>14</v>
      </c>
      <c r="E709" s="0" t="n">
        <v>43</v>
      </c>
      <c r="F709" s="0" t="n">
        <v>1.4</v>
      </c>
      <c r="G709" s="0" t="n">
        <v>1</v>
      </c>
      <c r="H709" s="0" t="n">
        <v>705</v>
      </c>
      <c r="I709" s="0" t="n">
        <v>181.96</v>
      </c>
      <c r="J709" s="0" t="n">
        <v>261.98</v>
      </c>
      <c r="K709" s="0" t="n">
        <v>36.26</v>
      </c>
      <c r="L709" s="0" t="n">
        <v>35.51</v>
      </c>
      <c r="M709" s="0" t="n">
        <v>12</v>
      </c>
      <c r="N709" s="0" t="n">
        <v>41</v>
      </c>
      <c r="O709" s="0" t="n">
        <v>0.45</v>
      </c>
    </row>
    <row r="710" customFormat="false" ht="15" hidden="false" customHeight="false" outlineLevel="0" collapsed="false">
      <c r="A710" s="0" t="n">
        <v>120</v>
      </c>
      <c r="B710" s="0" t="n">
        <v>44</v>
      </c>
      <c r="C710" s="0" t="n">
        <v>48</v>
      </c>
      <c r="D710" s="0" t="n">
        <v>14</v>
      </c>
      <c r="E710" s="0" t="n">
        <v>43</v>
      </c>
      <c r="F710" s="0" t="n">
        <v>1.34</v>
      </c>
      <c r="G710" s="0" t="n">
        <v>1</v>
      </c>
      <c r="H710" s="0" t="n">
        <v>755</v>
      </c>
      <c r="I710" s="0" t="n">
        <v>181.99</v>
      </c>
      <c r="J710" s="0" t="n">
        <v>264.19</v>
      </c>
      <c r="K710" s="0" t="n">
        <v>37.68</v>
      </c>
      <c r="L710" s="0" t="n">
        <v>36.26</v>
      </c>
      <c r="M710" s="0" t="n">
        <v>12</v>
      </c>
      <c r="N710" s="0" t="n">
        <v>41</v>
      </c>
      <c r="O710" s="0" t="n">
        <v>0.45</v>
      </c>
    </row>
    <row r="711" customFormat="false" ht="15" hidden="false" customHeight="false" outlineLevel="0" collapsed="false">
      <c r="A711" s="0" t="n">
        <v>120</v>
      </c>
      <c r="B711" s="0" t="n">
        <v>44</v>
      </c>
      <c r="C711" s="0" t="n">
        <v>44</v>
      </c>
      <c r="D711" s="0" t="n">
        <v>14</v>
      </c>
      <c r="E711" s="0" t="n">
        <v>43</v>
      </c>
      <c r="F711" s="0" t="n">
        <v>1.4</v>
      </c>
      <c r="G711" s="0" t="n">
        <v>1</v>
      </c>
      <c r="H711" s="0" t="n">
        <v>685</v>
      </c>
      <c r="I711" s="0" t="n">
        <v>182.18</v>
      </c>
      <c r="J711" s="0" t="n">
        <v>258.43</v>
      </c>
      <c r="K711" s="0" t="n">
        <v>33.62</v>
      </c>
      <c r="L711" s="0" t="n">
        <v>34.81</v>
      </c>
      <c r="M711" s="0" t="n">
        <v>12</v>
      </c>
      <c r="N711" s="0" t="n">
        <v>41</v>
      </c>
      <c r="O711" s="0" t="n">
        <v>0.45</v>
      </c>
    </row>
    <row r="712" customFormat="false" ht="15" hidden="false" customHeight="false" outlineLevel="0" collapsed="false">
      <c r="A712" s="0" t="n">
        <v>150</v>
      </c>
      <c r="B712" s="0" t="n">
        <v>31</v>
      </c>
      <c r="C712" s="0" t="n">
        <v>67</v>
      </c>
      <c r="D712" s="0" t="n">
        <v>14</v>
      </c>
      <c r="E712" s="0" t="n">
        <v>43</v>
      </c>
      <c r="F712" s="0" t="n">
        <v>1.34</v>
      </c>
      <c r="G712" s="0" t="n">
        <v>1.5</v>
      </c>
      <c r="H712" s="0" t="n">
        <v>700</v>
      </c>
      <c r="I712" s="0" t="n">
        <v>182.25</v>
      </c>
      <c r="J712" s="0" t="n">
        <v>228.652</v>
      </c>
      <c r="K712" s="0" t="n">
        <v>16.0133</v>
      </c>
      <c r="L712" s="0" t="n">
        <v>42.3563</v>
      </c>
      <c r="M712" s="0" t="n">
        <v>12</v>
      </c>
      <c r="N712" s="0" t="n">
        <v>41</v>
      </c>
      <c r="O712" s="0" t="n">
        <v>0.55</v>
      </c>
    </row>
    <row r="713" customFormat="false" ht="15" hidden="false" customHeight="false" outlineLevel="0" collapsed="false">
      <c r="A713" s="0" t="n">
        <v>125</v>
      </c>
      <c r="B713" s="0" t="n">
        <v>40</v>
      </c>
      <c r="C713" s="0" t="n">
        <v>48</v>
      </c>
      <c r="D713" s="0" t="n">
        <v>14</v>
      </c>
      <c r="E713" s="0" t="n">
        <v>43</v>
      </c>
      <c r="F713" s="0" t="n">
        <v>1.4</v>
      </c>
      <c r="G713" s="0" t="n">
        <v>1</v>
      </c>
      <c r="H713" s="0" t="n">
        <v>735</v>
      </c>
      <c r="I713" s="0" t="n">
        <v>182.4</v>
      </c>
      <c r="J713" s="0" t="n">
        <v>269.55</v>
      </c>
      <c r="K713" s="0" t="n">
        <v>42.75</v>
      </c>
      <c r="L713" s="0" t="n">
        <v>36.31</v>
      </c>
      <c r="M713" s="0" t="n">
        <v>12</v>
      </c>
      <c r="N713" s="0" t="n">
        <v>41</v>
      </c>
      <c r="O713" s="0" t="n">
        <v>0.45</v>
      </c>
    </row>
    <row r="714" customFormat="false" ht="15" hidden="false" customHeight="false" outlineLevel="0" collapsed="false">
      <c r="A714" s="0" t="n">
        <v>150</v>
      </c>
      <c r="B714" s="0" t="n">
        <v>37</v>
      </c>
      <c r="C714" s="0" t="n">
        <v>75</v>
      </c>
      <c r="D714" s="0" t="n">
        <v>14</v>
      </c>
      <c r="E714" s="0" t="n">
        <v>43</v>
      </c>
      <c r="F714" s="0" t="n">
        <v>1.22</v>
      </c>
      <c r="G714" s="0" t="n">
        <v>1.5</v>
      </c>
      <c r="H714" s="0" t="n">
        <v>700</v>
      </c>
      <c r="I714" s="0" t="n">
        <v>182.721</v>
      </c>
      <c r="J714" s="0" t="n">
        <v>218.404</v>
      </c>
      <c r="K714" s="0" t="n">
        <v>10.0055</v>
      </c>
      <c r="L714" s="0" t="n">
        <v>41.8414</v>
      </c>
      <c r="M714" s="0" t="n">
        <v>12</v>
      </c>
      <c r="N714" s="0" t="n">
        <v>41</v>
      </c>
      <c r="O714" s="0" t="n">
        <v>0.55</v>
      </c>
    </row>
    <row r="715" customFormat="false" ht="15" hidden="false" customHeight="false" outlineLevel="0" collapsed="false">
      <c r="A715" s="0" t="n">
        <v>120</v>
      </c>
      <c r="B715" s="0" t="n">
        <v>40</v>
      </c>
      <c r="C715" s="0" t="n">
        <v>40</v>
      </c>
      <c r="D715" s="0" t="n">
        <v>14</v>
      </c>
      <c r="E715" s="0" t="n">
        <v>43</v>
      </c>
      <c r="F715" s="0" t="n">
        <v>1.34</v>
      </c>
      <c r="G715" s="0" t="n">
        <v>2</v>
      </c>
      <c r="H715" s="0" t="n">
        <v>850</v>
      </c>
      <c r="I715" s="0" t="n">
        <v>183.07</v>
      </c>
      <c r="J715" s="0" t="n">
        <v>308</v>
      </c>
      <c r="K715" s="0" t="n">
        <v>82.47</v>
      </c>
      <c r="L715" s="0" t="n">
        <v>55.18</v>
      </c>
      <c r="M715" s="0" t="n">
        <v>12</v>
      </c>
      <c r="N715" s="0" t="n">
        <v>41</v>
      </c>
      <c r="O715" s="0" t="n">
        <v>0.45</v>
      </c>
    </row>
    <row r="716" customFormat="false" ht="15" hidden="false" customHeight="false" outlineLevel="0" collapsed="false">
      <c r="A716" s="0" t="n">
        <v>150</v>
      </c>
      <c r="B716" s="0" t="n">
        <v>34</v>
      </c>
      <c r="C716" s="0" t="n">
        <v>60</v>
      </c>
      <c r="D716" s="0" t="n">
        <v>14</v>
      </c>
      <c r="E716" s="0" t="n">
        <v>43</v>
      </c>
      <c r="F716" s="0" t="n">
        <v>1.34</v>
      </c>
      <c r="G716" s="0" t="n">
        <v>1.5</v>
      </c>
      <c r="H716" s="0" t="n">
        <v>700</v>
      </c>
      <c r="I716" s="0" t="n">
        <v>183.09</v>
      </c>
      <c r="J716" s="0" t="n">
        <v>230.43</v>
      </c>
      <c r="K716" s="0" t="n">
        <v>16.5</v>
      </c>
      <c r="L716" s="0" t="n">
        <v>33.98</v>
      </c>
      <c r="M716" s="0" t="n">
        <f aca="false">12</f>
        <v>12</v>
      </c>
      <c r="N716" s="0" t="n">
        <v>41</v>
      </c>
      <c r="O716" s="0" t="n">
        <v>0.55</v>
      </c>
    </row>
    <row r="717" customFormat="false" ht="15" hidden="false" customHeight="false" outlineLevel="0" collapsed="false">
      <c r="A717" s="0" t="n">
        <v>160</v>
      </c>
      <c r="B717" s="0" t="n">
        <v>30</v>
      </c>
      <c r="C717" s="0" t="n">
        <v>45</v>
      </c>
      <c r="D717" s="0" t="n">
        <v>14</v>
      </c>
      <c r="E717" s="0" t="n">
        <v>43</v>
      </c>
      <c r="F717" s="0" t="n">
        <v>1.5</v>
      </c>
      <c r="G717" s="0" t="n">
        <v>2.25</v>
      </c>
      <c r="H717" s="0" t="n">
        <v>600</v>
      </c>
      <c r="I717" s="0" t="n">
        <v>183.1</v>
      </c>
      <c r="J717" s="0" t="n">
        <v>219.55</v>
      </c>
      <c r="K717" s="0" t="n">
        <v>6.17</v>
      </c>
      <c r="L717" s="0" t="n">
        <v>35.97</v>
      </c>
      <c r="M717" s="0" t="n">
        <v>12</v>
      </c>
      <c r="N717" s="0" t="n">
        <v>41</v>
      </c>
      <c r="O717" s="0" t="n">
        <v>0.55</v>
      </c>
    </row>
    <row r="718" customFormat="false" ht="15" hidden="false" customHeight="false" outlineLevel="0" collapsed="false">
      <c r="A718" s="0" t="n">
        <v>150</v>
      </c>
      <c r="B718" s="0" t="n">
        <v>31</v>
      </c>
      <c r="C718" s="0" t="n">
        <v>75</v>
      </c>
      <c r="D718" s="0" t="n">
        <v>14</v>
      </c>
      <c r="E718" s="0" t="n">
        <v>43</v>
      </c>
      <c r="F718" s="0" t="n">
        <v>1.3</v>
      </c>
      <c r="G718" s="0" t="n">
        <v>1.5</v>
      </c>
      <c r="H718" s="0" t="n">
        <v>700</v>
      </c>
      <c r="I718" s="0" t="n">
        <v>183.131</v>
      </c>
      <c r="J718" s="0" t="n">
        <v>224.915</v>
      </c>
      <c r="K718" s="0" t="n">
        <v>13.3031</v>
      </c>
      <c r="L718" s="0" t="n">
        <v>42.2283</v>
      </c>
      <c r="M718" s="0" t="n">
        <v>12</v>
      </c>
      <c r="N718" s="0" t="n">
        <v>41</v>
      </c>
      <c r="O718" s="0" t="n">
        <v>0.55</v>
      </c>
    </row>
    <row r="719" customFormat="false" ht="15" hidden="false" customHeight="false" outlineLevel="0" collapsed="false">
      <c r="A719" s="0" t="n">
        <v>120</v>
      </c>
      <c r="B719" s="0" t="n">
        <v>36</v>
      </c>
      <c r="C719" s="0" t="n">
        <v>36</v>
      </c>
      <c r="D719" s="0" t="n">
        <v>14</v>
      </c>
      <c r="E719" s="0" t="n">
        <v>43</v>
      </c>
      <c r="F719" s="0" t="n">
        <v>1.4</v>
      </c>
      <c r="G719" s="0" t="n">
        <v>4</v>
      </c>
      <c r="H719" s="0" t="n">
        <v>685</v>
      </c>
      <c r="I719" s="0" t="n">
        <v>183.2</v>
      </c>
      <c r="J719" s="0" t="n">
        <v>280.38</v>
      </c>
      <c r="K719" s="0" t="n">
        <v>65.92</v>
      </c>
      <c r="L719" s="0" t="n">
        <v>53.22</v>
      </c>
      <c r="M719" s="0" t="n">
        <v>12</v>
      </c>
      <c r="N719" s="0" t="n">
        <v>41</v>
      </c>
      <c r="O719" s="0" t="n">
        <v>0.45</v>
      </c>
    </row>
    <row r="720" customFormat="false" ht="15" hidden="false" customHeight="false" outlineLevel="0" collapsed="false">
      <c r="A720" s="0" t="n">
        <v>120</v>
      </c>
      <c r="B720" s="0" t="n">
        <v>40</v>
      </c>
      <c r="C720" s="0" t="n">
        <v>36</v>
      </c>
      <c r="D720" s="0" t="n">
        <v>14</v>
      </c>
      <c r="E720" s="0" t="n">
        <v>43</v>
      </c>
      <c r="F720" s="0" t="n">
        <v>1.4</v>
      </c>
      <c r="G720" s="0" t="n">
        <v>2</v>
      </c>
      <c r="H720" s="0" t="n">
        <v>760</v>
      </c>
      <c r="I720" s="0" t="n">
        <v>183.28</v>
      </c>
      <c r="J720" s="0" t="n">
        <v>296.52</v>
      </c>
      <c r="K720" s="0" t="n">
        <v>72.91</v>
      </c>
      <c r="L720" s="0" t="n">
        <v>51.85</v>
      </c>
      <c r="M720" s="0" t="n">
        <v>12</v>
      </c>
      <c r="N720" s="0" t="n">
        <v>41</v>
      </c>
      <c r="O720" s="0" t="n">
        <v>0.45</v>
      </c>
    </row>
    <row r="721" customFormat="false" ht="15" hidden="false" customHeight="false" outlineLevel="0" collapsed="false">
      <c r="A721" s="0" t="n">
        <v>160</v>
      </c>
      <c r="B721" s="0" t="n">
        <v>30</v>
      </c>
      <c r="C721" s="0" t="n">
        <v>60</v>
      </c>
      <c r="D721" s="0" t="n">
        <v>14</v>
      </c>
      <c r="E721" s="0" t="n">
        <v>47</v>
      </c>
      <c r="F721" s="0" t="n">
        <v>1.5</v>
      </c>
      <c r="G721" s="0" t="n">
        <v>3</v>
      </c>
      <c r="H721" s="0" t="n">
        <v>600</v>
      </c>
      <c r="I721" s="0" t="n">
        <v>183.59</v>
      </c>
      <c r="J721" s="0" t="n">
        <v>215.09</v>
      </c>
      <c r="K721" s="0" t="n">
        <v>3.85</v>
      </c>
      <c r="L721" s="0" t="n">
        <v>46.69</v>
      </c>
      <c r="M721" s="0" t="n">
        <v>12</v>
      </c>
      <c r="N721" s="0" t="n">
        <v>45</v>
      </c>
      <c r="O721" s="0" t="n">
        <v>0.55</v>
      </c>
    </row>
    <row r="722" customFormat="false" ht="15" hidden="false" customHeight="false" outlineLevel="0" collapsed="false">
      <c r="A722" s="0" t="n">
        <v>120</v>
      </c>
      <c r="B722" s="0" t="n">
        <v>36</v>
      </c>
      <c r="C722" s="0" t="n">
        <v>36</v>
      </c>
      <c r="D722" s="0" t="n">
        <v>14</v>
      </c>
      <c r="E722" s="0" t="n">
        <v>43</v>
      </c>
      <c r="F722" s="0" t="n">
        <v>1.4</v>
      </c>
      <c r="G722" s="0" t="n">
        <v>4</v>
      </c>
      <c r="H722" s="0" t="n">
        <v>695</v>
      </c>
      <c r="I722" s="0" t="n">
        <v>183.6</v>
      </c>
      <c r="J722" s="0" t="n">
        <v>283.79</v>
      </c>
      <c r="K722" s="0" t="n">
        <v>68.57</v>
      </c>
      <c r="L722" s="0" t="n">
        <v>53.73</v>
      </c>
      <c r="M722" s="0" t="n">
        <v>12</v>
      </c>
      <c r="N722" s="0" t="n">
        <v>41</v>
      </c>
      <c r="O722" s="0" t="n">
        <v>0.45</v>
      </c>
    </row>
    <row r="723" customFormat="false" ht="15" hidden="false" customHeight="false" outlineLevel="0" collapsed="false">
      <c r="A723" s="0" t="n">
        <v>150</v>
      </c>
      <c r="B723" s="0" t="n">
        <v>34</v>
      </c>
      <c r="C723" s="0" t="n">
        <v>75</v>
      </c>
      <c r="D723" s="0" t="n">
        <v>14</v>
      </c>
      <c r="E723" s="0" t="n">
        <v>43</v>
      </c>
      <c r="F723" s="0" t="n">
        <v>1.26</v>
      </c>
      <c r="G723" s="0" t="n">
        <v>1.5</v>
      </c>
      <c r="H723" s="0" t="n">
        <v>700</v>
      </c>
      <c r="I723" s="0" t="n">
        <v>183.697</v>
      </c>
      <c r="J723" s="0" t="n">
        <v>222.192</v>
      </c>
      <c r="K723" s="0" t="n">
        <v>11.4541</v>
      </c>
      <c r="L723" s="0" t="n">
        <v>42.1264</v>
      </c>
      <c r="M723" s="0" t="n">
        <f aca="false">12</f>
        <v>12</v>
      </c>
      <c r="N723" s="0" t="n">
        <v>41</v>
      </c>
      <c r="O723" s="0" t="n">
        <v>0.55</v>
      </c>
    </row>
    <row r="724" customFormat="false" ht="15" hidden="false" customHeight="false" outlineLevel="0" collapsed="false">
      <c r="A724" s="0" t="n">
        <v>150</v>
      </c>
      <c r="B724" s="0" t="n">
        <v>34</v>
      </c>
      <c r="C724" s="0" t="n">
        <v>67</v>
      </c>
      <c r="D724" s="0" t="n">
        <v>14</v>
      </c>
      <c r="E724" s="0" t="n">
        <v>43</v>
      </c>
      <c r="F724" s="0" t="n">
        <v>1.3</v>
      </c>
      <c r="G724" s="0" t="n">
        <v>1.5</v>
      </c>
      <c r="H724" s="0" t="n">
        <v>700</v>
      </c>
      <c r="I724" s="0" t="n">
        <v>183.879</v>
      </c>
      <c r="J724" s="0" t="n">
        <v>226.534</v>
      </c>
      <c r="K724" s="0" t="n">
        <v>13.7543</v>
      </c>
      <c r="L724" s="0" t="n">
        <v>42.3865</v>
      </c>
      <c r="M724" s="0" t="n">
        <f aca="false">12</f>
        <v>12</v>
      </c>
      <c r="N724" s="0" t="n">
        <v>41</v>
      </c>
      <c r="O724" s="0" t="n">
        <v>0.55</v>
      </c>
    </row>
    <row r="725" customFormat="false" ht="15" hidden="false" customHeight="false" outlineLevel="0" collapsed="false">
      <c r="A725" s="0" t="n">
        <v>150</v>
      </c>
      <c r="B725" s="0" t="n">
        <v>37</v>
      </c>
      <c r="C725" s="0" t="n">
        <v>67</v>
      </c>
      <c r="D725" s="0" t="n">
        <v>14</v>
      </c>
      <c r="E725" s="0" t="n">
        <v>43</v>
      </c>
      <c r="F725" s="0" t="n">
        <v>1.26</v>
      </c>
      <c r="G725" s="0" t="n">
        <v>1.5</v>
      </c>
      <c r="H725" s="0" t="n">
        <v>700</v>
      </c>
      <c r="I725" s="0" t="n">
        <v>183.99</v>
      </c>
      <c r="J725" s="0" t="n">
        <v>223.41</v>
      </c>
      <c r="K725" s="0" t="n">
        <v>11.99</v>
      </c>
      <c r="L725" s="0" t="n">
        <v>33.07</v>
      </c>
      <c r="M725" s="0" t="n">
        <v>12</v>
      </c>
      <c r="N725" s="0" t="n">
        <v>41</v>
      </c>
      <c r="O725" s="0" t="n">
        <v>0.55</v>
      </c>
    </row>
    <row r="726" customFormat="false" ht="15" hidden="false" customHeight="false" outlineLevel="0" collapsed="false">
      <c r="A726" s="0" t="n">
        <v>120</v>
      </c>
      <c r="B726" s="0" t="n">
        <v>36</v>
      </c>
      <c r="C726" s="0" t="n">
        <v>36</v>
      </c>
      <c r="D726" s="0" t="n">
        <v>14</v>
      </c>
      <c r="E726" s="0" t="n">
        <v>43</v>
      </c>
      <c r="F726" s="0" t="n">
        <v>1.4</v>
      </c>
      <c r="G726" s="0" t="n">
        <v>4</v>
      </c>
      <c r="H726" s="0" t="n">
        <v>715</v>
      </c>
      <c r="I726" s="0" t="n">
        <v>184.06</v>
      </c>
      <c r="J726" s="0" t="n">
        <v>290.58</v>
      </c>
      <c r="K726" s="0" t="n">
        <v>74.08</v>
      </c>
      <c r="L726" s="0" t="n">
        <v>54.79</v>
      </c>
      <c r="M726" s="0" t="n">
        <v>12</v>
      </c>
      <c r="N726" s="0" t="n">
        <v>41</v>
      </c>
      <c r="O726" s="0" t="n">
        <v>0.45</v>
      </c>
    </row>
    <row r="727" customFormat="false" ht="15" hidden="false" customHeight="false" outlineLevel="0" collapsed="false">
      <c r="A727" s="0" t="n">
        <v>150</v>
      </c>
      <c r="B727" s="0" t="n">
        <v>37</v>
      </c>
      <c r="C727" s="0" t="n">
        <v>60</v>
      </c>
      <c r="D727" s="0" t="n">
        <v>14</v>
      </c>
      <c r="E727" s="0" t="n">
        <v>43</v>
      </c>
      <c r="F727" s="0" t="n">
        <v>1.3</v>
      </c>
      <c r="G727" s="0" t="n">
        <v>1.5</v>
      </c>
      <c r="H727" s="0" t="n">
        <v>700</v>
      </c>
      <c r="I727" s="0" t="n">
        <v>184.14</v>
      </c>
      <c r="J727" s="0" t="n">
        <v>227.79</v>
      </c>
      <c r="K727" s="0" t="n">
        <v>14.35</v>
      </c>
      <c r="L727" s="0" t="n">
        <v>33.63</v>
      </c>
      <c r="M727" s="0" t="n">
        <v>12</v>
      </c>
      <c r="N727" s="0" t="n">
        <v>41</v>
      </c>
      <c r="O727" s="0" t="n">
        <v>0.55</v>
      </c>
    </row>
    <row r="728" customFormat="false" ht="15" hidden="false" customHeight="false" outlineLevel="0" collapsed="false">
      <c r="A728" s="0" t="n">
        <v>120</v>
      </c>
      <c r="B728" s="0" t="n">
        <v>40</v>
      </c>
      <c r="C728" s="0" t="n">
        <v>36</v>
      </c>
      <c r="D728" s="0" t="n">
        <v>14</v>
      </c>
      <c r="E728" s="0" t="n">
        <v>43</v>
      </c>
      <c r="F728" s="0" t="n">
        <v>1.4</v>
      </c>
      <c r="G728" s="0" t="n">
        <v>2</v>
      </c>
      <c r="H728" s="0" t="n">
        <v>740</v>
      </c>
      <c r="I728" s="0" t="n">
        <v>184.36</v>
      </c>
      <c r="J728" s="0" t="n">
        <v>291.32</v>
      </c>
      <c r="K728" s="0" t="n">
        <v>67.82</v>
      </c>
      <c r="L728" s="0" t="n">
        <v>50.93</v>
      </c>
      <c r="M728" s="0" t="n">
        <v>12</v>
      </c>
      <c r="N728" s="0" t="n">
        <v>41</v>
      </c>
      <c r="O728" s="0" t="n">
        <v>0.45</v>
      </c>
    </row>
    <row r="729" customFormat="false" ht="15" hidden="false" customHeight="false" outlineLevel="0" collapsed="false">
      <c r="A729" s="0" t="n">
        <v>120</v>
      </c>
      <c r="B729" s="0" t="n">
        <v>36</v>
      </c>
      <c r="C729" s="0" t="n">
        <v>36</v>
      </c>
      <c r="D729" s="0" t="n">
        <v>14</v>
      </c>
      <c r="E729" s="0" t="n">
        <v>43</v>
      </c>
      <c r="F729" s="0" t="n">
        <v>1.4</v>
      </c>
      <c r="G729" s="0" t="n">
        <v>4</v>
      </c>
      <c r="H729" s="0" t="n">
        <v>740</v>
      </c>
      <c r="I729" s="0" t="n">
        <v>184.36</v>
      </c>
      <c r="J729" s="0" t="n">
        <v>299</v>
      </c>
      <c r="K729" s="0" t="n">
        <v>81.37</v>
      </c>
      <c r="L729" s="0" t="n">
        <v>55.99</v>
      </c>
      <c r="M729" s="0" t="n">
        <v>12</v>
      </c>
      <c r="N729" s="0" t="n">
        <v>41</v>
      </c>
      <c r="O729" s="0" t="n">
        <v>0.45</v>
      </c>
    </row>
    <row r="730" customFormat="false" ht="15" hidden="false" customHeight="false" outlineLevel="0" collapsed="false">
      <c r="A730" s="0" t="n">
        <v>150</v>
      </c>
      <c r="B730" s="0" t="n">
        <v>28</v>
      </c>
      <c r="C730" s="0" t="n">
        <v>75</v>
      </c>
      <c r="D730" s="0" t="n">
        <v>14</v>
      </c>
      <c r="E730" s="0" t="n">
        <v>43</v>
      </c>
      <c r="F730" s="0" t="n">
        <v>1.36</v>
      </c>
      <c r="G730" s="0" t="n">
        <v>1.5</v>
      </c>
      <c r="H730" s="0" t="n">
        <v>700</v>
      </c>
      <c r="I730" s="0" t="n">
        <v>184.838</v>
      </c>
      <c r="J730" s="0" t="n">
        <v>231.112</v>
      </c>
      <c r="K730" s="0" t="n">
        <v>15.724</v>
      </c>
      <c r="L730" s="0" t="n">
        <v>42.7052</v>
      </c>
      <c r="M730" s="0" t="n">
        <f aca="false">12</f>
        <v>12</v>
      </c>
      <c r="N730" s="0" t="n">
        <v>41</v>
      </c>
      <c r="O730" s="0" t="n">
        <v>0.55</v>
      </c>
    </row>
    <row r="731" customFormat="false" ht="15" hidden="false" customHeight="false" outlineLevel="0" collapsed="false">
      <c r="A731" s="0" t="n">
        <v>120</v>
      </c>
      <c r="B731" s="0" t="n">
        <v>40</v>
      </c>
      <c r="C731" s="0" t="n">
        <v>36</v>
      </c>
      <c r="D731" s="0" t="n">
        <v>14</v>
      </c>
      <c r="E731" s="0" t="n">
        <v>43</v>
      </c>
      <c r="F731" s="0" t="n">
        <v>1.4</v>
      </c>
      <c r="G731" s="0" t="n">
        <v>2</v>
      </c>
      <c r="H731" s="0" t="n">
        <v>720</v>
      </c>
      <c r="I731" s="0" t="n">
        <v>185.01</v>
      </c>
      <c r="J731" s="0" t="n">
        <v>285.99</v>
      </c>
      <c r="K731" s="0" t="n">
        <v>62.97</v>
      </c>
      <c r="L731" s="0" t="n">
        <v>50.04</v>
      </c>
      <c r="M731" s="0" t="n">
        <v>12</v>
      </c>
      <c r="N731" s="0" t="n">
        <v>41</v>
      </c>
      <c r="O731" s="0" t="n">
        <v>0.45</v>
      </c>
    </row>
    <row r="732" customFormat="false" ht="15" hidden="false" customHeight="false" outlineLevel="0" collapsed="false">
      <c r="A732" s="0" t="n">
        <v>160</v>
      </c>
      <c r="B732" s="0" t="n">
        <v>30</v>
      </c>
      <c r="C732" s="0" t="n">
        <v>60</v>
      </c>
      <c r="D732" s="0" t="n">
        <v>14</v>
      </c>
      <c r="E732" s="0" t="n">
        <v>43</v>
      </c>
      <c r="F732" s="0" t="n">
        <v>1.3</v>
      </c>
      <c r="G732" s="0" t="n">
        <v>1.5</v>
      </c>
      <c r="H732" s="0" t="n">
        <v>800</v>
      </c>
      <c r="I732" s="0" t="n">
        <v>185.12</v>
      </c>
      <c r="J732" s="0" t="n">
        <v>231.38</v>
      </c>
      <c r="K732" s="0" t="n">
        <v>8.21</v>
      </c>
      <c r="L732" s="0" t="n">
        <v>36.07</v>
      </c>
      <c r="M732" s="0" t="n">
        <v>12</v>
      </c>
      <c r="N732" s="0" t="n">
        <v>41</v>
      </c>
      <c r="O732" s="0" t="n">
        <v>0.55</v>
      </c>
    </row>
    <row r="733" customFormat="false" ht="15" hidden="false" customHeight="false" outlineLevel="0" collapsed="false">
      <c r="A733" s="2" t="n">
        <v>120</v>
      </c>
      <c r="B733" s="2" t="n">
        <v>36</v>
      </c>
      <c r="C733" s="2" t="n">
        <v>40</v>
      </c>
      <c r="D733" s="2" t="n">
        <v>14</v>
      </c>
      <c r="E733" s="2" t="n">
        <v>43</v>
      </c>
      <c r="F733" s="2" t="n">
        <v>1.34</v>
      </c>
      <c r="G733" s="2" t="n">
        <v>4</v>
      </c>
      <c r="H733" s="2" t="n">
        <v>740</v>
      </c>
      <c r="I733" s="2" t="n">
        <v>185.63</v>
      </c>
      <c r="J733" s="2" t="n">
        <v>284.81</v>
      </c>
      <c r="K733" s="2" t="n">
        <v>67.86</v>
      </c>
      <c r="L733" s="2" t="n">
        <v>55.07</v>
      </c>
      <c r="M733" s="2" t="n">
        <v>12</v>
      </c>
      <c r="N733" s="2" t="n">
        <v>41</v>
      </c>
      <c r="O733" s="2" t="n">
        <v>0.45</v>
      </c>
    </row>
    <row r="734" customFormat="false" ht="15" hidden="false" customHeight="false" outlineLevel="0" collapsed="false">
      <c r="A734" s="0" t="n">
        <v>120</v>
      </c>
      <c r="B734" s="0" t="n">
        <v>36</v>
      </c>
      <c r="C734" s="0" t="n">
        <v>44</v>
      </c>
      <c r="D734" s="0" t="n">
        <v>14</v>
      </c>
      <c r="E734" s="0" t="n">
        <v>43</v>
      </c>
      <c r="F734" s="0" t="n">
        <v>1.37</v>
      </c>
      <c r="G734" s="0" t="n">
        <v>2</v>
      </c>
      <c r="H734" s="0" t="n">
        <v>835</v>
      </c>
      <c r="I734" s="0" t="n">
        <v>185.81</v>
      </c>
      <c r="J734" s="0" t="n">
        <v>307.95</v>
      </c>
      <c r="K734" s="0" t="n">
        <v>79.94</v>
      </c>
      <c r="L734" s="0" t="n">
        <v>54.9</v>
      </c>
      <c r="M734" s="0" t="n">
        <v>12</v>
      </c>
      <c r="N734" s="0" t="n">
        <v>41</v>
      </c>
      <c r="O734" s="0" t="n">
        <v>0.45</v>
      </c>
    </row>
    <row r="735" customFormat="false" ht="15" hidden="false" customHeight="false" outlineLevel="0" collapsed="false">
      <c r="A735" s="2" t="n">
        <v>120</v>
      </c>
      <c r="B735" s="2" t="n">
        <v>36</v>
      </c>
      <c r="C735" s="2" t="n">
        <v>40</v>
      </c>
      <c r="D735" s="2" t="n">
        <v>14</v>
      </c>
      <c r="E735" s="2" t="n">
        <v>43</v>
      </c>
      <c r="F735" s="2" t="n">
        <v>1.34</v>
      </c>
      <c r="G735" s="2" t="n">
        <v>4</v>
      </c>
      <c r="H735" s="2" t="n">
        <v>760</v>
      </c>
      <c r="I735" s="2" t="n">
        <v>186.01</v>
      </c>
      <c r="J735" s="2" t="n">
        <v>291.12</v>
      </c>
      <c r="K735" s="2" t="n">
        <v>72.95</v>
      </c>
      <c r="L735" s="2" t="n">
        <v>56.14</v>
      </c>
      <c r="M735" s="2" t="n">
        <v>12</v>
      </c>
      <c r="N735" s="2" t="n">
        <v>41</v>
      </c>
      <c r="O735" s="2" t="n">
        <v>0.45</v>
      </c>
    </row>
    <row r="736" customFormat="false" ht="15" hidden="false" customHeight="false" outlineLevel="0" collapsed="false">
      <c r="A736" s="0" t="n">
        <v>150</v>
      </c>
      <c r="B736" s="0" t="n">
        <v>31</v>
      </c>
      <c r="C736" s="0" t="n">
        <v>67</v>
      </c>
      <c r="D736" s="0" t="n">
        <v>14</v>
      </c>
      <c r="E736" s="0" t="n">
        <v>43</v>
      </c>
      <c r="F736" s="0" t="n">
        <v>1.36</v>
      </c>
      <c r="G736" s="0" t="n">
        <v>1.5</v>
      </c>
      <c r="H736" s="0" t="n">
        <v>700</v>
      </c>
      <c r="I736" s="0" t="n">
        <v>186.377</v>
      </c>
      <c r="J736" s="0" t="n">
        <v>233.372</v>
      </c>
      <c r="K736" s="0" t="n">
        <v>16.0133</v>
      </c>
      <c r="L736" s="0" t="n">
        <v>42.9658</v>
      </c>
      <c r="M736" s="0" t="n">
        <v>12</v>
      </c>
      <c r="N736" s="0" t="n">
        <v>41</v>
      </c>
      <c r="O736" s="0" t="n">
        <v>0.55</v>
      </c>
    </row>
    <row r="737" customFormat="false" ht="15" hidden="false" customHeight="false" outlineLevel="0" collapsed="false">
      <c r="A737" s="0" t="n">
        <v>150</v>
      </c>
      <c r="B737" s="0" t="n">
        <v>37</v>
      </c>
      <c r="C737" s="0" t="n">
        <v>75</v>
      </c>
      <c r="D737" s="0" t="n">
        <v>14</v>
      </c>
      <c r="E737" s="0" t="n">
        <v>43</v>
      </c>
      <c r="F737" s="0" t="n">
        <v>1.24</v>
      </c>
      <c r="G737" s="0" t="n">
        <v>1.5</v>
      </c>
      <c r="H737" s="0" t="n">
        <v>700</v>
      </c>
      <c r="I737" s="0" t="n">
        <v>186.946</v>
      </c>
      <c r="J737" s="0" t="n">
        <v>223.23</v>
      </c>
      <c r="K737" s="0" t="n">
        <v>10.0055</v>
      </c>
      <c r="L737" s="0" t="n">
        <v>42.5111</v>
      </c>
      <c r="M737" s="0" t="n">
        <v>12</v>
      </c>
      <c r="N737" s="0" t="n">
        <v>41</v>
      </c>
      <c r="O737" s="0" t="n">
        <v>0.55</v>
      </c>
    </row>
    <row r="738" customFormat="false" ht="15" hidden="false" customHeight="false" outlineLevel="0" collapsed="false">
      <c r="A738" s="0" t="n">
        <v>150</v>
      </c>
      <c r="B738" s="0" t="n">
        <v>34</v>
      </c>
      <c r="C738" s="0" t="n">
        <v>60</v>
      </c>
      <c r="D738" s="0" t="n">
        <v>14</v>
      </c>
      <c r="E738" s="0" t="n">
        <v>43</v>
      </c>
      <c r="F738" s="0" t="n">
        <v>1.36</v>
      </c>
      <c r="G738" s="0" t="n">
        <v>1.5</v>
      </c>
      <c r="H738" s="0" t="n">
        <v>700</v>
      </c>
      <c r="I738" s="0" t="n">
        <v>187.19</v>
      </c>
      <c r="J738" s="0" t="n">
        <v>235.13</v>
      </c>
      <c r="K738" s="0" t="n">
        <v>16.5</v>
      </c>
      <c r="L738" s="0" t="n">
        <v>34.55</v>
      </c>
      <c r="M738" s="0" t="n">
        <f aca="false">12</f>
        <v>12</v>
      </c>
      <c r="N738" s="0" t="n">
        <v>41</v>
      </c>
      <c r="O738" s="0" t="n">
        <v>0.55</v>
      </c>
    </row>
    <row r="739" customFormat="false" ht="15" hidden="false" customHeight="false" outlineLevel="0" collapsed="false">
      <c r="A739" s="0" t="n">
        <v>150</v>
      </c>
      <c r="B739" s="0" t="n">
        <v>31</v>
      </c>
      <c r="C739" s="0" t="n">
        <v>75</v>
      </c>
      <c r="D739" s="0" t="n">
        <v>14</v>
      </c>
      <c r="E739" s="0" t="n">
        <v>43</v>
      </c>
      <c r="F739" s="0" t="n">
        <v>1.32</v>
      </c>
      <c r="G739" s="0" t="n">
        <v>1.5</v>
      </c>
      <c r="H739" s="0" t="n">
        <v>700</v>
      </c>
      <c r="I739" s="0" t="n">
        <v>187.268</v>
      </c>
      <c r="J739" s="0" t="n">
        <v>229.581</v>
      </c>
      <c r="K739" s="0" t="n">
        <v>13.3031</v>
      </c>
      <c r="L739" s="0" t="n">
        <v>42.8331</v>
      </c>
      <c r="M739" s="0" t="n">
        <v>12</v>
      </c>
      <c r="N739" s="0" t="n">
        <v>41</v>
      </c>
      <c r="O739" s="0" t="n">
        <v>0.55</v>
      </c>
    </row>
    <row r="740" customFormat="false" ht="15" hidden="false" customHeight="false" outlineLevel="0" collapsed="false">
      <c r="A740" s="0" t="n">
        <v>150</v>
      </c>
      <c r="B740" s="0" t="n">
        <v>34</v>
      </c>
      <c r="C740" s="0" t="n">
        <v>75</v>
      </c>
      <c r="D740" s="0" t="n">
        <v>14</v>
      </c>
      <c r="E740" s="0" t="n">
        <v>43</v>
      </c>
      <c r="F740" s="0" t="n">
        <v>1.28</v>
      </c>
      <c r="G740" s="0" t="n">
        <v>1.5</v>
      </c>
      <c r="H740" s="0" t="n">
        <v>700</v>
      </c>
      <c r="I740" s="0" t="n">
        <v>187.865</v>
      </c>
      <c r="J740" s="0" t="n">
        <v>226.925</v>
      </c>
      <c r="K740" s="0" t="n">
        <v>11.4541</v>
      </c>
      <c r="L740" s="0" t="n">
        <v>42.7604</v>
      </c>
      <c r="M740" s="0" t="n">
        <f aca="false">12</f>
        <v>12</v>
      </c>
      <c r="N740" s="0" t="n">
        <v>41</v>
      </c>
      <c r="O740" s="0" t="n">
        <v>0.55</v>
      </c>
    </row>
    <row r="741" customFormat="false" ht="15" hidden="false" customHeight="false" outlineLevel="0" collapsed="false">
      <c r="A741" s="0" t="n">
        <v>150</v>
      </c>
      <c r="B741" s="0" t="n">
        <v>34</v>
      </c>
      <c r="C741" s="0" t="n">
        <v>67</v>
      </c>
      <c r="D741" s="0" t="n">
        <v>14</v>
      </c>
      <c r="E741" s="0" t="n">
        <v>43</v>
      </c>
      <c r="F741" s="0" t="n">
        <v>1.32</v>
      </c>
      <c r="G741" s="0" t="n">
        <v>1.5</v>
      </c>
      <c r="H741" s="0" t="n">
        <v>700</v>
      </c>
      <c r="I741" s="0" t="n">
        <v>187.999</v>
      </c>
      <c r="J741" s="0" t="n">
        <v>231.233</v>
      </c>
      <c r="K741" s="0" t="n">
        <v>13.7543</v>
      </c>
      <c r="L741" s="0" t="n">
        <v>43.0098</v>
      </c>
      <c r="M741" s="0" t="n">
        <f aca="false">12</f>
        <v>12</v>
      </c>
      <c r="N741" s="0" t="n">
        <v>41</v>
      </c>
      <c r="O741" s="0" t="n">
        <v>0.55</v>
      </c>
    </row>
    <row r="742" customFormat="false" ht="15" hidden="false" customHeight="false" outlineLevel="0" collapsed="false">
      <c r="A742" s="0" t="n">
        <v>150</v>
      </c>
      <c r="B742" s="0" t="n">
        <v>37</v>
      </c>
      <c r="C742" s="0" t="n">
        <v>67</v>
      </c>
      <c r="D742" s="0" t="n">
        <v>14</v>
      </c>
      <c r="E742" s="0" t="n">
        <v>43</v>
      </c>
      <c r="F742" s="0" t="n">
        <v>1.28</v>
      </c>
      <c r="G742" s="0" t="n">
        <v>1.5</v>
      </c>
      <c r="H742" s="0" t="n">
        <v>700</v>
      </c>
      <c r="I742" s="0" t="n">
        <v>188.08</v>
      </c>
      <c r="J742" s="0" t="n">
        <v>228.14</v>
      </c>
      <c r="K742" s="0" t="n">
        <v>11.99</v>
      </c>
      <c r="L742" s="0" t="n">
        <v>33.66</v>
      </c>
      <c r="M742" s="0" t="n">
        <v>12</v>
      </c>
      <c r="N742" s="0" t="n">
        <v>41</v>
      </c>
      <c r="O742" s="0" t="n">
        <v>0.55</v>
      </c>
    </row>
    <row r="743" customFormat="false" ht="15" hidden="false" customHeight="false" outlineLevel="0" collapsed="false">
      <c r="A743" s="0" t="n">
        <v>140</v>
      </c>
      <c r="B743" s="0" t="n">
        <v>30</v>
      </c>
      <c r="C743" s="0" t="n">
        <v>60</v>
      </c>
      <c r="D743" s="0" t="n">
        <v>14</v>
      </c>
      <c r="E743" s="0" t="n">
        <v>43</v>
      </c>
      <c r="F743" s="0" t="n">
        <v>1.5</v>
      </c>
      <c r="G743" s="0" t="n">
        <v>2.25</v>
      </c>
      <c r="H743" s="0" t="n">
        <v>600</v>
      </c>
      <c r="I743" s="0" t="n">
        <v>188.29</v>
      </c>
      <c r="J743" s="0" t="n">
        <v>219.91</v>
      </c>
      <c r="K743" s="0" t="n">
        <v>3.42</v>
      </c>
      <c r="L743" s="0" t="n">
        <v>37.11</v>
      </c>
      <c r="M743" s="0" t="n">
        <v>12</v>
      </c>
      <c r="N743" s="0" t="n">
        <v>41</v>
      </c>
      <c r="O743" s="0" t="n">
        <v>0.55</v>
      </c>
    </row>
    <row r="744" customFormat="false" ht="15" hidden="false" customHeight="false" outlineLevel="0" collapsed="false">
      <c r="A744" s="0" t="n">
        <v>150</v>
      </c>
      <c r="B744" s="0" t="n">
        <v>37</v>
      </c>
      <c r="C744" s="0" t="n">
        <v>60</v>
      </c>
      <c r="D744" s="0" t="n">
        <v>14</v>
      </c>
      <c r="E744" s="0" t="n">
        <v>43</v>
      </c>
      <c r="F744" s="0" t="n">
        <v>1.32</v>
      </c>
      <c r="G744" s="0" t="n">
        <v>1.5</v>
      </c>
      <c r="H744" s="0" t="n">
        <v>700</v>
      </c>
      <c r="I744" s="0" t="n">
        <v>188.3</v>
      </c>
      <c r="J744" s="0" t="n">
        <v>232.53</v>
      </c>
      <c r="K744" s="0" t="n">
        <v>14.35</v>
      </c>
      <c r="L744" s="0" t="n">
        <v>34.21</v>
      </c>
      <c r="M744" s="0" t="n">
        <v>12</v>
      </c>
      <c r="N744" s="0" t="n">
        <v>41</v>
      </c>
      <c r="O744" s="0" t="n">
        <v>0.55</v>
      </c>
    </row>
    <row r="745" customFormat="false" ht="15" hidden="false" customHeight="false" outlineLevel="0" collapsed="false">
      <c r="A745" s="0" t="n">
        <v>120</v>
      </c>
      <c r="B745" s="0" t="n">
        <v>40</v>
      </c>
      <c r="C745" s="0" t="n">
        <v>36</v>
      </c>
      <c r="D745" s="0" t="n">
        <v>14</v>
      </c>
      <c r="E745" s="0" t="n">
        <v>43</v>
      </c>
      <c r="F745" s="0" t="n">
        <v>1.34</v>
      </c>
      <c r="G745" s="0" t="n">
        <v>4</v>
      </c>
      <c r="H745" s="0" t="n">
        <v>705</v>
      </c>
      <c r="I745" s="0" t="n">
        <v>188.32</v>
      </c>
      <c r="J745" s="0" t="n">
        <v>278.45</v>
      </c>
      <c r="K745" s="0" t="n">
        <v>59.52</v>
      </c>
      <c r="L745" s="0" t="n">
        <v>54.04</v>
      </c>
      <c r="M745" s="0" t="n">
        <v>12</v>
      </c>
      <c r="N745" s="0" t="n">
        <v>41</v>
      </c>
      <c r="O745" s="0" t="n">
        <v>0.45</v>
      </c>
    </row>
    <row r="746" customFormat="false" ht="15" hidden="false" customHeight="false" outlineLevel="0" collapsed="false">
      <c r="A746" s="0" t="n">
        <v>125</v>
      </c>
      <c r="B746" s="0" t="n">
        <v>44</v>
      </c>
      <c r="C746" s="0" t="n">
        <v>44</v>
      </c>
      <c r="D746" s="0" t="n">
        <v>14</v>
      </c>
      <c r="E746" s="0" t="n">
        <v>43</v>
      </c>
      <c r="F746" s="0" t="n">
        <v>1.4</v>
      </c>
      <c r="G746" s="0" t="n">
        <v>1</v>
      </c>
      <c r="H746" s="0" t="n">
        <v>685</v>
      </c>
      <c r="I746" s="0" t="n">
        <v>188.4</v>
      </c>
      <c r="J746" s="0" t="n">
        <v>265.39</v>
      </c>
      <c r="K746" s="0" t="n">
        <v>35.02</v>
      </c>
      <c r="L746" s="0" t="n">
        <v>35.11</v>
      </c>
      <c r="M746" s="0" t="n">
        <v>12</v>
      </c>
      <c r="N746" s="0" t="n">
        <v>41</v>
      </c>
      <c r="O746" s="0" t="n">
        <v>0.45</v>
      </c>
    </row>
    <row r="747" customFormat="false" ht="15" hidden="false" customHeight="false" outlineLevel="0" collapsed="false">
      <c r="A747" s="0" t="n">
        <v>120</v>
      </c>
      <c r="B747" s="0" t="n">
        <v>36</v>
      </c>
      <c r="C747" s="0" t="n">
        <v>44</v>
      </c>
      <c r="D747" s="0" t="n">
        <v>14</v>
      </c>
      <c r="E747" s="0" t="n">
        <v>43</v>
      </c>
      <c r="F747" s="0" t="n">
        <v>1.37</v>
      </c>
      <c r="G747" s="0" t="n">
        <v>2</v>
      </c>
      <c r="H747" s="0" t="n">
        <v>795</v>
      </c>
      <c r="I747" s="0" t="n">
        <v>188.46</v>
      </c>
      <c r="J747" s="0" t="n">
        <v>298.31</v>
      </c>
      <c r="K747" s="0" t="n">
        <v>69.98</v>
      </c>
      <c r="L747" s="0" t="n">
        <v>53.14</v>
      </c>
      <c r="M747" s="0" t="n">
        <v>12</v>
      </c>
      <c r="N747" s="0" t="n">
        <v>41</v>
      </c>
      <c r="O747" s="0" t="n">
        <v>0.45</v>
      </c>
    </row>
    <row r="748" customFormat="false" ht="15" hidden="false" customHeight="false" outlineLevel="0" collapsed="false">
      <c r="A748" s="0" t="n">
        <v>125</v>
      </c>
      <c r="B748" s="0" t="n">
        <v>44</v>
      </c>
      <c r="C748" s="0" t="n">
        <v>48</v>
      </c>
      <c r="D748" s="0" t="n">
        <v>14</v>
      </c>
      <c r="E748" s="0" t="n">
        <v>43</v>
      </c>
      <c r="F748" s="0" t="n">
        <v>1.34</v>
      </c>
      <c r="G748" s="0" t="n">
        <v>1</v>
      </c>
      <c r="H748" s="0" t="n">
        <v>705</v>
      </c>
      <c r="I748" s="0" t="n">
        <v>188.92</v>
      </c>
      <c r="J748" s="0" t="n">
        <v>262.21</v>
      </c>
      <c r="K748" s="0" t="n">
        <v>32.79</v>
      </c>
      <c r="L748" s="0" t="n">
        <v>34.85</v>
      </c>
      <c r="M748" s="0" t="n">
        <v>12</v>
      </c>
      <c r="N748" s="0" t="n">
        <v>41</v>
      </c>
      <c r="O748" s="0" t="n">
        <v>0.45</v>
      </c>
    </row>
    <row r="749" customFormat="false" ht="15" hidden="false" customHeight="false" outlineLevel="0" collapsed="false">
      <c r="A749" s="0" t="n">
        <v>125</v>
      </c>
      <c r="B749" s="0" t="n">
        <v>44</v>
      </c>
      <c r="C749" s="0" t="n">
        <v>48</v>
      </c>
      <c r="D749" s="0" t="n">
        <v>14</v>
      </c>
      <c r="E749" s="0" t="n">
        <v>43</v>
      </c>
      <c r="F749" s="0" t="n">
        <v>1.34</v>
      </c>
      <c r="G749" s="0" t="n">
        <v>1</v>
      </c>
      <c r="H749" s="0" t="n">
        <v>730</v>
      </c>
      <c r="I749" s="0" t="n">
        <v>189</v>
      </c>
      <c r="J749" s="0" t="n">
        <v>267.08</v>
      </c>
      <c r="K749" s="0" t="n">
        <v>35.92</v>
      </c>
      <c r="L749" s="0" t="n">
        <v>35.71</v>
      </c>
      <c r="M749" s="0" t="n">
        <v>12</v>
      </c>
      <c r="N749" s="0" t="n">
        <v>41</v>
      </c>
      <c r="O749" s="0" t="n">
        <v>0.45</v>
      </c>
    </row>
    <row r="750" customFormat="false" ht="15" hidden="false" customHeight="false" outlineLevel="0" collapsed="false">
      <c r="A750" s="2" t="n">
        <v>120</v>
      </c>
      <c r="B750" s="2" t="n">
        <v>36</v>
      </c>
      <c r="C750" s="2" t="n">
        <v>40</v>
      </c>
      <c r="D750" s="2" t="n">
        <v>14</v>
      </c>
      <c r="E750" s="2" t="n">
        <v>43</v>
      </c>
      <c r="F750" s="2" t="n">
        <v>1.37</v>
      </c>
      <c r="G750" s="2" t="n">
        <v>4</v>
      </c>
      <c r="H750" s="2" t="n">
        <v>680</v>
      </c>
      <c r="I750" s="2" t="n">
        <v>189.26</v>
      </c>
      <c r="J750" s="2" t="n">
        <v>273.58</v>
      </c>
      <c r="K750" s="2" t="n">
        <v>53.99</v>
      </c>
      <c r="L750" s="2" t="n">
        <v>53.23</v>
      </c>
      <c r="M750" s="2" t="n">
        <v>12</v>
      </c>
      <c r="N750" s="2" t="n">
        <v>41</v>
      </c>
      <c r="O750" s="2" t="n">
        <v>0.45</v>
      </c>
    </row>
    <row r="751" customFormat="false" ht="15" hidden="false" customHeight="false" outlineLevel="0" collapsed="false">
      <c r="A751" s="0" t="n">
        <v>120</v>
      </c>
      <c r="B751" s="0" t="n">
        <v>44</v>
      </c>
      <c r="C751" s="0" t="n">
        <v>48</v>
      </c>
      <c r="D751" s="0" t="n">
        <v>14</v>
      </c>
      <c r="E751" s="0" t="n">
        <v>43</v>
      </c>
      <c r="F751" s="0" t="n">
        <v>1.37</v>
      </c>
      <c r="G751" s="0" t="n">
        <v>1</v>
      </c>
      <c r="H751" s="0" t="n">
        <v>675</v>
      </c>
      <c r="I751" s="0" t="n">
        <v>189.4</v>
      </c>
      <c r="J751" s="0" t="n">
        <v>258.03</v>
      </c>
      <c r="K751" s="0" t="n">
        <v>28.1</v>
      </c>
      <c r="L751" s="0" t="n">
        <v>34.37</v>
      </c>
      <c r="M751" s="0" t="n">
        <v>12</v>
      </c>
      <c r="N751" s="0" t="n">
        <v>41</v>
      </c>
      <c r="O751" s="0" t="n">
        <v>0.45</v>
      </c>
    </row>
    <row r="752" customFormat="false" ht="15" hidden="false" customHeight="false" outlineLevel="0" collapsed="false">
      <c r="A752" s="0" t="n">
        <v>120</v>
      </c>
      <c r="B752" s="0" t="n">
        <v>44</v>
      </c>
      <c r="C752" s="0" t="n">
        <v>48</v>
      </c>
      <c r="D752" s="0" t="n">
        <v>14</v>
      </c>
      <c r="E752" s="0" t="n">
        <v>43</v>
      </c>
      <c r="F752" s="0" t="n">
        <v>1.37</v>
      </c>
      <c r="G752" s="0" t="n">
        <v>1</v>
      </c>
      <c r="H752" s="0" t="n">
        <v>690</v>
      </c>
      <c r="I752" s="0" t="n">
        <v>189.83</v>
      </c>
      <c r="J752" s="0" t="n">
        <v>261.08</v>
      </c>
      <c r="K752" s="0" t="n">
        <v>29.76</v>
      </c>
      <c r="L752" s="0" t="n">
        <v>34.92</v>
      </c>
      <c r="M752" s="0" t="n">
        <v>12</v>
      </c>
      <c r="N752" s="0" t="n">
        <v>41</v>
      </c>
      <c r="O752" s="0" t="n">
        <v>0.45</v>
      </c>
    </row>
    <row r="753" customFormat="false" ht="15" hidden="false" customHeight="false" outlineLevel="0" collapsed="false">
      <c r="A753" s="0" t="n">
        <v>120</v>
      </c>
      <c r="B753" s="0" t="n">
        <v>44</v>
      </c>
      <c r="C753" s="0" t="n">
        <v>48</v>
      </c>
      <c r="D753" s="0" t="n">
        <v>14</v>
      </c>
      <c r="E753" s="0" t="n">
        <v>43</v>
      </c>
      <c r="F753" s="0" t="n">
        <v>1.37</v>
      </c>
      <c r="G753" s="0" t="n">
        <v>1</v>
      </c>
      <c r="H753" s="0" t="n">
        <v>715</v>
      </c>
      <c r="I753" s="0" t="n">
        <v>190.16</v>
      </c>
      <c r="J753" s="0" t="n">
        <v>265.92</v>
      </c>
      <c r="K753" s="0" t="n">
        <v>32.66</v>
      </c>
      <c r="L753" s="0" t="n">
        <v>35.81</v>
      </c>
      <c r="M753" s="0" t="n">
        <v>12</v>
      </c>
      <c r="N753" s="0" t="n">
        <v>41</v>
      </c>
      <c r="O753" s="0" t="n">
        <v>0.45</v>
      </c>
    </row>
    <row r="754" customFormat="false" ht="15" hidden="false" customHeight="false" outlineLevel="0" collapsed="false">
      <c r="A754" s="2" t="n">
        <v>120</v>
      </c>
      <c r="B754" s="2" t="n">
        <v>36</v>
      </c>
      <c r="C754" s="2" t="n">
        <v>40</v>
      </c>
      <c r="D754" s="2" t="n">
        <v>14</v>
      </c>
      <c r="E754" s="2" t="n">
        <v>43</v>
      </c>
      <c r="F754" s="2" t="n">
        <v>1.37</v>
      </c>
      <c r="G754" s="2" t="n">
        <v>4</v>
      </c>
      <c r="H754" s="2" t="n">
        <v>695</v>
      </c>
      <c r="I754" s="2" t="n">
        <v>190.5</v>
      </c>
      <c r="J754" s="2" t="n">
        <v>278.62</v>
      </c>
      <c r="K754" s="2" t="n">
        <v>57.26</v>
      </c>
      <c r="L754" s="2" t="n">
        <v>54.02</v>
      </c>
      <c r="M754" s="2" t="n">
        <v>12</v>
      </c>
      <c r="N754" s="2" t="n">
        <v>41</v>
      </c>
      <c r="O754" s="2" t="n">
        <v>0.45</v>
      </c>
    </row>
    <row r="755" customFormat="false" ht="15" hidden="false" customHeight="false" outlineLevel="0" collapsed="false">
      <c r="A755" s="0" t="n">
        <v>120</v>
      </c>
      <c r="B755" s="0" t="n">
        <v>40</v>
      </c>
      <c r="C755" s="0" t="n">
        <v>44</v>
      </c>
      <c r="D755" s="0" t="n">
        <v>14</v>
      </c>
      <c r="E755" s="0" t="n">
        <v>43</v>
      </c>
      <c r="F755" s="0" t="n">
        <v>1.37</v>
      </c>
      <c r="G755" s="0" t="n">
        <v>1.5</v>
      </c>
      <c r="H755" s="0" t="n">
        <v>795</v>
      </c>
      <c r="I755" s="0" t="n">
        <v>190.55</v>
      </c>
      <c r="J755" s="0" t="n">
        <v>293.4</v>
      </c>
      <c r="K755" s="0" t="n">
        <v>58.51</v>
      </c>
      <c r="L755" s="0" t="n">
        <v>51.91</v>
      </c>
      <c r="M755" s="0" t="n">
        <v>12</v>
      </c>
      <c r="N755" s="0" t="n">
        <v>41</v>
      </c>
      <c r="O755" s="0" t="n">
        <v>0.45</v>
      </c>
    </row>
    <row r="756" customFormat="false" ht="15" hidden="false" customHeight="false" outlineLevel="0" collapsed="false">
      <c r="A756" s="0" t="n">
        <v>120</v>
      </c>
      <c r="B756" s="0" t="n">
        <v>36</v>
      </c>
      <c r="C756" s="0" t="n">
        <v>40</v>
      </c>
      <c r="D756" s="0" t="n">
        <v>14</v>
      </c>
      <c r="E756" s="0" t="n">
        <v>43</v>
      </c>
      <c r="F756" s="0" t="n">
        <v>1.37</v>
      </c>
      <c r="G756" s="0" t="n">
        <v>3</v>
      </c>
      <c r="H756" s="0" t="n">
        <v>790</v>
      </c>
      <c r="I756" s="0" t="n">
        <v>190.97</v>
      </c>
      <c r="J756" s="0" t="n">
        <v>306.83</v>
      </c>
      <c r="K756" s="0" t="n">
        <v>81.04</v>
      </c>
      <c r="L756" s="0" t="n">
        <v>44.65</v>
      </c>
      <c r="M756" s="0" t="n">
        <v>12</v>
      </c>
      <c r="N756" s="0" t="n">
        <v>41</v>
      </c>
      <c r="O756" s="0" t="n">
        <v>0.45</v>
      </c>
    </row>
    <row r="757" customFormat="false" ht="15" hidden="false" customHeight="false" outlineLevel="0" collapsed="false">
      <c r="A757" s="0" t="n">
        <v>150</v>
      </c>
      <c r="B757" s="0" t="n">
        <v>37</v>
      </c>
      <c r="C757" s="0" t="n">
        <v>75</v>
      </c>
      <c r="D757" s="0" t="n">
        <v>14</v>
      </c>
      <c r="E757" s="0" t="n">
        <v>43</v>
      </c>
      <c r="F757" s="0" t="n">
        <v>1.26</v>
      </c>
      <c r="G757" s="0" t="n">
        <v>1.5</v>
      </c>
      <c r="H757" s="0" t="n">
        <v>700</v>
      </c>
      <c r="I757" s="0" t="n">
        <v>191.152</v>
      </c>
      <c r="J757" s="0" t="n">
        <v>227.993</v>
      </c>
      <c r="K757" s="0" t="n">
        <v>10.0055</v>
      </c>
      <c r="L757" s="0" t="n">
        <v>43.1656</v>
      </c>
      <c r="M757" s="0" t="n">
        <v>12</v>
      </c>
      <c r="N757" s="0" t="n">
        <v>41</v>
      </c>
      <c r="O757" s="0" t="n">
        <v>0.55</v>
      </c>
    </row>
    <row r="758" customFormat="false" ht="15" hidden="false" customHeight="false" outlineLevel="0" collapsed="false">
      <c r="A758" s="0" t="n">
        <v>120</v>
      </c>
      <c r="B758" s="0" t="n">
        <v>36</v>
      </c>
      <c r="C758" s="0" t="n">
        <v>40</v>
      </c>
      <c r="D758" s="0" t="n">
        <v>14</v>
      </c>
      <c r="E758" s="0" t="n">
        <v>43</v>
      </c>
      <c r="F758" s="0" t="n">
        <v>1.37</v>
      </c>
      <c r="G758" s="0" t="n">
        <v>3</v>
      </c>
      <c r="H758" s="0" t="n">
        <v>740</v>
      </c>
      <c r="I758" s="0" t="n">
        <v>191.19</v>
      </c>
      <c r="J758" s="0" t="n">
        <v>291.75</v>
      </c>
      <c r="K758" s="0" t="n">
        <v>67.84</v>
      </c>
      <c r="L758" s="0" t="n">
        <v>42.58</v>
      </c>
      <c r="M758" s="0" t="n">
        <v>12</v>
      </c>
      <c r="N758" s="0" t="n">
        <v>41</v>
      </c>
      <c r="O758" s="0" t="n">
        <v>0.45</v>
      </c>
    </row>
    <row r="759" customFormat="false" ht="15" hidden="false" customHeight="false" outlineLevel="0" collapsed="false">
      <c r="A759" s="0" t="n">
        <v>120</v>
      </c>
      <c r="B759" s="0" t="n">
        <v>36</v>
      </c>
      <c r="C759" s="0" t="n">
        <v>40</v>
      </c>
      <c r="D759" s="0" t="n">
        <v>14</v>
      </c>
      <c r="E759" s="0" t="n">
        <v>43</v>
      </c>
      <c r="F759" s="0" t="n">
        <v>1.37</v>
      </c>
      <c r="G759" s="0" t="n">
        <v>3</v>
      </c>
      <c r="H759" s="0" t="n">
        <v>760</v>
      </c>
      <c r="I759" s="0" t="n">
        <v>191.29</v>
      </c>
      <c r="J759" s="0" t="n">
        <v>297.84</v>
      </c>
      <c r="K759" s="0" t="n">
        <v>72.93</v>
      </c>
      <c r="L759" s="0" t="n">
        <v>43.41</v>
      </c>
      <c r="M759" s="0" t="n">
        <v>12</v>
      </c>
      <c r="N759" s="0" t="n">
        <v>41</v>
      </c>
      <c r="O759" s="0" t="n">
        <v>0.45</v>
      </c>
    </row>
    <row r="760" customFormat="false" ht="15" hidden="false" customHeight="false" outlineLevel="0" collapsed="false">
      <c r="A760" s="0" t="n">
        <v>150</v>
      </c>
      <c r="B760" s="0" t="n">
        <v>31</v>
      </c>
      <c r="C760" s="0" t="n">
        <v>75</v>
      </c>
      <c r="D760" s="0" t="n">
        <v>14</v>
      </c>
      <c r="E760" s="0" t="n">
        <v>43</v>
      </c>
      <c r="F760" s="0" t="n">
        <v>1.34</v>
      </c>
      <c r="G760" s="0" t="n">
        <v>1.5</v>
      </c>
      <c r="H760" s="0" t="n">
        <v>700</v>
      </c>
      <c r="I760" s="0" t="n">
        <v>191.341</v>
      </c>
      <c r="J760" s="0" t="n">
        <v>234.278</v>
      </c>
      <c r="K760" s="0" t="n">
        <v>13.3031</v>
      </c>
      <c r="L760" s="0" t="n">
        <v>43.4831</v>
      </c>
      <c r="M760" s="0" t="n">
        <v>12</v>
      </c>
      <c r="N760" s="0" t="n">
        <v>41</v>
      </c>
      <c r="O760" s="0" t="n">
        <v>0.55</v>
      </c>
    </row>
    <row r="761" customFormat="false" ht="15" hidden="false" customHeight="false" outlineLevel="0" collapsed="false">
      <c r="A761" s="2" t="n">
        <v>120</v>
      </c>
      <c r="B761" s="2" t="n">
        <v>36</v>
      </c>
      <c r="C761" s="2" t="n">
        <v>40</v>
      </c>
      <c r="D761" s="2" t="n">
        <v>14</v>
      </c>
      <c r="E761" s="2" t="n">
        <v>43</v>
      </c>
      <c r="F761" s="2" t="n">
        <v>1.37</v>
      </c>
      <c r="G761" s="2" t="n">
        <v>4</v>
      </c>
      <c r="H761" s="2" t="n">
        <v>710</v>
      </c>
      <c r="I761" s="2" t="n">
        <v>191.47</v>
      </c>
      <c r="J761" s="2" t="n">
        <v>283.63</v>
      </c>
      <c r="K761" s="2" t="n">
        <v>60.66</v>
      </c>
      <c r="L761" s="2" t="n">
        <v>54.86</v>
      </c>
      <c r="M761" s="2" t="n">
        <v>12</v>
      </c>
      <c r="N761" s="2" t="n">
        <v>41</v>
      </c>
      <c r="O761" s="2" t="n">
        <v>0.45</v>
      </c>
    </row>
    <row r="762" customFormat="false" ht="15" hidden="false" customHeight="false" outlineLevel="0" collapsed="false">
      <c r="A762" s="0" t="n">
        <v>120</v>
      </c>
      <c r="B762" s="0" t="n">
        <v>36</v>
      </c>
      <c r="C762" s="0" t="n">
        <v>40</v>
      </c>
      <c r="D762" s="0" t="n">
        <v>14</v>
      </c>
      <c r="E762" s="0" t="n">
        <v>43</v>
      </c>
      <c r="F762" s="0" t="n">
        <v>1.4</v>
      </c>
      <c r="G762" s="0" t="n">
        <v>4</v>
      </c>
      <c r="H762" s="0" t="n">
        <v>640</v>
      </c>
      <c r="I762" s="0" t="n">
        <v>191.73</v>
      </c>
      <c r="J762" s="0" t="n">
        <v>267.34</v>
      </c>
      <c r="K762" s="0" t="n">
        <v>45.87</v>
      </c>
      <c r="L762" s="0" t="n">
        <v>52.2</v>
      </c>
      <c r="M762" s="0" t="n">
        <v>12</v>
      </c>
      <c r="N762" s="0" t="n">
        <v>41</v>
      </c>
      <c r="O762" s="0" t="n">
        <v>0.45</v>
      </c>
    </row>
    <row r="763" customFormat="false" ht="15" hidden="false" customHeight="false" outlineLevel="0" collapsed="false">
      <c r="A763" s="0" t="n">
        <v>120</v>
      </c>
      <c r="B763" s="0" t="n">
        <v>40</v>
      </c>
      <c r="C763" s="0" t="n">
        <v>40</v>
      </c>
      <c r="D763" s="0" t="n">
        <v>14</v>
      </c>
      <c r="E763" s="0" t="n">
        <v>43</v>
      </c>
      <c r="F763" s="0" t="n">
        <v>1.31</v>
      </c>
      <c r="G763" s="0" t="n">
        <v>4</v>
      </c>
      <c r="H763" s="0" t="n">
        <v>690</v>
      </c>
      <c r="I763" s="0" t="n">
        <v>191.86</v>
      </c>
      <c r="J763" s="0" t="n">
        <v>268.1</v>
      </c>
      <c r="K763" s="0" t="n">
        <v>47.02</v>
      </c>
      <c r="L763" s="0" t="n">
        <v>53.31</v>
      </c>
      <c r="M763" s="0" t="n">
        <v>12</v>
      </c>
      <c r="N763" s="0" t="n">
        <v>41</v>
      </c>
      <c r="O763" s="0" t="n">
        <v>0.45</v>
      </c>
    </row>
    <row r="764" customFormat="false" ht="15" hidden="false" customHeight="false" outlineLevel="0" collapsed="false">
      <c r="A764" s="0" t="n">
        <v>120</v>
      </c>
      <c r="B764" s="0" t="n">
        <v>40</v>
      </c>
      <c r="C764" s="0" t="n">
        <v>44</v>
      </c>
      <c r="D764" s="0" t="n">
        <v>14</v>
      </c>
      <c r="E764" s="0" t="n">
        <v>43</v>
      </c>
      <c r="F764" s="0" t="n">
        <v>1.37</v>
      </c>
      <c r="G764" s="0" t="n">
        <v>1.5</v>
      </c>
      <c r="H764" s="0" t="n">
        <v>760</v>
      </c>
      <c r="I764" s="0" t="n">
        <v>191.87</v>
      </c>
      <c r="J764" s="0" t="n">
        <v>285.81</v>
      </c>
      <c r="K764" s="0" t="n">
        <v>51.86</v>
      </c>
      <c r="L764" s="0" t="n">
        <v>50.41</v>
      </c>
      <c r="M764" s="0" t="n">
        <v>12</v>
      </c>
      <c r="N764" s="0" t="n">
        <v>41</v>
      </c>
      <c r="O764" s="0" t="n">
        <v>0.45</v>
      </c>
    </row>
    <row r="765" customFormat="false" ht="15" hidden="false" customHeight="false" outlineLevel="0" collapsed="false">
      <c r="A765" s="0" t="n">
        <v>120</v>
      </c>
      <c r="B765" s="0" t="n">
        <v>40</v>
      </c>
      <c r="C765" s="0" t="n">
        <v>36</v>
      </c>
      <c r="D765" s="0" t="n">
        <v>14</v>
      </c>
      <c r="E765" s="0" t="n">
        <v>43</v>
      </c>
      <c r="F765" s="0" t="n">
        <v>1.37</v>
      </c>
      <c r="G765" s="0" t="n">
        <v>4</v>
      </c>
      <c r="H765" s="0" t="n">
        <v>665</v>
      </c>
      <c r="I765" s="0" t="n">
        <v>191.94</v>
      </c>
      <c r="J765" s="0" t="n">
        <v>272.95</v>
      </c>
      <c r="K765" s="0" t="n">
        <v>50.84</v>
      </c>
      <c r="L765" s="0" t="n">
        <v>53.14</v>
      </c>
      <c r="M765" s="0" t="n">
        <v>12</v>
      </c>
      <c r="N765" s="0" t="n">
        <v>41</v>
      </c>
      <c r="O765" s="0" t="n">
        <v>0.45</v>
      </c>
    </row>
    <row r="766" customFormat="false" ht="15" hidden="false" customHeight="false" outlineLevel="0" collapsed="false">
      <c r="A766" s="0" t="n">
        <v>150</v>
      </c>
      <c r="B766" s="0" t="n">
        <v>34</v>
      </c>
      <c r="C766" s="0" t="n">
        <v>75</v>
      </c>
      <c r="D766" s="0" t="n">
        <v>14</v>
      </c>
      <c r="E766" s="0" t="n">
        <v>43</v>
      </c>
      <c r="F766" s="0" t="n">
        <v>1.3</v>
      </c>
      <c r="G766" s="0" t="n">
        <v>1.5</v>
      </c>
      <c r="H766" s="0" t="n">
        <v>700</v>
      </c>
      <c r="I766" s="0" t="n">
        <v>191.941</v>
      </c>
      <c r="J766" s="0" t="n">
        <v>231.604</v>
      </c>
      <c r="K766" s="0" t="n">
        <v>11.4541</v>
      </c>
      <c r="L766" s="0" t="n">
        <v>43.4155</v>
      </c>
      <c r="M766" s="0" t="n">
        <f aca="false">12</f>
        <v>12</v>
      </c>
      <c r="N766" s="0" t="n">
        <v>41</v>
      </c>
      <c r="O766" s="0" t="n">
        <v>0.55</v>
      </c>
    </row>
    <row r="767" customFormat="false" ht="15" hidden="false" customHeight="false" outlineLevel="0" collapsed="false">
      <c r="A767" s="0" t="n">
        <v>150</v>
      </c>
      <c r="B767" s="0" t="n">
        <v>34</v>
      </c>
      <c r="C767" s="0" t="n">
        <v>67</v>
      </c>
      <c r="D767" s="0" t="n">
        <v>14</v>
      </c>
      <c r="E767" s="0" t="n">
        <v>43</v>
      </c>
      <c r="F767" s="0" t="n">
        <v>1.34</v>
      </c>
      <c r="G767" s="0" t="n">
        <v>1.5</v>
      </c>
      <c r="H767" s="0" t="n">
        <v>700</v>
      </c>
      <c r="I767" s="0" t="n">
        <v>192.168</v>
      </c>
      <c r="J767" s="0" t="n">
        <v>235.953</v>
      </c>
      <c r="K767" s="0" t="n">
        <v>13.7543</v>
      </c>
      <c r="L767" s="0" t="n">
        <v>43.6223</v>
      </c>
      <c r="M767" s="0" t="n">
        <f aca="false">12</f>
        <v>12</v>
      </c>
      <c r="N767" s="0" t="n">
        <v>41</v>
      </c>
      <c r="O767" s="0" t="n">
        <v>0.55</v>
      </c>
    </row>
    <row r="768" customFormat="false" ht="15" hidden="false" customHeight="false" outlineLevel="0" collapsed="false">
      <c r="A768" s="0" t="n">
        <v>150</v>
      </c>
      <c r="B768" s="0" t="n">
        <v>37</v>
      </c>
      <c r="C768" s="0" t="n">
        <v>67</v>
      </c>
      <c r="D768" s="0" t="n">
        <v>14</v>
      </c>
      <c r="E768" s="0" t="n">
        <v>43</v>
      </c>
      <c r="F768" s="0" t="n">
        <v>1.3</v>
      </c>
      <c r="G768" s="0" t="n">
        <v>1.5</v>
      </c>
      <c r="H768" s="0" t="n">
        <v>700</v>
      </c>
      <c r="I768" s="0" t="n">
        <v>192.187</v>
      </c>
      <c r="J768" s="0" t="n">
        <v>232.814</v>
      </c>
      <c r="K768" s="0" t="n">
        <v>11.9877</v>
      </c>
      <c r="L768" s="0" t="n">
        <v>43.5042</v>
      </c>
      <c r="M768" s="0" t="n">
        <v>12</v>
      </c>
      <c r="N768" s="0" t="n">
        <v>41</v>
      </c>
      <c r="O768" s="0" t="n">
        <v>0.55</v>
      </c>
    </row>
    <row r="769" customFormat="false" ht="15" hidden="false" customHeight="false" outlineLevel="0" collapsed="false">
      <c r="A769" s="0" t="n">
        <v>150</v>
      </c>
      <c r="B769" s="0" t="n">
        <v>37</v>
      </c>
      <c r="C769" s="0" t="n">
        <v>60</v>
      </c>
      <c r="D769" s="0" t="n">
        <v>14</v>
      </c>
      <c r="E769" s="0" t="n">
        <v>43</v>
      </c>
      <c r="F769" s="0" t="n">
        <v>1.34</v>
      </c>
      <c r="G769" s="0" t="n">
        <v>1.5</v>
      </c>
      <c r="H769" s="0" t="n">
        <v>700</v>
      </c>
      <c r="I769" s="0" t="n">
        <v>192.41</v>
      </c>
      <c r="J769" s="0" t="n">
        <v>237.26</v>
      </c>
      <c r="K769" s="0" t="n">
        <v>14.35</v>
      </c>
      <c r="L769" s="0" t="n">
        <v>34.8</v>
      </c>
      <c r="M769" s="0" t="n">
        <v>12</v>
      </c>
      <c r="N769" s="0" t="n">
        <v>41</v>
      </c>
      <c r="O769" s="0" t="n">
        <v>0.55</v>
      </c>
    </row>
    <row r="770" customFormat="false" ht="15" hidden="false" customHeight="false" outlineLevel="0" collapsed="false">
      <c r="A770" s="0" t="n">
        <v>120</v>
      </c>
      <c r="B770" s="0" t="n">
        <v>48</v>
      </c>
      <c r="C770" s="0" t="n">
        <v>36</v>
      </c>
      <c r="D770" s="0" t="n">
        <v>14</v>
      </c>
      <c r="E770" s="0" t="n">
        <v>43</v>
      </c>
      <c r="F770" s="0" t="n">
        <v>1.4</v>
      </c>
      <c r="G770" s="0" t="n">
        <v>4</v>
      </c>
      <c r="H770" s="0" t="n">
        <v>530</v>
      </c>
      <c r="I770" s="0" t="n">
        <v>192.61</v>
      </c>
      <c r="J770" s="0" t="n">
        <v>239.04</v>
      </c>
      <c r="K770" s="0" t="n">
        <v>20.68</v>
      </c>
      <c r="L770" s="0" t="n">
        <v>49.6</v>
      </c>
      <c r="M770" s="0" t="n">
        <v>12</v>
      </c>
      <c r="N770" s="0" t="n">
        <v>41</v>
      </c>
      <c r="O770" s="0" t="n">
        <v>0.45</v>
      </c>
    </row>
    <row r="771" customFormat="false" ht="15" hidden="false" customHeight="false" outlineLevel="0" collapsed="false">
      <c r="A771" s="0" t="n">
        <v>120</v>
      </c>
      <c r="B771" s="0" t="n">
        <v>40</v>
      </c>
      <c r="C771" s="0" t="n">
        <v>36</v>
      </c>
      <c r="D771" s="0" t="n">
        <v>14</v>
      </c>
      <c r="E771" s="0" t="n">
        <v>43</v>
      </c>
      <c r="F771" s="0" t="n">
        <v>1.4</v>
      </c>
      <c r="G771" s="0" t="n">
        <v>4</v>
      </c>
      <c r="H771" s="0" t="n">
        <v>620</v>
      </c>
      <c r="I771" s="0" t="n">
        <v>192.91</v>
      </c>
      <c r="J771" s="0" t="n">
        <v>264.27</v>
      </c>
      <c r="K771" s="0" t="n">
        <v>42.13</v>
      </c>
      <c r="L771" s="0" t="n">
        <v>51.75</v>
      </c>
      <c r="M771" s="0" t="n">
        <v>12</v>
      </c>
      <c r="N771" s="0" t="n">
        <v>41</v>
      </c>
      <c r="O771" s="0" t="n">
        <v>0.45</v>
      </c>
    </row>
    <row r="772" customFormat="false" ht="15" hidden="false" customHeight="false" outlineLevel="0" collapsed="false">
      <c r="A772" s="2" t="n">
        <v>120</v>
      </c>
      <c r="B772" s="2" t="n">
        <v>36</v>
      </c>
      <c r="C772" s="2" t="n">
        <v>40</v>
      </c>
      <c r="D772" s="2" t="n">
        <v>14</v>
      </c>
      <c r="E772" s="2" t="n">
        <v>43</v>
      </c>
      <c r="F772" s="2" t="n">
        <v>1.37</v>
      </c>
      <c r="G772" s="2" t="n">
        <v>4</v>
      </c>
      <c r="H772" s="2" t="n">
        <v>735</v>
      </c>
      <c r="I772" s="2" t="n">
        <v>192.98</v>
      </c>
      <c r="J772" s="2" t="n">
        <v>291.91</v>
      </c>
      <c r="K772" s="2" t="n">
        <v>66.62</v>
      </c>
      <c r="L772" s="2" t="n">
        <v>56.11</v>
      </c>
      <c r="M772" s="2" t="n">
        <v>12</v>
      </c>
      <c r="N772" s="2" t="n">
        <v>41</v>
      </c>
      <c r="O772" s="2" t="n">
        <v>0.45</v>
      </c>
    </row>
    <row r="773" customFormat="false" ht="15" hidden="false" customHeight="false" outlineLevel="0" collapsed="false">
      <c r="A773" s="0" t="n">
        <v>120</v>
      </c>
      <c r="B773" s="0" t="n">
        <v>40</v>
      </c>
      <c r="C773" s="0" t="n">
        <v>40</v>
      </c>
      <c r="D773" s="0" t="n">
        <v>14</v>
      </c>
      <c r="E773" s="0" t="n">
        <v>43</v>
      </c>
      <c r="F773" s="0" t="n">
        <v>1.31</v>
      </c>
      <c r="G773" s="0" t="n">
        <v>4</v>
      </c>
      <c r="H773" s="0" t="n">
        <v>705</v>
      </c>
      <c r="I773" s="0" t="n">
        <v>193.34</v>
      </c>
      <c r="J773" s="0" t="n">
        <v>272.95</v>
      </c>
      <c r="K773" s="0" t="n">
        <v>49.8</v>
      </c>
      <c r="L773" s="0" t="n">
        <v>54.16</v>
      </c>
      <c r="M773" s="0" t="n">
        <v>12</v>
      </c>
      <c r="N773" s="0" t="n">
        <v>41</v>
      </c>
      <c r="O773" s="0" t="n">
        <v>0.45</v>
      </c>
    </row>
    <row r="774" customFormat="false" ht="15" hidden="false" customHeight="false" outlineLevel="0" collapsed="false">
      <c r="A774" s="0" t="n">
        <v>120</v>
      </c>
      <c r="B774" s="0" t="n">
        <v>48</v>
      </c>
      <c r="C774" s="0" t="n">
        <v>40</v>
      </c>
      <c r="D774" s="0" t="n">
        <v>14</v>
      </c>
      <c r="E774" s="0" t="n">
        <v>43</v>
      </c>
      <c r="F774" s="0" t="n">
        <v>1.34</v>
      </c>
      <c r="G774" s="0" t="n">
        <v>4</v>
      </c>
      <c r="H774" s="0" t="n">
        <v>555</v>
      </c>
      <c r="I774" s="0" t="n">
        <v>193.36</v>
      </c>
      <c r="J774" s="0" t="n">
        <v>238.09</v>
      </c>
      <c r="K774" s="0" t="n">
        <v>19.71</v>
      </c>
      <c r="L774" s="0" t="n">
        <v>49.67</v>
      </c>
      <c r="M774" s="0" t="n">
        <v>12</v>
      </c>
      <c r="N774" s="0" t="n">
        <v>41</v>
      </c>
      <c r="O774" s="0" t="n">
        <v>0.45</v>
      </c>
    </row>
    <row r="775" customFormat="false" ht="15" hidden="false" customHeight="false" outlineLevel="0" collapsed="false">
      <c r="A775" s="0" t="n">
        <v>120</v>
      </c>
      <c r="B775" s="0" t="n">
        <v>48</v>
      </c>
      <c r="C775" s="0" t="n">
        <v>40</v>
      </c>
      <c r="D775" s="0" t="n">
        <v>14</v>
      </c>
      <c r="E775" s="0" t="n">
        <v>43</v>
      </c>
      <c r="F775" s="0" t="n">
        <v>1.37</v>
      </c>
      <c r="G775" s="0" t="n">
        <v>4</v>
      </c>
      <c r="H775" s="0" t="n">
        <v>535</v>
      </c>
      <c r="I775" s="0" t="n">
        <v>193.36</v>
      </c>
      <c r="J775" s="0" t="n">
        <v>236.41</v>
      </c>
      <c r="K775" s="0" t="n">
        <v>17.93</v>
      </c>
      <c r="L775" s="0" t="n">
        <v>49.75</v>
      </c>
      <c r="M775" s="0" t="n">
        <v>12</v>
      </c>
      <c r="N775" s="0" t="n">
        <v>41</v>
      </c>
      <c r="O775" s="0" t="n">
        <v>0.45</v>
      </c>
    </row>
    <row r="776" customFormat="false" ht="15" hidden="false" customHeight="false" outlineLevel="0" collapsed="false">
      <c r="A776" s="0" t="n">
        <v>120</v>
      </c>
      <c r="B776" s="0" t="n">
        <v>48</v>
      </c>
      <c r="C776" s="0" t="n">
        <v>48</v>
      </c>
      <c r="D776" s="0" t="n">
        <v>14</v>
      </c>
      <c r="E776" s="0" t="n">
        <v>43</v>
      </c>
      <c r="F776" s="0" t="n">
        <v>1.31</v>
      </c>
      <c r="G776" s="0" t="n">
        <v>1</v>
      </c>
      <c r="H776" s="0" t="n">
        <v>725</v>
      </c>
      <c r="I776" s="0" t="n">
        <v>193.38</v>
      </c>
      <c r="J776" s="0" t="n">
        <v>264.2</v>
      </c>
      <c r="K776" s="0" t="n">
        <v>29.43</v>
      </c>
      <c r="L776" s="0" t="n">
        <v>35.51</v>
      </c>
      <c r="M776" s="0" t="n">
        <v>12</v>
      </c>
      <c r="N776" s="0" t="n">
        <v>41</v>
      </c>
      <c r="O776" s="0" t="n">
        <v>0.45</v>
      </c>
    </row>
    <row r="777" customFormat="false" ht="15" hidden="false" customHeight="false" outlineLevel="0" collapsed="false">
      <c r="A777" s="0" t="n">
        <v>120</v>
      </c>
      <c r="B777" s="0" t="n">
        <v>40</v>
      </c>
      <c r="C777" s="0" t="n">
        <v>36</v>
      </c>
      <c r="D777" s="0" t="n">
        <v>14</v>
      </c>
      <c r="E777" s="0" t="n">
        <v>43</v>
      </c>
      <c r="F777" s="0" t="n">
        <v>1.37</v>
      </c>
      <c r="G777" s="0" t="n">
        <v>4</v>
      </c>
      <c r="H777" s="0" t="n">
        <v>680</v>
      </c>
      <c r="I777" s="0" t="n">
        <v>193.38</v>
      </c>
      <c r="J777" s="0" t="n">
        <v>278.13</v>
      </c>
      <c r="K777" s="0" t="n">
        <v>53.99</v>
      </c>
      <c r="L777" s="0" t="n">
        <v>53.95</v>
      </c>
      <c r="M777" s="0" t="n">
        <v>12</v>
      </c>
      <c r="N777" s="0" t="n">
        <v>41</v>
      </c>
      <c r="O777" s="0" t="n">
        <v>0.45</v>
      </c>
    </row>
    <row r="778" customFormat="false" ht="15" hidden="false" customHeight="false" outlineLevel="0" collapsed="false">
      <c r="A778" s="0" t="n">
        <v>120</v>
      </c>
      <c r="B778" s="0" t="n">
        <v>36</v>
      </c>
      <c r="C778" s="0" t="n">
        <v>40</v>
      </c>
      <c r="D778" s="0" t="n">
        <v>14</v>
      </c>
      <c r="E778" s="0" t="n">
        <v>43</v>
      </c>
      <c r="F778" s="0" t="n">
        <v>1.4</v>
      </c>
      <c r="G778" s="0" t="n">
        <v>4</v>
      </c>
      <c r="H778" s="0" t="n">
        <v>655</v>
      </c>
      <c r="I778" s="0" t="n">
        <v>193.46</v>
      </c>
      <c r="J778" s="0" t="n">
        <v>272.65</v>
      </c>
      <c r="K778" s="0" t="n">
        <v>48.81</v>
      </c>
      <c r="L778" s="0" t="n">
        <v>53.07</v>
      </c>
      <c r="M778" s="0" t="n">
        <v>12</v>
      </c>
      <c r="N778" s="0" t="n">
        <v>41</v>
      </c>
      <c r="O778" s="0" t="n">
        <v>0.45</v>
      </c>
    </row>
    <row r="779" customFormat="false" ht="15" hidden="false" customHeight="false" outlineLevel="0" collapsed="false">
      <c r="A779" s="0" t="n">
        <v>120</v>
      </c>
      <c r="B779" s="0" t="n">
        <v>44</v>
      </c>
      <c r="C779" s="0" t="n">
        <v>44</v>
      </c>
      <c r="D779" s="0" t="n">
        <v>14</v>
      </c>
      <c r="E779" s="0" t="n">
        <v>43</v>
      </c>
      <c r="F779" s="0" t="n">
        <v>1.37</v>
      </c>
      <c r="G779" s="0" t="n">
        <v>4</v>
      </c>
      <c r="H779" s="0" t="n">
        <v>545</v>
      </c>
      <c r="I779" s="0" t="n">
        <v>193.64</v>
      </c>
      <c r="J779" s="0" t="n">
        <v>237.67</v>
      </c>
      <c r="K779" s="0" t="n">
        <v>18.56</v>
      </c>
      <c r="L779" s="0" t="n">
        <v>49.83</v>
      </c>
      <c r="M779" s="0" t="n">
        <v>12</v>
      </c>
      <c r="N779" s="0" t="n">
        <v>41</v>
      </c>
      <c r="O779" s="0" t="n">
        <v>0.45</v>
      </c>
    </row>
    <row r="780" customFormat="false" ht="15" hidden="false" customHeight="false" outlineLevel="0" collapsed="false">
      <c r="A780" s="0" t="n">
        <v>120</v>
      </c>
      <c r="B780" s="0" t="n">
        <v>48</v>
      </c>
      <c r="C780" s="0" t="n">
        <v>40</v>
      </c>
      <c r="D780" s="0" t="n">
        <v>14</v>
      </c>
      <c r="E780" s="0" t="n">
        <v>43</v>
      </c>
      <c r="F780" s="0" t="n">
        <v>1.31</v>
      </c>
      <c r="G780" s="0" t="n">
        <v>4</v>
      </c>
      <c r="H780" s="0" t="n">
        <v>580</v>
      </c>
      <c r="I780" s="0" t="n">
        <v>193.75</v>
      </c>
      <c r="J780" s="0" t="n">
        <v>240.96</v>
      </c>
      <c r="K780" s="0" t="n">
        <v>22.09</v>
      </c>
      <c r="L780" s="0" t="n">
        <v>49.88</v>
      </c>
      <c r="M780" s="0" t="n">
        <v>12</v>
      </c>
      <c r="N780" s="0" t="n">
        <v>41</v>
      </c>
      <c r="O780" s="0" t="n">
        <v>0.45</v>
      </c>
    </row>
    <row r="781" customFormat="false" ht="15" hidden="false" customHeight="false" outlineLevel="0" collapsed="false">
      <c r="A781" s="0" t="n">
        <v>120</v>
      </c>
      <c r="B781" s="0" t="n">
        <v>40</v>
      </c>
      <c r="C781" s="0" t="n">
        <v>40</v>
      </c>
      <c r="D781" s="0" t="n">
        <v>14</v>
      </c>
      <c r="E781" s="0" t="n">
        <v>43</v>
      </c>
      <c r="F781" s="0" t="n">
        <v>1.34</v>
      </c>
      <c r="G781" s="0" t="n">
        <v>4</v>
      </c>
      <c r="H781" s="0" t="n">
        <v>650</v>
      </c>
      <c r="I781" s="0" t="n">
        <v>193.81</v>
      </c>
      <c r="J781" s="0" t="n">
        <v>262.63</v>
      </c>
      <c r="K781" s="0" t="n">
        <v>40.09</v>
      </c>
      <c r="L781" s="0" t="n">
        <v>52.36</v>
      </c>
      <c r="M781" s="0" t="n">
        <v>12</v>
      </c>
      <c r="N781" s="0" t="n">
        <v>41</v>
      </c>
      <c r="O781" s="0" t="n">
        <v>0.45</v>
      </c>
    </row>
    <row r="782" customFormat="false" ht="15" hidden="false" customHeight="false" outlineLevel="0" collapsed="false">
      <c r="A782" s="0" t="n">
        <v>120</v>
      </c>
      <c r="B782" s="0" t="n">
        <v>36</v>
      </c>
      <c r="C782" s="0" t="n">
        <v>44</v>
      </c>
      <c r="D782" s="0" t="n">
        <v>14</v>
      </c>
      <c r="E782" s="0" t="n">
        <v>43</v>
      </c>
      <c r="F782" s="0" t="n">
        <v>1.34</v>
      </c>
      <c r="G782" s="0" t="n">
        <v>4</v>
      </c>
      <c r="H782" s="0" t="n">
        <v>695</v>
      </c>
      <c r="I782" s="0" t="n">
        <v>194.2</v>
      </c>
      <c r="J782" s="0" t="n">
        <v>273.01</v>
      </c>
      <c r="K782" s="0" t="n">
        <v>48.75</v>
      </c>
      <c r="L782" s="0" t="n">
        <v>54.02</v>
      </c>
      <c r="M782" s="0" t="n">
        <v>12</v>
      </c>
      <c r="N782" s="0" t="n">
        <v>41</v>
      </c>
      <c r="O782" s="0" t="n">
        <v>0.45</v>
      </c>
    </row>
    <row r="783" customFormat="false" ht="15" hidden="false" customHeight="false" outlineLevel="0" collapsed="false">
      <c r="A783" s="0" t="n">
        <v>120</v>
      </c>
      <c r="B783" s="0" t="n">
        <v>44</v>
      </c>
      <c r="C783" s="0" t="n">
        <v>48</v>
      </c>
      <c r="D783" s="0" t="n">
        <v>14</v>
      </c>
      <c r="E783" s="0" t="n">
        <v>43</v>
      </c>
      <c r="F783" s="0" t="n">
        <v>1.4</v>
      </c>
      <c r="G783" s="0" t="n">
        <v>1</v>
      </c>
      <c r="H783" s="0" t="n">
        <v>645</v>
      </c>
      <c r="I783" s="0" t="n">
        <v>194.22</v>
      </c>
      <c r="J783" s="0" t="n">
        <v>259.05</v>
      </c>
      <c r="K783" s="0" t="n">
        <v>24.96</v>
      </c>
      <c r="L783" s="0" t="n">
        <v>34.02</v>
      </c>
      <c r="M783" s="0" t="n">
        <v>12</v>
      </c>
      <c r="N783" s="0" t="n">
        <v>41</v>
      </c>
      <c r="O783" s="0" t="n">
        <v>0.45</v>
      </c>
    </row>
    <row r="784" customFormat="false" ht="15" hidden="false" customHeight="false" outlineLevel="0" collapsed="false">
      <c r="A784" s="0" t="n">
        <v>120</v>
      </c>
      <c r="B784" s="0" t="n">
        <v>40</v>
      </c>
      <c r="C784" s="0" t="n">
        <v>36</v>
      </c>
      <c r="D784" s="0" t="n">
        <v>14</v>
      </c>
      <c r="E784" s="0" t="n">
        <v>43</v>
      </c>
      <c r="F784" s="0" t="n">
        <v>1.4</v>
      </c>
      <c r="G784" s="0" t="n">
        <v>4</v>
      </c>
      <c r="H784" s="0" t="n">
        <v>630</v>
      </c>
      <c r="I784" s="0" t="n">
        <v>194.24</v>
      </c>
      <c r="J784" s="0" t="n">
        <v>267.92</v>
      </c>
      <c r="K784" s="0" t="n">
        <v>43.98</v>
      </c>
      <c r="L784" s="0" t="n">
        <v>52.35</v>
      </c>
      <c r="M784" s="0" t="n">
        <v>12</v>
      </c>
      <c r="N784" s="0" t="n">
        <v>41</v>
      </c>
      <c r="O784" s="0" t="n">
        <v>0.45</v>
      </c>
    </row>
    <row r="785" customFormat="false" ht="15" hidden="false" customHeight="false" outlineLevel="0" collapsed="false">
      <c r="A785" s="0" t="n">
        <v>125</v>
      </c>
      <c r="B785" s="0" t="n">
        <v>44</v>
      </c>
      <c r="C785" s="0" t="n">
        <v>48</v>
      </c>
      <c r="D785" s="0" t="n">
        <v>14</v>
      </c>
      <c r="E785" s="0" t="n">
        <v>43</v>
      </c>
      <c r="F785" s="0" t="n">
        <v>1.37</v>
      </c>
      <c r="G785" s="0" t="n">
        <v>1</v>
      </c>
      <c r="H785" s="0" t="n">
        <v>660</v>
      </c>
      <c r="I785" s="0" t="n">
        <v>194.29</v>
      </c>
      <c r="J785" s="0" t="n">
        <v>260.56</v>
      </c>
      <c r="K785" s="0" t="n">
        <v>27.6</v>
      </c>
      <c r="L785" s="0" t="n">
        <v>34.05</v>
      </c>
      <c r="M785" s="0" t="n">
        <v>12</v>
      </c>
      <c r="N785" s="0" t="n">
        <v>41</v>
      </c>
      <c r="O785" s="0" t="n">
        <v>0.45</v>
      </c>
    </row>
    <row r="786" customFormat="false" ht="15" hidden="false" customHeight="false" outlineLevel="0" collapsed="false">
      <c r="A786" s="0" t="n">
        <v>120</v>
      </c>
      <c r="B786" s="0" t="n">
        <v>40</v>
      </c>
      <c r="C786" s="0" t="n">
        <v>36</v>
      </c>
      <c r="D786" s="0" t="n">
        <v>14</v>
      </c>
      <c r="E786" s="0" t="n">
        <v>43</v>
      </c>
      <c r="F786" s="0" t="n">
        <v>1.37</v>
      </c>
      <c r="G786" s="0" t="n">
        <v>3</v>
      </c>
      <c r="H786" s="0" t="n">
        <v>705</v>
      </c>
      <c r="I786" s="0" t="n">
        <v>194.42</v>
      </c>
      <c r="J786" s="0" t="n">
        <v>285.76</v>
      </c>
      <c r="K786" s="0" t="n">
        <v>59.5</v>
      </c>
      <c r="L786" s="0" t="n">
        <v>41.69</v>
      </c>
      <c r="M786" s="0" t="n">
        <v>12</v>
      </c>
      <c r="N786" s="0" t="n">
        <v>41</v>
      </c>
      <c r="O786" s="0" t="n">
        <v>0.45</v>
      </c>
    </row>
    <row r="787" customFormat="false" ht="15" hidden="false" customHeight="false" outlineLevel="0" collapsed="false">
      <c r="A787" s="0" t="n">
        <v>120</v>
      </c>
      <c r="B787" s="0" t="n">
        <v>44</v>
      </c>
      <c r="C787" s="0" t="n">
        <v>44</v>
      </c>
      <c r="D787" s="0" t="n">
        <v>14</v>
      </c>
      <c r="E787" s="0" t="n">
        <v>43</v>
      </c>
      <c r="F787" s="0" t="n">
        <v>1.34</v>
      </c>
      <c r="G787" s="0" t="n">
        <v>4</v>
      </c>
      <c r="H787" s="0" t="n">
        <v>570</v>
      </c>
      <c r="I787" s="0" t="n">
        <v>194.56</v>
      </c>
      <c r="J787" s="0" t="n">
        <v>240.94</v>
      </c>
      <c r="K787" s="0" t="n">
        <v>20.84</v>
      </c>
      <c r="L787" s="0" t="n">
        <v>50.06</v>
      </c>
      <c r="M787" s="0" t="n">
        <v>12</v>
      </c>
      <c r="N787" s="0" t="n">
        <v>41</v>
      </c>
      <c r="O787" s="0" t="n">
        <v>0.45</v>
      </c>
    </row>
    <row r="788" customFormat="false" ht="15" hidden="false" customHeight="false" outlineLevel="0" collapsed="false">
      <c r="A788" s="0" t="n">
        <v>120</v>
      </c>
      <c r="B788" s="0" t="n">
        <v>40</v>
      </c>
      <c r="C788" s="0" t="n">
        <v>40</v>
      </c>
      <c r="D788" s="0" t="n">
        <v>14</v>
      </c>
      <c r="E788" s="0" t="n">
        <v>43</v>
      </c>
      <c r="F788" s="0" t="n">
        <v>1.37</v>
      </c>
      <c r="G788" s="0" t="n">
        <v>4</v>
      </c>
      <c r="H788" s="0" t="n">
        <v>615</v>
      </c>
      <c r="I788" s="0" t="n">
        <v>194.76</v>
      </c>
      <c r="J788" s="0" t="n">
        <v>257.61</v>
      </c>
      <c r="K788" s="0" t="n">
        <v>34.61</v>
      </c>
      <c r="L788" s="0" t="n">
        <v>51.54</v>
      </c>
      <c r="M788" s="0" t="n">
        <v>12</v>
      </c>
      <c r="N788" s="0" t="n">
        <v>41</v>
      </c>
      <c r="O788" s="0" t="n">
        <v>0.45</v>
      </c>
    </row>
    <row r="789" customFormat="false" ht="15" hidden="false" customHeight="false" outlineLevel="0" collapsed="false">
      <c r="A789" s="0" t="n">
        <v>120</v>
      </c>
      <c r="B789" s="0" t="n">
        <v>44</v>
      </c>
      <c r="C789" s="0" t="n">
        <v>40</v>
      </c>
      <c r="D789" s="0" t="n">
        <v>14</v>
      </c>
      <c r="E789" s="0" t="n">
        <v>43</v>
      </c>
      <c r="F789" s="0" t="n">
        <v>1.34</v>
      </c>
      <c r="G789" s="0" t="n">
        <v>4</v>
      </c>
      <c r="H789" s="0" t="n">
        <v>595</v>
      </c>
      <c r="I789" s="0" t="n">
        <v>194.78</v>
      </c>
      <c r="J789" s="0" t="n">
        <v>248.74</v>
      </c>
      <c r="K789" s="0" t="n">
        <v>27.15</v>
      </c>
      <c r="L789" s="0" t="n">
        <v>50.8</v>
      </c>
      <c r="M789" s="0" t="n">
        <v>12</v>
      </c>
      <c r="N789" s="0" t="n">
        <v>41</v>
      </c>
      <c r="O789" s="0" t="n">
        <v>0.45</v>
      </c>
    </row>
    <row r="790" customFormat="false" ht="15" hidden="false" customHeight="false" outlineLevel="0" collapsed="false">
      <c r="A790" s="0" t="n">
        <v>160</v>
      </c>
      <c r="B790" s="0" t="n">
        <v>30</v>
      </c>
      <c r="C790" s="0" t="n">
        <v>60</v>
      </c>
      <c r="D790" s="0" t="n">
        <v>14</v>
      </c>
      <c r="E790" s="0" t="n">
        <v>43</v>
      </c>
      <c r="F790" s="0" t="n">
        <v>1.5</v>
      </c>
      <c r="G790" s="0" t="n">
        <v>3</v>
      </c>
      <c r="H790" s="0" t="n">
        <v>600</v>
      </c>
      <c r="I790" s="0" t="n">
        <v>194.8</v>
      </c>
      <c r="J790" s="0" t="n">
        <v>224.11</v>
      </c>
      <c r="K790" s="0" t="n">
        <v>3.92</v>
      </c>
      <c r="L790" s="0" t="n">
        <v>43.81</v>
      </c>
      <c r="M790" s="0" t="n">
        <v>12</v>
      </c>
      <c r="N790" s="0" t="n">
        <v>41</v>
      </c>
      <c r="O790" s="0" t="n">
        <v>0.55</v>
      </c>
    </row>
    <row r="791" customFormat="false" ht="15" hidden="false" customHeight="false" outlineLevel="0" collapsed="false">
      <c r="A791" s="0" t="n">
        <v>120</v>
      </c>
      <c r="B791" s="0" t="n">
        <v>44</v>
      </c>
      <c r="C791" s="0" t="n">
        <v>48</v>
      </c>
      <c r="D791" s="0" t="n">
        <v>14</v>
      </c>
      <c r="E791" s="0" t="n">
        <v>43</v>
      </c>
      <c r="F791" s="0" t="n">
        <v>1.28</v>
      </c>
      <c r="G791" s="0" t="n">
        <v>4</v>
      </c>
      <c r="H791" s="0" t="n">
        <v>600</v>
      </c>
      <c r="I791" s="0" t="n">
        <v>194.87</v>
      </c>
      <c r="J791" s="0" t="n">
        <v>239.4</v>
      </c>
      <c r="K791" s="0" t="n">
        <v>20.73</v>
      </c>
      <c r="L791" s="0" t="n">
        <v>49.49</v>
      </c>
      <c r="M791" s="0" t="n">
        <v>12</v>
      </c>
      <c r="N791" s="0" t="n">
        <v>41</v>
      </c>
      <c r="O791" s="0" t="n">
        <v>0.45</v>
      </c>
    </row>
    <row r="792" customFormat="false" ht="15" hidden="false" customHeight="false" outlineLevel="0" collapsed="false">
      <c r="A792" s="0" t="n">
        <v>120</v>
      </c>
      <c r="B792" s="0" t="n">
        <v>36</v>
      </c>
      <c r="C792" s="0" t="n">
        <v>40</v>
      </c>
      <c r="D792" s="0" t="n">
        <v>14</v>
      </c>
      <c r="E792" s="0" t="n">
        <v>43</v>
      </c>
      <c r="F792" s="0" t="n">
        <v>1.4</v>
      </c>
      <c r="G792" s="0" t="n">
        <v>4</v>
      </c>
      <c r="H792" s="0" t="n">
        <v>670</v>
      </c>
      <c r="I792" s="0" t="n">
        <v>195.06</v>
      </c>
      <c r="J792" s="0" t="n">
        <v>277.93</v>
      </c>
      <c r="K792" s="0" t="n">
        <v>51.88</v>
      </c>
      <c r="L792" s="0" t="n">
        <v>53.91</v>
      </c>
      <c r="M792" s="0" t="n">
        <v>12</v>
      </c>
      <c r="N792" s="0" t="n">
        <v>41</v>
      </c>
      <c r="O792" s="0" t="n">
        <v>0.45</v>
      </c>
    </row>
    <row r="793" customFormat="false" ht="15" hidden="false" customHeight="false" outlineLevel="0" collapsed="false">
      <c r="A793" s="0" t="n">
        <v>120</v>
      </c>
      <c r="B793" s="0" t="n">
        <v>40</v>
      </c>
      <c r="C793" s="0" t="n">
        <v>40</v>
      </c>
      <c r="D793" s="0" t="n">
        <v>14</v>
      </c>
      <c r="E793" s="0" t="n">
        <v>43</v>
      </c>
      <c r="F793" s="0" t="n">
        <v>1.4</v>
      </c>
      <c r="G793" s="0" t="n">
        <v>4</v>
      </c>
      <c r="H793" s="0" t="n">
        <v>585</v>
      </c>
      <c r="I793" s="0" t="n">
        <v>195.07</v>
      </c>
      <c r="J793" s="0" t="n">
        <v>253.31</v>
      </c>
      <c r="K793" s="0" t="n">
        <v>30.32</v>
      </c>
      <c r="L793" s="0" t="n">
        <v>50.97</v>
      </c>
      <c r="M793" s="0" t="n">
        <v>12</v>
      </c>
      <c r="N793" s="0" t="n">
        <v>41</v>
      </c>
      <c r="O793" s="0" t="n">
        <v>0.45</v>
      </c>
    </row>
    <row r="794" customFormat="false" ht="15" hidden="false" customHeight="false" outlineLevel="0" collapsed="false">
      <c r="A794" s="0" t="n">
        <v>120</v>
      </c>
      <c r="B794" s="0" t="n">
        <v>40</v>
      </c>
      <c r="C794" s="0" t="n">
        <v>44</v>
      </c>
      <c r="D794" s="0" t="n">
        <v>14</v>
      </c>
      <c r="E794" s="0" t="n">
        <v>43</v>
      </c>
      <c r="F794" s="0" t="n">
        <v>1.4</v>
      </c>
      <c r="G794" s="0" t="n">
        <v>4</v>
      </c>
      <c r="H794" s="0" t="n">
        <v>560</v>
      </c>
      <c r="I794" s="0" t="n">
        <v>195.17</v>
      </c>
      <c r="J794" s="0" t="n">
        <v>245.26</v>
      </c>
      <c r="K794" s="0" t="n">
        <v>23.17</v>
      </c>
      <c r="L794" s="0" t="n">
        <v>50.47</v>
      </c>
      <c r="M794" s="0" t="n">
        <v>12</v>
      </c>
      <c r="N794" s="0" t="n">
        <v>41</v>
      </c>
      <c r="O794" s="0" t="n">
        <v>0.45</v>
      </c>
    </row>
    <row r="795" customFormat="false" ht="15" hidden="false" customHeight="false" outlineLevel="0" collapsed="false">
      <c r="A795" s="0" t="n">
        <v>120</v>
      </c>
      <c r="B795" s="0" t="n">
        <v>44</v>
      </c>
      <c r="C795" s="0" t="n">
        <v>40</v>
      </c>
      <c r="D795" s="0" t="n">
        <v>14</v>
      </c>
      <c r="E795" s="0" t="n">
        <v>43</v>
      </c>
      <c r="F795" s="0" t="n">
        <v>1.37</v>
      </c>
      <c r="G795" s="0" t="n">
        <v>4</v>
      </c>
      <c r="H795" s="0" t="n">
        <v>570</v>
      </c>
      <c r="I795" s="0" t="n">
        <v>195.17</v>
      </c>
      <c r="J795" s="0" t="n">
        <v>246.03</v>
      </c>
      <c r="K795" s="0" t="n">
        <v>24.26</v>
      </c>
      <c r="L795" s="0" t="n">
        <v>50.5</v>
      </c>
      <c r="M795" s="0" t="n">
        <v>12</v>
      </c>
      <c r="N795" s="0" t="n">
        <v>41</v>
      </c>
      <c r="O795" s="0" t="n">
        <v>0.45</v>
      </c>
    </row>
    <row r="796" customFormat="false" ht="15" hidden="false" customHeight="false" outlineLevel="0" collapsed="false">
      <c r="A796" s="0" t="n">
        <v>120</v>
      </c>
      <c r="B796" s="0" t="n">
        <v>40</v>
      </c>
      <c r="C796" s="0" t="n">
        <v>44</v>
      </c>
      <c r="D796" s="0" t="n">
        <v>14</v>
      </c>
      <c r="E796" s="0" t="n">
        <v>43</v>
      </c>
      <c r="F796" s="0" t="n">
        <v>1.37</v>
      </c>
      <c r="G796" s="0" t="n">
        <v>4</v>
      </c>
      <c r="H796" s="0" t="n">
        <v>585</v>
      </c>
      <c r="I796" s="0" t="n">
        <v>195.2</v>
      </c>
      <c r="J796" s="0" t="n">
        <v>248.34</v>
      </c>
      <c r="K796" s="0" t="n">
        <v>25.97</v>
      </c>
      <c r="L796" s="0" t="n">
        <v>50.81</v>
      </c>
      <c r="M796" s="0" t="n">
        <v>12</v>
      </c>
      <c r="N796" s="0" t="n">
        <v>41</v>
      </c>
      <c r="O796" s="0" t="n">
        <v>0.45</v>
      </c>
    </row>
    <row r="797" customFormat="false" ht="15" hidden="false" customHeight="false" outlineLevel="0" collapsed="false">
      <c r="A797" s="0" t="n">
        <v>150</v>
      </c>
      <c r="B797" s="0" t="n">
        <v>37</v>
      </c>
      <c r="C797" s="0" t="n">
        <v>75</v>
      </c>
      <c r="D797" s="0" t="n">
        <v>14</v>
      </c>
      <c r="E797" s="0" t="n">
        <v>43</v>
      </c>
      <c r="F797" s="0" t="n">
        <v>1.28</v>
      </c>
      <c r="G797" s="0" t="n">
        <v>1.5</v>
      </c>
      <c r="H797" s="0" t="n">
        <v>700</v>
      </c>
      <c r="I797" s="0" t="n">
        <v>195.25</v>
      </c>
      <c r="J797" s="0" t="n">
        <v>232.7</v>
      </c>
      <c r="K797" s="0" t="n">
        <v>10.0055</v>
      </c>
      <c r="L797" s="0" t="n">
        <v>43.839</v>
      </c>
      <c r="M797" s="0" t="n">
        <v>12</v>
      </c>
      <c r="N797" s="0" t="n">
        <v>41</v>
      </c>
      <c r="O797" s="0" t="n">
        <v>0.55</v>
      </c>
    </row>
    <row r="798" customFormat="false" ht="15" hidden="false" customHeight="false" outlineLevel="0" collapsed="false">
      <c r="A798" s="0" t="n">
        <v>120</v>
      </c>
      <c r="B798" s="0" t="n">
        <v>44</v>
      </c>
      <c r="C798" s="0" t="n">
        <v>40</v>
      </c>
      <c r="D798" s="0" t="n">
        <v>14</v>
      </c>
      <c r="E798" s="0" t="n">
        <v>43</v>
      </c>
      <c r="F798" s="0" t="n">
        <v>1.31</v>
      </c>
      <c r="G798" s="0" t="n">
        <v>4</v>
      </c>
      <c r="H798" s="0" t="n">
        <v>630</v>
      </c>
      <c r="I798" s="0" t="n">
        <v>195.27</v>
      </c>
      <c r="J798" s="0" t="n">
        <v>254.08</v>
      </c>
      <c r="K798" s="0" t="n">
        <v>31.54</v>
      </c>
      <c r="L798" s="0" t="n">
        <v>51.6</v>
      </c>
      <c r="M798" s="0" t="n">
        <v>12</v>
      </c>
      <c r="N798" s="0" t="n">
        <v>41</v>
      </c>
      <c r="O798" s="0" t="n">
        <v>0.45</v>
      </c>
    </row>
    <row r="799" customFormat="false" ht="15" hidden="false" customHeight="false" outlineLevel="0" collapsed="false">
      <c r="A799" s="0" t="n">
        <v>120</v>
      </c>
      <c r="B799" s="0" t="n">
        <v>48</v>
      </c>
      <c r="C799" s="0" t="n">
        <v>44</v>
      </c>
      <c r="D799" s="0" t="n">
        <v>14</v>
      </c>
      <c r="E799" s="0" t="n">
        <v>43</v>
      </c>
      <c r="F799" s="0" t="n">
        <v>1.25</v>
      </c>
      <c r="G799" s="0" t="n">
        <v>4</v>
      </c>
      <c r="H799" s="0" t="n">
        <v>615</v>
      </c>
      <c r="I799" s="0" t="n">
        <v>195.31</v>
      </c>
      <c r="J799" s="0" t="n">
        <v>240.7</v>
      </c>
      <c r="K799" s="0" t="n">
        <v>22.09</v>
      </c>
      <c r="L799" s="0" t="n">
        <v>49.57</v>
      </c>
      <c r="M799" s="0" t="n">
        <v>12</v>
      </c>
      <c r="N799" s="0" t="n">
        <v>41</v>
      </c>
      <c r="O799" s="0" t="n">
        <v>0.45</v>
      </c>
    </row>
    <row r="800" customFormat="false" ht="15" hidden="false" customHeight="false" outlineLevel="0" collapsed="false">
      <c r="A800" s="0" t="n">
        <v>120</v>
      </c>
      <c r="B800" s="0" t="n">
        <v>44</v>
      </c>
      <c r="C800" s="0" t="n">
        <v>44</v>
      </c>
      <c r="D800" s="0" t="n">
        <v>14</v>
      </c>
      <c r="E800" s="0" t="n">
        <v>43</v>
      </c>
      <c r="F800" s="0" t="n">
        <v>1.28</v>
      </c>
      <c r="G800" s="0" t="n">
        <v>4</v>
      </c>
      <c r="H800" s="0" t="n">
        <v>630</v>
      </c>
      <c r="I800" s="0" t="n">
        <v>195.37</v>
      </c>
      <c r="J800" s="0" t="n">
        <v>248.46</v>
      </c>
      <c r="K800" s="0" t="n">
        <v>27.03</v>
      </c>
      <c r="L800" s="0" t="n">
        <v>51.08</v>
      </c>
      <c r="M800" s="0" t="n">
        <v>12</v>
      </c>
      <c r="N800" s="0" t="n">
        <v>41</v>
      </c>
      <c r="O800" s="0" t="n">
        <v>0.45</v>
      </c>
    </row>
    <row r="801" customFormat="false" ht="15" hidden="false" customHeight="false" outlineLevel="0" collapsed="false">
      <c r="A801" s="0" t="n">
        <v>120</v>
      </c>
      <c r="B801" s="0" t="n">
        <v>44</v>
      </c>
      <c r="C801" s="0" t="n">
        <v>48</v>
      </c>
      <c r="D801" s="0" t="n">
        <v>14</v>
      </c>
      <c r="E801" s="0" t="n">
        <v>43</v>
      </c>
      <c r="F801" s="0" t="n">
        <v>1.4</v>
      </c>
      <c r="G801" s="0" t="n">
        <v>1</v>
      </c>
      <c r="H801" s="0" t="n">
        <v>665</v>
      </c>
      <c r="I801" s="0" t="n">
        <v>195.42</v>
      </c>
      <c r="J801" s="0" t="n">
        <v>263.63</v>
      </c>
      <c r="K801" s="0" t="n">
        <v>27.03</v>
      </c>
      <c r="L801" s="0" t="n">
        <v>34.8</v>
      </c>
      <c r="M801" s="0" t="n">
        <v>12</v>
      </c>
      <c r="N801" s="0" t="n">
        <v>41</v>
      </c>
      <c r="O801" s="0" t="n">
        <v>0.45</v>
      </c>
    </row>
    <row r="802" customFormat="false" ht="15" hidden="false" customHeight="false" outlineLevel="0" collapsed="false">
      <c r="A802" s="0" t="n">
        <v>120</v>
      </c>
      <c r="B802" s="0" t="n">
        <v>44</v>
      </c>
      <c r="C802" s="0" t="n">
        <v>44</v>
      </c>
      <c r="D802" s="0" t="n">
        <v>14</v>
      </c>
      <c r="E802" s="0" t="n">
        <v>43</v>
      </c>
      <c r="F802" s="0" t="n">
        <v>1.31</v>
      </c>
      <c r="G802" s="0" t="n">
        <v>4</v>
      </c>
      <c r="H802" s="0" t="n">
        <v>600</v>
      </c>
      <c r="I802" s="0" t="n">
        <v>195.45</v>
      </c>
      <c r="J802" s="0" t="n">
        <v>245.2</v>
      </c>
      <c r="K802" s="0" t="n">
        <v>23.8</v>
      </c>
      <c r="L802" s="0" t="n">
        <v>50.63</v>
      </c>
      <c r="M802" s="0" t="n">
        <v>12</v>
      </c>
      <c r="N802" s="0" t="n">
        <v>41</v>
      </c>
      <c r="O802" s="0" t="n">
        <v>0.45</v>
      </c>
    </row>
    <row r="803" customFormat="false" ht="15" hidden="false" customHeight="false" outlineLevel="0" collapsed="false">
      <c r="A803" s="0" t="n">
        <v>150</v>
      </c>
      <c r="B803" s="0" t="n">
        <v>31</v>
      </c>
      <c r="C803" s="0" t="n">
        <v>75</v>
      </c>
      <c r="D803" s="0" t="n">
        <v>14</v>
      </c>
      <c r="E803" s="0" t="n">
        <v>43</v>
      </c>
      <c r="F803" s="0" t="n">
        <v>1.36</v>
      </c>
      <c r="G803" s="0" t="n">
        <v>1.5</v>
      </c>
      <c r="H803" s="0" t="n">
        <v>700</v>
      </c>
      <c r="I803" s="0" t="n">
        <v>195.508</v>
      </c>
      <c r="J803" s="0" t="n">
        <v>238.971</v>
      </c>
      <c r="K803" s="0" t="n">
        <v>13.3031</v>
      </c>
      <c r="L803" s="0" t="n">
        <v>44.0948</v>
      </c>
      <c r="M803" s="0" t="n">
        <v>12</v>
      </c>
      <c r="N803" s="0" t="n">
        <v>41</v>
      </c>
      <c r="O803" s="0" t="n">
        <v>0.55</v>
      </c>
    </row>
    <row r="804" customFormat="false" ht="15" hidden="false" customHeight="false" outlineLevel="0" collapsed="false">
      <c r="A804" s="0" t="n">
        <v>120</v>
      </c>
      <c r="B804" s="0" t="n">
        <v>44</v>
      </c>
      <c r="C804" s="0" t="n">
        <v>44</v>
      </c>
      <c r="D804" s="0" t="n">
        <v>14</v>
      </c>
      <c r="E804" s="0" t="n">
        <v>43</v>
      </c>
      <c r="F804" s="0" t="n">
        <v>1.25</v>
      </c>
      <c r="G804" s="0" t="n">
        <v>4</v>
      </c>
      <c r="H804" s="0" t="n">
        <v>670</v>
      </c>
      <c r="I804" s="0" t="n">
        <v>195.72</v>
      </c>
      <c r="J804" s="0" t="n">
        <v>254.1</v>
      </c>
      <c r="K804" s="0" t="n">
        <v>31.75</v>
      </c>
      <c r="L804" s="0" t="n">
        <v>52.13</v>
      </c>
      <c r="M804" s="0" t="n">
        <v>12</v>
      </c>
      <c r="N804" s="0" t="n">
        <v>41</v>
      </c>
      <c r="O804" s="0" t="n">
        <v>0.45</v>
      </c>
    </row>
    <row r="805" customFormat="false" ht="15" hidden="false" customHeight="false" outlineLevel="0" collapsed="false">
      <c r="A805" s="0" t="n">
        <v>120</v>
      </c>
      <c r="B805" s="0" t="n">
        <v>36</v>
      </c>
      <c r="C805" s="0" t="n">
        <v>40</v>
      </c>
      <c r="D805" s="0" t="n">
        <v>14</v>
      </c>
      <c r="E805" s="0" t="n">
        <v>43</v>
      </c>
      <c r="F805" s="0" t="n">
        <v>1.4</v>
      </c>
      <c r="G805" s="0" t="n">
        <v>3</v>
      </c>
      <c r="H805" s="0" t="n">
        <v>680</v>
      </c>
      <c r="I805" s="0" t="n">
        <v>195.76</v>
      </c>
      <c r="J805" s="0" t="n">
        <v>281.05</v>
      </c>
      <c r="K805" s="0" t="n">
        <v>53.97</v>
      </c>
      <c r="L805" s="0" t="n">
        <v>41</v>
      </c>
      <c r="M805" s="0" t="n">
        <v>12</v>
      </c>
      <c r="N805" s="0" t="n">
        <v>41</v>
      </c>
      <c r="O805" s="0" t="n">
        <v>0.45</v>
      </c>
    </row>
    <row r="806" customFormat="false" ht="15" hidden="false" customHeight="false" outlineLevel="0" collapsed="false">
      <c r="A806" s="0" t="n">
        <v>120</v>
      </c>
      <c r="B806" s="0" t="n">
        <v>44</v>
      </c>
      <c r="C806" s="0" t="n">
        <v>40</v>
      </c>
      <c r="D806" s="0" t="n">
        <v>14</v>
      </c>
      <c r="E806" s="0" t="n">
        <v>43</v>
      </c>
      <c r="F806" s="0" t="n">
        <v>1.4</v>
      </c>
      <c r="G806" s="0" t="n">
        <v>4</v>
      </c>
      <c r="H806" s="0" t="n">
        <v>550</v>
      </c>
      <c r="I806" s="0" t="n">
        <v>195.83</v>
      </c>
      <c r="J806" s="0" t="n">
        <v>244.51</v>
      </c>
      <c r="K806" s="0" t="n">
        <v>22.11</v>
      </c>
      <c r="L806" s="0" t="n">
        <v>50.49</v>
      </c>
      <c r="M806" s="0" t="n">
        <v>12</v>
      </c>
      <c r="N806" s="0" t="n">
        <v>41</v>
      </c>
      <c r="O806" s="0" t="n">
        <v>0.45</v>
      </c>
    </row>
    <row r="807" customFormat="false" ht="15" hidden="false" customHeight="false" outlineLevel="0" collapsed="false">
      <c r="A807" s="0" t="n">
        <v>120</v>
      </c>
      <c r="B807" s="0" t="n">
        <v>40</v>
      </c>
      <c r="C807" s="0" t="n">
        <v>44</v>
      </c>
      <c r="D807" s="0" t="n">
        <v>14</v>
      </c>
      <c r="E807" s="0" t="n">
        <v>43</v>
      </c>
      <c r="F807" s="0" t="n">
        <v>1.31</v>
      </c>
      <c r="G807" s="0" t="n">
        <v>4</v>
      </c>
      <c r="H807" s="0" t="n">
        <v>655</v>
      </c>
      <c r="I807" s="0" t="n">
        <v>195.85</v>
      </c>
      <c r="J807" s="0" t="n">
        <v>258.78</v>
      </c>
      <c r="K807" s="0" t="n">
        <v>34.95</v>
      </c>
      <c r="L807" s="0" t="n">
        <v>52.37</v>
      </c>
      <c r="M807" s="0" t="n">
        <v>12</v>
      </c>
      <c r="N807" s="0" t="n">
        <v>41</v>
      </c>
      <c r="O807" s="0" t="n">
        <v>0.45</v>
      </c>
    </row>
    <row r="808" customFormat="false" ht="15" hidden="false" customHeight="false" outlineLevel="0" collapsed="false">
      <c r="A808" s="0" t="n">
        <v>120</v>
      </c>
      <c r="B808" s="0" t="n">
        <v>40</v>
      </c>
      <c r="C808" s="0" t="n">
        <v>40</v>
      </c>
      <c r="D808" s="0" t="n">
        <v>14</v>
      </c>
      <c r="E808" s="0" t="n">
        <v>43</v>
      </c>
      <c r="F808" s="0" t="n">
        <v>1.34</v>
      </c>
      <c r="G808" s="0" t="n">
        <v>4</v>
      </c>
      <c r="H808" s="0" t="n">
        <v>665</v>
      </c>
      <c r="I808" s="0" t="n">
        <v>195.86</v>
      </c>
      <c r="J808" s="0" t="n">
        <v>267.76</v>
      </c>
      <c r="K808" s="0" t="n">
        <v>42.6</v>
      </c>
      <c r="L808" s="0" t="n">
        <v>53.19</v>
      </c>
      <c r="M808" s="0" t="n">
        <v>12</v>
      </c>
      <c r="N808" s="0" t="n">
        <v>41</v>
      </c>
      <c r="O808" s="0" t="n">
        <v>0.45</v>
      </c>
    </row>
    <row r="809" customFormat="false" ht="15" hidden="false" customHeight="false" outlineLevel="0" collapsed="false">
      <c r="A809" s="0" t="n">
        <v>120</v>
      </c>
      <c r="B809" s="0" t="n">
        <v>40</v>
      </c>
      <c r="C809" s="0" t="n">
        <v>40</v>
      </c>
      <c r="D809" s="0" t="n">
        <v>14</v>
      </c>
      <c r="E809" s="0" t="n">
        <v>43</v>
      </c>
      <c r="F809" s="0" t="n">
        <v>1.37</v>
      </c>
      <c r="G809" s="0" t="n">
        <v>2</v>
      </c>
      <c r="H809" s="0" t="n">
        <v>775</v>
      </c>
      <c r="I809" s="0" t="n">
        <v>195.87</v>
      </c>
      <c r="J809" s="0" t="n">
        <v>299.47</v>
      </c>
      <c r="K809" s="0" t="n">
        <v>64.21</v>
      </c>
      <c r="L809" s="0" t="n">
        <v>53.08</v>
      </c>
      <c r="M809" s="0" t="n">
        <v>12</v>
      </c>
      <c r="N809" s="0" t="n">
        <v>41</v>
      </c>
      <c r="O809" s="0" t="n">
        <v>0.45</v>
      </c>
    </row>
    <row r="810" customFormat="false" ht="15" hidden="false" customHeight="false" outlineLevel="0" collapsed="false">
      <c r="A810" s="0" t="n">
        <v>150</v>
      </c>
      <c r="B810" s="0" t="n">
        <v>34</v>
      </c>
      <c r="C810" s="0" t="n">
        <v>75</v>
      </c>
      <c r="D810" s="0" t="n">
        <v>14</v>
      </c>
      <c r="E810" s="0" t="n">
        <v>43</v>
      </c>
      <c r="F810" s="0" t="n">
        <v>1.32</v>
      </c>
      <c r="G810" s="0" t="n">
        <v>1.5</v>
      </c>
      <c r="H810" s="0" t="n">
        <v>700</v>
      </c>
      <c r="I810" s="0" t="n">
        <v>196.051</v>
      </c>
      <c r="J810" s="0" t="n">
        <v>236.257</v>
      </c>
      <c r="K810" s="0" t="n">
        <v>11.4541</v>
      </c>
      <c r="L810" s="0" t="n">
        <v>44.0501</v>
      </c>
      <c r="M810" s="0" t="n">
        <f aca="false">12</f>
        <v>12</v>
      </c>
      <c r="N810" s="0" t="n">
        <v>41</v>
      </c>
      <c r="O810" s="0" t="n">
        <v>0.55</v>
      </c>
    </row>
    <row r="811" customFormat="false" ht="15" hidden="false" customHeight="false" outlineLevel="0" collapsed="false">
      <c r="A811" s="0" t="n">
        <v>120</v>
      </c>
      <c r="B811" s="0" t="n">
        <v>40</v>
      </c>
      <c r="C811" s="0" t="n">
        <v>40</v>
      </c>
      <c r="D811" s="0" t="n">
        <v>14</v>
      </c>
      <c r="E811" s="0" t="n">
        <v>43</v>
      </c>
      <c r="F811" s="0" t="n">
        <v>1.37</v>
      </c>
      <c r="G811" s="0" t="n">
        <v>2</v>
      </c>
      <c r="H811" s="0" t="n">
        <v>750</v>
      </c>
      <c r="I811" s="0" t="n">
        <v>196.16</v>
      </c>
      <c r="J811" s="0" t="n">
        <v>292.85</v>
      </c>
      <c r="K811" s="0" t="n">
        <v>58.77</v>
      </c>
      <c r="L811" s="0" t="n">
        <v>51.87</v>
      </c>
      <c r="M811" s="0" t="n">
        <v>12</v>
      </c>
      <c r="N811" s="0" t="n">
        <v>41</v>
      </c>
      <c r="O811" s="0" t="n">
        <v>0.45</v>
      </c>
    </row>
    <row r="812" customFormat="false" ht="15" hidden="false" customHeight="false" outlineLevel="0" collapsed="false">
      <c r="A812" s="0" t="n">
        <v>120</v>
      </c>
      <c r="B812" s="0" t="n">
        <v>36</v>
      </c>
      <c r="C812" s="0" t="n">
        <v>44</v>
      </c>
      <c r="D812" s="0" t="n">
        <v>14</v>
      </c>
      <c r="E812" s="0" t="n">
        <v>43</v>
      </c>
      <c r="F812" s="0" t="n">
        <v>1.37</v>
      </c>
      <c r="G812" s="0" t="n">
        <v>4</v>
      </c>
      <c r="H812" s="0" t="n">
        <v>655</v>
      </c>
      <c r="I812" s="0" t="n">
        <v>196.23</v>
      </c>
      <c r="J812" s="0" t="n">
        <v>267.37</v>
      </c>
      <c r="K812" s="0" t="n">
        <v>41.61</v>
      </c>
      <c r="L812" s="0" t="n">
        <v>53.03</v>
      </c>
      <c r="M812" s="0" t="n">
        <v>12</v>
      </c>
      <c r="N812" s="0" t="n">
        <v>41</v>
      </c>
      <c r="O812" s="0" t="n">
        <v>0.45</v>
      </c>
    </row>
    <row r="813" customFormat="false" ht="15" hidden="false" customHeight="false" outlineLevel="0" collapsed="false">
      <c r="A813" s="0" t="n">
        <v>120</v>
      </c>
      <c r="B813" s="0" t="n">
        <v>40</v>
      </c>
      <c r="C813" s="0" t="n">
        <v>44</v>
      </c>
      <c r="D813" s="0" t="n">
        <v>14</v>
      </c>
      <c r="E813" s="0" t="n">
        <v>43</v>
      </c>
      <c r="F813" s="0" t="n">
        <v>1.34</v>
      </c>
      <c r="G813" s="0" t="n">
        <v>4</v>
      </c>
      <c r="H813" s="0" t="n">
        <v>620</v>
      </c>
      <c r="I813" s="0" t="n">
        <v>196.26</v>
      </c>
      <c r="J813" s="0" t="n">
        <v>254.14</v>
      </c>
      <c r="K813" s="0" t="n">
        <v>30.24</v>
      </c>
      <c r="L813" s="0" t="n">
        <v>51.64</v>
      </c>
      <c r="M813" s="0" t="n">
        <v>12</v>
      </c>
      <c r="N813" s="0" t="n">
        <v>41</v>
      </c>
      <c r="O813" s="0" t="n">
        <v>0.45</v>
      </c>
    </row>
    <row r="814" customFormat="false" ht="15" hidden="false" customHeight="false" outlineLevel="0" collapsed="false">
      <c r="A814" s="0" t="n">
        <v>150</v>
      </c>
      <c r="B814" s="0" t="n">
        <v>34</v>
      </c>
      <c r="C814" s="0" t="n">
        <v>67</v>
      </c>
      <c r="D814" s="0" t="n">
        <v>14</v>
      </c>
      <c r="E814" s="0" t="n">
        <v>43</v>
      </c>
      <c r="F814" s="0" t="n">
        <v>1.36</v>
      </c>
      <c r="G814" s="0" t="n">
        <v>1.5</v>
      </c>
      <c r="H814" s="0" t="n">
        <v>700</v>
      </c>
      <c r="I814" s="0" t="n">
        <v>196.323</v>
      </c>
      <c r="J814" s="0" t="n">
        <v>240.635</v>
      </c>
      <c r="K814" s="0" t="n">
        <v>13.7543</v>
      </c>
      <c r="L814" s="0" t="n">
        <v>44.2285</v>
      </c>
      <c r="M814" s="0" t="n">
        <f aca="false">12</f>
        <v>12</v>
      </c>
      <c r="N814" s="0" t="n">
        <v>41</v>
      </c>
      <c r="O814" s="0" t="n">
        <v>0.55</v>
      </c>
    </row>
    <row r="815" customFormat="false" ht="15" hidden="false" customHeight="false" outlineLevel="0" collapsed="false">
      <c r="A815" s="0" t="n">
        <v>150</v>
      </c>
      <c r="B815" s="0" t="n">
        <v>37</v>
      </c>
      <c r="C815" s="0" t="n">
        <v>67</v>
      </c>
      <c r="D815" s="0" t="n">
        <v>14</v>
      </c>
      <c r="E815" s="0" t="n">
        <v>43</v>
      </c>
      <c r="F815" s="0" t="n">
        <v>1.32</v>
      </c>
      <c r="G815" s="0" t="n">
        <v>1.5</v>
      </c>
      <c r="H815" s="0" t="n">
        <v>700</v>
      </c>
      <c r="I815" s="0" t="n">
        <v>196.353</v>
      </c>
      <c r="J815" s="0" t="n">
        <v>237.507</v>
      </c>
      <c r="K815" s="0" t="n">
        <v>11.9877</v>
      </c>
      <c r="L815" s="0" t="n">
        <v>44.1353</v>
      </c>
      <c r="M815" s="0" t="n">
        <v>12</v>
      </c>
      <c r="N815" s="0" t="n">
        <v>41</v>
      </c>
      <c r="O815" s="0" t="n">
        <v>0.55</v>
      </c>
    </row>
    <row r="816" customFormat="false" ht="15" hidden="false" customHeight="false" outlineLevel="0" collapsed="false">
      <c r="A816" s="0" t="n">
        <v>120</v>
      </c>
      <c r="B816" s="0" t="n">
        <v>40</v>
      </c>
      <c r="C816" s="0" t="n">
        <v>44</v>
      </c>
      <c r="D816" s="0" t="n">
        <v>14</v>
      </c>
      <c r="E816" s="0" t="n">
        <v>43</v>
      </c>
      <c r="F816" s="0" t="n">
        <v>1.31</v>
      </c>
      <c r="G816" s="0" t="n">
        <v>2</v>
      </c>
      <c r="H816" s="0" t="n">
        <v>805</v>
      </c>
      <c r="I816" s="0" t="n">
        <v>196.51</v>
      </c>
      <c r="J816" s="0" t="n">
        <v>295.03</v>
      </c>
      <c r="K816" s="0" t="n">
        <v>60.52</v>
      </c>
      <c r="L816" s="0" t="n">
        <v>53.53</v>
      </c>
      <c r="M816" s="0" t="n">
        <v>12</v>
      </c>
      <c r="N816" s="0" t="n">
        <v>41</v>
      </c>
      <c r="O816" s="0" t="n">
        <v>0.45</v>
      </c>
    </row>
    <row r="817" customFormat="false" ht="15" hidden="false" customHeight="false" outlineLevel="0" collapsed="false">
      <c r="A817" s="0" t="n">
        <v>120</v>
      </c>
      <c r="B817" s="0" t="n">
        <v>48</v>
      </c>
      <c r="C817" s="0" t="n">
        <v>48</v>
      </c>
      <c r="D817" s="0" t="n">
        <v>14</v>
      </c>
      <c r="E817" s="0" t="n">
        <v>43</v>
      </c>
      <c r="F817" s="0" t="n">
        <v>1.34</v>
      </c>
      <c r="G817" s="0" t="n">
        <v>1</v>
      </c>
      <c r="H817" s="0" t="n">
        <v>650</v>
      </c>
      <c r="I817" s="0" t="n">
        <v>196.54</v>
      </c>
      <c r="J817" s="0" t="n">
        <v>256.17</v>
      </c>
      <c r="K817" s="0" t="n">
        <v>22.18</v>
      </c>
      <c r="L817" s="0" t="n">
        <v>33.57</v>
      </c>
      <c r="M817" s="0" t="n">
        <v>12</v>
      </c>
      <c r="N817" s="0" t="n">
        <v>41</v>
      </c>
      <c r="O817" s="0" t="n">
        <v>0.45</v>
      </c>
    </row>
    <row r="818" customFormat="false" ht="15" hidden="false" customHeight="false" outlineLevel="0" collapsed="false">
      <c r="A818" s="0" t="n">
        <v>150</v>
      </c>
      <c r="B818" s="0" t="n">
        <v>37</v>
      </c>
      <c r="C818" s="0" t="n">
        <v>60</v>
      </c>
      <c r="D818" s="0" t="n">
        <v>14</v>
      </c>
      <c r="E818" s="0" t="n">
        <v>43</v>
      </c>
      <c r="F818" s="0" t="n">
        <v>1.36</v>
      </c>
      <c r="G818" s="0" t="n">
        <v>1.5</v>
      </c>
      <c r="H818" s="0" t="n">
        <v>700</v>
      </c>
      <c r="I818" s="0" t="n">
        <v>196.54</v>
      </c>
      <c r="J818" s="0" t="n">
        <v>241.92</v>
      </c>
      <c r="K818" s="0" t="n">
        <v>14.35</v>
      </c>
      <c r="L818" s="0" t="n">
        <v>35.38</v>
      </c>
      <c r="M818" s="0" t="n">
        <v>12</v>
      </c>
      <c r="N818" s="0" t="n">
        <v>41</v>
      </c>
      <c r="O818" s="0" t="n">
        <v>0.55</v>
      </c>
    </row>
    <row r="819" customFormat="false" ht="15" hidden="false" customHeight="false" outlineLevel="0" collapsed="false">
      <c r="A819" s="0" t="n">
        <v>120</v>
      </c>
      <c r="B819" s="0" t="n">
        <v>40</v>
      </c>
      <c r="C819" s="0" t="n">
        <v>40</v>
      </c>
      <c r="D819" s="0" t="n">
        <v>14</v>
      </c>
      <c r="E819" s="0" t="n">
        <v>43</v>
      </c>
      <c r="F819" s="0" t="n">
        <v>1.31</v>
      </c>
      <c r="G819" s="0" t="n">
        <v>3</v>
      </c>
      <c r="H819" s="0" t="n">
        <v>755</v>
      </c>
      <c r="I819" s="0" t="n">
        <v>196.57</v>
      </c>
      <c r="J819" s="0" t="n">
        <v>288.04</v>
      </c>
      <c r="K819" s="0" t="n">
        <v>59.85</v>
      </c>
      <c r="L819" s="0" t="n">
        <v>42.49</v>
      </c>
      <c r="M819" s="0" t="n">
        <v>12</v>
      </c>
      <c r="N819" s="0" t="n">
        <v>41</v>
      </c>
      <c r="O819" s="0" t="n">
        <v>0.45</v>
      </c>
    </row>
    <row r="820" customFormat="false" ht="15" hidden="false" customHeight="false" outlineLevel="0" collapsed="false">
      <c r="A820" s="0" t="n">
        <v>120</v>
      </c>
      <c r="B820" s="0" t="n">
        <v>44</v>
      </c>
      <c r="C820" s="0" t="n">
        <v>48</v>
      </c>
      <c r="D820" s="0" t="n">
        <v>14</v>
      </c>
      <c r="E820" s="0" t="n">
        <v>43</v>
      </c>
      <c r="F820" s="0" t="n">
        <v>1.28</v>
      </c>
      <c r="G820" s="0" t="n">
        <v>4</v>
      </c>
      <c r="H820" s="0" t="n">
        <v>610</v>
      </c>
      <c r="I820" s="0" t="n">
        <v>196.78</v>
      </c>
      <c r="J820" s="0" t="n">
        <v>242.94</v>
      </c>
      <c r="K820" s="0" t="n">
        <v>21.63</v>
      </c>
      <c r="L820" s="0" t="n">
        <v>50.27</v>
      </c>
      <c r="M820" s="0" t="n">
        <v>12</v>
      </c>
      <c r="N820" s="0" t="n">
        <v>41</v>
      </c>
      <c r="O820" s="0" t="n">
        <v>0.45</v>
      </c>
    </row>
    <row r="821" customFormat="false" ht="15" hidden="false" customHeight="false" outlineLevel="0" collapsed="false">
      <c r="A821" s="0" t="n">
        <v>120</v>
      </c>
      <c r="B821" s="0" t="n">
        <v>44</v>
      </c>
      <c r="C821" s="0" t="n">
        <v>44</v>
      </c>
      <c r="D821" s="0" t="n">
        <v>14</v>
      </c>
      <c r="E821" s="0" t="n">
        <v>43</v>
      </c>
      <c r="F821" s="0" t="n">
        <v>1.34</v>
      </c>
      <c r="G821" s="0" t="n">
        <v>4</v>
      </c>
      <c r="H821" s="0" t="n">
        <v>580</v>
      </c>
      <c r="I821" s="0" t="n">
        <v>196.8</v>
      </c>
      <c r="J821" s="0" t="n">
        <v>244.68</v>
      </c>
      <c r="K821" s="0" t="n">
        <v>21.8</v>
      </c>
      <c r="L821" s="0" t="n">
        <v>50.76</v>
      </c>
      <c r="M821" s="0" t="n">
        <v>12</v>
      </c>
      <c r="N821" s="0" t="n">
        <v>41</v>
      </c>
      <c r="O821" s="0" t="n">
        <v>0.45</v>
      </c>
    </row>
    <row r="822" customFormat="false" ht="15" hidden="false" customHeight="false" outlineLevel="0" collapsed="false">
      <c r="A822" s="0" t="n">
        <v>120</v>
      </c>
      <c r="B822" s="0" t="n">
        <v>36</v>
      </c>
      <c r="C822" s="0" t="n">
        <v>40</v>
      </c>
      <c r="D822" s="0" t="n">
        <v>14</v>
      </c>
      <c r="E822" s="0" t="n">
        <v>43</v>
      </c>
      <c r="F822" s="0" t="n">
        <v>1.4</v>
      </c>
      <c r="G822" s="0" t="n">
        <v>3</v>
      </c>
      <c r="H822" s="0" t="n">
        <v>695</v>
      </c>
      <c r="I822" s="0" t="n">
        <v>196.81</v>
      </c>
      <c r="J822" s="0" t="n">
        <v>285.98</v>
      </c>
      <c r="K822" s="0" t="n">
        <v>57.25</v>
      </c>
      <c r="L822" s="0" t="n">
        <v>41.68</v>
      </c>
      <c r="M822" s="0" t="n">
        <v>12</v>
      </c>
      <c r="N822" s="0" t="n">
        <v>41</v>
      </c>
      <c r="O822" s="0" t="n">
        <v>0.45</v>
      </c>
    </row>
    <row r="823" customFormat="false" ht="15" hidden="false" customHeight="false" outlineLevel="0" collapsed="false">
      <c r="A823" s="0" t="n">
        <v>120</v>
      </c>
      <c r="B823" s="0" t="n">
        <v>36</v>
      </c>
      <c r="C823" s="0" t="n">
        <v>40</v>
      </c>
      <c r="D823" s="0" t="n">
        <v>14</v>
      </c>
      <c r="E823" s="0" t="n">
        <v>43</v>
      </c>
      <c r="F823" s="0" t="n">
        <v>1.4</v>
      </c>
      <c r="G823" s="0" t="n">
        <v>4</v>
      </c>
      <c r="H823" s="0" t="n">
        <v>690</v>
      </c>
      <c r="I823" s="0" t="n">
        <v>196.97</v>
      </c>
      <c r="J823" s="0" t="n">
        <v>284.92</v>
      </c>
      <c r="K823" s="0" t="n">
        <v>56.16</v>
      </c>
      <c r="L823" s="0" t="n">
        <v>55.02</v>
      </c>
      <c r="M823" s="0" t="n">
        <v>12</v>
      </c>
      <c r="N823" s="0" t="n">
        <v>41</v>
      </c>
      <c r="O823" s="0" t="n">
        <v>0.45</v>
      </c>
    </row>
    <row r="824" customFormat="false" ht="15" hidden="false" customHeight="false" outlineLevel="0" collapsed="false">
      <c r="A824" s="0" t="n">
        <v>120</v>
      </c>
      <c r="B824" s="0" t="n">
        <v>44</v>
      </c>
      <c r="C824" s="0" t="n">
        <v>40</v>
      </c>
      <c r="D824" s="0" t="n">
        <v>14</v>
      </c>
      <c r="E824" s="0" t="n">
        <v>43</v>
      </c>
      <c r="F824" s="0" t="n">
        <v>1.31</v>
      </c>
      <c r="G824" s="0" t="n">
        <v>4</v>
      </c>
      <c r="H824" s="0" t="n">
        <v>640</v>
      </c>
      <c r="I824" s="0" t="n">
        <v>197</v>
      </c>
      <c r="J824" s="0" t="n">
        <v>257.53</v>
      </c>
      <c r="K824" s="0" t="n">
        <v>32.88</v>
      </c>
      <c r="L824" s="0" t="n">
        <v>52.18</v>
      </c>
      <c r="M824" s="0" t="n">
        <v>12</v>
      </c>
      <c r="N824" s="0" t="n">
        <v>41</v>
      </c>
      <c r="O824" s="0" t="n">
        <v>0.45</v>
      </c>
    </row>
    <row r="825" customFormat="false" ht="15" hidden="false" customHeight="false" outlineLevel="0" collapsed="false">
      <c r="A825" s="0" t="n">
        <v>120</v>
      </c>
      <c r="B825" s="0" t="n">
        <v>40</v>
      </c>
      <c r="C825" s="0" t="n">
        <v>40</v>
      </c>
      <c r="D825" s="0" t="n">
        <v>14</v>
      </c>
      <c r="E825" s="0" t="n">
        <v>43</v>
      </c>
      <c r="F825" s="0" t="n">
        <v>1.4</v>
      </c>
      <c r="G825" s="0" t="n">
        <v>4</v>
      </c>
      <c r="H825" s="0" t="n">
        <v>595</v>
      </c>
      <c r="I825" s="0" t="n">
        <v>197.02</v>
      </c>
      <c r="J825" s="0" t="n">
        <v>257.08</v>
      </c>
      <c r="K825" s="0" t="n">
        <v>31.71</v>
      </c>
      <c r="L825" s="0" t="n">
        <v>51.58</v>
      </c>
      <c r="M825" s="0" t="n">
        <v>12</v>
      </c>
      <c r="N825" s="0" t="n">
        <v>41</v>
      </c>
      <c r="O825" s="0" t="n">
        <v>0.45</v>
      </c>
    </row>
    <row r="826" customFormat="false" ht="15" hidden="false" customHeight="false" outlineLevel="0" collapsed="false">
      <c r="A826" s="0" t="n">
        <v>120</v>
      </c>
      <c r="B826" s="0" t="n">
        <v>36</v>
      </c>
      <c r="C826" s="0" t="n">
        <v>44</v>
      </c>
      <c r="D826" s="0" t="n">
        <v>14</v>
      </c>
      <c r="E826" s="0" t="n">
        <v>43</v>
      </c>
      <c r="F826" s="0" t="n">
        <v>1.4</v>
      </c>
      <c r="G826" s="0" t="n">
        <v>2</v>
      </c>
      <c r="H826" s="0" t="n">
        <v>715</v>
      </c>
      <c r="I826" s="0" t="n">
        <v>197.11</v>
      </c>
      <c r="J826" s="0" t="n">
        <v>286.21</v>
      </c>
      <c r="K826" s="0" t="n">
        <v>52.57</v>
      </c>
      <c r="L826" s="0" t="n">
        <v>50.52</v>
      </c>
      <c r="M826" s="0" t="n">
        <v>12</v>
      </c>
      <c r="N826" s="0" t="n">
        <v>41</v>
      </c>
      <c r="O826" s="0" t="n">
        <v>0.45</v>
      </c>
    </row>
    <row r="827" customFormat="false" ht="15" hidden="false" customHeight="false" outlineLevel="0" collapsed="false">
      <c r="A827" s="0" t="n">
        <v>120</v>
      </c>
      <c r="B827" s="0" t="n">
        <v>48</v>
      </c>
      <c r="C827" s="0" t="n">
        <v>44</v>
      </c>
      <c r="D827" s="0" t="n">
        <v>14</v>
      </c>
      <c r="E827" s="0" t="n">
        <v>43</v>
      </c>
      <c r="F827" s="0" t="n">
        <v>1.25</v>
      </c>
      <c r="G827" s="0" t="n">
        <v>4</v>
      </c>
      <c r="H827" s="0" t="n">
        <v>625</v>
      </c>
      <c r="I827" s="0" t="n">
        <v>197.11</v>
      </c>
      <c r="J827" s="0" t="n">
        <v>244.15</v>
      </c>
      <c r="K827" s="0" t="n">
        <v>23.03</v>
      </c>
      <c r="L827" s="0" t="n">
        <v>50.33</v>
      </c>
      <c r="M827" s="0" t="n">
        <v>12</v>
      </c>
      <c r="N827" s="0" t="n">
        <v>41</v>
      </c>
      <c r="O827" s="0" t="n">
        <v>0.45</v>
      </c>
    </row>
    <row r="828" customFormat="false" ht="15" hidden="false" customHeight="false" outlineLevel="0" collapsed="false">
      <c r="A828" s="0" t="n">
        <v>120</v>
      </c>
      <c r="B828" s="0" t="n">
        <v>36</v>
      </c>
      <c r="C828" s="0" t="n">
        <v>44</v>
      </c>
      <c r="D828" s="0" t="n">
        <v>14</v>
      </c>
      <c r="E828" s="0" t="n">
        <v>43</v>
      </c>
      <c r="F828" s="0" t="n">
        <v>1.4</v>
      </c>
      <c r="G828" s="0" t="n">
        <v>4</v>
      </c>
      <c r="H828" s="0" t="n">
        <v>620</v>
      </c>
      <c r="I828" s="0" t="n">
        <v>197.15</v>
      </c>
      <c r="J828" s="0" t="n">
        <v>262.2</v>
      </c>
      <c r="K828" s="0" t="n">
        <v>35.95</v>
      </c>
      <c r="L828" s="0" t="n">
        <v>52.24</v>
      </c>
      <c r="M828" s="0" t="n">
        <v>12</v>
      </c>
      <c r="N828" s="0" t="n">
        <v>41</v>
      </c>
      <c r="O828" s="0" t="n">
        <v>0.45</v>
      </c>
    </row>
    <row r="829" customFormat="false" ht="15" hidden="false" customHeight="false" outlineLevel="0" collapsed="false">
      <c r="A829" s="0" t="n">
        <v>120</v>
      </c>
      <c r="B829" s="0" t="n">
        <v>40</v>
      </c>
      <c r="C829" s="0" t="n">
        <v>40</v>
      </c>
      <c r="D829" s="0" t="n">
        <v>14</v>
      </c>
      <c r="E829" s="0" t="n">
        <v>43</v>
      </c>
      <c r="F829" s="0" t="n">
        <v>1.37</v>
      </c>
      <c r="G829" s="0" t="n">
        <v>4</v>
      </c>
      <c r="H829" s="0" t="n">
        <v>630</v>
      </c>
      <c r="I829" s="0" t="n">
        <v>197.2</v>
      </c>
      <c r="J829" s="0" t="n">
        <v>263</v>
      </c>
      <c r="K829" s="0" t="n">
        <v>36.89</v>
      </c>
      <c r="L829" s="0" t="n">
        <v>52.45</v>
      </c>
      <c r="M829" s="0" t="n">
        <v>12</v>
      </c>
      <c r="N829" s="0" t="n">
        <v>41</v>
      </c>
      <c r="O829" s="0" t="n">
        <v>0.45</v>
      </c>
    </row>
    <row r="830" customFormat="false" ht="15" hidden="false" customHeight="false" outlineLevel="0" collapsed="false">
      <c r="A830" s="0" t="n">
        <v>120</v>
      </c>
      <c r="B830" s="0" t="n">
        <v>40</v>
      </c>
      <c r="C830" s="0" t="n">
        <v>40</v>
      </c>
      <c r="D830" s="0" t="n">
        <v>14</v>
      </c>
      <c r="E830" s="0" t="n">
        <v>43</v>
      </c>
      <c r="F830" s="0" t="n">
        <v>1.31</v>
      </c>
      <c r="G830" s="0" t="n">
        <v>3</v>
      </c>
      <c r="H830" s="0" t="n">
        <v>775</v>
      </c>
      <c r="I830" s="0" t="n">
        <v>197.25</v>
      </c>
      <c r="J830" s="0" t="n">
        <v>293.93</v>
      </c>
      <c r="K830" s="0" t="n">
        <v>64.23</v>
      </c>
      <c r="L830" s="0" t="n">
        <v>43.33</v>
      </c>
      <c r="M830" s="0" t="n">
        <v>12</v>
      </c>
      <c r="N830" s="0" t="n">
        <v>41</v>
      </c>
      <c r="O830" s="0" t="n">
        <v>0.45</v>
      </c>
    </row>
    <row r="831" customFormat="false" ht="15" hidden="false" customHeight="false" outlineLevel="0" collapsed="false">
      <c r="A831" s="0" t="n">
        <v>120</v>
      </c>
      <c r="B831" s="0" t="n">
        <v>44</v>
      </c>
      <c r="C831" s="0" t="n">
        <v>44</v>
      </c>
      <c r="D831" s="0" t="n">
        <v>14</v>
      </c>
      <c r="E831" s="0" t="n">
        <v>43</v>
      </c>
      <c r="F831" s="0" t="n">
        <v>1.25</v>
      </c>
      <c r="G831" s="0" t="n">
        <v>4</v>
      </c>
      <c r="H831" s="0" t="n">
        <v>680</v>
      </c>
      <c r="I831" s="0" t="n">
        <v>197.26</v>
      </c>
      <c r="J831" s="0" t="n">
        <v>257.31</v>
      </c>
      <c r="K831" s="0" t="n">
        <v>33.01</v>
      </c>
      <c r="L831" s="0" t="n">
        <v>52.73</v>
      </c>
      <c r="M831" s="0" t="n">
        <v>12</v>
      </c>
      <c r="N831" s="0" t="n">
        <v>41</v>
      </c>
      <c r="O831" s="0" t="n">
        <v>0.45</v>
      </c>
    </row>
    <row r="832" customFormat="false" ht="15" hidden="false" customHeight="false" outlineLevel="0" collapsed="false">
      <c r="A832" s="0" t="n">
        <v>120</v>
      </c>
      <c r="B832" s="0" t="n">
        <v>40</v>
      </c>
      <c r="C832" s="0" t="n">
        <v>44</v>
      </c>
      <c r="D832" s="0" t="n">
        <v>14</v>
      </c>
      <c r="E832" s="0" t="n">
        <v>43</v>
      </c>
      <c r="F832" s="0" t="n">
        <v>1.31</v>
      </c>
      <c r="G832" s="0" t="n">
        <v>4</v>
      </c>
      <c r="H832" s="0" t="n">
        <v>665</v>
      </c>
      <c r="I832" s="0" t="n">
        <v>197.32</v>
      </c>
      <c r="J832" s="0" t="n">
        <v>262.13</v>
      </c>
      <c r="K832" s="0" t="n">
        <v>36.38</v>
      </c>
      <c r="L832" s="0" t="n">
        <v>53.01</v>
      </c>
      <c r="M832" s="0" t="n">
        <v>12</v>
      </c>
      <c r="N832" s="0" t="n">
        <v>41</v>
      </c>
      <c r="O832" s="0" t="n">
        <v>0.45</v>
      </c>
    </row>
    <row r="833" customFormat="false" ht="15" hidden="false" customHeight="false" outlineLevel="0" collapsed="false">
      <c r="A833" s="0" t="n">
        <v>120</v>
      </c>
      <c r="B833" s="0" t="n">
        <v>40</v>
      </c>
      <c r="C833" s="0" t="n">
        <v>44</v>
      </c>
      <c r="D833" s="0" t="n">
        <v>14</v>
      </c>
      <c r="E833" s="0" t="n">
        <v>43</v>
      </c>
      <c r="F833" s="0" t="n">
        <v>1.37</v>
      </c>
      <c r="G833" s="0" t="n">
        <v>4</v>
      </c>
      <c r="H833" s="0" t="n">
        <v>595</v>
      </c>
      <c r="I833" s="0" t="n">
        <v>197.34</v>
      </c>
      <c r="J833" s="0" t="n">
        <v>252.04</v>
      </c>
      <c r="K833" s="0" t="n">
        <v>27.15</v>
      </c>
      <c r="L833" s="0" t="n">
        <v>51.41</v>
      </c>
      <c r="M833" s="0" t="n">
        <v>12</v>
      </c>
      <c r="N833" s="0" t="n">
        <v>41</v>
      </c>
      <c r="O833" s="0" t="n">
        <v>0.45</v>
      </c>
    </row>
    <row r="834" customFormat="false" ht="15" hidden="false" customHeight="false" outlineLevel="0" collapsed="false">
      <c r="A834" s="0" t="n">
        <v>120</v>
      </c>
      <c r="B834" s="0" t="n">
        <v>48</v>
      </c>
      <c r="C834" s="0" t="n">
        <v>48</v>
      </c>
      <c r="D834" s="0" t="n">
        <v>14</v>
      </c>
      <c r="E834" s="0" t="n">
        <v>43</v>
      </c>
      <c r="F834" s="0" t="n">
        <v>1.34</v>
      </c>
      <c r="G834" s="0" t="n">
        <v>1</v>
      </c>
      <c r="H834" s="0" t="n">
        <v>660</v>
      </c>
      <c r="I834" s="0" t="n">
        <v>197.36</v>
      </c>
      <c r="J834" s="0" t="n">
        <v>258.56</v>
      </c>
      <c r="K834" s="0" t="n">
        <v>23.07</v>
      </c>
      <c r="L834" s="0" t="n">
        <v>33.96</v>
      </c>
      <c r="M834" s="0" t="n">
        <v>12</v>
      </c>
      <c r="N834" s="0" t="n">
        <v>41</v>
      </c>
      <c r="O834" s="0" t="n">
        <v>0.45</v>
      </c>
    </row>
    <row r="835" customFormat="false" ht="15" hidden="false" customHeight="false" outlineLevel="0" collapsed="false">
      <c r="A835" s="0" t="n">
        <v>120</v>
      </c>
      <c r="B835" s="0" t="n">
        <v>44</v>
      </c>
      <c r="C835" s="0" t="n">
        <v>40</v>
      </c>
      <c r="D835" s="0" t="n">
        <v>14</v>
      </c>
      <c r="E835" s="0" t="n">
        <v>43</v>
      </c>
      <c r="F835" s="0" t="n">
        <v>1.37</v>
      </c>
      <c r="G835" s="0" t="n">
        <v>4</v>
      </c>
      <c r="H835" s="0" t="n">
        <v>580</v>
      </c>
      <c r="I835" s="0" t="n">
        <v>197.4</v>
      </c>
      <c r="J835" s="0" t="n">
        <v>249.83</v>
      </c>
      <c r="K835" s="0" t="n">
        <v>25.39</v>
      </c>
      <c r="L835" s="0" t="n">
        <v>51.14</v>
      </c>
      <c r="M835" s="0" t="n">
        <v>12</v>
      </c>
      <c r="N835" s="0" t="n">
        <v>41</v>
      </c>
      <c r="O835" s="0" t="n">
        <v>0.45</v>
      </c>
    </row>
    <row r="836" customFormat="false" ht="15" hidden="false" customHeight="false" outlineLevel="0" collapsed="false">
      <c r="A836" s="0" t="n">
        <v>120</v>
      </c>
      <c r="B836" s="0" t="n">
        <v>36</v>
      </c>
      <c r="C836" s="0" t="n">
        <v>44</v>
      </c>
      <c r="D836" s="0" t="n">
        <v>14</v>
      </c>
      <c r="E836" s="0" t="n">
        <v>43</v>
      </c>
      <c r="F836" s="0" t="n">
        <v>1.4</v>
      </c>
      <c r="G836" s="0" t="n">
        <v>2</v>
      </c>
      <c r="H836" s="0" t="n">
        <v>735</v>
      </c>
      <c r="I836" s="0" t="n">
        <v>197.55</v>
      </c>
      <c r="J836" s="0" t="n">
        <v>291.79</v>
      </c>
      <c r="K836" s="0" t="n">
        <v>56.62</v>
      </c>
      <c r="L836" s="0" t="n">
        <v>51.47</v>
      </c>
      <c r="M836" s="0" t="n">
        <v>12</v>
      </c>
      <c r="N836" s="0" t="n">
        <v>41</v>
      </c>
      <c r="O836" s="0" t="n">
        <v>0.45</v>
      </c>
    </row>
    <row r="837" customFormat="false" ht="15" hidden="false" customHeight="false" outlineLevel="0" collapsed="false">
      <c r="A837" s="0" t="n">
        <v>120</v>
      </c>
      <c r="B837" s="0" t="n">
        <v>36</v>
      </c>
      <c r="C837" s="0" t="n">
        <v>44</v>
      </c>
      <c r="D837" s="0" t="n">
        <v>14</v>
      </c>
      <c r="E837" s="0" t="n">
        <v>43</v>
      </c>
      <c r="F837" s="0" t="n">
        <v>1.4</v>
      </c>
      <c r="G837" s="0" t="n">
        <v>2</v>
      </c>
      <c r="H837" s="0" t="n">
        <v>760</v>
      </c>
      <c r="I837" s="0" t="n">
        <v>197.6</v>
      </c>
      <c r="J837" s="0" t="n">
        <v>298.59</v>
      </c>
      <c r="K837" s="0" t="n">
        <v>61.96</v>
      </c>
      <c r="L837" s="0" t="n">
        <v>52.65</v>
      </c>
      <c r="M837" s="0" t="n">
        <v>12</v>
      </c>
      <c r="N837" s="0" t="n">
        <v>41</v>
      </c>
      <c r="O837" s="0" t="n">
        <v>0.45</v>
      </c>
    </row>
    <row r="838" customFormat="false" ht="15" hidden="false" customHeight="false" outlineLevel="0" collapsed="false">
      <c r="A838" s="0" t="n">
        <v>120</v>
      </c>
      <c r="B838" s="0" t="n">
        <v>36</v>
      </c>
      <c r="C838" s="0" t="n">
        <v>40</v>
      </c>
      <c r="D838" s="0" t="n">
        <v>14</v>
      </c>
      <c r="E838" s="0" t="n">
        <v>43</v>
      </c>
      <c r="F838" s="0" t="n">
        <v>1.4</v>
      </c>
      <c r="G838" s="0" t="n">
        <v>3</v>
      </c>
      <c r="H838" s="0" t="n">
        <v>710</v>
      </c>
      <c r="I838" s="0" t="n">
        <v>197.6</v>
      </c>
      <c r="J838" s="0" t="n">
        <v>290.87</v>
      </c>
      <c r="K838" s="0" t="n">
        <v>60.65</v>
      </c>
      <c r="L838" s="0" t="n">
        <v>42.34</v>
      </c>
      <c r="M838" s="0" t="n">
        <v>12</v>
      </c>
      <c r="N838" s="0" t="n">
        <v>41</v>
      </c>
      <c r="O838" s="0" t="n">
        <v>0.45</v>
      </c>
    </row>
    <row r="839" customFormat="false" ht="15" hidden="false" customHeight="false" outlineLevel="0" collapsed="false">
      <c r="A839" s="0" t="n">
        <v>120</v>
      </c>
      <c r="B839" s="0" t="n">
        <v>40</v>
      </c>
      <c r="C839" s="0" t="n">
        <v>40</v>
      </c>
      <c r="D839" s="0" t="n">
        <v>14</v>
      </c>
      <c r="E839" s="0" t="n">
        <v>43</v>
      </c>
      <c r="F839" s="0" t="n">
        <v>1.34</v>
      </c>
      <c r="G839" s="0" t="n">
        <v>4</v>
      </c>
      <c r="H839" s="0" t="n">
        <v>680</v>
      </c>
      <c r="I839" s="0" t="n">
        <v>197.68</v>
      </c>
      <c r="J839" s="0" t="n">
        <v>272.86</v>
      </c>
      <c r="K839" s="0" t="n">
        <v>45.22</v>
      </c>
      <c r="L839" s="0" t="n">
        <v>54.09</v>
      </c>
      <c r="M839" s="0" t="n">
        <v>12</v>
      </c>
      <c r="N839" s="0" t="n">
        <v>41</v>
      </c>
      <c r="O839" s="0" t="n">
        <v>0.45</v>
      </c>
    </row>
    <row r="840" customFormat="false" ht="15" hidden="false" customHeight="false" outlineLevel="0" collapsed="false">
      <c r="A840" s="0" t="n">
        <v>120</v>
      </c>
      <c r="B840" s="0" t="n">
        <v>40</v>
      </c>
      <c r="C840" s="0" t="n">
        <v>36</v>
      </c>
      <c r="D840" s="0" t="n">
        <v>14</v>
      </c>
      <c r="E840" s="0" t="n">
        <v>43</v>
      </c>
      <c r="F840" s="0" t="n">
        <v>1.4</v>
      </c>
      <c r="G840" s="0" t="n">
        <v>3</v>
      </c>
      <c r="H840" s="0" t="n">
        <v>655</v>
      </c>
      <c r="I840" s="0" t="n">
        <v>197.7</v>
      </c>
      <c r="J840" s="0" t="n">
        <v>277.17</v>
      </c>
      <c r="K840" s="0" t="n">
        <v>48.8</v>
      </c>
      <c r="L840" s="0" t="n">
        <v>40.43</v>
      </c>
      <c r="M840" s="0" t="n">
        <v>12</v>
      </c>
      <c r="N840" s="0" t="n">
        <v>41</v>
      </c>
      <c r="O840" s="0" t="n">
        <v>0.45</v>
      </c>
    </row>
    <row r="841" customFormat="false" ht="15" hidden="false" customHeight="false" outlineLevel="0" collapsed="false">
      <c r="A841" s="0" t="n">
        <v>120</v>
      </c>
      <c r="B841" s="0" t="n">
        <v>40</v>
      </c>
      <c r="C841" s="0" t="n">
        <v>44</v>
      </c>
      <c r="D841" s="0" t="n">
        <v>14</v>
      </c>
      <c r="E841" s="0" t="n">
        <v>43</v>
      </c>
      <c r="F841" s="0" t="n">
        <v>1.4</v>
      </c>
      <c r="G841" s="0" t="n">
        <v>1.5</v>
      </c>
      <c r="H841" s="0" t="n">
        <v>675</v>
      </c>
      <c r="I841" s="0" t="n">
        <v>197.94</v>
      </c>
      <c r="J841" s="0" t="n">
        <v>273.45</v>
      </c>
      <c r="K841" s="0" t="n">
        <v>37.82</v>
      </c>
      <c r="L841" s="0" t="n">
        <v>47.43</v>
      </c>
      <c r="M841" s="0" t="n">
        <v>12</v>
      </c>
      <c r="N841" s="0" t="n">
        <v>41</v>
      </c>
      <c r="O841" s="0" t="n">
        <v>0.45</v>
      </c>
    </row>
    <row r="842" customFormat="false" ht="15" hidden="false" customHeight="false" outlineLevel="0" collapsed="false">
      <c r="A842" s="0" t="n">
        <v>120</v>
      </c>
      <c r="B842" s="0" t="n">
        <v>44</v>
      </c>
      <c r="C842" s="0" t="n">
        <v>44</v>
      </c>
      <c r="D842" s="0" t="n">
        <v>14</v>
      </c>
      <c r="E842" s="0" t="n">
        <v>43</v>
      </c>
      <c r="F842" s="0" t="n">
        <v>1.28</v>
      </c>
      <c r="G842" s="0" t="n">
        <v>4</v>
      </c>
      <c r="H842" s="0" t="n">
        <v>645</v>
      </c>
      <c r="I842" s="0" t="n">
        <v>198.02</v>
      </c>
      <c r="J842" s="0" t="n">
        <v>253.55</v>
      </c>
      <c r="K842" s="0" t="n">
        <v>28.74</v>
      </c>
      <c r="L842" s="0" t="n">
        <v>52.05</v>
      </c>
      <c r="M842" s="0" t="n">
        <v>12</v>
      </c>
      <c r="N842" s="0" t="n">
        <v>41</v>
      </c>
      <c r="O842" s="0" t="n">
        <v>0.45</v>
      </c>
    </row>
    <row r="843" customFormat="false" ht="15" hidden="false" customHeight="false" outlineLevel="0" collapsed="false">
      <c r="A843" s="0" t="n">
        <v>160</v>
      </c>
      <c r="B843" s="0" t="n">
        <v>30</v>
      </c>
      <c r="C843" s="0" t="n">
        <v>60</v>
      </c>
      <c r="D843" s="0" t="n">
        <v>10</v>
      </c>
      <c r="E843" s="0" t="n">
        <v>43</v>
      </c>
      <c r="F843" s="0" t="n">
        <v>1.5</v>
      </c>
      <c r="G843" s="0" t="n">
        <v>1.5</v>
      </c>
      <c r="H843" s="0" t="n">
        <v>800</v>
      </c>
      <c r="I843" s="0" t="n">
        <v>198.13</v>
      </c>
      <c r="J843" s="0" t="n">
        <v>258.82</v>
      </c>
      <c r="K843" s="0" t="n">
        <v>8.34</v>
      </c>
      <c r="L843" s="0" t="n">
        <v>45.8</v>
      </c>
      <c r="M843" s="0" t="n">
        <v>8</v>
      </c>
      <c r="N843" s="0" t="n">
        <v>41</v>
      </c>
      <c r="O843" s="0" t="n">
        <v>0.55</v>
      </c>
    </row>
    <row r="844" customFormat="false" ht="15" hidden="false" customHeight="false" outlineLevel="0" collapsed="false">
      <c r="A844" s="0" t="n">
        <v>120</v>
      </c>
      <c r="B844" s="0" t="n">
        <v>36</v>
      </c>
      <c r="C844" s="0" t="n">
        <v>44</v>
      </c>
      <c r="D844" s="0" t="n">
        <v>14</v>
      </c>
      <c r="E844" s="0" t="n">
        <v>43</v>
      </c>
      <c r="F844" s="0" t="n">
        <v>1.34</v>
      </c>
      <c r="G844" s="0" t="n">
        <v>3</v>
      </c>
      <c r="H844" s="0" t="n">
        <v>760</v>
      </c>
      <c r="I844" s="0" t="n">
        <v>198.62</v>
      </c>
      <c r="J844" s="0" t="n">
        <v>293.04</v>
      </c>
      <c r="K844" s="0" t="n">
        <v>61.98</v>
      </c>
      <c r="L844" s="0" t="n">
        <v>43.11</v>
      </c>
      <c r="M844" s="0" t="n">
        <v>12</v>
      </c>
      <c r="N844" s="0" t="n">
        <v>41</v>
      </c>
      <c r="O844" s="0" t="n">
        <v>0.45</v>
      </c>
    </row>
    <row r="845" customFormat="false" ht="15" hidden="false" customHeight="false" outlineLevel="0" collapsed="false">
      <c r="A845" s="0" t="n">
        <v>120</v>
      </c>
      <c r="B845" s="0" t="n">
        <v>36</v>
      </c>
      <c r="C845" s="0" t="n">
        <v>40</v>
      </c>
      <c r="D845" s="0" t="n">
        <v>14</v>
      </c>
      <c r="E845" s="0" t="n">
        <v>43</v>
      </c>
      <c r="F845" s="0" t="n">
        <v>1.4</v>
      </c>
      <c r="G845" s="0" t="n">
        <v>3</v>
      </c>
      <c r="H845" s="0" t="n">
        <v>735</v>
      </c>
      <c r="I845" s="0" t="n">
        <v>198.63</v>
      </c>
      <c r="J845" s="0" t="n">
        <v>298.92</v>
      </c>
      <c r="K845" s="0" t="n">
        <v>66.6</v>
      </c>
      <c r="L845" s="0" t="n">
        <v>43.45</v>
      </c>
      <c r="M845" s="0" t="n">
        <v>12</v>
      </c>
      <c r="N845" s="0" t="n">
        <v>41</v>
      </c>
      <c r="O845" s="0" t="n">
        <v>0.45</v>
      </c>
    </row>
    <row r="846" customFormat="false" ht="15" hidden="false" customHeight="false" outlineLevel="0" collapsed="false">
      <c r="A846" s="0" t="n">
        <v>120</v>
      </c>
      <c r="B846" s="0" t="n">
        <v>40</v>
      </c>
      <c r="C846" s="0" t="n">
        <v>36</v>
      </c>
      <c r="D846" s="0" t="n">
        <v>14</v>
      </c>
      <c r="E846" s="0" t="n">
        <v>43</v>
      </c>
      <c r="F846" s="0" t="n">
        <v>1.4</v>
      </c>
      <c r="G846" s="0" t="n">
        <v>3</v>
      </c>
      <c r="H846" s="0" t="n">
        <v>665</v>
      </c>
      <c r="I846" s="0" t="n">
        <v>198.64</v>
      </c>
      <c r="J846" s="0" t="n">
        <v>280.58</v>
      </c>
      <c r="K846" s="0" t="n">
        <v>50.83</v>
      </c>
      <c r="L846" s="0" t="n">
        <v>40.9</v>
      </c>
      <c r="M846" s="0" t="n">
        <v>12</v>
      </c>
      <c r="N846" s="0" t="n">
        <v>41</v>
      </c>
      <c r="O846" s="0" t="n">
        <v>0.45</v>
      </c>
    </row>
    <row r="847" customFormat="false" ht="15" hidden="false" customHeight="false" outlineLevel="0" collapsed="false">
      <c r="A847" s="0" t="n">
        <v>120</v>
      </c>
      <c r="B847" s="0" t="n">
        <v>40</v>
      </c>
      <c r="C847" s="0" t="n">
        <v>44</v>
      </c>
      <c r="D847" s="0" t="n">
        <v>14</v>
      </c>
      <c r="E847" s="0" t="n">
        <v>43</v>
      </c>
      <c r="F847" s="0" t="n">
        <v>1.4</v>
      </c>
      <c r="G847" s="0" t="n">
        <v>1.5</v>
      </c>
      <c r="H847" s="0" t="n">
        <v>690</v>
      </c>
      <c r="I847" s="0" t="n">
        <v>198.67</v>
      </c>
      <c r="J847" s="0" t="n">
        <v>277.42</v>
      </c>
      <c r="K847" s="0" t="n">
        <v>40.08</v>
      </c>
      <c r="L847" s="0" t="n">
        <v>48.15</v>
      </c>
      <c r="M847" s="0" t="n">
        <v>12</v>
      </c>
      <c r="N847" s="0" t="n">
        <v>41</v>
      </c>
      <c r="O847" s="0" t="n">
        <v>0.45</v>
      </c>
    </row>
    <row r="848" customFormat="false" ht="15" hidden="false" customHeight="false" outlineLevel="0" collapsed="false">
      <c r="A848" s="0" t="n">
        <v>120</v>
      </c>
      <c r="B848" s="0" t="n">
        <v>40</v>
      </c>
      <c r="C848" s="0" t="n">
        <v>40</v>
      </c>
      <c r="D848" s="0" t="n">
        <v>14</v>
      </c>
      <c r="E848" s="0" t="n">
        <v>43</v>
      </c>
      <c r="F848" s="0" t="n">
        <v>1.37</v>
      </c>
      <c r="G848" s="0" t="n">
        <v>4</v>
      </c>
      <c r="H848" s="0" t="n">
        <v>640</v>
      </c>
      <c r="I848" s="0" t="n">
        <v>198.76</v>
      </c>
      <c r="J848" s="0" t="n">
        <v>266.58</v>
      </c>
      <c r="K848" s="0" t="n">
        <v>38.47</v>
      </c>
      <c r="L848" s="0" t="n">
        <v>53.06</v>
      </c>
      <c r="M848" s="0" t="n">
        <v>12</v>
      </c>
      <c r="N848" s="0" t="n">
        <v>41</v>
      </c>
      <c r="O848" s="0" t="n">
        <v>0.45</v>
      </c>
    </row>
    <row r="849" customFormat="false" ht="15" hidden="false" customHeight="false" outlineLevel="0" collapsed="false">
      <c r="A849" s="0" t="n">
        <v>120</v>
      </c>
      <c r="B849" s="0" t="n">
        <v>48</v>
      </c>
      <c r="C849" s="0" t="n">
        <v>44</v>
      </c>
      <c r="D849" s="0" t="n">
        <v>14</v>
      </c>
      <c r="E849" s="0" t="n">
        <v>43</v>
      </c>
      <c r="F849" s="0" t="n">
        <v>1.4</v>
      </c>
      <c r="G849" s="0" t="n">
        <v>4</v>
      </c>
      <c r="H849" s="0" t="n">
        <v>505</v>
      </c>
      <c r="I849" s="0" t="n">
        <v>198.94</v>
      </c>
      <c r="J849" s="0" t="n">
        <v>228.09</v>
      </c>
      <c r="K849" s="0" t="n">
        <v>13.34</v>
      </c>
      <c r="L849" s="0" t="n">
        <v>48.21</v>
      </c>
      <c r="M849" s="0" t="n">
        <v>12</v>
      </c>
      <c r="N849" s="0" t="n">
        <v>41</v>
      </c>
      <c r="O849" s="0" t="n">
        <v>0.45</v>
      </c>
    </row>
    <row r="850" customFormat="false" ht="15" hidden="false" customHeight="false" outlineLevel="0" collapsed="false">
      <c r="A850" s="0" t="n">
        <v>160</v>
      </c>
      <c r="B850" s="0" t="n">
        <v>30</v>
      </c>
      <c r="C850" s="0" t="n">
        <v>60</v>
      </c>
      <c r="D850" s="0" t="n">
        <v>10</v>
      </c>
      <c r="E850" s="0" t="n">
        <v>47</v>
      </c>
      <c r="F850" s="0" t="n">
        <v>1.5</v>
      </c>
      <c r="G850" s="0" t="n">
        <v>3</v>
      </c>
      <c r="H850" s="0" t="n">
        <v>800</v>
      </c>
      <c r="I850" s="0" t="n">
        <v>199.08</v>
      </c>
      <c r="J850" s="0" t="n">
        <v>255.54</v>
      </c>
      <c r="K850" s="0" t="n">
        <v>8.24</v>
      </c>
      <c r="L850" s="0" t="n">
        <v>60.72</v>
      </c>
      <c r="M850" s="0" t="n">
        <v>8</v>
      </c>
      <c r="N850" s="0" t="n">
        <v>45</v>
      </c>
      <c r="O850" s="0" t="n">
        <v>0.55</v>
      </c>
    </row>
    <row r="851" customFormat="false" ht="15" hidden="false" customHeight="false" outlineLevel="0" collapsed="false">
      <c r="A851" s="0" t="n">
        <v>120</v>
      </c>
      <c r="B851" s="0" t="n">
        <v>44</v>
      </c>
      <c r="C851" s="0" t="n">
        <v>44</v>
      </c>
      <c r="D851" s="0" t="n">
        <v>14</v>
      </c>
      <c r="E851" s="0" t="n">
        <v>43</v>
      </c>
      <c r="F851" s="0" t="n">
        <v>1.34</v>
      </c>
      <c r="G851" s="0" t="n">
        <v>4</v>
      </c>
      <c r="H851" s="0" t="n">
        <v>590</v>
      </c>
      <c r="I851" s="0" t="n">
        <v>199.1</v>
      </c>
      <c r="J851" s="0" t="n">
        <v>248.39</v>
      </c>
      <c r="K851" s="0" t="n">
        <v>22.78</v>
      </c>
      <c r="L851" s="0" t="n">
        <v>51.39</v>
      </c>
      <c r="M851" s="0" t="n">
        <v>12</v>
      </c>
      <c r="N851" s="0" t="n">
        <v>41</v>
      </c>
      <c r="O851" s="0" t="n">
        <v>0.45</v>
      </c>
    </row>
    <row r="852" customFormat="false" ht="15" hidden="false" customHeight="false" outlineLevel="0" collapsed="false">
      <c r="A852" s="0" t="n">
        <v>120</v>
      </c>
      <c r="B852" s="0" t="n">
        <v>36</v>
      </c>
      <c r="C852" s="0" t="n">
        <v>40</v>
      </c>
      <c r="D852" s="0" t="n">
        <v>14</v>
      </c>
      <c r="E852" s="0" t="n">
        <v>43</v>
      </c>
      <c r="F852" s="0" t="n">
        <v>1.4</v>
      </c>
      <c r="G852" s="0" t="n">
        <v>3</v>
      </c>
      <c r="H852" s="0" t="n">
        <v>765</v>
      </c>
      <c r="I852" s="0" t="n">
        <v>199.17</v>
      </c>
      <c r="J852" s="0" t="n">
        <v>308.43</v>
      </c>
      <c r="K852" s="0" t="n">
        <v>74.25</v>
      </c>
      <c r="L852" s="0" t="n">
        <v>44.74</v>
      </c>
      <c r="M852" s="0" t="n">
        <v>12</v>
      </c>
      <c r="N852" s="0" t="n">
        <v>41</v>
      </c>
      <c r="O852" s="0" t="n">
        <v>0.45</v>
      </c>
    </row>
    <row r="853" customFormat="false" ht="15" hidden="false" customHeight="false" outlineLevel="0" collapsed="false">
      <c r="A853" s="0" t="n">
        <v>120</v>
      </c>
      <c r="B853" s="0" t="n">
        <v>40</v>
      </c>
      <c r="C853" s="0" t="n">
        <v>44</v>
      </c>
      <c r="D853" s="0" t="n">
        <v>14</v>
      </c>
      <c r="E853" s="0" t="n">
        <v>43</v>
      </c>
      <c r="F853" s="0" t="n">
        <v>1.4</v>
      </c>
      <c r="G853" s="0" t="n">
        <v>1.5</v>
      </c>
      <c r="H853" s="0" t="n">
        <v>705</v>
      </c>
      <c r="I853" s="0" t="n">
        <v>199.18</v>
      </c>
      <c r="J853" s="0" t="n">
        <v>281.31</v>
      </c>
      <c r="K853" s="0" t="n">
        <v>42.44</v>
      </c>
      <c r="L853" s="0" t="n">
        <v>48.9</v>
      </c>
      <c r="M853" s="0" t="n">
        <v>12</v>
      </c>
      <c r="N853" s="0" t="n">
        <v>41</v>
      </c>
      <c r="O853" s="0" t="n">
        <v>0.45</v>
      </c>
    </row>
    <row r="854" customFormat="false" ht="15" hidden="false" customHeight="false" outlineLevel="0" collapsed="false">
      <c r="A854" s="0" t="n">
        <v>160</v>
      </c>
      <c r="B854" s="0" t="n">
        <v>30</v>
      </c>
      <c r="C854" s="0" t="n">
        <v>60</v>
      </c>
      <c r="D854" s="0" t="n">
        <v>14</v>
      </c>
      <c r="E854" s="0" t="n">
        <v>43</v>
      </c>
      <c r="F854" s="0" t="n">
        <v>1.3</v>
      </c>
      <c r="G854" s="0" t="n">
        <v>3</v>
      </c>
      <c r="H854" s="0" t="n">
        <v>800</v>
      </c>
      <c r="I854" s="0" t="n">
        <v>199.26</v>
      </c>
      <c r="J854" s="0" t="n">
        <v>238.55</v>
      </c>
      <c r="K854" s="0" t="n">
        <v>8.24</v>
      </c>
      <c r="L854" s="0" t="n">
        <v>44.57</v>
      </c>
      <c r="M854" s="0" t="n">
        <v>12</v>
      </c>
      <c r="N854" s="0" t="n">
        <v>41</v>
      </c>
      <c r="O854" s="0" t="n">
        <v>0.55</v>
      </c>
    </row>
    <row r="855" customFormat="false" ht="15" hidden="false" customHeight="false" outlineLevel="0" collapsed="false">
      <c r="A855" s="0" t="n">
        <v>120</v>
      </c>
      <c r="B855" s="0" t="n">
        <v>44</v>
      </c>
      <c r="C855" s="0" t="n">
        <v>40</v>
      </c>
      <c r="D855" s="0" t="n">
        <v>14</v>
      </c>
      <c r="E855" s="0" t="n">
        <v>43</v>
      </c>
      <c r="F855" s="0" t="n">
        <v>1.4</v>
      </c>
      <c r="G855" s="0" t="n">
        <v>1.5</v>
      </c>
      <c r="H855" s="0" t="n">
        <v>645</v>
      </c>
      <c r="I855" s="0" t="n">
        <v>199.3</v>
      </c>
      <c r="J855" s="0" t="n">
        <v>269.18</v>
      </c>
      <c r="K855" s="0" t="n">
        <v>33.53</v>
      </c>
      <c r="L855" s="0" t="n">
        <v>46.41</v>
      </c>
      <c r="M855" s="0" t="n">
        <v>12</v>
      </c>
      <c r="N855" s="0" t="n">
        <v>41</v>
      </c>
      <c r="O855" s="0" t="n">
        <v>0.45</v>
      </c>
    </row>
    <row r="856" customFormat="false" ht="15" hidden="false" customHeight="false" outlineLevel="0" collapsed="false">
      <c r="A856" s="0" t="n">
        <v>150</v>
      </c>
      <c r="B856" s="0" t="n">
        <v>37</v>
      </c>
      <c r="C856" s="0" t="n">
        <v>75</v>
      </c>
      <c r="D856" s="0" t="n">
        <v>14</v>
      </c>
      <c r="E856" s="0" t="n">
        <v>43</v>
      </c>
      <c r="F856" s="0" t="n">
        <v>1.3</v>
      </c>
      <c r="G856" s="0" t="n">
        <v>1.5</v>
      </c>
      <c r="H856" s="0" t="n">
        <v>700</v>
      </c>
      <c r="I856" s="0" t="n">
        <v>199.348</v>
      </c>
      <c r="J856" s="0" t="n">
        <v>237.346</v>
      </c>
      <c r="K856" s="0" t="n">
        <v>10.0055</v>
      </c>
      <c r="L856" s="0" t="n">
        <v>44.4936</v>
      </c>
      <c r="M856" s="0" t="n">
        <v>12</v>
      </c>
      <c r="N856" s="0" t="n">
        <v>41</v>
      </c>
      <c r="O856" s="0" t="n">
        <v>0.55</v>
      </c>
    </row>
    <row r="857" customFormat="false" ht="15" hidden="false" customHeight="false" outlineLevel="0" collapsed="false">
      <c r="A857" s="0" t="n">
        <v>120</v>
      </c>
      <c r="B857" s="0" t="n">
        <v>40</v>
      </c>
      <c r="C857" s="0" t="n">
        <v>44</v>
      </c>
      <c r="D857" s="0" t="n">
        <v>14</v>
      </c>
      <c r="E857" s="0" t="n">
        <v>43</v>
      </c>
      <c r="F857" s="0" t="n">
        <v>1.31</v>
      </c>
      <c r="G857" s="0" t="n">
        <v>4</v>
      </c>
      <c r="H857" s="0" t="n">
        <v>680</v>
      </c>
      <c r="I857" s="0" t="n">
        <v>199.48</v>
      </c>
      <c r="J857" s="0" t="n">
        <v>267.14</v>
      </c>
      <c r="K857" s="0" t="n">
        <v>38.6</v>
      </c>
      <c r="L857" s="0" t="n">
        <v>53.9</v>
      </c>
      <c r="M857" s="0" t="n">
        <v>12</v>
      </c>
      <c r="N857" s="0" t="n">
        <v>41</v>
      </c>
      <c r="O857" s="0" t="n">
        <v>0.45</v>
      </c>
    </row>
    <row r="858" customFormat="false" ht="15" hidden="false" customHeight="false" outlineLevel="0" collapsed="false">
      <c r="A858" s="0" t="n">
        <v>120</v>
      </c>
      <c r="B858" s="0" t="n">
        <v>40</v>
      </c>
      <c r="C858" s="0" t="n">
        <v>48</v>
      </c>
      <c r="D858" s="0" t="n">
        <v>14</v>
      </c>
      <c r="E858" s="0" t="n">
        <v>43</v>
      </c>
      <c r="F858" s="0" t="n">
        <v>1.34</v>
      </c>
      <c r="G858" s="0" t="n">
        <v>1.5</v>
      </c>
      <c r="H858" s="0" t="n">
        <v>755</v>
      </c>
      <c r="I858" s="0" t="n">
        <v>199.59</v>
      </c>
      <c r="J858" s="0" t="n">
        <v>283.44</v>
      </c>
      <c r="K858" s="0" t="n">
        <v>44.08</v>
      </c>
      <c r="L858" s="0" t="n">
        <v>50.39</v>
      </c>
      <c r="M858" s="0" t="n">
        <v>12</v>
      </c>
      <c r="N858" s="0" t="n">
        <v>41</v>
      </c>
      <c r="O858" s="0" t="n">
        <v>0.45</v>
      </c>
    </row>
    <row r="859" customFormat="false" ht="15" hidden="false" customHeight="false" outlineLevel="0" collapsed="false">
      <c r="A859" s="0" t="n">
        <v>120</v>
      </c>
      <c r="B859" s="0" t="n">
        <v>40</v>
      </c>
      <c r="C859" s="0" t="n">
        <v>40</v>
      </c>
      <c r="D859" s="0" t="n">
        <v>14</v>
      </c>
      <c r="E859" s="0" t="n">
        <v>43</v>
      </c>
      <c r="F859" s="0" t="n">
        <v>1.34</v>
      </c>
      <c r="G859" s="0" t="n">
        <v>3</v>
      </c>
      <c r="H859" s="0" t="n">
        <v>690</v>
      </c>
      <c r="I859" s="0" t="n">
        <v>199.6</v>
      </c>
      <c r="J859" s="0" t="n">
        <v>276.7</v>
      </c>
      <c r="K859" s="0" t="n">
        <v>47</v>
      </c>
      <c r="L859" s="0" t="n">
        <v>40.77</v>
      </c>
      <c r="M859" s="0" t="n">
        <v>12</v>
      </c>
      <c r="N859" s="0" t="n">
        <v>41</v>
      </c>
      <c r="O859" s="0" t="n">
        <v>0.45</v>
      </c>
    </row>
    <row r="860" customFormat="false" ht="15" hidden="false" customHeight="false" outlineLevel="0" collapsed="false">
      <c r="A860" s="0" t="n">
        <v>120</v>
      </c>
      <c r="B860" s="0" t="n">
        <v>40</v>
      </c>
      <c r="C860" s="0" t="n">
        <v>44</v>
      </c>
      <c r="D860" s="0" t="n">
        <v>14</v>
      </c>
      <c r="E860" s="0" t="n">
        <v>43</v>
      </c>
      <c r="F860" s="0" t="n">
        <v>1.4</v>
      </c>
      <c r="G860" s="0" t="n">
        <v>1.5</v>
      </c>
      <c r="H860" s="0" t="n">
        <v>730</v>
      </c>
      <c r="I860" s="0" t="n">
        <v>199.72</v>
      </c>
      <c r="J860" s="0" t="n">
        <v>287.59</v>
      </c>
      <c r="K860" s="0" t="n">
        <v>46.57</v>
      </c>
      <c r="L860" s="0" t="n">
        <v>50.07</v>
      </c>
      <c r="M860" s="0" t="n">
        <v>12</v>
      </c>
      <c r="N860" s="0" t="n">
        <v>41</v>
      </c>
      <c r="O860" s="0" t="n">
        <v>0.45</v>
      </c>
    </row>
    <row r="861" customFormat="false" ht="15" hidden="false" customHeight="false" outlineLevel="0" collapsed="false">
      <c r="A861" s="0" t="n">
        <v>120</v>
      </c>
      <c r="B861" s="0" t="n">
        <v>44</v>
      </c>
      <c r="C861" s="0" t="n">
        <v>40</v>
      </c>
      <c r="D861" s="0" t="n">
        <v>14</v>
      </c>
      <c r="E861" s="0" t="n">
        <v>43</v>
      </c>
      <c r="F861" s="0" t="n">
        <v>1.34</v>
      </c>
      <c r="G861" s="0" t="n">
        <v>4</v>
      </c>
      <c r="H861" s="0" t="n">
        <v>620</v>
      </c>
      <c r="I861" s="0" t="n">
        <v>199.72</v>
      </c>
      <c r="J861" s="0" t="n">
        <v>257.79</v>
      </c>
      <c r="K861" s="0" t="n">
        <v>30.24</v>
      </c>
      <c r="L861" s="0" t="n">
        <v>52.31</v>
      </c>
      <c r="M861" s="0" t="n">
        <v>12</v>
      </c>
      <c r="N861" s="0" t="n">
        <v>41</v>
      </c>
      <c r="O861" s="0" t="n">
        <v>0.45</v>
      </c>
    </row>
    <row r="862" customFormat="false" ht="15" hidden="false" customHeight="false" outlineLevel="0" collapsed="false">
      <c r="A862" s="0" t="n">
        <v>120</v>
      </c>
      <c r="B862" s="0" t="n">
        <v>44</v>
      </c>
      <c r="C862" s="0" t="n">
        <v>48</v>
      </c>
      <c r="D862" s="0" t="n">
        <v>14</v>
      </c>
      <c r="E862" s="0" t="n">
        <v>43</v>
      </c>
      <c r="F862" s="0" t="n">
        <v>1.4</v>
      </c>
      <c r="G862" s="0" t="n">
        <v>4</v>
      </c>
      <c r="H862" s="0" t="n">
        <v>515</v>
      </c>
      <c r="I862" s="0" t="n">
        <v>199.81</v>
      </c>
      <c r="J862" s="0" t="n">
        <v>229.72</v>
      </c>
      <c r="K862" s="0" t="n">
        <v>14.02</v>
      </c>
      <c r="L862" s="0" t="n">
        <v>47.74</v>
      </c>
      <c r="M862" s="0" t="n">
        <v>12</v>
      </c>
      <c r="N862" s="0" t="n">
        <v>41</v>
      </c>
      <c r="O862" s="0" t="n">
        <v>0.45</v>
      </c>
    </row>
    <row r="863" customFormat="false" ht="15" hidden="false" customHeight="false" outlineLevel="0" collapsed="false">
      <c r="A863" s="0" t="n">
        <v>120</v>
      </c>
      <c r="B863" s="0" t="n">
        <v>48</v>
      </c>
      <c r="C863" s="0" t="n">
        <v>48</v>
      </c>
      <c r="D863" s="0" t="n">
        <v>14</v>
      </c>
      <c r="E863" s="0" t="n">
        <v>43</v>
      </c>
      <c r="F863" s="0" t="n">
        <v>1.37</v>
      </c>
      <c r="G863" s="0" t="n">
        <v>1</v>
      </c>
      <c r="H863" s="0" t="n">
        <v>620</v>
      </c>
      <c r="I863" s="0" t="n">
        <v>199.82</v>
      </c>
      <c r="J863" s="0" t="n">
        <v>256.06</v>
      </c>
      <c r="K863" s="0" t="n">
        <v>19.64</v>
      </c>
      <c r="L863" s="0" t="n">
        <v>33.15</v>
      </c>
      <c r="M863" s="0" t="n">
        <v>12</v>
      </c>
      <c r="N863" s="0" t="n">
        <v>41</v>
      </c>
      <c r="O863" s="0" t="n">
        <v>0.45</v>
      </c>
    </row>
    <row r="864" customFormat="false" ht="15" hidden="false" customHeight="false" outlineLevel="0" collapsed="false">
      <c r="A864" s="0" t="n">
        <v>120</v>
      </c>
      <c r="B864" s="0" t="n">
        <v>40</v>
      </c>
      <c r="C864" s="0" t="n">
        <v>40</v>
      </c>
      <c r="D864" s="0" t="n">
        <v>14</v>
      </c>
      <c r="E864" s="0" t="n">
        <v>43</v>
      </c>
      <c r="F864" s="0" t="n">
        <v>1.4</v>
      </c>
      <c r="G864" s="0" t="n">
        <v>4</v>
      </c>
      <c r="H864" s="0" t="n">
        <v>610</v>
      </c>
      <c r="I864" s="0" t="n">
        <v>199.82</v>
      </c>
      <c r="J864" s="0" t="n">
        <v>262.7</v>
      </c>
      <c r="K864" s="0" t="n">
        <v>33.87</v>
      </c>
      <c r="L864" s="0" t="n">
        <v>52.51</v>
      </c>
      <c r="M864" s="0" t="n">
        <v>12</v>
      </c>
      <c r="N864" s="0" t="n">
        <v>41</v>
      </c>
      <c r="O864" s="0" t="n">
        <v>0.45</v>
      </c>
    </row>
    <row r="865" customFormat="false" ht="15" hidden="false" customHeight="false" outlineLevel="0" collapsed="false">
      <c r="A865" s="0" t="n">
        <v>120</v>
      </c>
      <c r="B865" s="0" t="n">
        <v>40</v>
      </c>
      <c r="C865" s="0" t="n">
        <v>36</v>
      </c>
      <c r="D865" s="0" t="n">
        <v>14</v>
      </c>
      <c r="E865" s="0" t="n">
        <v>43</v>
      </c>
      <c r="F865" s="0" t="n">
        <v>1.4</v>
      </c>
      <c r="G865" s="0" t="n">
        <v>3</v>
      </c>
      <c r="H865" s="0" t="n">
        <v>680</v>
      </c>
      <c r="I865" s="0" t="n">
        <v>199.91</v>
      </c>
      <c r="J865" s="0" t="n">
        <v>285.66</v>
      </c>
      <c r="K865" s="0" t="n">
        <v>53.97</v>
      </c>
      <c r="L865" s="0" t="n">
        <v>41.6</v>
      </c>
      <c r="M865" s="0" t="n">
        <v>12</v>
      </c>
      <c r="N865" s="0" t="n">
        <v>41</v>
      </c>
      <c r="O865" s="0" t="n">
        <v>0.45</v>
      </c>
    </row>
    <row r="866" customFormat="false" ht="15" hidden="false" customHeight="false" outlineLevel="0" collapsed="false">
      <c r="A866" s="0" t="n">
        <v>120</v>
      </c>
      <c r="B866" s="0" t="n">
        <v>44</v>
      </c>
      <c r="C866" s="0" t="n">
        <v>48</v>
      </c>
      <c r="D866" s="0" t="n">
        <v>14</v>
      </c>
      <c r="E866" s="0" t="n">
        <v>43</v>
      </c>
      <c r="F866" s="0" t="n">
        <v>1.31</v>
      </c>
      <c r="G866" s="0" t="n">
        <v>4</v>
      </c>
      <c r="H866" s="0" t="n">
        <v>575</v>
      </c>
      <c r="I866" s="0" t="n">
        <v>200.12</v>
      </c>
      <c r="J866" s="0" t="n">
        <v>235.48</v>
      </c>
      <c r="K866" s="0" t="n">
        <v>18.58</v>
      </c>
      <c r="L866" s="0" t="n">
        <v>46.54</v>
      </c>
      <c r="M866" s="0" t="n">
        <v>12</v>
      </c>
      <c r="N866" s="0" t="n">
        <v>41</v>
      </c>
      <c r="O866" s="0" t="n">
        <v>0.45</v>
      </c>
    </row>
    <row r="867" customFormat="false" ht="15" hidden="false" customHeight="false" outlineLevel="0" collapsed="false">
      <c r="A867" s="0" t="n">
        <v>120</v>
      </c>
      <c r="B867" s="0" t="n">
        <v>48</v>
      </c>
      <c r="C867" s="0" t="n">
        <v>44</v>
      </c>
      <c r="D867" s="0" t="n">
        <v>14</v>
      </c>
      <c r="E867" s="0" t="n">
        <v>43</v>
      </c>
      <c r="F867" s="0" t="n">
        <v>1.37</v>
      </c>
      <c r="G867" s="0" t="n">
        <v>4</v>
      </c>
      <c r="H867" s="0" t="n">
        <v>525</v>
      </c>
      <c r="I867" s="0" t="n">
        <v>200.14</v>
      </c>
      <c r="J867" s="0" t="n">
        <v>230.75</v>
      </c>
      <c r="K867" s="0" t="n">
        <v>14.72</v>
      </c>
      <c r="L867" s="0" t="n">
        <v>47.61</v>
      </c>
      <c r="M867" s="0" t="n">
        <v>12</v>
      </c>
      <c r="N867" s="0" t="n">
        <v>41</v>
      </c>
      <c r="O867" s="0" t="n">
        <v>0.45</v>
      </c>
    </row>
    <row r="868" customFormat="false" ht="15" hidden="false" customHeight="false" outlineLevel="0" collapsed="false">
      <c r="A868" s="0" t="n">
        <v>150</v>
      </c>
      <c r="B868" s="0" t="n">
        <v>34</v>
      </c>
      <c r="C868" s="0" t="n">
        <v>75</v>
      </c>
      <c r="D868" s="0" t="n">
        <v>14</v>
      </c>
      <c r="E868" s="0" t="n">
        <v>43</v>
      </c>
      <c r="F868" s="0" t="n">
        <v>1.34</v>
      </c>
      <c r="G868" s="0" t="n">
        <v>1.5</v>
      </c>
      <c r="H868" s="0" t="n">
        <v>700</v>
      </c>
      <c r="I868" s="0" t="n">
        <v>200.173</v>
      </c>
      <c r="J868" s="0" t="n">
        <v>240.943</v>
      </c>
      <c r="K868" s="0" t="n">
        <v>11.4541</v>
      </c>
      <c r="L868" s="0" t="n">
        <v>44.7019</v>
      </c>
      <c r="M868" s="0" t="n">
        <f aca="false">12</f>
        <v>12</v>
      </c>
      <c r="N868" s="0" t="n">
        <v>41</v>
      </c>
      <c r="O868" s="0" t="n">
        <v>0.55</v>
      </c>
    </row>
    <row r="869" customFormat="false" ht="15" hidden="false" customHeight="false" outlineLevel="0" collapsed="false">
      <c r="A869" s="0" t="n">
        <v>120</v>
      </c>
      <c r="B869" s="0" t="n">
        <v>44</v>
      </c>
      <c r="C869" s="0" t="n">
        <v>44</v>
      </c>
      <c r="D869" s="0" t="n">
        <v>14</v>
      </c>
      <c r="E869" s="0" t="n">
        <v>43</v>
      </c>
      <c r="F869" s="0" t="n">
        <v>1.4</v>
      </c>
      <c r="G869" s="0" t="n">
        <v>4</v>
      </c>
      <c r="H869" s="0" t="n">
        <v>525</v>
      </c>
      <c r="I869" s="0" t="n">
        <v>200.38</v>
      </c>
      <c r="J869" s="0" t="n">
        <v>233.7</v>
      </c>
      <c r="K869" s="0" t="n">
        <v>16.86</v>
      </c>
      <c r="L869" s="0" t="n">
        <v>46.99</v>
      </c>
      <c r="M869" s="0" t="n">
        <v>12</v>
      </c>
      <c r="N869" s="0" t="n">
        <v>41</v>
      </c>
      <c r="O869" s="0" t="n">
        <v>0.45</v>
      </c>
    </row>
    <row r="870" customFormat="false" ht="15" hidden="false" customHeight="false" outlineLevel="0" collapsed="false">
      <c r="A870" s="0" t="n">
        <v>120</v>
      </c>
      <c r="B870" s="0" t="n">
        <v>48</v>
      </c>
      <c r="C870" s="0" t="n">
        <v>44</v>
      </c>
      <c r="D870" s="0" t="n">
        <v>14</v>
      </c>
      <c r="E870" s="0" t="n">
        <v>43</v>
      </c>
      <c r="F870" s="0" t="n">
        <v>1.31</v>
      </c>
      <c r="G870" s="0" t="n">
        <v>4</v>
      </c>
      <c r="H870" s="0" t="n">
        <v>565</v>
      </c>
      <c r="I870" s="0" t="n">
        <v>200.41</v>
      </c>
      <c r="J870" s="0" t="n">
        <v>234.45</v>
      </c>
      <c r="K870" s="0" t="n">
        <v>17.76</v>
      </c>
      <c r="L870" s="0" t="n">
        <v>46.69</v>
      </c>
      <c r="M870" s="0" t="n">
        <v>12</v>
      </c>
      <c r="N870" s="0" t="n">
        <v>41</v>
      </c>
      <c r="O870" s="0" t="n">
        <v>0.45</v>
      </c>
    </row>
    <row r="871" customFormat="false" ht="15" hidden="false" customHeight="false" outlineLevel="0" collapsed="false">
      <c r="A871" s="0" t="n">
        <v>120</v>
      </c>
      <c r="B871" s="0" t="n">
        <v>40</v>
      </c>
      <c r="C871" s="0" t="n">
        <v>40</v>
      </c>
      <c r="D871" s="0" t="n">
        <v>14</v>
      </c>
      <c r="E871" s="0" t="n">
        <v>43</v>
      </c>
      <c r="F871" s="0" t="n">
        <v>1.4</v>
      </c>
      <c r="G871" s="0" t="n">
        <v>2</v>
      </c>
      <c r="H871" s="0" t="n">
        <v>670</v>
      </c>
      <c r="I871" s="0" t="n">
        <v>200.45</v>
      </c>
      <c r="J871" s="0" t="n">
        <v>278.37</v>
      </c>
      <c r="K871" s="0" t="n">
        <v>43.43</v>
      </c>
      <c r="L871" s="0" t="n">
        <v>48.94</v>
      </c>
      <c r="M871" s="0" t="n">
        <v>12</v>
      </c>
      <c r="N871" s="0" t="n">
        <v>41</v>
      </c>
      <c r="O871" s="0" t="n">
        <v>0.45</v>
      </c>
    </row>
    <row r="872" customFormat="false" ht="15" hidden="false" customHeight="false" outlineLevel="0" collapsed="false">
      <c r="A872" s="0" t="n">
        <v>120</v>
      </c>
      <c r="B872" s="0" t="n">
        <v>44</v>
      </c>
      <c r="C872" s="0" t="n">
        <v>40</v>
      </c>
      <c r="D872" s="0" t="n">
        <v>14</v>
      </c>
      <c r="E872" s="0" t="n">
        <v>43</v>
      </c>
      <c r="F872" s="0" t="n">
        <v>1.4</v>
      </c>
      <c r="G872" s="0" t="n">
        <v>1.5</v>
      </c>
      <c r="H872" s="0" t="n">
        <v>660</v>
      </c>
      <c r="I872" s="0" t="n">
        <v>200.48</v>
      </c>
      <c r="J872" s="0" t="n">
        <v>273.43</v>
      </c>
      <c r="K872" s="0" t="n">
        <v>35.63</v>
      </c>
      <c r="L872" s="0" t="n">
        <v>47.15</v>
      </c>
      <c r="M872" s="0" t="n">
        <v>12</v>
      </c>
      <c r="N872" s="0" t="n">
        <v>41</v>
      </c>
      <c r="O872" s="0" t="n">
        <v>0.45</v>
      </c>
    </row>
    <row r="873" customFormat="false" ht="15" hidden="false" customHeight="false" outlineLevel="0" collapsed="false">
      <c r="A873" s="0" t="n">
        <v>150</v>
      </c>
      <c r="B873" s="0" t="n">
        <v>37</v>
      </c>
      <c r="C873" s="0" t="n">
        <v>67</v>
      </c>
      <c r="D873" s="0" t="n">
        <v>14</v>
      </c>
      <c r="E873" s="0" t="n">
        <v>43</v>
      </c>
      <c r="F873" s="0" t="n">
        <v>1.34</v>
      </c>
      <c r="G873" s="0" t="n">
        <v>1.5</v>
      </c>
      <c r="H873" s="0" t="n">
        <v>700</v>
      </c>
      <c r="I873" s="0" t="n">
        <v>200.498</v>
      </c>
      <c r="J873" s="0" t="n">
        <v>242.207</v>
      </c>
      <c r="K873" s="0" t="n">
        <v>11.9877</v>
      </c>
      <c r="L873" s="0" t="n">
        <v>44.7792</v>
      </c>
      <c r="M873" s="0" t="n">
        <v>12</v>
      </c>
      <c r="N873" s="0" t="n">
        <v>41</v>
      </c>
      <c r="O873" s="0" t="n">
        <v>0.55</v>
      </c>
    </row>
    <row r="874" customFormat="false" ht="15" hidden="false" customHeight="false" outlineLevel="0" collapsed="false">
      <c r="A874" s="0" t="n">
        <v>120</v>
      </c>
      <c r="B874" s="0" t="n">
        <v>40</v>
      </c>
      <c r="C874" s="0" t="n">
        <v>44</v>
      </c>
      <c r="D874" s="0" t="n">
        <v>14</v>
      </c>
      <c r="E874" s="0" t="n">
        <v>43</v>
      </c>
      <c r="F874" s="0" t="n">
        <v>1.34</v>
      </c>
      <c r="G874" s="0" t="n">
        <v>4</v>
      </c>
      <c r="H874" s="0" t="n">
        <v>645</v>
      </c>
      <c r="I874" s="0" t="n">
        <v>200.72</v>
      </c>
      <c r="J874" s="0" t="n">
        <v>262.94</v>
      </c>
      <c r="K874" s="0" t="n">
        <v>33.56</v>
      </c>
      <c r="L874" s="0" t="n">
        <v>53.16</v>
      </c>
      <c r="M874" s="0" t="n">
        <v>12</v>
      </c>
      <c r="N874" s="0" t="n">
        <v>41</v>
      </c>
      <c r="O874" s="0" t="n">
        <v>0.45</v>
      </c>
    </row>
    <row r="875" customFormat="false" ht="15" hidden="false" customHeight="false" outlineLevel="0" collapsed="false">
      <c r="A875" s="0" t="n">
        <v>120</v>
      </c>
      <c r="B875" s="0" t="n">
        <v>48</v>
      </c>
      <c r="C875" s="0" t="n">
        <v>48</v>
      </c>
      <c r="D875" s="0" t="n">
        <v>14</v>
      </c>
      <c r="E875" s="0" t="n">
        <v>43</v>
      </c>
      <c r="F875" s="0" t="n">
        <v>1.37</v>
      </c>
      <c r="G875" s="0" t="n">
        <v>1</v>
      </c>
      <c r="H875" s="0" t="n">
        <v>630</v>
      </c>
      <c r="I875" s="0" t="n">
        <v>200.91</v>
      </c>
      <c r="J875" s="0" t="n">
        <v>258.72</v>
      </c>
      <c r="K875" s="0" t="n">
        <v>20.47</v>
      </c>
      <c r="L875" s="0" t="n">
        <v>33.56</v>
      </c>
      <c r="M875" s="0" t="n">
        <v>12</v>
      </c>
      <c r="N875" s="0" t="n">
        <v>41</v>
      </c>
      <c r="O875" s="0" t="n">
        <v>0.45</v>
      </c>
    </row>
    <row r="876" customFormat="false" ht="15" hidden="false" customHeight="false" outlineLevel="0" collapsed="false">
      <c r="A876" s="0" t="n">
        <v>120</v>
      </c>
      <c r="B876" s="0" t="n">
        <v>40</v>
      </c>
      <c r="C876" s="0" t="n">
        <v>40</v>
      </c>
      <c r="D876" s="0" t="n">
        <v>14</v>
      </c>
      <c r="E876" s="0" t="n">
        <v>43</v>
      </c>
      <c r="F876" s="0" t="n">
        <v>1.34</v>
      </c>
      <c r="G876" s="0" t="n">
        <v>3</v>
      </c>
      <c r="H876" s="0" t="n">
        <v>705</v>
      </c>
      <c r="I876" s="0" t="n">
        <v>200.96</v>
      </c>
      <c r="J876" s="0" t="n">
        <v>281.5</v>
      </c>
      <c r="K876" s="0" t="n">
        <v>49.79</v>
      </c>
      <c r="L876" s="0" t="n">
        <v>41.44</v>
      </c>
      <c r="M876" s="0" t="n">
        <v>12</v>
      </c>
      <c r="N876" s="0" t="n">
        <v>41</v>
      </c>
      <c r="O876" s="0" t="n">
        <v>0.45</v>
      </c>
    </row>
    <row r="877" customFormat="false" ht="15" hidden="false" customHeight="false" outlineLevel="0" collapsed="false">
      <c r="A877" s="0" t="n">
        <v>120</v>
      </c>
      <c r="B877" s="0" t="n">
        <v>48</v>
      </c>
      <c r="C877" s="0" t="n">
        <v>40</v>
      </c>
      <c r="D877" s="0" t="n">
        <v>14</v>
      </c>
      <c r="E877" s="0" t="n">
        <v>43</v>
      </c>
      <c r="F877" s="0" t="n">
        <v>1.4</v>
      </c>
      <c r="G877" s="0" t="n">
        <v>4</v>
      </c>
      <c r="H877" s="0" t="n">
        <v>520</v>
      </c>
      <c r="I877" s="0" t="n">
        <v>201.08</v>
      </c>
      <c r="J877" s="0" t="n">
        <v>234.06</v>
      </c>
      <c r="K877" s="0" t="n">
        <v>16.66</v>
      </c>
      <c r="L877" s="0" t="n">
        <v>47.48</v>
      </c>
      <c r="M877" s="0" t="n">
        <v>12</v>
      </c>
      <c r="N877" s="0" t="n">
        <v>41</v>
      </c>
      <c r="O877" s="0" t="n">
        <v>0.45</v>
      </c>
    </row>
    <row r="878" customFormat="false" ht="15" hidden="false" customHeight="false" outlineLevel="0" collapsed="false">
      <c r="A878" s="0" t="n">
        <v>120</v>
      </c>
      <c r="B878" s="0" t="n">
        <v>40</v>
      </c>
      <c r="C878" s="0" t="n">
        <v>40</v>
      </c>
      <c r="D878" s="0" t="n">
        <v>14</v>
      </c>
      <c r="E878" s="0" t="n">
        <v>43</v>
      </c>
      <c r="F878" s="0" t="n">
        <v>1.4</v>
      </c>
      <c r="G878" s="0" t="n">
        <v>2</v>
      </c>
      <c r="H878" s="0" t="n">
        <v>680</v>
      </c>
      <c r="I878" s="0" t="n">
        <v>201.18</v>
      </c>
      <c r="J878" s="0" t="n">
        <v>281.4</v>
      </c>
      <c r="K878" s="0" t="n">
        <v>45.19</v>
      </c>
      <c r="L878" s="0" t="n">
        <v>49.44</v>
      </c>
      <c r="M878" s="0" t="n">
        <v>12</v>
      </c>
      <c r="N878" s="0" t="n">
        <v>41</v>
      </c>
      <c r="O878" s="0" t="n">
        <v>0.45</v>
      </c>
    </row>
    <row r="879" customFormat="false" ht="15" hidden="false" customHeight="false" outlineLevel="0" collapsed="false">
      <c r="A879" s="0" t="n">
        <v>120</v>
      </c>
      <c r="B879" s="0" t="n">
        <v>44</v>
      </c>
      <c r="C879" s="0" t="n">
        <v>40</v>
      </c>
      <c r="D879" s="0" t="n">
        <v>14</v>
      </c>
      <c r="E879" s="0" t="n">
        <v>43</v>
      </c>
      <c r="F879" s="0" t="n">
        <v>1.4</v>
      </c>
      <c r="G879" s="0" t="n">
        <v>1.5</v>
      </c>
      <c r="H879" s="0" t="n">
        <v>675</v>
      </c>
      <c r="I879" s="0" t="n">
        <v>201.45</v>
      </c>
      <c r="J879" s="0" t="n">
        <v>277.58</v>
      </c>
      <c r="K879" s="0" t="n">
        <v>37.82</v>
      </c>
      <c r="L879" s="0" t="n">
        <v>47.91</v>
      </c>
      <c r="M879" s="0" t="n">
        <v>12</v>
      </c>
      <c r="N879" s="0" t="n">
        <v>41</v>
      </c>
      <c r="O879" s="0" t="n">
        <v>0.45</v>
      </c>
    </row>
    <row r="880" customFormat="false" ht="15" hidden="false" customHeight="false" outlineLevel="0" collapsed="false">
      <c r="A880" s="0" t="n">
        <v>120</v>
      </c>
      <c r="B880" s="0" t="n">
        <v>44</v>
      </c>
      <c r="C880" s="0" t="n">
        <v>44</v>
      </c>
      <c r="D880" s="0" t="n">
        <v>14</v>
      </c>
      <c r="E880" s="0" t="n">
        <v>43</v>
      </c>
      <c r="F880" s="0" t="n">
        <v>1.34</v>
      </c>
      <c r="G880" s="0" t="n">
        <v>1.5</v>
      </c>
      <c r="H880" s="0" t="n">
        <v>685</v>
      </c>
      <c r="I880" s="0" t="n">
        <v>201.54</v>
      </c>
      <c r="J880" s="0" t="n">
        <v>270.96</v>
      </c>
      <c r="K880" s="0" t="n">
        <v>33.62</v>
      </c>
      <c r="L880" s="0" t="n">
        <v>47.67</v>
      </c>
      <c r="M880" s="0" t="n">
        <v>12</v>
      </c>
      <c r="N880" s="0" t="n">
        <v>41</v>
      </c>
      <c r="O880" s="0" t="n">
        <v>0.45</v>
      </c>
    </row>
    <row r="881" customFormat="false" ht="15" hidden="false" customHeight="false" outlineLevel="0" collapsed="false">
      <c r="A881" s="0" t="n">
        <v>120</v>
      </c>
      <c r="B881" s="0" t="n">
        <v>36</v>
      </c>
      <c r="C881" s="0" t="n">
        <v>44</v>
      </c>
      <c r="D881" s="0" t="n">
        <v>14</v>
      </c>
      <c r="E881" s="0" t="n">
        <v>43</v>
      </c>
      <c r="F881" s="0" t="n">
        <v>1.37</v>
      </c>
      <c r="G881" s="0" t="n">
        <v>3</v>
      </c>
      <c r="H881" s="0" t="n">
        <v>695</v>
      </c>
      <c r="I881" s="0" t="n">
        <v>201.85</v>
      </c>
      <c r="J881" s="0" t="n">
        <v>281.46</v>
      </c>
      <c r="K881" s="0" t="n">
        <v>48.73</v>
      </c>
      <c r="L881" s="0" t="n">
        <v>41.36</v>
      </c>
      <c r="M881" s="0" t="n">
        <v>12</v>
      </c>
      <c r="N881" s="0" t="n">
        <v>41</v>
      </c>
      <c r="O881" s="0" t="n">
        <v>0.45</v>
      </c>
    </row>
    <row r="882" customFormat="false" ht="15" hidden="false" customHeight="false" outlineLevel="0" collapsed="false">
      <c r="A882" s="0" t="n">
        <v>120</v>
      </c>
      <c r="B882" s="0" t="n">
        <v>40</v>
      </c>
      <c r="C882" s="0" t="n">
        <v>40</v>
      </c>
      <c r="D882" s="0" t="n">
        <v>14</v>
      </c>
      <c r="E882" s="0" t="n">
        <v>43</v>
      </c>
      <c r="F882" s="0" t="n">
        <v>1.34</v>
      </c>
      <c r="G882" s="0" t="n">
        <v>3</v>
      </c>
      <c r="H882" s="0" t="n">
        <v>720</v>
      </c>
      <c r="I882" s="0" t="n">
        <v>202.29</v>
      </c>
      <c r="J882" s="0" t="n">
        <v>286.25</v>
      </c>
      <c r="K882" s="0" t="n">
        <v>52.68</v>
      </c>
      <c r="L882" s="0" t="n">
        <v>42.11</v>
      </c>
      <c r="M882" s="0" t="n">
        <v>12</v>
      </c>
      <c r="N882" s="0" t="n">
        <v>41</v>
      </c>
      <c r="O882" s="0" t="n">
        <v>0.45</v>
      </c>
    </row>
    <row r="883" customFormat="false" ht="15" hidden="false" customHeight="false" outlineLevel="0" collapsed="false">
      <c r="A883" s="0" t="n">
        <v>120</v>
      </c>
      <c r="B883" s="0" t="n">
        <v>40</v>
      </c>
      <c r="C883" s="0" t="n">
        <v>40</v>
      </c>
      <c r="D883" s="0" t="n">
        <v>14</v>
      </c>
      <c r="E883" s="0" t="n">
        <v>43</v>
      </c>
      <c r="F883" s="0" t="n">
        <v>1.4</v>
      </c>
      <c r="G883" s="0" t="n">
        <v>2</v>
      </c>
      <c r="H883" s="0" t="n">
        <v>700</v>
      </c>
      <c r="I883" s="0" t="n">
        <v>202.36</v>
      </c>
      <c r="J883" s="0" t="n">
        <v>287.37</v>
      </c>
      <c r="K883" s="0" t="n">
        <v>48.83</v>
      </c>
      <c r="L883" s="0" t="n">
        <v>50.46</v>
      </c>
      <c r="M883" s="0" t="n">
        <v>12</v>
      </c>
      <c r="N883" s="0" t="n">
        <v>41</v>
      </c>
      <c r="O883" s="0" t="n">
        <v>0.45</v>
      </c>
    </row>
    <row r="884" customFormat="false" ht="15" hidden="false" customHeight="false" outlineLevel="0" collapsed="false">
      <c r="A884" s="0" t="n">
        <v>120</v>
      </c>
      <c r="B884" s="0" t="n">
        <v>48</v>
      </c>
      <c r="C884" s="0" t="n">
        <v>48</v>
      </c>
      <c r="D884" s="0" t="n">
        <v>14</v>
      </c>
      <c r="E884" s="0" t="n">
        <v>43</v>
      </c>
      <c r="F884" s="0" t="n">
        <v>1.37</v>
      </c>
      <c r="G884" s="0" t="n">
        <v>1</v>
      </c>
      <c r="H884" s="0" t="n">
        <v>645</v>
      </c>
      <c r="I884" s="0" t="n">
        <v>202.45</v>
      </c>
      <c r="J884" s="0" t="n">
        <v>262.6</v>
      </c>
      <c r="K884" s="0" t="n">
        <v>21.75</v>
      </c>
      <c r="L884" s="0" t="n">
        <v>34.18</v>
      </c>
      <c r="M884" s="0" t="n">
        <v>12</v>
      </c>
      <c r="N884" s="0" t="n">
        <v>41</v>
      </c>
      <c r="O884" s="0" t="n">
        <v>0.45</v>
      </c>
    </row>
    <row r="885" customFormat="false" ht="15" hidden="false" customHeight="false" outlineLevel="0" collapsed="false">
      <c r="A885" s="0" t="n">
        <v>160</v>
      </c>
      <c r="B885" s="0" t="n">
        <v>30</v>
      </c>
      <c r="C885" s="0" t="n">
        <v>60</v>
      </c>
      <c r="D885" s="0" t="n">
        <v>14</v>
      </c>
      <c r="E885" s="0" t="n">
        <v>47</v>
      </c>
      <c r="F885" s="0" t="n">
        <v>1.5</v>
      </c>
      <c r="G885" s="0" t="n">
        <v>1.5</v>
      </c>
      <c r="H885" s="0" t="n">
        <v>800</v>
      </c>
      <c r="I885" s="0" t="n">
        <v>202.48</v>
      </c>
      <c r="J885" s="0" t="n">
        <v>262.57</v>
      </c>
      <c r="K885" s="0" t="n">
        <v>8.09</v>
      </c>
      <c r="L885" s="0" t="n">
        <v>45.55</v>
      </c>
      <c r="M885" s="0" t="n">
        <v>12</v>
      </c>
      <c r="N885" s="0" t="n">
        <v>45</v>
      </c>
      <c r="O885" s="0" t="n">
        <v>0.55</v>
      </c>
    </row>
    <row r="886" customFormat="false" ht="15" hidden="false" customHeight="false" outlineLevel="0" collapsed="false">
      <c r="A886" s="0" t="n">
        <v>120</v>
      </c>
      <c r="B886" s="0" t="n">
        <v>44</v>
      </c>
      <c r="C886" s="0" t="n">
        <v>44</v>
      </c>
      <c r="D886" s="0" t="n">
        <v>14</v>
      </c>
      <c r="E886" s="0" t="n">
        <v>43</v>
      </c>
      <c r="F886" s="0" t="n">
        <v>1.34</v>
      </c>
      <c r="G886" s="0" t="n">
        <v>1.5</v>
      </c>
      <c r="H886" s="0" t="n">
        <v>700</v>
      </c>
      <c r="I886" s="0" t="n">
        <v>202.57</v>
      </c>
      <c r="J886" s="0" t="n">
        <v>274.94</v>
      </c>
      <c r="K886" s="0" t="n">
        <v>35.6</v>
      </c>
      <c r="L886" s="0" t="n">
        <v>48.42</v>
      </c>
      <c r="M886" s="0" t="n">
        <v>12</v>
      </c>
      <c r="N886" s="0" t="n">
        <v>41</v>
      </c>
      <c r="O886" s="0" t="n">
        <v>0.45</v>
      </c>
    </row>
    <row r="887" customFormat="false" ht="15" hidden="false" customHeight="false" outlineLevel="0" collapsed="false">
      <c r="A887" s="0" t="n">
        <v>120</v>
      </c>
      <c r="B887" s="0" t="n">
        <v>40</v>
      </c>
      <c r="C887" s="0" t="n">
        <v>40</v>
      </c>
      <c r="D887" s="0" t="n">
        <v>14</v>
      </c>
      <c r="E887" s="0" t="n">
        <v>43</v>
      </c>
      <c r="F887" s="0" t="n">
        <v>1.37</v>
      </c>
      <c r="G887" s="0" t="n">
        <v>3</v>
      </c>
      <c r="H887" s="0" t="n">
        <v>655</v>
      </c>
      <c r="I887" s="0" t="n">
        <v>202.61</v>
      </c>
      <c r="J887" s="0" t="n">
        <v>273.08</v>
      </c>
      <c r="K887" s="0" t="n">
        <v>40.9</v>
      </c>
      <c r="L887" s="0" t="n">
        <v>40.19</v>
      </c>
      <c r="M887" s="0" t="n">
        <v>12</v>
      </c>
      <c r="N887" s="0" t="n">
        <v>41</v>
      </c>
      <c r="O887" s="0" t="n">
        <v>0.45</v>
      </c>
    </row>
    <row r="888" customFormat="false" ht="15" hidden="false" customHeight="false" outlineLevel="0" collapsed="false">
      <c r="A888" s="0" t="n">
        <v>120</v>
      </c>
      <c r="B888" s="0" t="n">
        <v>40</v>
      </c>
      <c r="C888" s="0" t="n">
        <v>44</v>
      </c>
      <c r="D888" s="0" t="n">
        <v>14</v>
      </c>
      <c r="E888" s="0" t="n">
        <v>43</v>
      </c>
      <c r="F888" s="0" t="n">
        <v>1.34</v>
      </c>
      <c r="G888" s="0" t="n">
        <v>2</v>
      </c>
      <c r="H888" s="0" t="n">
        <v>725</v>
      </c>
      <c r="I888" s="0" t="n">
        <v>202.8</v>
      </c>
      <c r="J888" s="0" t="n">
        <v>283.35</v>
      </c>
      <c r="K888" s="0" t="n">
        <v>45.73</v>
      </c>
      <c r="L888" s="0" t="n">
        <v>50.85</v>
      </c>
      <c r="M888" s="0" t="n">
        <v>12</v>
      </c>
      <c r="N888" s="0" t="n">
        <v>41</v>
      </c>
      <c r="O888" s="0" t="n">
        <v>0.45</v>
      </c>
    </row>
    <row r="889" customFormat="false" ht="15" hidden="false" customHeight="false" outlineLevel="0" collapsed="false">
      <c r="A889" s="0" t="n">
        <v>120</v>
      </c>
      <c r="B889" s="0" t="n">
        <v>48</v>
      </c>
      <c r="C889" s="0" t="n">
        <v>48</v>
      </c>
      <c r="D889" s="0" t="n">
        <v>14</v>
      </c>
      <c r="E889" s="0" t="n">
        <v>43</v>
      </c>
      <c r="F889" s="0" t="n">
        <v>1.4</v>
      </c>
      <c r="G889" s="0" t="n">
        <v>1</v>
      </c>
      <c r="H889" s="0" t="n">
        <v>600</v>
      </c>
      <c r="I889" s="0" t="n">
        <v>202.85</v>
      </c>
      <c r="J889" s="0" t="n">
        <v>257.57</v>
      </c>
      <c r="K889" s="0" t="n">
        <v>18.06</v>
      </c>
      <c r="L889" s="0" t="n">
        <v>33.04</v>
      </c>
      <c r="M889" s="0" t="n">
        <v>12</v>
      </c>
      <c r="N889" s="0" t="n">
        <v>41</v>
      </c>
      <c r="O889" s="0" t="n">
        <v>0.45</v>
      </c>
    </row>
    <row r="890" customFormat="false" ht="15" hidden="false" customHeight="false" outlineLevel="0" collapsed="false">
      <c r="A890" s="0" t="n">
        <v>120</v>
      </c>
      <c r="B890" s="0" t="n">
        <v>40</v>
      </c>
      <c r="C890" s="0" t="n">
        <v>40</v>
      </c>
      <c r="D890" s="0" t="n">
        <v>14</v>
      </c>
      <c r="E890" s="0" t="n">
        <v>43</v>
      </c>
      <c r="F890" s="0" t="n">
        <v>1.4</v>
      </c>
      <c r="G890" s="0" t="n">
        <v>2</v>
      </c>
      <c r="H890" s="0" t="n">
        <v>725</v>
      </c>
      <c r="I890" s="0" t="n">
        <v>203.36</v>
      </c>
      <c r="J890" s="0" t="n">
        <v>294.66</v>
      </c>
      <c r="K890" s="0" t="n">
        <v>53.65</v>
      </c>
      <c r="L890" s="0" t="n">
        <v>51.74</v>
      </c>
      <c r="M890" s="0" t="n">
        <v>12</v>
      </c>
      <c r="N890" s="0" t="n">
        <v>41</v>
      </c>
      <c r="O890" s="0" t="n">
        <v>0.45</v>
      </c>
    </row>
    <row r="891" customFormat="false" ht="15" hidden="false" customHeight="false" outlineLevel="0" collapsed="false">
      <c r="A891" s="0" t="n">
        <v>150</v>
      </c>
      <c r="B891" s="0" t="n">
        <v>37</v>
      </c>
      <c r="C891" s="0" t="n">
        <v>75</v>
      </c>
      <c r="D891" s="0" t="n">
        <v>14</v>
      </c>
      <c r="E891" s="0" t="n">
        <v>43</v>
      </c>
      <c r="F891" s="0" t="n">
        <v>1.32</v>
      </c>
      <c r="G891" s="0" t="n">
        <v>1.5</v>
      </c>
      <c r="H891" s="0" t="n">
        <v>700</v>
      </c>
      <c r="I891" s="0" t="n">
        <v>203.436</v>
      </c>
      <c r="J891" s="0" t="n">
        <v>241.996</v>
      </c>
      <c r="K891" s="0" t="n">
        <v>10.0055</v>
      </c>
      <c r="L891" s="0" t="n">
        <v>45.1656</v>
      </c>
      <c r="M891" s="0" t="n">
        <v>12</v>
      </c>
      <c r="N891" s="0" t="n">
        <v>41</v>
      </c>
      <c r="O891" s="0" t="n">
        <v>0.55</v>
      </c>
    </row>
    <row r="892" customFormat="false" ht="15" hidden="false" customHeight="false" outlineLevel="0" collapsed="false">
      <c r="A892" s="0" t="n">
        <v>120</v>
      </c>
      <c r="B892" s="0" t="n">
        <v>48</v>
      </c>
      <c r="C892" s="0" t="n">
        <v>48</v>
      </c>
      <c r="D892" s="0" t="n">
        <v>14</v>
      </c>
      <c r="E892" s="0" t="n">
        <v>43</v>
      </c>
      <c r="F892" s="0" t="n">
        <v>1.4</v>
      </c>
      <c r="G892" s="0" t="n">
        <v>1</v>
      </c>
      <c r="H892" s="0" t="n">
        <v>605</v>
      </c>
      <c r="I892" s="0" t="n">
        <v>203.54</v>
      </c>
      <c r="J892" s="0" t="n">
        <v>259.01</v>
      </c>
      <c r="K892" s="0" t="n">
        <v>18.45</v>
      </c>
      <c r="L892" s="0" t="n">
        <v>33.26</v>
      </c>
      <c r="M892" s="0" t="n">
        <v>12</v>
      </c>
      <c r="N892" s="0" t="n">
        <v>41</v>
      </c>
      <c r="O892" s="0" t="n">
        <v>0.45</v>
      </c>
    </row>
    <row r="893" customFormat="false" ht="15" hidden="false" customHeight="false" outlineLevel="0" collapsed="false">
      <c r="A893" s="0" t="n">
        <v>120</v>
      </c>
      <c r="B893" s="0" t="n">
        <v>44</v>
      </c>
      <c r="C893" s="0" t="n">
        <v>44</v>
      </c>
      <c r="D893" s="0" t="n">
        <v>14</v>
      </c>
      <c r="E893" s="0" t="n">
        <v>43</v>
      </c>
      <c r="F893" s="0" t="n">
        <v>1.34</v>
      </c>
      <c r="G893" s="0" t="n">
        <v>1.5</v>
      </c>
      <c r="H893" s="0" t="n">
        <v>720</v>
      </c>
      <c r="I893" s="0" t="n">
        <v>203.73</v>
      </c>
      <c r="J893" s="0" t="n">
        <v>280.12</v>
      </c>
      <c r="K893" s="0" t="n">
        <v>38.34</v>
      </c>
      <c r="L893" s="0" t="n">
        <v>49.39</v>
      </c>
      <c r="M893" s="0" t="n">
        <v>12</v>
      </c>
      <c r="N893" s="0" t="n">
        <v>41</v>
      </c>
      <c r="O893" s="0" t="n">
        <v>0.45</v>
      </c>
    </row>
    <row r="894" customFormat="false" ht="15" hidden="false" customHeight="false" outlineLevel="0" collapsed="false">
      <c r="A894" s="0" t="n">
        <v>120</v>
      </c>
      <c r="B894" s="0" t="n">
        <v>40</v>
      </c>
      <c r="C894" s="0" t="n">
        <v>44</v>
      </c>
      <c r="D894" s="0" t="n">
        <v>14</v>
      </c>
      <c r="E894" s="0" t="n">
        <v>43</v>
      </c>
      <c r="F894" s="0" t="n">
        <v>1.34</v>
      </c>
      <c r="G894" s="0" t="n">
        <v>2</v>
      </c>
      <c r="H894" s="0" t="n">
        <v>745</v>
      </c>
      <c r="I894" s="0" t="n">
        <v>203.81</v>
      </c>
      <c r="J894" s="0" t="n">
        <v>288.9</v>
      </c>
      <c r="K894" s="0" t="n">
        <v>49.18</v>
      </c>
      <c r="L894" s="0" t="n">
        <v>51.86</v>
      </c>
      <c r="M894" s="0" t="n">
        <v>12</v>
      </c>
      <c r="N894" s="0" t="n">
        <v>41</v>
      </c>
      <c r="O894" s="0" t="n">
        <v>0.45</v>
      </c>
    </row>
    <row r="895" customFormat="false" ht="15" hidden="false" customHeight="false" outlineLevel="0" collapsed="false">
      <c r="A895" s="0" t="n">
        <v>120</v>
      </c>
      <c r="B895" s="0" t="n">
        <v>40</v>
      </c>
      <c r="C895" s="0" t="n">
        <v>48</v>
      </c>
      <c r="D895" s="0" t="n">
        <v>14</v>
      </c>
      <c r="E895" s="0" t="n">
        <v>43</v>
      </c>
      <c r="F895" s="0" t="n">
        <v>1.37</v>
      </c>
      <c r="G895" s="0" t="n">
        <v>1.5</v>
      </c>
      <c r="H895" s="0" t="n">
        <v>685</v>
      </c>
      <c r="I895" s="0" t="n">
        <v>203.88</v>
      </c>
      <c r="J895" s="0" t="n">
        <v>274.36</v>
      </c>
      <c r="K895" s="0" t="n">
        <v>34.08</v>
      </c>
      <c r="L895" s="0" t="n">
        <v>48.04</v>
      </c>
      <c r="M895" s="0" t="n">
        <v>12</v>
      </c>
      <c r="N895" s="0" t="n">
        <v>41</v>
      </c>
      <c r="O895" s="0" t="n">
        <v>0.45</v>
      </c>
    </row>
    <row r="896" customFormat="false" ht="15" hidden="false" customHeight="false" outlineLevel="0" collapsed="false">
      <c r="A896" s="0" t="n">
        <v>120</v>
      </c>
      <c r="B896" s="0" t="n">
        <v>40</v>
      </c>
      <c r="C896" s="0" t="n">
        <v>40</v>
      </c>
      <c r="D896" s="0" t="n">
        <v>14</v>
      </c>
      <c r="E896" s="0" t="n">
        <v>43</v>
      </c>
      <c r="F896" s="0" t="n">
        <v>1.37</v>
      </c>
      <c r="G896" s="0" t="n">
        <v>3</v>
      </c>
      <c r="H896" s="0" t="n">
        <v>665</v>
      </c>
      <c r="I896" s="0" t="n">
        <v>203.9</v>
      </c>
      <c r="J896" s="0" t="n">
        <v>276.47</v>
      </c>
      <c r="K896" s="0" t="n">
        <v>42.59</v>
      </c>
      <c r="L896" s="0" t="n">
        <v>40.66</v>
      </c>
      <c r="M896" s="0" t="n">
        <v>12</v>
      </c>
      <c r="N896" s="0" t="n">
        <v>41</v>
      </c>
      <c r="O896" s="0" t="n">
        <v>0.45</v>
      </c>
    </row>
    <row r="897" customFormat="false" ht="15" hidden="false" customHeight="false" outlineLevel="0" collapsed="false">
      <c r="A897" s="0" t="n">
        <v>120</v>
      </c>
      <c r="B897" s="0" t="n">
        <v>40</v>
      </c>
      <c r="C897" s="0" t="n">
        <v>40</v>
      </c>
      <c r="D897" s="0" t="n">
        <v>14</v>
      </c>
      <c r="E897" s="0" t="n">
        <v>43</v>
      </c>
      <c r="F897" s="0" t="n">
        <v>1.4</v>
      </c>
      <c r="G897" s="0" t="n">
        <v>3</v>
      </c>
      <c r="H897" s="0" t="n">
        <v>620</v>
      </c>
      <c r="I897" s="0" t="n">
        <v>203.94</v>
      </c>
      <c r="J897" s="0" t="n">
        <v>268.22</v>
      </c>
      <c r="K897" s="0" t="n">
        <v>35.35</v>
      </c>
      <c r="L897" s="0" t="n">
        <v>39.5</v>
      </c>
      <c r="M897" s="0" t="n">
        <v>12</v>
      </c>
      <c r="N897" s="0" t="n">
        <v>41</v>
      </c>
      <c r="O897" s="0" t="n">
        <v>0.45</v>
      </c>
    </row>
    <row r="898" customFormat="false" ht="15" hidden="false" customHeight="false" outlineLevel="0" collapsed="false">
      <c r="A898" s="0" t="n">
        <v>120</v>
      </c>
      <c r="B898" s="0" t="n">
        <v>40</v>
      </c>
      <c r="C898" s="0" t="n">
        <v>40</v>
      </c>
      <c r="D898" s="0" t="n">
        <v>14</v>
      </c>
      <c r="E898" s="0" t="n">
        <v>43</v>
      </c>
      <c r="F898" s="0" t="n">
        <v>1.34</v>
      </c>
      <c r="G898" s="0" t="n">
        <v>3</v>
      </c>
      <c r="H898" s="0" t="n">
        <v>745</v>
      </c>
      <c r="I898" s="0" t="n">
        <v>203.97</v>
      </c>
      <c r="J898" s="0" t="n">
        <v>294.08</v>
      </c>
      <c r="K898" s="0" t="n">
        <v>57.74</v>
      </c>
      <c r="L898" s="0" t="n">
        <v>43.21</v>
      </c>
      <c r="M898" s="0" t="n">
        <v>12</v>
      </c>
      <c r="N898" s="0" t="n">
        <v>41</v>
      </c>
      <c r="O898" s="0" t="n">
        <v>0.45</v>
      </c>
    </row>
    <row r="899" customFormat="false" ht="15" hidden="false" customHeight="false" outlineLevel="0" collapsed="false">
      <c r="A899" s="0" t="n">
        <v>120</v>
      </c>
      <c r="B899" s="0" t="n">
        <v>36</v>
      </c>
      <c r="C899" s="0" t="n">
        <v>44</v>
      </c>
      <c r="D899" s="0" t="n">
        <v>14</v>
      </c>
      <c r="E899" s="0" t="n">
        <v>43</v>
      </c>
      <c r="F899" s="0" t="n">
        <v>1.4</v>
      </c>
      <c r="G899" s="0" t="n">
        <v>3</v>
      </c>
      <c r="H899" s="0" t="n">
        <v>655</v>
      </c>
      <c r="I899" s="0" t="n">
        <v>204.22</v>
      </c>
      <c r="J899" s="0" t="n">
        <v>275.98</v>
      </c>
      <c r="K899" s="0" t="n">
        <v>41.59</v>
      </c>
      <c r="L899" s="0" t="n">
        <v>40.54</v>
      </c>
      <c r="M899" s="0" t="n">
        <v>12</v>
      </c>
      <c r="N899" s="0" t="n">
        <v>41</v>
      </c>
      <c r="O899" s="0" t="n">
        <v>0.45</v>
      </c>
    </row>
    <row r="900" customFormat="false" ht="15" hidden="false" customHeight="false" outlineLevel="0" collapsed="false">
      <c r="A900" s="0" t="n">
        <v>120</v>
      </c>
      <c r="B900" s="0" t="n">
        <v>48</v>
      </c>
      <c r="C900" s="0" t="n">
        <v>40</v>
      </c>
      <c r="D900" s="0" t="n">
        <v>14</v>
      </c>
      <c r="E900" s="0" t="n">
        <v>43</v>
      </c>
      <c r="F900" s="0" t="n">
        <v>1.37</v>
      </c>
      <c r="G900" s="0" t="n">
        <v>3</v>
      </c>
      <c r="H900" s="0" t="n">
        <v>560</v>
      </c>
      <c r="I900" s="0" t="n">
        <v>204.23</v>
      </c>
      <c r="J900" s="0" t="n">
        <v>250.02</v>
      </c>
      <c r="K900" s="0" t="n">
        <v>20.16</v>
      </c>
      <c r="L900" s="0" t="n">
        <v>37.66</v>
      </c>
      <c r="M900" s="0" t="n">
        <v>12</v>
      </c>
      <c r="N900" s="0" t="n">
        <v>41</v>
      </c>
      <c r="O900" s="0" t="n">
        <v>0.45</v>
      </c>
    </row>
    <row r="901" customFormat="false" ht="15" hidden="false" customHeight="false" outlineLevel="0" collapsed="false">
      <c r="A901" s="0" t="n">
        <v>150</v>
      </c>
      <c r="B901" s="0" t="n">
        <v>34</v>
      </c>
      <c r="C901" s="0" t="n">
        <v>75</v>
      </c>
      <c r="D901" s="0" t="n">
        <v>14</v>
      </c>
      <c r="E901" s="0" t="n">
        <v>43</v>
      </c>
      <c r="F901" s="0" t="n">
        <v>1.36</v>
      </c>
      <c r="G901" s="0" t="n">
        <v>1.5</v>
      </c>
      <c r="H901" s="0" t="n">
        <v>700</v>
      </c>
      <c r="I901" s="0" t="n">
        <v>204.314</v>
      </c>
      <c r="J901" s="0" t="n">
        <v>245.606</v>
      </c>
      <c r="K901" s="0" t="n">
        <v>11.4541</v>
      </c>
      <c r="L901" s="0" t="n">
        <v>45.3444</v>
      </c>
      <c r="M901" s="0" t="n">
        <f aca="false">12</f>
        <v>12</v>
      </c>
      <c r="N901" s="0" t="n">
        <v>41</v>
      </c>
      <c r="O901" s="0" t="n">
        <v>0.55</v>
      </c>
    </row>
    <row r="902" customFormat="false" ht="15" hidden="false" customHeight="false" outlineLevel="0" collapsed="false">
      <c r="A902" s="0" t="n">
        <v>120</v>
      </c>
      <c r="B902" s="0" t="n">
        <v>48</v>
      </c>
      <c r="C902" s="0" t="n">
        <v>40</v>
      </c>
      <c r="D902" s="0" t="n">
        <v>14</v>
      </c>
      <c r="E902" s="0" t="n">
        <v>43</v>
      </c>
      <c r="F902" s="0" t="n">
        <v>1.34</v>
      </c>
      <c r="G902" s="0" t="n">
        <v>3</v>
      </c>
      <c r="H902" s="0" t="n">
        <v>585</v>
      </c>
      <c r="I902" s="0" t="n">
        <v>204.36</v>
      </c>
      <c r="J902" s="0" t="n">
        <v>252.91</v>
      </c>
      <c r="K902" s="0" t="n">
        <v>22.57</v>
      </c>
      <c r="L902" s="0" t="n">
        <v>37.97</v>
      </c>
      <c r="M902" s="0" t="n">
        <v>12</v>
      </c>
      <c r="N902" s="0" t="n">
        <v>41</v>
      </c>
      <c r="O902" s="0" t="n">
        <v>0.45</v>
      </c>
    </row>
    <row r="903" customFormat="false" ht="15" hidden="false" customHeight="false" outlineLevel="0" collapsed="false">
      <c r="A903" s="0" t="n">
        <v>120</v>
      </c>
      <c r="B903" s="0" t="n">
        <v>40</v>
      </c>
      <c r="C903" s="0" t="n">
        <v>44</v>
      </c>
      <c r="D903" s="0" t="n">
        <v>14</v>
      </c>
      <c r="E903" s="0" t="n">
        <v>43</v>
      </c>
      <c r="F903" s="0" t="n">
        <v>1.31</v>
      </c>
      <c r="G903" s="0" t="n">
        <v>3</v>
      </c>
      <c r="H903" s="0" t="n">
        <v>705</v>
      </c>
      <c r="I903" s="0" t="n">
        <v>204.4</v>
      </c>
      <c r="J903" s="0" t="n">
        <v>276.49</v>
      </c>
      <c r="K903" s="0" t="n">
        <v>42.46</v>
      </c>
      <c r="L903" s="0" t="n">
        <v>41.02</v>
      </c>
      <c r="M903" s="0" t="n">
        <v>12</v>
      </c>
      <c r="N903" s="0" t="n">
        <v>41</v>
      </c>
      <c r="O903" s="0" t="n">
        <v>0.45</v>
      </c>
    </row>
    <row r="904" customFormat="false" ht="15" hidden="false" customHeight="false" outlineLevel="0" collapsed="false">
      <c r="A904" s="0" t="n">
        <v>120</v>
      </c>
      <c r="B904" s="0" t="n">
        <v>44</v>
      </c>
      <c r="C904" s="0" t="n">
        <v>40</v>
      </c>
      <c r="D904" s="0" t="n">
        <v>14</v>
      </c>
      <c r="E904" s="0" t="n">
        <v>43</v>
      </c>
      <c r="F904" s="0" t="n">
        <v>1.4</v>
      </c>
      <c r="G904" s="0" t="n">
        <v>3</v>
      </c>
      <c r="H904" s="0" t="n">
        <v>570</v>
      </c>
      <c r="I904" s="0" t="n">
        <v>204.49</v>
      </c>
      <c r="J904" s="0" t="n">
        <v>255.53</v>
      </c>
      <c r="K904" s="0" t="n">
        <v>24.26</v>
      </c>
      <c r="L904" s="0" t="n">
        <v>38.1</v>
      </c>
      <c r="M904" s="0" t="n">
        <v>12</v>
      </c>
      <c r="N904" s="0" t="n">
        <v>41</v>
      </c>
      <c r="O904" s="0" t="n">
        <v>0.45</v>
      </c>
    </row>
    <row r="905" customFormat="false" ht="15" hidden="false" customHeight="false" outlineLevel="0" collapsed="false">
      <c r="A905" s="0" t="n">
        <v>120</v>
      </c>
      <c r="B905" s="0" t="n">
        <v>48</v>
      </c>
      <c r="C905" s="0" t="n">
        <v>40</v>
      </c>
      <c r="D905" s="0" t="n">
        <v>14</v>
      </c>
      <c r="E905" s="0" t="n">
        <v>43</v>
      </c>
      <c r="F905" s="0" t="n">
        <v>1.31</v>
      </c>
      <c r="G905" s="0" t="n">
        <v>3</v>
      </c>
      <c r="H905" s="0" t="n">
        <v>615</v>
      </c>
      <c r="I905" s="0" t="n">
        <v>204.57</v>
      </c>
      <c r="J905" s="0" t="n">
        <v>256.72</v>
      </c>
      <c r="K905" s="0" t="n">
        <v>25.71</v>
      </c>
      <c r="L905" s="0" t="n">
        <v>38.45</v>
      </c>
      <c r="M905" s="0" t="n">
        <v>12</v>
      </c>
      <c r="N905" s="0" t="n">
        <v>41</v>
      </c>
      <c r="O905" s="0" t="n">
        <v>0.45</v>
      </c>
    </row>
    <row r="906" customFormat="false" ht="15" hidden="false" customHeight="false" outlineLevel="0" collapsed="false">
      <c r="A906" s="0" t="n">
        <v>120</v>
      </c>
      <c r="B906" s="0" t="n">
        <v>48</v>
      </c>
      <c r="C906" s="0" t="n">
        <v>40</v>
      </c>
      <c r="D906" s="0" t="n">
        <v>14</v>
      </c>
      <c r="E906" s="0" t="n">
        <v>43</v>
      </c>
      <c r="F906" s="0" t="n">
        <v>1.4</v>
      </c>
      <c r="G906" s="0" t="n">
        <v>3</v>
      </c>
      <c r="H906" s="0" t="n">
        <v>540</v>
      </c>
      <c r="I906" s="0" t="n">
        <v>204.57</v>
      </c>
      <c r="J906" s="0" t="n">
        <v>248.31</v>
      </c>
      <c r="K906" s="0" t="n">
        <v>18.35</v>
      </c>
      <c r="L906" s="0" t="n">
        <v>37.54</v>
      </c>
      <c r="M906" s="0" t="n">
        <v>12</v>
      </c>
      <c r="N906" s="0" t="n">
        <v>41</v>
      </c>
      <c r="O906" s="0" t="n">
        <v>0.45</v>
      </c>
    </row>
    <row r="907" customFormat="false" ht="15" hidden="false" customHeight="false" outlineLevel="0" collapsed="false">
      <c r="A907" s="0" t="n">
        <v>120</v>
      </c>
      <c r="B907" s="0" t="n">
        <v>44</v>
      </c>
      <c r="C907" s="0" t="n">
        <v>44</v>
      </c>
      <c r="D907" s="0" t="n">
        <v>14</v>
      </c>
      <c r="E907" s="0" t="n">
        <v>43</v>
      </c>
      <c r="F907" s="0" t="n">
        <v>1.37</v>
      </c>
      <c r="G907" s="0" t="n">
        <v>1.5</v>
      </c>
      <c r="H907" s="0" t="n">
        <v>645</v>
      </c>
      <c r="I907" s="0" t="n">
        <v>204.62</v>
      </c>
      <c r="J907" s="0" t="n">
        <v>267.63</v>
      </c>
      <c r="K907" s="0" t="n">
        <v>28.71</v>
      </c>
      <c r="L907" s="0" t="n">
        <v>46.55</v>
      </c>
      <c r="M907" s="0" t="n">
        <v>12</v>
      </c>
      <c r="N907" s="0" t="n">
        <v>41</v>
      </c>
      <c r="O907" s="0" t="n">
        <v>0.45</v>
      </c>
    </row>
    <row r="908" customFormat="false" ht="15" hidden="false" customHeight="false" outlineLevel="0" collapsed="false">
      <c r="A908" s="0" t="n">
        <v>150</v>
      </c>
      <c r="B908" s="0" t="n">
        <v>37</v>
      </c>
      <c r="C908" s="0" t="n">
        <v>67</v>
      </c>
      <c r="D908" s="0" t="n">
        <v>14</v>
      </c>
      <c r="E908" s="0" t="n">
        <v>43</v>
      </c>
      <c r="F908" s="0" t="n">
        <v>1.36</v>
      </c>
      <c r="G908" s="0" t="n">
        <v>1.5</v>
      </c>
      <c r="H908" s="0" t="n">
        <v>700</v>
      </c>
      <c r="I908" s="0" t="n">
        <v>204.631</v>
      </c>
      <c r="J908" s="0" t="n">
        <v>246.854</v>
      </c>
      <c r="K908" s="0" t="n">
        <v>11.9877</v>
      </c>
      <c r="L908" s="0" t="n">
        <v>45.408</v>
      </c>
      <c r="M908" s="0" t="n">
        <v>12</v>
      </c>
      <c r="N908" s="0" t="n">
        <v>41</v>
      </c>
      <c r="O908" s="0" t="n">
        <v>0.55</v>
      </c>
    </row>
    <row r="909" customFormat="false" ht="15" hidden="false" customHeight="false" outlineLevel="0" collapsed="false">
      <c r="A909" s="0" t="n">
        <v>120</v>
      </c>
      <c r="B909" s="0" t="n">
        <v>40</v>
      </c>
      <c r="C909" s="0" t="n">
        <v>44</v>
      </c>
      <c r="D909" s="0" t="n">
        <v>14</v>
      </c>
      <c r="E909" s="0" t="n">
        <v>43</v>
      </c>
      <c r="F909" s="0" t="n">
        <v>1.34</v>
      </c>
      <c r="G909" s="0" t="n">
        <v>2</v>
      </c>
      <c r="H909" s="0" t="n">
        <v>770</v>
      </c>
      <c r="I909" s="0" t="n">
        <v>204.73</v>
      </c>
      <c r="J909" s="0" t="n">
        <v>295.68</v>
      </c>
      <c r="K909" s="0" t="n">
        <v>53.71</v>
      </c>
      <c r="L909" s="0" t="n">
        <v>53.05</v>
      </c>
      <c r="M909" s="0" t="n">
        <v>12</v>
      </c>
      <c r="N909" s="0" t="n">
        <v>41</v>
      </c>
      <c r="O909" s="0" t="n">
        <v>0.45</v>
      </c>
    </row>
    <row r="910" customFormat="false" ht="15" hidden="false" customHeight="false" outlineLevel="0" collapsed="false">
      <c r="A910" s="0" t="n">
        <v>120</v>
      </c>
      <c r="B910" s="0" t="n">
        <v>36</v>
      </c>
      <c r="C910" s="0" t="n">
        <v>44</v>
      </c>
      <c r="D910" s="0" t="n">
        <v>14</v>
      </c>
      <c r="E910" s="0" t="n">
        <v>43</v>
      </c>
      <c r="F910" s="0" t="n">
        <v>1.37</v>
      </c>
      <c r="G910" s="0" t="n">
        <v>3</v>
      </c>
      <c r="H910" s="0" t="n">
        <v>730</v>
      </c>
      <c r="I910" s="0" t="n">
        <v>204.73</v>
      </c>
      <c r="J910" s="0" t="n">
        <v>292.7</v>
      </c>
      <c r="K910" s="0" t="n">
        <v>55.6</v>
      </c>
      <c r="L910" s="0" t="n">
        <v>42.93</v>
      </c>
      <c r="M910" s="0" t="n">
        <v>12</v>
      </c>
      <c r="N910" s="0" t="n">
        <v>41</v>
      </c>
      <c r="O910" s="0" t="n">
        <v>0.45</v>
      </c>
    </row>
    <row r="911" customFormat="false" ht="15" hidden="false" customHeight="false" outlineLevel="0" collapsed="false">
      <c r="A911" s="0" t="n">
        <v>120</v>
      </c>
      <c r="B911" s="0" t="n">
        <v>44</v>
      </c>
      <c r="C911" s="0" t="n">
        <v>44</v>
      </c>
      <c r="D911" s="0" t="n">
        <v>14</v>
      </c>
      <c r="E911" s="0" t="n">
        <v>43</v>
      </c>
      <c r="F911" s="0" t="n">
        <v>1.4</v>
      </c>
      <c r="G911" s="0" t="n">
        <v>3</v>
      </c>
      <c r="H911" s="0" t="n">
        <v>550</v>
      </c>
      <c r="I911" s="0" t="n">
        <v>204.79</v>
      </c>
      <c r="J911" s="0" t="n">
        <v>249.6</v>
      </c>
      <c r="K911" s="0" t="n">
        <v>18.99</v>
      </c>
      <c r="L911" s="0" t="n">
        <v>37.67</v>
      </c>
      <c r="M911" s="0" t="n">
        <v>12</v>
      </c>
      <c r="N911" s="0" t="n">
        <v>41</v>
      </c>
      <c r="O911" s="0" t="n">
        <v>0.45</v>
      </c>
    </row>
    <row r="912" customFormat="false" ht="15" hidden="false" customHeight="false" outlineLevel="0" collapsed="false">
      <c r="A912" s="0" t="n">
        <v>120</v>
      </c>
      <c r="B912" s="0" t="n">
        <v>40</v>
      </c>
      <c r="C912" s="0" t="n">
        <v>44</v>
      </c>
      <c r="D912" s="0" t="n">
        <v>14</v>
      </c>
      <c r="E912" s="0" t="n">
        <v>43</v>
      </c>
      <c r="F912" s="0" t="n">
        <v>1.34</v>
      </c>
      <c r="G912" s="0" t="n">
        <v>3</v>
      </c>
      <c r="H912" s="0" t="n">
        <v>655</v>
      </c>
      <c r="I912" s="0" t="n">
        <v>204.8</v>
      </c>
      <c r="J912" s="0" t="n">
        <v>268.34</v>
      </c>
      <c r="K912" s="0" t="n">
        <v>34.94</v>
      </c>
      <c r="L912" s="0" t="n">
        <v>39.8</v>
      </c>
      <c r="M912" s="0" t="n">
        <v>12</v>
      </c>
      <c r="N912" s="0" t="n">
        <v>41</v>
      </c>
      <c r="O912" s="0" t="n">
        <v>0.45</v>
      </c>
    </row>
    <row r="913" customFormat="false" ht="15" hidden="false" customHeight="false" outlineLevel="0" collapsed="false">
      <c r="A913" s="0" t="n">
        <v>120</v>
      </c>
      <c r="B913" s="0" t="n">
        <v>44</v>
      </c>
      <c r="C913" s="0" t="n">
        <v>40</v>
      </c>
      <c r="D913" s="0" t="n">
        <v>14</v>
      </c>
      <c r="E913" s="0" t="n">
        <v>43</v>
      </c>
      <c r="F913" s="0" t="n">
        <v>1.37</v>
      </c>
      <c r="G913" s="0" t="n">
        <v>3</v>
      </c>
      <c r="H913" s="0" t="n">
        <v>600</v>
      </c>
      <c r="I913" s="0" t="n">
        <v>205.02</v>
      </c>
      <c r="J913" s="0" t="n">
        <v>260.11</v>
      </c>
      <c r="K913" s="0" t="n">
        <v>27.74</v>
      </c>
      <c r="L913" s="0" t="n">
        <v>38.68</v>
      </c>
      <c r="M913" s="0" t="n">
        <v>12</v>
      </c>
      <c r="N913" s="0" t="n">
        <v>41</v>
      </c>
      <c r="O913" s="0" t="n">
        <v>0.45</v>
      </c>
    </row>
    <row r="914" customFormat="false" ht="15" hidden="false" customHeight="false" outlineLevel="0" collapsed="false">
      <c r="A914" s="0" t="n">
        <v>120</v>
      </c>
      <c r="B914" s="0" t="n">
        <v>44</v>
      </c>
      <c r="C914" s="0" t="n">
        <v>44</v>
      </c>
      <c r="D914" s="0" t="n">
        <v>14</v>
      </c>
      <c r="E914" s="0" t="n">
        <v>43</v>
      </c>
      <c r="F914" s="0" t="n">
        <v>1.28</v>
      </c>
      <c r="G914" s="0" t="n">
        <v>3</v>
      </c>
      <c r="H914" s="0" t="n">
        <v>670</v>
      </c>
      <c r="I914" s="0" t="n">
        <v>205.09</v>
      </c>
      <c r="J914" s="0" t="n">
        <v>264.29</v>
      </c>
      <c r="K914" s="0" t="n">
        <v>31.74</v>
      </c>
      <c r="L914" s="0" t="n">
        <v>39.54</v>
      </c>
      <c r="M914" s="0" t="n">
        <v>12</v>
      </c>
      <c r="N914" s="0" t="n">
        <v>41</v>
      </c>
      <c r="O914" s="0" t="n">
        <v>0.45</v>
      </c>
    </row>
    <row r="915" customFormat="false" ht="15" hidden="false" customHeight="false" outlineLevel="0" collapsed="false">
      <c r="A915" s="0" t="n">
        <v>120</v>
      </c>
      <c r="B915" s="0" t="n">
        <v>44</v>
      </c>
      <c r="C915" s="0" t="n">
        <v>48</v>
      </c>
      <c r="D915" s="0" t="n">
        <v>14</v>
      </c>
      <c r="E915" s="0" t="n">
        <v>43</v>
      </c>
      <c r="F915" s="0" t="n">
        <v>1.31</v>
      </c>
      <c r="G915" s="0" t="n">
        <v>3</v>
      </c>
      <c r="H915" s="0" t="n">
        <v>605</v>
      </c>
      <c r="I915" s="0" t="n">
        <v>205.18</v>
      </c>
      <c r="J915" s="0" t="n">
        <v>252</v>
      </c>
      <c r="K915" s="0" t="n">
        <v>21.17</v>
      </c>
      <c r="L915" s="0" t="n">
        <v>38.08</v>
      </c>
      <c r="M915" s="0" t="n">
        <v>12</v>
      </c>
      <c r="N915" s="0" t="n">
        <v>41</v>
      </c>
      <c r="O915" s="0" t="n">
        <v>0.45</v>
      </c>
    </row>
    <row r="916" customFormat="false" ht="15" hidden="false" customHeight="false" outlineLevel="0" collapsed="false">
      <c r="A916" s="0" t="n">
        <v>120</v>
      </c>
      <c r="B916" s="0" t="n">
        <v>40</v>
      </c>
      <c r="C916" s="0" t="n">
        <v>48</v>
      </c>
      <c r="D916" s="0" t="n">
        <v>14</v>
      </c>
      <c r="E916" s="0" t="n">
        <v>43</v>
      </c>
      <c r="F916" s="0" t="n">
        <v>1.37</v>
      </c>
      <c r="G916" s="0" t="n">
        <v>1.5</v>
      </c>
      <c r="H916" s="0" t="n">
        <v>705</v>
      </c>
      <c r="I916" s="0" t="n">
        <v>205.28</v>
      </c>
      <c r="J916" s="0" t="n">
        <v>279.73</v>
      </c>
      <c r="K916" s="0" t="n">
        <v>36.77</v>
      </c>
      <c r="L916" s="0" t="n">
        <v>49.03</v>
      </c>
      <c r="M916" s="0" t="n">
        <v>12</v>
      </c>
      <c r="N916" s="0" t="n">
        <v>41</v>
      </c>
      <c r="O916" s="0" t="n">
        <v>0.45</v>
      </c>
    </row>
    <row r="917" customFormat="false" ht="15" hidden="false" customHeight="false" outlineLevel="0" collapsed="false">
      <c r="A917" s="0" t="n">
        <v>120</v>
      </c>
      <c r="B917" s="0" t="n">
        <v>40</v>
      </c>
      <c r="C917" s="0" t="n">
        <v>44</v>
      </c>
      <c r="D917" s="0" t="n">
        <v>14</v>
      </c>
      <c r="E917" s="0" t="n">
        <v>43</v>
      </c>
      <c r="F917" s="0" t="n">
        <v>1.37</v>
      </c>
      <c r="G917" s="0" t="n">
        <v>3</v>
      </c>
      <c r="H917" s="0" t="n">
        <v>620</v>
      </c>
      <c r="I917" s="0" t="n">
        <v>205.44</v>
      </c>
      <c r="J917" s="0" t="n">
        <v>263.7</v>
      </c>
      <c r="K917" s="0" t="n">
        <v>30.23</v>
      </c>
      <c r="L917" s="0" t="n">
        <v>39.14</v>
      </c>
      <c r="M917" s="0" t="n">
        <v>12</v>
      </c>
      <c r="N917" s="0" t="n">
        <v>41</v>
      </c>
      <c r="O917" s="0" t="n">
        <v>0.45</v>
      </c>
    </row>
    <row r="918" customFormat="false" ht="15" hidden="false" customHeight="false" outlineLevel="0" collapsed="false">
      <c r="A918" s="0" t="n">
        <v>120</v>
      </c>
      <c r="B918" s="0" t="n">
        <v>44</v>
      </c>
      <c r="C918" s="0" t="n">
        <v>44</v>
      </c>
      <c r="D918" s="0" t="n">
        <v>14</v>
      </c>
      <c r="E918" s="0" t="n">
        <v>43</v>
      </c>
      <c r="F918" s="0" t="n">
        <v>1.37</v>
      </c>
      <c r="G918" s="0" t="n">
        <v>3</v>
      </c>
      <c r="H918" s="0" t="n">
        <v>575</v>
      </c>
      <c r="I918" s="0" t="n">
        <v>205.45</v>
      </c>
      <c r="J918" s="0" t="n">
        <v>252.91</v>
      </c>
      <c r="K918" s="0" t="n">
        <v>21.3</v>
      </c>
      <c r="L918" s="0" t="n">
        <v>38.02</v>
      </c>
      <c r="M918" s="0" t="n">
        <v>12</v>
      </c>
      <c r="N918" s="0" t="n">
        <v>41</v>
      </c>
      <c r="O918" s="0" t="n">
        <v>0.45</v>
      </c>
    </row>
    <row r="919" customFormat="false" ht="15" hidden="false" customHeight="false" outlineLevel="0" collapsed="false">
      <c r="A919" s="0" t="n">
        <v>120</v>
      </c>
      <c r="B919" s="0" t="n">
        <v>40</v>
      </c>
      <c r="C919" s="0" t="n">
        <v>40</v>
      </c>
      <c r="D919" s="0" t="n">
        <v>14</v>
      </c>
      <c r="E919" s="0" t="n">
        <v>43</v>
      </c>
      <c r="F919" s="0" t="n">
        <v>1.4</v>
      </c>
      <c r="G919" s="0" t="n">
        <v>3</v>
      </c>
      <c r="H919" s="0" t="n">
        <v>630</v>
      </c>
      <c r="I919" s="0" t="n">
        <v>205.51</v>
      </c>
      <c r="J919" s="0" t="n">
        <v>271.81</v>
      </c>
      <c r="K919" s="0" t="n">
        <v>36.88</v>
      </c>
      <c r="L919" s="0" t="n">
        <v>39.99</v>
      </c>
      <c r="M919" s="0" t="n">
        <v>12</v>
      </c>
      <c r="N919" s="0" t="n">
        <v>41</v>
      </c>
      <c r="O919" s="0" t="n">
        <v>0.45</v>
      </c>
    </row>
    <row r="920" customFormat="false" ht="15" hidden="false" customHeight="false" outlineLevel="0" collapsed="false">
      <c r="A920" s="0" t="n">
        <v>120</v>
      </c>
      <c r="B920" s="0" t="n">
        <v>40</v>
      </c>
      <c r="C920" s="0" t="n">
        <v>44</v>
      </c>
      <c r="D920" s="0" t="n">
        <v>14</v>
      </c>
      <c r="E920" s="0" t="n">
        <v>43</v>
      </c>
      <c r="F920" s="0" t="n">
        <v>1.37</v>
      </c>
      <c r="G920" s="0" t="n">
        <v>2</v>
      </c>
      <c r="H920" s="0" t="n">
        <v>670</v>
      </c>
      <c r="I920" s="0" t="n">
        <v>205.57</v>
      </c>
      <c r="J920" s="0" t="n">
        <v>275.54</v>
      </c>
      <c r="K920" s="0" t="n">
        <v>37.08</v>
      </c>
      <c r="L920" s="0" t="n">
        <v>49.05</v>
      </c>
      <c r="M920" s="0" t="n">
        <v>12</v>
      </c>
      <c r="N920" s="0" t="n">
        <v>41</v>
      </c>
      <c r="O920" s="0" t="n">
        <v>0.45</v>
      </c>
    </row>
    <row r="921" customFormat="false" ht="15" hidden="false" customHeight="false" outlineLevel="0" collapsed="false">
      <c r="A921" s="0" t="n">
        <v>120</v>
      </c>
      <c r="B921" s="0" t="n">
        <v>40</v>
      </c>
      <c r="C921" s="0" t="n">
        <v>40</v>
      </c>
      <c r="D921" s="0" t="n">
        <v>14</v>
      </c>
      <c r="E921" s="0" t="n">
        <v>43</v>
      </c>
      <c r="F921" s="0" t="n">
        <v>1.37</v>
      </c>
      <c r="G921" s="0" t="n">
        <v>3</v>
      </c>
      <c r="H921" s="0" t="n">
        <v>680</v>
      </c>
      <c r="I921" s="0" t="n">
        <v>205.62</v>
      </c>
      <c r="J921" s="0" t="n">
        <v>281.53</v>
      </c>
      <c r="K921" s="0" t="n">
        <v>45.2</v>
      </c>
      <c r="L921" s="0" t="n">
        <v>41.36</v>
      </c>
      <c r="M921" s="0" t="n">
        <v>12</v>
      </c>
      <c r="N921" s="0" t="n">
        <v>41</v>
      </c>
      <c r="O921" s="0" t="n">
        <v>0.45</v>
      </c>
    </row>
    <row r="922" customFormat="false" ht="15" hidden="false" customHeight="false" outlineLevel="0" collapsed="false">
      <c r="A922" s="0" t="n">
        <v>120</v>
      </c>
      <c r="B922" s="0" t="n">
        <v>40</v>
      </c>
      <c r="C922" s="0" t="n">
        <v>44</v>
      </c>
      <c r="D922" s="0" t="n">
        <v>14</v>
      </c>
      <c r="E922" s="0" t="n">
        <v>43</v>
      </c>
      <c r="F922" s="0" t="n">
        <v>1.4</v>
      </c>
      <c r="G922" s="0" t="n">
        <v>3</v>
      </c>
      <c r="H922" s="0" t="n">
        <v>590</v>
      </c>
      <c r="I922" s="0" t="n">
        <v>205.65</v>
      </c>
      <c r="J922" s="0" t="n">
        <v>259.7</v>
      </c>
      <c r="K922" s="0" t="n">
        <v>26.54</v>
      </c>
      <c r="L922" s="0" t="n">
        <v>38.62</v>
      </c>
      <c r="M922" s="0" t="n">
        <v>12</v>
      </c>
      <c r="N922" s="0" t="n">
        <v>41</v>
      </c>
      <c r="O922" s="0" t="n">
        <v>0.45</v>
      </c>
    </row>
    <row r="923" customFormat="false" ht="15" hidden="false" customHeight="false" outlineLevel="0" collapsed="false">
      <c r="A923" s="0" t="n">
        <v>120</v>
      </c>
      <c r="B923" s="0" t="n">
        <v>48</v>
      </c>
      <c r="C923" s="0" t="n">
        <v>44</v>
      </c>
      <c r="D923" s="0" t="n">
        <v>14</v>
      </c>
      <c r="E923" s="0" t="n">
        <v>43</v>
      </c>
      <c r="F923" s="0" t="n">
        <v>1.4</v>
      </c>
      <c r="G923" s="0" t="n">
        <v>3</v>
      </c>
      <c r="H923" s="0" t="n">
        <v>530</v>
      </c>
      <c r="I923" s="0" t="n">
        <v>205.7</v>
      </c>
      <c r="J923" s="0" t="n">
        <v>245.73</v>
      </c>
      <c r="K923" s="0" t="n">
        <v>15.08</v>
      </c>
      <c r="L923" s="0" t="n">
        <v>37.64</v>
      </c>
      <c r="M923" s="0" t="n">
        <v>12</v>
      </c>
      <c r="N923" s="0" t="n">
        <v>41</v>
      </c>
      <c r="O923" s="0" t="n">
        <v>0.45</v>
      </c>
    </row>
    <row r="924" customFormat="false" ht="15" hidden="false" customHeight="false" outlineLevel="0" collapsed="false">
      <c r="A924" s="0" t="n">
        <v>120</v>
      </c>
      <c r="B924" s="0" t="n">
        <v>48</v>
      </c>
      <c r="C924" s="0" t="n">
        <v>44</v>
      </c>
      <c r="D924" s="0" t="n">
        <v>14</v>
      </c>
      <c r="E924" s="0" t="n">
        <v>43</v>
      </c>
      <c r="F924" s="0" t="n">
        <v>1.34</v>
      </c>
      <c r="G924" s="0" t="n">
        <v>3</v>
      </c>
      <c r="H924" s="0" t="n">
        <v>570</v>
      </c>
      <c r="I924" s="0" t="n">
        <v>205.78</v>
      </c>
      <c r="J924" s="0" t="n">
        <v>249.14</v>
      </c>
      <c r="K924" s="0" t="n">
        <v>18.16</v>
      </c>
      <c r="L924" s="0" t="n">
        <v>37.83</v>
      </c>
      <c r="M924" s="0" t="n">
        <v>12</v>
      </c>
      <c r="N924" s="0" t="n">
        <v>41</v>
      </c>
      <c r="O924" s="0" t="n">
        <v>0.45</v>
      </c>
    </row>
    <row r="925" customFormat="false" ht="15" hidden="false" customHeight="false" outlineLevel="0" collapsed="false">
      <c r="A925" s="0" t="n">
        <v>120</v>
      </c>
      <c r="B925" s="0" t="n">
        <v>44</v>
      </c>
      <c r="C925" s="0" t="n">
        <v>44</v>
      </c>
      <c r="D925" s="0" t="n">
        <v>14</v>
      </c>
      <c r="E925" s="0" t="n">
        <v>43</v>
      </c>
      <c r="F925" s="0" t="n">
        <v>1.31</v>
      </c>
      <c r="G925" s="0" t="n">
        <v>3</v>
      </c>
      <c r="H925" s="0" t="n">
        <v>635</v>
      </c>
      <c r="I925" s="0" t="n">
        <v>205.82</v>
      </c>
      <c r="J925" s="0" t="n">
        <v>260.46</v>
      </c>
      <c r="K925" s="0" t="n">
        <v>27.58</v>
      </c>
      <c r="L925" s="0" t="n">
        <v>38.97</v>
      </c>
      <c r="M925" s="0" t="n">
        <v>12</v>
      </c>
      <c r="N925" s="0" t="n">
        <v>41</v>
      </c>
      <c r="O925" s="0" t="n">
        <v>0.45</v>
      </c>
    </row>
    <row r="926" customFormat="false" ht="15" hidden="false" customHeight="false" outlineLevel="0" collapsed="false">
      <c r="A926" s="0" t="n">
        <v>120</v>
      </c>
      <c r="B926" s="0" t="n">
        <v>48</v>
      </c>
      <c r="C926" s="0" t="n">
        <v>40</v>
      </c>
      <c r="D926" s="0" t="n">
        <v>14</v>
      </c>
      <c r="E926" s="0" t="n">
        <v>43</v>
      </c>
      <c r="F926" s="0" t="n">
        <v>1.4</v>
      </c>
      <c r="G926" s="0" t="n">
        <v>1.5</v>
      </c>
      <c r="H926" s="0" t="n">
        <v>595</v>
      </c>
      <c r="I926" s="0" t="n">
        <v>206</v>
      </c>
      <c r="J926" s="0" t="n">
        <v>262.21</v>
      </c>
      <c r="K926" s="0" t="n">
        <v>23.58</v>
      </c>
      <c r="L926" s="0" t="n">
        <v>45.01</v>
      </c>
      <c r="M926" s="0" t="n">
        <v>12</v>
      </c>
      <c r="N926" s="0" t="n">
        <v>41</v>
      </c>
      <c r="O926" s="0" t="n">
        <v>0.45</v>
      </c>
    </row>
    <row r="927" customFormat="false" ht="15" hidden="false" customHeight="false" outlineLevel="0" collapsed="false">
      <c r="A927" s="0" t="n">
        <v>120</v>
      </c>
      <c r="B927" s="0" t="n">
        <v>44</v>
      </c>
      <c r="C927" s="0" t="n">
        <v>44</v>
      </c>
      <c r="D927" s="0" t="n">
        <v>14</v>
      </c>
      <c r="E927" s="0" t="n">
        <v>43</v>
      </c>
      <c r="F927" s="0" t="n">
        <v>1.4</v>
      </c>
      <c r="G927" s="0" t="n">
        <v>3</v>
      </c>
      <c r="H927" s="0" t="n">
        <v>555</v>
      </c>
      <c r="I927" s="0" t="n">
        <v>206.11</v>
      </c>
      <c r="J927" s="0" t="n">
        <v>251.57</v>
      </c>
      <c r="K927" s="0" t="n">
        <v>19.44</v>
      </c>
      <c r="L927" s="0" t="n">
        <v>37.93</v>
      </c>
      <c r="M927" s="0" t="n">
        <v>12</v>
      </c>
      <c r="N927" s="0" t="n">
        <v>41</v>
      </c>
      <c r="O927" s="0" t="n">
        <v>0.45</v>
      </c>
    </row>
    <row r="928" customFormat="false" ht="15" hidden="false" customHeight="false" outlineLevel="0" collapsed="false">
      <c r="A928" s="0" t="n">
        <v>120</v>
      </c>
      <c r="B928" s="0" t="n">
        <v>48</v>
      </c>
      <c r="C928" s="0" t="n">
        <v>48</v>
      </c>
      <c r="D928" s="0" t="n">
        <v>14</v>
      </c>
      <c r="E928" s="0" t="n">
        <v>43</v>
      </c>
      <c r="F928" s="0" t="n">
        <v>1.25</v>
      </c>
      <c r="G928" s="0" t="n">
        <v>3</v>
      </c>
      <c r="H928" s="0" t="n">
        <v>630</v>
      </c>
      <c r="I928" s="0" t="n">
        <v>206.14</v>
      </c>
      <c r="J928" s="0" t="n">
        <v>251.23</v>
      </c>
      <c r="K928" s="0" t="n">
        <v>20.49</v>
      </c>
      <c r="L928" s="0" t="n">
        <v>38.23</v>
      </c>
      <c r="M928" s="0" t="n">
        <v>12</v>
      </c>
      <c r="N928" s="0" t="n">
        <v>41</v>
      </c>
      <c r="O928" s="0" t="n">
        <v>0.45</v>
      </c>
    </row>
    <row r="929" customFormat="false" ht="15" hidden="false" customHeight="false" outlineLevel="0" collapsed="false">
      <c r="A929" s="0" t="n">
        <v>120</v>
      </c>
      <c r="B929" s="0" t="n">
        <v>44</v>
      </c>
      <c r="C929" s="0" t="n">
        <v>44</v>
      </c>
      <c r="D929" s="0" t="n">
        <v>14</v>
      </c>
      <c r="E929" s="0" t="n">
        <v>43</v>
      </c>
      <c r="F929" s="0" t="n">
        <v>1.37</v>
      </c>
      <c r="G929" s="0" t="n">
        <v>1.5</v>
      </c>
      <c r="H929" s="0" t="n">
        <v>660</v>
      </c>
      <c r="I929" s="0" t="n">
        <v>206.26</v>
      </c>
      <c r="J929" s="0" t="n">
        <v>272.02</v>
      </c>
      <c r="K929" s="0" t="n">
        <v>30.5</v>
      </c>
      <c r="L929" s="0" t="n">
        <v>47.33</v>
      </c>
      <c r="M929" s="0" t="n">
        <v>12</v>
      </c>
      <c r="N929" s="0" t="n">
        <v>41</v>
      </c>
      <c r="O929" s="0" t="n">
        <v>0.45</v>
      </c>
    </row>
    <row r="930" customFormat="false" ht="15" hidden="false" customHeight="false" outlineLevel="0" collapsed="false">
      <c r="A930" s="0" t="n">
        <v>120</v>
      </c>
      <c r="B930" s="0" t="n">
        <v>40</v>
      </c>
      <c r="C930" s="0" t="n">
        <v>44</v>
      </c>
      <c r="D930" s="0" t="n">
        <v>14</v>
      </c>
      <c r="E930" s="0" t="n">
        <v>43</v>
      </c>
      <c r="F930" s="0" t="n">
        <v>1.34</v>
      </c>
      <c r="G930" s="0" t="n">
        <v>3</v>
      </c>
      <c r="H930" s="0" t="n">
        <v>665</v>
      </c>
      <c r="I930" s="0" t="n">
        <v>206.34</v>
      </c>
      <c r="J930" s="0" t="n">
        <v>271.7</v>
      </c>
      <c r="K930" s="0" t="n">
        <v>36.37</v>
      </c>
      <c r="L930" s="0" t="n">
        <v>40.28</v>
      </c>
      <c r="M930" s="0" t="n">
        <v>12</v>
      </c>
      <c r="N930" s="0" t="n">
        <v>41</v>
      </c>
      <c r="O930" s="0" t="n">
        <v>0.45</v>
      </c>
    </row>
    <row r="931" customFormat="false" ht="15" hidden="false" customHeight="false" outlineLevel="0" collapsed="false">
      <c r="A931" s="0" t="n">
        <v>120</v>
      </c>
      <c r="B931" s="0" t="n">
        <v>48</v>
      </c>
      <c r="C931" s="0" t="n">
        <v>40</v>
      </c>
      <c r="D931" s="0" t="n">
        <v>14</v>
      </c>
      <c r="E931" s="0" t="n">
        <v>43</v>
      </c>
      <c r="F931" s="0" t="n">
        <v>1.31</v>
      </c>
      <c r="G931" s="0" t="n">
        <v>3</v>
      </c>
      <c r="H931" s="0" t="n">
        <v>625</v>
      </c>
      <c r="I931" s="0" t="n">
        <v>206.56</v>
      </c>
      <c r="J931" s="0" t="n">
        <v>260.23</v>
      </c>
      <c r="K931" s="0" t="n">
        <v>26.82</v>
      </c>
      <c r="L931" s="0" t="n">
        <v>38.94</v>
      </c>
      <c r="M931" s="0" t="n">
        <v>12</v>
      </c>
      <c r="N931" s="0" t="n">
        <v>41</v>
      </c>
      <c r="O931" s="0" t="n">
        <v>0.45</v>
      </c>
    </row>
    <row r="932" customFormat="false" ht="15" hidden="false" customHeight="false" outlineLevel="0" collapsed="false">
      <c r="A932" s="0" t="n">
        <v>120</v>
      </c>
      <c r="B932" s="0" t="n">
        <v>48</v>
      </c>
      <c r="C932" s="0" t="n">
        <v>48</v>
      </c>
      <c r="D932" s="0" t="n">
        <v>14</v>
      </c>
      <c r="E932" s="0" t="n">
        <v>43</v>
      </c>
      <c r="F932" s="0" t="n">
        <v>1.31</v>
      </c>
      <c r="G932" s="0" t="n">
        <v>3</v>
      </c>
      <c r="H932" s="0" t="n">
        <v>580</v>
      </c>
      <c r="I932" s="0" t="n">
        <v>206.61</v>
      </c>
      <c r="J932" s="0" t="n">
        <v>247.71</v>
      </c>
      <c r="K932" s="0" t="n">
        <v>16.58</v>
      </c>
      <c r="L932" s="0" t="n">
        <v>37.91</v>
      </c>
      <c r="M932" s="0" t="n">
        <v>12</v>
      </c>
      <c r="N932" s="0" t="n">
        <v>41</v>
      </c>
      <c r="O932" s="0" t="n">
        <v>0.45</v>
      </c>
    </row>
    <row r="933" customFormat="false" ht="15" hidden="false" customHeight="false" outlineLevel="0" collapsed="false">
      <c r="A933" s="0" t="n">
        <v>120</v>
      </c>
      <c r="B933" s="0" t="n">
        <v>40</v>
      </c>
      <c r="C933" s="0" t="n">
        <v>44</v>
      </c>
      <c r="D933" s="0" t="n">
        <v>14</v>
      </c>
      <c r="E933" s="0" t="n">
        <v>43</v>
      </c>
      <c r="F933" s="0" t="n">
        <v>1.37</v>
      </c>
      <c r="G933" s="0" t="n">
        <v>2</v>
      </c>
      <c r="H933" s="0" t="n">
        <v>680</v>
      </c>
      <c r="I933" s="0" t="n">
        <v>206.65</v>
      </c>
      <c r="J933" s="0" t="n">
        <v>278.61</v>
      </c>
      <c r="K933" s="0" t="n">
        <v>38.57</v>
      </c>
      <c r="L933" s="0" t="n">
        <v>49.56</v>
      </c>
      <c r="M933" s="0" t="n">
        <v>12</v>
      </c>
      <c r="N933" s="0" t="n">
        <v>41</v>
      </c>
      <c r="O933" s="0" t="n">
        <v>0.45</v>
      </c>
    </row>
    <row r="934" customFormat="false" ht="15" hidden="false" customHeight="false" outlineLevel="0" collapsed="false">
      <c r="A934" s="0" t="n">
        <v>120</v>
      </c>
      <c r="B934" s="0" t="n">
        <v>44</v>
      </c>
      <c r="C934" s="0" t="n">
        <v>48</v>
      </c>
      <c r="D934" s="0" t="n">
        <v>14</v>
      </c>
      <c r="E934" s="0" t="n">
        <v>43</v>
      </c>
      <c r="F934" s="0" t="n">
        <v>1.31</v>
      </c>
      <c r="G934" s="0" t="n">
        <v>1.5</v>
      </c>
      <c r="H934" s="0" t="n">
        <v>700</v>
      </c>
      <c r="I934" s="0" t="n">
        <v>206.72</v>
      </c>
      <c r="J934" s="0" t="n">
        <v>272.39</v>
      </c>
      <c r="K934" s="0" t="n">
        <v>30.9</v>
      </c>
      <c r="L934" s="0" t="n">
        <v>48.42</v>
      </c>
      <c r="M934" s="0" t="n">
        <v>12</v>
      </c>
      <c r="N934" s="0" t="n">
        <v>41</v>
      </c>
      <c r="O934" s="0" t="n">
        <v>0.45</v>
      </c>
    </row>
    <row r="935" customFormat="false" ht="15" hidden="false" customHeight="false" outlineLevel="0" collapsed="false">
      <c r="A935" s="0" t="n">
        <v>120</v>
      </c>
      <c r="B935" s="0" t="n">
        <v>44</v>
      </c>
      <c r="C935" s="0" t="n">
        <v>40</v>
      </c>
      <c r="D935" s="0" t="n">
        <v>14</v>
      </c>
      <c r="E935" s="0" t="n">
        <v>43</v>
      </c>
      <c r="F935" s="0" t="n">
        <v>1.4</v>
      </c>
      <c r="G935" s="0" t="n">
        <v>3</v>
      </c>
      <c r="H935" s="0" t="n">
        <v>580</v>
      </c>
      <c r="I935" s="0" t="n">
        <v>206.72</v>
      </c>
      <c r="J935" s="0" t="n">
        <v>259.36</v>
      </c>
      <c r="K935" s="0" t="n">
        <v>25.38</v>
      </c>
      <c r="L935" s="0" t="n">
        <v>38.62</v>
      </c>
      <c r="M935" s="0" t="n">
        <v>12</v>
      </c>
      <c r="N935" s="0" t="n">
        <v>41</v>
      </c>
      <c r="O935" s="0" t="n">
        <v>0.45</v>
      </c>
    </row>
    <row r="936" customFormat="false" ht="15" hidden="false" customHeight="false" outlineLevel="0" collapsed="false">
      <c r="A936" s="0" t="n">
        <v>120</v>
      </c>
      <c r="B936" s="0" t="n">
        <v>40</v>
      </c>
      <c r="C936" s="0" t="n">
        <v>48</v>
      </c>
      <c r="D936" s="0" t="n">
        <v>14</v>
      </c>
      <c r="E936" s="0" t="n">
        <v>43</v>
      </c>
      <c r="F936" s="0" t="n">
        <v>1.4</v>
      </c>
      <c r="G936" s="0" t="n">
        <v>1.5</v>
      </c>
      <c r="H936" s="0" t="n">
        <v>645</v>
      </c>
      <c r="I936" s="0" t="n">
        <v>206.79</v>
      </c>
      <c r="J936" s="0" t="n">
        <v>270.79</v>
      </c>
      <c r="K936" s="0" t="n">
        <v>29.1</v>
      </c>
      <c r="L936" s="0" t="n">
        <v>46.89</v>
      </c>
      <c r="M936" s="0" t="n">
        <v>12</v>
      </c>
      <c r="N936" s="0" t="n">
        <v>41</v>
      </c>
      <c r="O936" s="0" t="n">
        <v>0.45</v>
      </c>
    </row>
    <row r="937" customFormat="false" ht="15" hidden="false" customHeight="false" outlineLevel="0" collapsed="false">
      <c r="A937" s="0" t="n">
        <v>120</v>
      </c>
      <c r="B937" s="0" t="n">
        <v>44</v>
      </c>
      <c r="C937" s="0" t="n">
        <v>40</v>
      </c>
      <c r="D937" s="0" t="n">
        <v>14</v>
      </c>
      <c r="E937" s="0" t="n">
        <v>43</v>
      </c>
      <c r="F937" s="0" t="n">
        <v>1.37</v>
      </c>
      <c r="G937" s="0" t="n">
        <v>3</v>
      </c>
      <c r="H937" s="0" t="n">
        <v>610</v>
      </c>
      <c r="I937" s="0" t="n">
        <v>206.96</v>
      </c>
      <c r="J937" s="0" t="n">
        <v>263.77</v>
      </c>
      <c r="K937" s="0" t="n">
        <v>28.97</v>
      </c>
      <c r="L937" s="0" t="n">
        <v>39.17</v>
      </c>
      <c r="M937" s="0" t="n">
        <v>12</v>
      </c>
      <c r="N937" s="0" t="n">
        <v>41</v>
      </c>
      <c r="O937" s="0" t="n">
        <v>0.45</v>
      </c>
    </row>
    <row r="938" customFormat="false" ht="15" hidden="false" customHeight="false" outlineLevel="0" collapsed="false">
      <c r="A938" s="0" t="n">
        <v>120</v>
      </c>
      <c r="B938" s="0" t="n">
        <v>44</v>
      </c>
      <c r="C938" s="0" t="n">
        <v>44</v>
      </c>
      <c r="D938" s="0" t="n">
        <v>14</v>
      </c>
      <c r="E938" s="0" t="n">
        <v>43</v>
      </c>
      <c r="F938" s="0" t="n">
        <v>1.4</v>
      </c>
      <c r="G938" s="0" t="n">
        <v>1.5</v>
      </c>
      <c r="H938" s="0" t="n">
        <v>615</v>
      </c>
      <c r="I938" s="0" t="n">
        <v>207.06</v>
      </c>
      <c r="J938" s="0" t="n">
        <v>265.82</v>
      </c>
      <c r="K938" s="0" t="n">
        <v>25.36</v>
      </c>
      <c r="L938" s="0" t="n">
        <v>45.82</v>
      </c>
      <c r="M938" s="0" t="n">
        <v>12</v>
      </c>
      <c r="N938" s="0" t="n">
        <v>41</v>
      </c>
      <c r="O938" s="0" t="n">
        <v>0.45</v>
      </c>
    </row>
    <row r="939" customFormat="false" ht="15" hidden="false" customHeight="false" outlineLevel="0" collapsed="false">
      <c r="A939" s="0" t="n">
        <v>120</v>
      </c>
      <c r="B939" s="0" t="n">
        <v>48</v>
      </c>
      <c r="C939" s="0" t="n">
        <v>44</v>
      </c>
      <c r="D939" s="0" t="n">
        <v>14</v>
      </c>
      <c r="E939" s="0" t="n">
        <v>43</v>
      </c>
      <c r="F939" s="0" t="n">
        <v>1.4</v>
      </c>
      <c r="G939" s="0" t="n">
        <v>3</v>
      </c>
      <c r="H939" s="0" t="n">
        <v>535</v>
      </c>
      <c r="I939" s="0" t="n">
        <v>207.15</v>
      </c>
      <c r="J939" s="0" t="n">
        <v>247.79</v>
      </c>
      <c r="K939" s="0" t="n">
        <v>15.44</v>
      </c>
      <c r="L939" s="0" t="n">
        <v>37.91</v>
      </c>
      <c r="M939" s="0" t="n">
        <v>12</v>
      </c>
      <c r="N939" s="0" t="n">
        <v>41</v>
      </c>
      <c r="O939" s="0" t="n">
        <v>0.45</v>
      </c>
    </row>
    <row r="940" customFormat="false" ht="15" hidden="false" customHeight="false" outlineLevel="0" collapsed="false">
      <c r="A940" s="0" t="n">
        <v>120</v>
      </c>
      <c r="B940" s="0" t="n">
        <v>40</v>
      </c>
      <c r="C940" s="0" t="n">
        <v>44</v>
      </c>
      <c r="D940" s="0" t="n">
        <v>14</v>
      </c>
      <c r="E940" s="0" t="n">
        <v>43</v>
      </c>
      <c r="F940" s="0" t="n">
        <v>1.37</v>
      </c>
      <c r="G940" s="0" t="n">
        <v>3</v>
      </c>
      <c r="H940" s="0" t="n">
        <v>630</v>
      </c>
      <c r="I940" s="0" t="n">
        <v>207.25</v>
      </c>
      <c r="J940" s="0" t="n">
        <v>267.25</v>
      </c>
      <c r="K940" s="0" t="n">
        <v>31.53</v>
      </c>
      <c r="L940" s="0" t="n">
        <v>39.63</v>
      </c>
      <c r="M940" s="0" t="n">
        <v>12</v>
      </c>
      <c r="N940" s="0" t="n">
        <v>41</v>
      </c>
      <c r="O940" s="0" t="n">
        <v>0.45</v>
      </c>
    </row>
    <row r="941" customFormat="false" ht="15" hidden="false" customHeight="false" outlineLevel="0" collapsed="false">
      <c r="A941" s="0" t="n">
        <v>120</v>
      </c>
      <c r="B941" s="0" t="n">
        <v>40</v>
      </c>
      <c r="C941" s="0" t="n">
        <v>44</v>
      </c>
      <c r="D941" s="0" t="n">
        <v>14</v>
      </c>
      <c r="E941" s="0" t="n">
        <v>43</v>
      </c>
      <c r="F941" s="0" t="n">
        <v>1.4</v>
      </c>
      <c r="G941" s="0" t="n">
        <v>2</v>
      </c>
      <c r="H941" s="0" t="n">
        <v>630</v>
      </c>
      <c r="I941" s="0" t="n">
        <v>207.28</v>
      </c>
      <c r="J941" s="0" t="n">
        <v>270.38</v>
      </c>
      <c r="K941" s="0" t="n">
        <v>31.52</v>
      </c>
      <c r="L941" s="0" t="n">
        <v>47.79</v>
      </c>
      <c r="M941" s="0" t="n">
        <v>12</v>
      </c>
      <c r="N941" s="0" t="n">
        <v>41</v>
      </c>
      <c r="O941" s="0" t="n">
        <v>0.45</v>
      </c>
    </row>
    <row r="942" customFormat="false" ht="15" hidden="false" customHeight="false" outlineLevel="0" collapsed="false">
      <c r="A942" s="0" t="n">
        <v>120</v>
      </c>
      <c r="B942" s="0" t="n">
        <v>48</v>
      </c>
      <c r="C942" s="0" t="n">
        <v>44</v>
      </c>
      <c r="D942" s="0" t="n">
        <v>14</v>
      </c>
      <c r="E942" s="0" t="n">
        <v>43</v>
      </c>
      <c r="F942" s="0" t="n">
        <v>1.37</v>
      </c>
      <c r="G942" s="0" t="n">
        <v>3</v>
      </c>
      <c r="H942" s="0" t="n">
        <v>555</v>
      </c>
      <c r="I942" s="0" t="n">
        <v>207.41</v>
      </c>
      <c r="J942" s="0" t="n">
        <v>249.74</v>
      </c>
      <c r="K942" s="0" t="n">
        <v>16.96</v>
      </c>
      <c r="L942" s="0" t="n">
        <v>38.02</v>
      </c>
      <c r="M942" s="0" t="n">
        <v>12</v>
      </c>
      <c r="N942" s="0" t="n">
        <v>41</v>
      </c>
      <c r="O942" s="0" t="n">
        <v>0.45</v>
      </c>
    </row>
    <row r="943" customFormat="false" ht="15" hidden="false" customHeight="false" outlineLevel="0" collapsed="false">
      <c r="A943" s="0" t="n">
        <v>120</v>
      </c>
      <c r="B943" s="0" t="n">
        <v>44</v>
      </c>
      <c r="C943" s="0" t="n">
        <v>48</v>
      </c>
      <c r="D943" s="0" t="n">
        <v>14</v>
      </c>
      <c r="E943" s="0" t="n">
        <v>43</v>
      </c>
      <c r="F943" s="0" t="n">
        <v>1.31</v>
      </c>
      <c r="G943" s="0" t="n">
        <v>3</v>
      </c>
      <c r="H943" s="0" t="n">
        <v>615</v>
      </c>
      <c r="I943" s="0" t="n">
        <v>207.42</v>
      </c>
      <c r="J943" s="0" t="n">
        <v>255.55</v>
      </c>
      <c r="K943" s="0" t="n">
        <v>22.08</v>
      </c>
      <c r="L943" s="0" t="n">
        <v>38.56</v>
      </c>
      <c r="M943" s="0" t="n">
        <v>12</v>
      </c>
      <c r="N943" s="0" t="n">
        <v>41</v>
      </c>
      <c r="O943" s="0" t="n">
        <v>0.45</v>
      </c>
    </row>
    <row r="944" customFormat="false" ht="15" hidden="false" customHeight="false" outlineLevel="0" collapsed="false">
      <c r="A944" s="0" t="n">
        <v>120</v>
      </c>
      <c r="B944" s="0" t="n">
        <v>44</v>
      </c>
      <c r="C944" s="0" t="n">
        <v>40</v>
      </c>
      <c r="D944" s="0" t="n">
        <v>14</v>
      </c>
      <c r="E944" s="0" t="n">
        <v>43</v>
      </c>
      <c r="F944" s="0" t="n">
        <v>1.37</v>
      </c>
      <c r="G944" s="0" t="n">
        <v>2</v>
      </c>
      <c r="H944" s="0" t="n">
        <v>655</v>
      </c>
      <c r="I944" s="0" t="n">
        <v>207.48</v>
      </c>
      <c r="J944" s="0" t="n">
        <v>274.9</v>
      </c>
      <c r="K944" s="0" t="n">
        <v>34.93</v>
      </c>
      <c r="L944" s="0" t="n">
        <v>48.73</v>
      </c>
      <c r="M944" s="0" t="n">
        <v>12</v>
      </c>
      <c r="N944" s="0" t="n">
        <v>41</v>
      </c>
      <c r="O944" s="0" t="n">
        <v>0.45</v>
      </c>
    </row>
    <row r="945" customFormat="false" ht="15" hidden="false" customHeight="false" outlineLevel="0" collapsed="false">
      <c r="A945" s="0" t="n">
        <v>150</v>
      </c>
      <c r="B945" s="0" t="n">
        <v>37</v>
      </c>
      <c r="C945" s="0" t="n">
        <v>75</v>
      </c>
      <c r="D945" s="0" t="n">
        <v>14</v>
      </c>
      <c r="E945" s="0" t="n">
        <v>43</v>
      </c>
      <c r="F945" s="0" t="n">
        <v>1.34</v>
      </c>
      <c r="G945" s="0" t="n">
        <v>1.5</v>
      </c>
      <c r="H945" s="0" t="n">
        <v>700</v>
      </c>
      <c r="I945" s="0" t="n">
        <v>207.534</v>
      </c>
      <c r="J945" s="0" t="n">
        <v>246.668</v>
      </c>
      <c r="K945" s="0" t="n">
        <v>10.0055</v>
      </c>
      <c r="L945" s="0" t="n">
        <v>45.8589</v>
      </c>
      <c r="M945" s="0" t="n">
        <v>12</v>
      </c>
      <c r="N945" s="0" t="n">
        <v>41</v>
      </c>
      <c r="O945" s="0" t="n">
        <v>0.55</v>
      </c>
    </row>
    <row r="946" customFormat="false" ht="15" hidden="false" customHeight="false" outlineLevel="0" collapsed="false">
      <c r="A946" s="0" t="n">
        <v>120</v>
      </c>
      <c r="B946" s="0" t="n">
        <v>44</v>
      </c>
      <c r="C946" s="0" t="n">
        <v>40</v>
      </c>
      <c r="D946" s="0" t="n">
        <v>14</v>
      </c>
      <c r="E946" s="0" t="n">
        <v>43</v>
      </c>
      <c r="F946" s="0" t="n">
        <v>1.4</v>
      </c>
      <c r="G946" s="0" t="n">
        <v>2</v>
      </c>
      <c r="H946" s="0" t="n">
        <v>610</v>
      </c>
      <c r="I946" s="0" t="n">
        <v>207.54</v>
      </c>
      <c r="J946" s="0" t="n">
        <v>267.36</v>
      </c>
      <c r="K946" s="0" t="n">
        <v>28.96</v>
      </c>
      <c r="L946" s="0" t="n">
        <v>47.14</v>
      </c>
      <c r="M946" s="0" t="n">
        <v>12</v>
      </c>
      <c r="N946" s="0" t="n">
        <v>41</v>
      </c>
      <c r="O946" s="0" t="n">
        <v>0.45</v>
      </c>
    </row>
    <row r="947" customFormat="false" ht="15" hidden="false" customHeight="false" outlineLevel="0" collapsed="false">
      <c r="A947" s="0" t="n">
        <v>120</v>
      </c>
      <c r="B947" s="0" t="n">
        <v>44</v>
      </c>
      <c r="C947" s="0" t="n">
        <v>44</v>
      </c>
      <c r="D947" s="0" t="n">
        <v>14</v>
      </c>
      <c r="E947" s="0" t="n">
        <v>43</v>
      </c>
      <c r="F947" s="0" t="n">
        <v>1.31</v>
      </c>
      <c r="G947" s="0" t="n">
        <v>3</v>
      </c>
      <c r="H947" s="0" t="n">
        <v>645</v>
      </c>
      <c r="I947" s="0" t="n">
        <v>207.71</v>
      </c>
      <c r="J947" s="0" t="n">
        <v>263.88</v>
      </c>
      <c r="K947" s="0" t="n">
        <v>28.73</v>
      </c>
      <c r="L947" s="0" t="n">
        <v>39.45</v>
      </c>
      <c r="M947" s="0" t="n">
        <v>12</v>
      </c>
      <c r="N947" s="0" t="n">
        <v>41</v>
      </c>
      <c r="O947" s="0" t="n">
        <v>0.45</v>
      </c>
    </row>
    <row r="948" customFormat="false" ht="15" hidden="false" customHeight="false" outlineLevel="0" collapsed="false">
      <c r="A948" s="0" t="n">
        <v>120</v>
      </c>
      <c r="B948" s="0" t="n">
        <v>44</v>
      </c>
      <c r="C948" s="0" t="n">
        <v>44</v>
      </c>
      <c r="D948" s="0" t="n">
        <v>14</v>
      </c>
      <c r="E948" s="0" t="n">
        <v>43</v>
      </c>
      <c r="F948" s="0" t="n">
        <v>1.37</v>
      </c>
      <c r="G948" s="0" t="n">
        <v>1.5</v>
      </c>
      <c r="H948" s="0" t="n">
        <v>675</v>
      </c>
      <c r="I948" s="0" t="n">
        <v>207.74</v>
      </c>
      <c r="J948" s="0" t="n">
        <v>276.33</v>
      </c>
      <c r="K948" s="0" t="n">
        <v>32.35</v>
      </c>
      <c r="L948" s="0" t="n">
        <v>48.1</v>
      </c>
      <c r="M948" s="0" t="n">
        <v>12</v>
      </c>
      <c r="N948" s="0" t="n">
        <v>41</v>
      </c>
      <c r="O948" s="0" t="n">
        <v>0.45</v>
      </c>
    </row>
    <row r="949" customFormat="false" ht="15" hidden="false" customHeight="false" outlineLevel="0" collapsed="false">
      <c r="A949" s="0" t="n">
        <v>120</v>
      </c>
      <c r="B949" s="0" t="n">
        <v>40</v>
      </c>
      <c r="C949" s="0" t="n">
        <v>44</v>
      </c>
      <c r="D949" s="0" t="n">
        <v>14</v>
      </c>
      <c r="E949" s="0" t="n">
        <v>43</v>
      </c>
      <c r="F949" s="0" t="n">
        <v>1.4</v>
      </c>
      <c r="G949" s="0" t="n">
        <v>3</v>
      </c>
      <c r="H949" s="0" t="n">
        <v>600</v>
      </c>
      <c r="I949" s="0" t="n">
        <v>207.76</v>
      </c>
      <c r="J949" s="0" t="n">
        <v>263.43</v>
      </c>
      <c r="K949" s="0" t="n">
        <v>27.74</v>
      </c>
      <c r="L949" s="0" t="n">
        <v>39.13</v>
      </c>
      <c r="M949" s="0" t="n">
        <v>12</v>
      </c>
      <c r="N949" s="0" t="n">
        <v>41</v>
      </c>
      <c r="O949" s="0" t="n">
        <v>0.45</v>
      </c>
    </row>
    <row r="950" customFormat="false" ht="15" hidden="false" customHeight="false" outlineLevel="0" collapsed="false">
      <c r="A950" s="0" t="n">
        <v>120</v>
      </c>
      <c r="B950" s="0" t="n">
        <v>40</v>
      </c>
      <c r="C950" s="0" t="n">
        <v>40</v>
      </c>
      <c r="D950" s="0" t="n">
        <v>14</v>
      </c>
      <c r="E950" s="0" t="n">
        <v>43</v>
      </c>
      <c r="F950" s="0" t="n">
        <v>1.4</v>
      </c>
      <c r="G950" s="0" t="n">
        <v>3</v>
      </c>
      <c r="H950" s="0" t="n">
        <v>645</v>
      </c>
      <c r="I950" s="0" t="n">
        <v>207.84</v>
      </c>
      <c r="J950" s="0" t="n">
        <v>277.15</v>
      </c>
      <c r="K950" s="0" t="n">
        <v>39.26</v>
      </c>
      <c r="L950" s="0" t="n">
        <v>40.72</v>
      </c>
      <c r="M950" s="0" t="n">
        <v>12</v>
      </c>
      <c r="N950" s="0" t="n">
        <v>41</v>
      </c>
      <c r="O950" s="0" t="n">
        <v>0.45</v>
      </c>
    </row>
    <row r="951" customFormat="false" ht="15" hidden="false" customHeight="false" outlineLevel="0" collapsed="false">
      <c r="A951" s="0" t="n">
        <v>120</v>
      </c>
      <c r="B951" s="0" t="n">
        <v>44</v>
      </c>
      <c r="C951" s="0" t="n">
        <v>48</v>
      </c>
      <c r="D951" s="0" t="n">
        <v>14</v>
      </c>
      <c r="E951" s="0" t="n">
        <v>43</v>
      </c>
      <c r="F951" s="0" t="n">
        <v>1.34</v>
      </c>
      <c r="G951" s="0" t="n">
        <v>1.5</v>
      </c>
      <c r="H951" s="0" t="n">
        <v>650</v>
      </c>
      <c r="I951" s="0" t="n">
        <v>208.11</v>
      </c>
      <c r="J951" s="0" t="n">
        <v>266.37</v>
      </c>
      <c r="K951" s="0" t="n">
        <v>25.47</v>
      </c>
      <c r="L951" s="0" t="n">
        <v>46.81</v>
      </c>
      <c r="M951" s="0" t="n">
        <v>12</v>
      </c>
      <c r="N951" s="0" t="n">
        <v>41</v>
      </c>
      <c r="O951" s="0" t="n">
        <v>0.45</v>
      </c>
    </row>
    <row r="952" customFormat="false" ht="15" hidden="false" customHeight="false" outlineLevel="0" collapsed="false">
      <c r="A952" s="0" t="n">
        <v>120</v>
      </c>
      <c r="B952" s="0" t="n">
        <v>44</v>
      </c>
      <c r="C952" s="0" t="n">
        <v>44</v>
      </c>
      <c r="D952" s="0" t="n">
        <v>14</v>
      </c>
      <c r="E952" s="0" t="n">
        <v>43</v>
      </c>
      <c r="F952" s="0" t="n">
        <v>1.4</v>
      </c>
      <c r="G952" s="0" t="n">
        <v>1.5</v>
      </c>
      <c r="H952" s="0" t="n">
        <v>625</v>
      </c>
      <c r="I952" s="0" t="n">
        <v>208.48</v>
      </c>
      <c r="J952" s="0" t="n">
        <v>268.99</v>
      </c>
      <c r="K952" s="0" t="n">
        <v>26.44</v>
      </c>
      <c r="L952" s="0" t="n">
        <v>46.36</v>
      </c>
      <c r="M952" s="0" t="n">
        <v>12</v>
      </c>
      <c r="N952" s="0" t="n">
        <v>41</v>
      </c>
      <c r="O952" s="0" t="n">
        <v>0.45</v>
      </c>
    </row>
    <row r="953" customFormat="false" ht="15" hidden="false" customHeight="false" outlineLevel="0" collapsed="false">
      <c r="A953" s="0" t="n">
        <v>120</v>
      </c>
      <c r="B953" s="0" t="n">
        <v>40</v>
      </c>
      <c r="C953" s="0" t="n">
        <v>44</v>
      </c>
      <c r="D953" s="0" t="n">
        <v>14</v>
      </c>
      <c r="E953" s="0" t="n">
        <v>43</v>
      </c>
      <c r="F953" s="0" t="n">
        <v>1.34</v>
      </c>
      <c r="G953" s="0" t="n">
        <v>3</v>
      </c>
      <c r="H953" s="0" t="n">
        <v>680</v>
      </c>
      <c r="I953" s="0" t="n">
        <v>208.56</v>
      </c>
      <c r="J953" s="0" t="n">
        <v>276.71</v>
      </c>
      <c r="K953" s="0" t="n">
        <v>38.58</v>
      </c>
      <c r="L953" s="0" t="n">
        <v>40.98</v>
      </c>
      <c r="M953" s="0" t="n">
        <v>12</v>
      </c>
      <c r="N953" s="0" t="n">
        <v>41</v>
      </c>
      <c r="O953" s="0" t="n">
        <v>0.45</v>
      </c>
    </row>
    <row r="954" customFormat="false" ht="15" hidden="false" customHeight="false" outlineLevel="0" collapsed="false">
      <c r="A954" s="0" t="n">
        <v>120</v>
      </c>
      <c r="B954" s="0" t="n">
        <v>44</v>
      </c>
      <c r="C954" s="0" t="n">
        <v>44</v>
      </c>
      <c r="D954" s="0" t="n">
        <v>14</v>
      </c>
      <c r="E954" s="0" t="n">
        <v>43</v>
      </c>
      <c r="F954" s="0" t="n">
        <v>1.34</v>
      </c>
      <c r="G954" s="0" t="n">
        <v>2</v>
      </c>
      <c r="H954" s="0" t="n">
        <v>645</v>
      </c>
      <c r="I954" s="0" t="n">
        <v>209.05</v>
      </c>
      <c r="J954" s="0" t="n">
        <v>268.25</v>
      </c>
      <c r="K954" s="0" t="n">
        <v>28.72</v>
      </c>
      <c r="L954" s="0" t="n">
        <v>48.22</v>
      </c>
      <c r="M954" s="0" t="n">
        <v>12</v>
      </c>
      <c r="N954" s="0" t="n">
        <v>41</v>
      </c>
      <c r="O954" s="0" t="n">
        <v>0.45</v>
      </c>
    </row>
    <row r="955" customFormat="false" ht="15" hidden="false" customHeight="false" outlineLevel="0" collapsed="false">
      <c r="A955" s="0" t="n">
        <v>120</v>
      </c>
      <c r="B955" s="0" t="n">
        <v>48</v>
      </c>
      <c r="C955" s="0" t="n">
        <v>40</v>
      </c>
      <c r="D955" s="0" t="n">
        <v>14</v>
      </c>
      <c r="E955" s="0" t="n">
        <v>43</v>
      </c>
      <c r="F955" s="0" t="n">
        <v>1.37</v>
      </c>
      <c r="G955" s="0" t="n">
        <v>2</v>
      </c>
      <c r="H955" s="0" t="n">
        <v>595</v>
      </c>
      <c r="I955" s="0" t="n">
        <v>209.08</v>
      </c>
      <c r="J955" s="0" t="n">
        <v>261.7</v>
      </c>
      <c r="K955" s="0" t="n">
        <v>23.58</v>
      </c>
      <c r="L955" s="0" t="n">
        <v>46.66</v>
      </c>
      <c r="M955" s="0" t="n">
        <v>12</v>
      </c>
      <c r="N955" s="0" t="n">
        <v>41</v>
      </c>
      <c r="O955" s="0" t="n">
        <v>0.45</v>
      </c>
    </row>
    <row r="956" customFormat="false" ht="15" hidden="false" customHeight="false" outlineLevel="0" collapsed="false">
      <c r="A956" s="0" t="n">
        <v>120</v>
      </c>
      <c r="B956" s="0" t="n">
        <v>44</v>
      </c>
      <c r="C956" s="0" t="n">
        <v>40</v>
      </c>
      <c r="D956" s="0" t="n">
        <v>14</v>
      </c>
      <c r="E956" s="0" t="n">
        <v>43</v>
      </c>
      <c r="F956" s="0" t="n">
        <v>1.4</v>
      </c>
      <c r="G956" s="0" t="n">
        <v>2</v>
      </c>
      <c r="H956" s="0" t="n">
        <v>620</v>
      </c>
      <c r="I956" s="0" t="n">
        <v>209.13</v>
      </c>
      <c r="J956" s="0" t="n">
        <v>270.8</v>
      </c>
      <c r="K956" s="0" t="n">
        <v>30.22</v>
      </c>
      <c r="L956" s="0" t="n">
        <v>47.72</v>
      </c>
      <c r="M956" s="0" t="n">
        <v>12</v>
      </c>
      <c r="N956" s="0" t="n">
        <v>41</v>
      </c>
      <c r="O956" s="0" t="n">
        <v>0.45</v>
      </c>
    </row>
    <row r="957" customFormat="false" ht="15" hidden="false" customHeight="false" outlineLevel="0" collapsed="false">
      <c r="A957" s="0" t="n">
        <v>120</v>
      </c>
      <c r="B957" s="0" t="n">
        <v>44</v>
      </c>
      <c r="C957" s="0" t="n">
        <v>40</v>
      </c>
      <c r="D957" s="0" t="n">
        <v>14</v>
      </c>
      <c r="E957" s="0" t="n">
        <v>43</v>
      </c>
      <c r="F957" s="0" t="n">
        <v>1.37</v>
      </c>
      <c r="G957" s="0" t="n">
        <v>2</v>
      </c>
      <c r="H957" s="0" t="n">
        <v>670</v>
      </c>
      <c r="I957" s="0" t="n">
        <v>209.22</v>
      </c>
      <c r="J957" s="0" t="n">
        <v>279.66</v>
      </c>
      <c r="K957" s="0" t="n">
        <v>37.08</v>
      </c>
      <c r="L957" s="0" t="n">
        <v>49.56</v>
      </c>
      <c r="M957" s="0" t="n">
        <v>12</v>
      </c>
      <c r="N957" s="0" t="n">
        <v>41</v>
      </c>
      <c r="O957" s="0" t="n">
        <v>0.45</v>
      </c>
    </row>
    <row r="958" customFormat="false" ht="15" hidden="false" customHeight="false" outlineLevel="0" collapsed="false">
      <c r="A958" s="0" t="n">
        <v>120</v>
      </c>
      <c r="B958" s="0" t="n">
        <v>40</v>
      </c>
      <c r="C958" s="0" t="n">
        <v>44</v>
      </c>
      <c r="D958" s="0" t="n">
        <v>14</v>
      </c>
      <c r="E958" s="0" t="n">
        <v>43</v>
      </c>
      <c r="F958" s="0" t="n">
        <v>1.4</v>
      </c>
      <c r="G958" s="0" t="n">
        <v>2</v>
      </c>
      <c r="H958" s="0" t="n">
        <v>645</v>
      </c>
      <c r="I958" s="0" t="n">
        <v>209.33</v>
      </c>
      <c r="J958" s="0" t="n">
        <v>275.33</v>
      </c>
      <c r="K958" s="0" t="n">
        <v>33.54</v>
      </c>
      <c r="L958" s="0" t="n">
        <v>48.66</v>
      </c>
      <c r="M958" s="0" t="n">
        <v>12</v>
      </c>
      <c r="N958" s="0" t="n">
        <v>41</v>
      </c>
      <c r="O958" s="0" t="n">
        <v>0.45</v>
      </c>
    </row>
    <row r="959" customFormat="false" ht="15" hidden="false" customHeight="false" outlineLevel="0" collapsed="false">
      <c r="A959" s="0" t="n">
        <v>120</v>
      </c>
      <c r="B959" s="0" t="n">
        <v>44</v>
      </c>
      <c r="C959" s="0" t="n">
        <v>48</v>
      </c>
      <c r="D959" s="0" t="n">
        <v>14</v>
      </c>
      <c r="E959" s="0" t="n">
        <v>43</v>
      </c>
      <c r="F959" s="0" t="n">
        <v>1.37</v>
      </c>
      <c r="G959" s="0" t="n">
        <v>1.5</v>
      </c>
      <c r="H959" s="0" t="n">
        <v>615</v>
      </c>
      <c r="I959" s="0" t="n">
        <v>209.34</v>
      </c>
      <c r="J959" s="0" t="n">
        <v>263.02</v>
      </c>
      <c r="K959" s="0" t="n">
        <v>22.07</v>
      </c>
      <c r="L959" s="0" t="n">
        <v>45.8</v>
      </c>
      <c r="M959" s="0" t="n">
        <v>12</v>
      </c>
      <c r="N959" s="0" t="n">
        <v>41</v>
      </c>
      <c r="O959" s="0" t="n">
        <v>0.45</v>
      </c>
    </row>
    <row r="960" customFormat="false" ht="15" hidden="false" customHeight="false" outlineLevel="0" collapsed="false">
      <c r="A960" s="0" t="n">
        <v>120</v>
      </c>
      <c r="B960" s="0" t="n">
        <v>48</v>
      </c>
      <c r="C960" s="0" t="n">
        <v>40</v>
      </c>
      <c r="D960" s="0" t="n">
        <v>14</v>
      </c>
      <c r="E960" s="0" t="n">
        <v>43</v>
      </c>
      <c r="F960" s="0" t="n">
        <v>1.4</v>
      </c>
      <c r="G960" s="0" t="n">
        <v>2</v>
      </c>
      <c r="H960" s="0" t="n">
        <v>570</v>
      </c>
      <c r="I960" s="0" t="n">
        <v>209.86</v>
      </c>
      <c r="J960" s="0" t="n">
        <v>259.31</v>
      </c>
      <c r="K960" s="0" t="n">
        <v>21.1</v>
      </c>
      <c r="L960" s="0" t="n">
        <v>46.01</v>
      </c>
      <c r="M960" s="0" t="n">
        <v>12</v>
      </c>
      <c r="N960" s="0" t="n">
        <v>41</v>
      </c>
      <c r="O960" s="0" t="n">
        <v>0.45</v>
      </c>
    </row>
    <row r="961" customFormat="false" ht="15" hidden="false" customHeight="false" outlineLevel="0" collapsed="false">
      <c r="A961" s="0" t="n">
        <v>120</v>
      </c>
      <c r="B961" s="0" t="n">
        <v>40</v>
      </c>
      <c r="C961" s="0" t="n">
        <v>44</v>
      </c>
      <c r="D961" s="0" t="n">
        <v>14</v>
      </c>
      <c r="E961" s="0" t="n">
        <v>43</v>
      </c>
      <c r="F961" s="0" t="n">
        <v>1.37</v>
      </c>
      <c r="G961" s="0" t="n">
        <v>3</v>
      </c>
      <c r="H961" s="0" t="n">
        <v>645</v>
      </c>
      <c r="I961" s="0" t="n">
        <v>209.95</v>
      </c>
      <c r="J961" s="0" t="n">
        <v>272.54</v>
      </c>
      <c r="K961" s="0" t="n">
        <v>33.55</v>
      </c>
      <c r="L961" s="0" t="n">
        <v>40.36</v>
      </c>
      <c r="M961" s="0" t="n">
        <v>12</v>
      </c>
      <c r="N961" s="0" t="n">
        <v>41</v>
      </c>
      <c r="O961" s="0" t="n">
        <v>0.45</v>
      </c>
    </row>
    <row r="962" customFormat="false" ht="15" hidden="false" customHeight="false" outlineLevel="0" collapsed="false">
      <c r="A962" s="0" t="n">
        <v>120</v>
      </c>
      <c r="B962" s="0" t="n">
        <v>40</v>
      </c>
      <c r="C962" s="0" t="n">
        <v>40</v>
      </c>
      <c r="D962" s="0" t="n">
        <v>14</v>
      </c>
      <c r="E962" s="0" t="n">
        <v>43</v>
      </c>
      <c r="F962" s="0" t="n">
        <v>1.4</v>
      </c>
      <c r="G962" s="0" t="n">
        <v>3</v>
      </c>
      <c r="H962" s="0" t="n">
        <v>660</v>
      </c>
      <c r="I962" s="0" t="n">
        <v>209.96</v>
      </c>
      <c r="J962" s="0" t="n">
        <v>282.45</v>
      </c>
      <c r="K962" s="0" t="n">
        <v>41.74</v>
      </c>
      <c r="L962" s="0" t="n">
        <v>41.44</v>
      </c>
      <c r="M962" s="0" t="n">
        <v>12</v>
      </c>
      <c r="N962" s="0" t="n">
        <v>41</v>
      </c>
      <c r="O962" s="0" t="n">
        <v>0.45</v>
      </c>
    </row>
    <row r="963" customFormat="false" ht="15" hidden="false" customHeight="false" outlineLevel="0" collapsed="false">
      <c r="A963" s="0" t="n">
        <v>120</v>
      </c>
      <c r="B963" s="0" t="n">
        <v>44</v>
      </c>
      <c r="C963" s="0" t="n">
        <v>48</v>
      </c>
      <c r="D963" s="0" t="n">
        <v>14</v>
      </c>
      <c r="E963" s="0" t="n">
        <v>43</v>
      </c>
      <c r="F963" s="0" t="n">
        <v>1.4</v>
      </c>
      <c r="G963" s="0" t="n">
        <v>1.5</v>
      </c>
      <c r="H963" s="0" t="n">
        <v>585</v>
      </c>
      <c r="I963" s="0" t="n">
        <v>209.98</v>
      </c>
      <c r="J963" s="0" t="n">
        <v>259.99</v>
      </c>
      <c r="K963" s="0" t="n">
        <v>19.4</v>
      </c>
      <c r="L963" s="0" t="n">
        <v>44.91</v>
      </c>
      <c r="M963" s="0" t="n">
        <v>12</v>
      </c>
      <c r="N963" s="0" t="n">
        <v>41</v>
      </c>
      <c r="O963" s="0" t="n">
        <v>0.45</v>
      </c>
    </row>
    <row r="964" customFormat="false" ht="15" hidden="false" customHeight="false" outlineLevel="0" collapsed="false">
      <c r="A964" s="0" t="n">
        <v>120</v>
      </c>
      <c r="B964" s="0" t="n">
        <v>44</v>
      </c>
      <c r="C964" s="0" t="n">
        <v>44</v>
      </c>
      <c r="D964" s="0" t="n">
        <v>14</v>
      </c>
      <c r="E964" s="0" t="n">
        <v>43</v>
      </c>
      <c r="F964" s="0" t="n">
        <v>1.4</v>
      </c>
      <c r="G964" s="0" t="n">
        <v>1.5</v>
      </c>
      <c r="H964" s="0" t="n">
        <v>640</v>
      </c>
      <c r="I964" s="0" t="n">
        <v>210.46</v>
      </c>
      <c r="J964" s="0" t="n">
        <v>273.67</v>
      </c>
      <c r="K964" s="0" t="n">
        <v>28.13</v>
      </c>
      <c r="L964" s="0" t="n">
        <v>47.19</v>
      </c>
      <c r="M964" s="0" t="n">
        <v>12</v>
      </c>
      <c r="N964" s="0" t="n">
        <v>41</v>
      </c>
      <c r="O964" s="0" t="n">
        <v>0.45</v>
      </c>
    </row>
    <row r="965" customFormat="false" ht="15" hidden="false" customHeight="false" outlineLevel="0" collapsed="false">
      <c r="A965" s="0" t="n">
        <v>120</v>
      </c>
      <c r="B965" s="0" t="n">
        <v>48</v>
      </c>
      <c r="C965" s="0" t="n">
        <v>48</v>
      </c>
      <c r="D965" s="0" t="n">
        <v>14</v>
      </c>
      <c r="E965" s="0" t="n">
        <v>43</v>
      </c>
      <c r="F965" s="0" t="n">
        <v>1.25</v>
      </c>
      <c r="G965" s="0" t="n">
        <v>2</v>
      </c>
      <c r="H965" s="0" t="n">
        <v>670</v>
      </c>
      <c r="I965" s="0" t="n">
        <v>210.51</v>
      </c>
      <c r="J965" s="0" t="n">
        <v>262.9</v>
      </c>
      <c r="K965" s="0" t="n">
        <v>24</v>
      </c>
      <c r="L965" s="0" t="n">
        <v>48.57</v>
      </c>
      <c r="M965" s="0" t="n">
        <v>12</v>
      </c>
      <c r="N965" s="0" t="n">
        <v>41</v>
      </c>
      <c r="O965" s="0" t="n">
        <v>0.45</v>
      </c>
    </row>
    <row r="966" customFormat="false" ht="15" hidden="false" customHeight="false" outlineLevel="0" collapsed="false">
      <c r="A966" s="0" t="n">
        <v>120</v>
      </c>
      <c r="B966" s="0" t="n">
        <v>44</v>
      </c>
      <c r="C966" s="0" t="n">
        <v>44</v>
      </c>
      <c r="D966" s="0" t="n">
        <v>14</v>
      </c>
      <c r="E966" s="0" t="n">
        <v>43</v>
      </c>
      <c r="F966" s="0" t="n">
        <v>1.37</v>
      </c>
      <c r="G966" s="0" t="n">
        <v>2</v>
      </c>
      <c r="H966" s="0" t="n">
        <v>615</v>
      </c>
      <c r="I966" s="0" t="n">
        <v>210.55</v>
      </c>
      <c r="J966" s="0" t="n">
        <v>265.68</v>
      </c>
      <c r="K966" s="0" t="n">
        <v>25.36</v>
      </c>
      <c r="L966" s="0" t="n">
        <v>47.47</v>
      </c>
      <c r="M966" s="0" t="n">
        <v>12</v>
      </c>
      <c r="N966" s="0" t="n">
        <v>41</v>
      </c>
      <c r="O966" s="0" t="n">
        <v>0.45</v>
      </c>
    </row>
    <row r="967" customFormat="false" ht="15" hidden="false" customHeight="false" outlineLevel="0" collapsed="false">
      <c r="A967" s="0" t="n">
        <v>120</v>
      </c>
      <c r="B967" s="0" t="n">
        <v>40</v>
      </c>
      <c r="C967" s="0" t="n">
        <v>44</v>
      </c>
      <c r="D967" s="0" t="n">
        <v>14</v>
      </c>
      <c r="E967" s="0" t="n">
        <v>43</v>
      </c>
      <c r="F967" s="0" t="n">
        <v>1.4</v>
      </c>
      <c r="G967" s="0" t="n">
        <v>3</v>
      </c>
      <c r="H967" s="0" t="n">
        <v>615</v>
      </c>
      <c r="I967" s="0" t="n">
        <v>210.79</v>
      </c>
      <c r="J967" s="0" t="n">
        <v>268.99</v>
      </c>
      <c r="K967" s="0" t="n">
        <v>29.6</v>
      </c>
      <c r="L967" s="0" t="n">
        <v>39.89</v>
      </c>
      <c r="M967" s="0" t="n">
        <v>12</v>
      </c>
      <c r="N967" s="0" t="n">
        <v>41</v>
      </c>
      <c r="O967" s="0" t="n">
        <v>0.45</v>
      </c>
    </row>
    <row r="968" customFormat="false" ht="15" hidden="false" customHeight="false" outlineLevel="0" collapsed="false">
      <c r="A968" s="0" t="n">
        <v>120</v>
      </c>
      <c r="B968" s="0" t="n">
        <v>44</v>
      </c>
      <c r="C968" s="0" t="n">
        <v>44</v>
      </c>
      <c r="D968" s="0" t="n">
        <v>14</v>
      </c>
      <c r="E968" s="0" t="n">
        <v>43</v>
      </c>
      <c r="F968" s="0" t="n">
        <v>1.4</v>
      </c>
      <c r="G968" s="0" t="n">
        <v>2</v>
      </c>
      <c r="H968" s="0" t="n">
        <v>585</v>
      </c>
      <c r="I968" s="0" t="n">
        <v>210.85</v>
      </c>
      <c r="J968" s="0" t="n">
        <v>262</v>
      </c>
      <c r="K968" s="0" t="n">
        <v>22.27</v>
      </c>
      <c r="L968" s="0" t="n">
        <v>46.54</v>
      </c>
      <c r="M968" s="0" t="n">
        <v>12</v>
      </c>
      <c r="N968" s="0" t="n">
        <v>41</v>
      </c>
      <c r="O968" s="0" t="n">
        <v>0.45</v>
      </c>
    </row>
    <row r="969" customFormat="false" ht="15" hidden="false" customHeight="false" outlineLevel="0" collapsed="false">
      <c r="A969" s="0" t="n">
        <v>120</v>
      </c>
      <c r="B969" s="0" t="n">
        <v>48</v>
      </c>
      <c r="C969" s="0" t="n">
        <v>44</v>
      </c>
      <c r="D969" s="0" t="n">
        <v>14</v>
      </c>
      <c r="E969" s="0" t="n">
        <v>43</v>
      </c>
      <c r="F969" s="0" t="n">
        <v>1.34</v>
      </c>
      <c r="G969" s="0" t="n">
        <v>2</v>
      </c>
      <c r="H969" s="0" t="n">
        <v>600</v>
      </c>
      <c r="I969" s="0" t="n">
        <v>210.91</v>
      </c>
      <c r="J969" s="0" t="n">
        <v>259.64</v>
      </c>
      <c r="K969" s="0" t="n">
        <v>20.71</v>
      </c>
      <c r="L969" s="0" t="n">
        <v>46.84</v>
      </c>
      <c r="M969" s="0" t="n">
        <v>12</v>
      </c>
      <c r="N969" s="0" t="n">
        <v>41</v>
      </c>
      <c r="O969" s="0" t="n">
        <v>0.45</v>
      </c>
    </row>
    <row r="970" customFormat="false" ht="15" hidden="false" customHeight="false" outlineLevel="0" collapsed="false">
      <c r="A970" s="0" t="n">
        <v>120</v>
      </c>
      <c r="B970" s="0" t="n">
        <v>44</v>
      </c>
      <c r="C970" s="0" t="n">
        <v>48</v>
      </c>
      <c r="D970" s="0" t="n">
        <v>14</v>
      </c>
      <c r="E970" s="0" t="n">
        <v>43</v>
      </c>
      <c r="F970" s="0" t="n">
        <v>1.34</v>
      </c>
      <c r="G970" s="0" t="n">
        <v>2</v>
      </c>
      <c r="H970" s="0" t="n">
        <v>615</v>
      </c>
      <c r="I970" s="0" t="n">
        <v>210.98</v>
      </c>
      <c r="J970" s="0" t="n">
        <v>261.52</v>
      </c>
      <c r="K970" s="0" t="n">
        <v>22.07</v>
      </c>
      <c r="L970" s="0" t="n">
        <v>47.26</v>
      </c>
      <c r="M970" s="0" t="n">
        <v>12</v>
      </c>
      <c r="N970" s="0" t="n">
        <v>41</v>
      </c>
      <c r="O970" s="0" t="n">
        <v>0.45</v>
      </c>
    </row>
    <row r="971" customFormat="false" ht="15" hidden="false" customHeight="false" outlineLevel="0" collapsed="false">
      <c r="A971" s="0" t="n">
        <v>120</v>
      </c>
      <c r="B971" s="0" t="n">
        <v>44</v>
      </c>
      <c r="C971" s="0" t="n">
        <v>48</v>
      </c>
      <c r="D971" s="0" t="n">
        <v>14</v>
      </c>
      <c r="E971" s="0" t="n">
        <v>43</v>
      </c>
      <c r="F971" s="0" t="n">
        <v>1.37</v>
      </c>
      <c r="G971" s="0" t="n">
        <v>1.5</v>
      </c>
      <c r="H971" s="0" t="n">
        <v>625</v>
      </c>
      <c r="I971" s="0" t="n">
        <v>211.01</v>
      </c>
      <c r="J971" s="0" t="n">
        <v>266.24</v>
      </c>
      <c r="K971" s="0" t="n">
        <v>23.01</v>
      </c>
      <c r="L971" s="0" t="n">
        <v>46.35</v>
      </c>
      <c r="M971" s="0" t="n">
        <v>12</v>
      </c>
      <c r="N971" s="0" t="n">
        <v>41</v>
      </c>
      <c r="O971" s="0" t="n">
        <v>0.45</v>
      </c>
    </row>
    <row r="972" customFormat="false" ht="15" hidden="false" customHeight="false" outlineLevel="0" collapsed="false">
      <c r="A972" s="0" t="n">
        <v>120</v>
      </c>
      <c r="B972" s="0" t="n">
        <v>40</v>
      </c>
      <c r="C972" s="0" t="n">
        <v>44</v>
      </c>
      <c r="D972" s="0" t="n">
        <v>14</v>
      </c>
      <c r="E972" s="0" t="n">
        <v>43</v>
      </c>
      <c r="F972" s="0" t="n">
        <v>1.4</v>
      </c>
      <c r="G972" s="0" t="n">
        <v>2</v>
      </c>
      <c r="H972" s="0" t="n">
        <v>660</v>
      </c>
      <c r="I972" s="0" t="n">
        <v>211.28</v>
      </c>
      <c r="J972" s="0" t="n">
        <v>280.22</v>
      </c>
      <c r="K972" s="0" t="n">
        <v>35.64</v>
      </c>
      <c r="L972" s="0" t="n">
        <v>49.47</v>
      </c>
      <c r="M972" s="0" t="n">
        <v>12</v>
      </c>
      <c r="N972" s="0" t="n">
        <v>41</v>
      </c>
      <c r="O972" s="0" t="n">
        <v>0.45</v>
      </c>
    </row>
    <row r="973" customFormat="false" ht="15" hidden="false" customHeight="false" outlineLevel="0" collapsed="false">
      <c r="A973" s="0" t="n">
        <v>120</v>
      </c>
      <c r="B973" s="0" t="n">
        <v>48</v>
      </c>
      <c r="C973" s="0" t="n">
        <v>48</v>
      </c>
      <c r="D973" s="0" t="n">
        <v>14</v>
      </c>
      <c r="E973" s="0" t="n">
        <v>43</v>
      </c>
      <c r="F973" s="0" t="n">
        <v>1.4</v>
      </c>
      <c r="G973" s="0" t="n">
        <v>3</v>
      </c>
      <c r="H973" s="0" t="n">
        <v>520</v>
      </c>
      <c r="I973" s="0" t="n">
        <v>211.57</v>
      </c>
      <c r="J973" s="0" t="n">
        <v>240.96</v>
      </c>
      <c r="K973" s="0" t="n">
        <v>12.57</v>
      </c>
      <c r="L973" s="0" t="n">
        <v>38.26</v>
      </c>
      <c r="M973" s="0" t="n">
        <v>12</v>
      </c>
      <c r="N973" s="0" t="n">
        <v>41</v>
      </c>
      <c r="O973" s="0" t="n">
        <v>0.45</v>
      </c>
    </row>
    <row r="974" customFormat="false" ht="15" hidden="false" customHeight="false" outlineLevel="0" collapsed="false">
      <c r="A974" s="0" t="n">
        <v>150</v>
      </c>
      <c r="B974" s="0" t="n">
        <v>37</v>
      </c>
      <c r="C974" s="0" t="n">
        <v>75</v>
      </c>
      <c r="D974" s="0" t="n">
        <v>14</v>
      </c>
      <c r="E974" s="0" t="n">
        <v>43</v>
      </c>
      <c r="F974" s="0" t="n">
        <v>1.36</v>
      </c>
      <c r="G974" s="0" t="n">
        <v>1.5</v>
      </c>
      <c r="H974" s="0" t="n">
        <v>700</v>
      </c>
      <c r="I974" s="0" t="n">
        <v>211.652</v>
      </c>
      <c r="J974" s="0" t="n">
        <v>251.297</v>
      </c>
      <c r="K974" s="0" t="n">
        <v>10.0055</v>
      </c>
      <c r="L974" s="0" t="n">
        <v>46.5277</v>
      </c>
      <c r="M974" s="0" t="n">
        <v>12</v>
      </c>
      <c r="N974" s="0" t="n">
        <v>41</v>
      </c>
      <c r="O974" s="0" t="n">
        <v>0.55</v>
      </c>
    </row>
    <row r="975" customFormat="false" ht="15" hidden="false" customHeight="false" outlineLevel="0" collapsed="false">
      <c r="A975" s="0" t="n">
        <v>120</v>
      </c>
      <c r="B975" s="0" t="n">
        <v>48</v>
      </c>
      <c r="C975" s="0" t="n">
        <v>44</v>
      </c>
      <c r="D975" s="0" t="n">
        <v>14</v>
      </c>
      <c r="E975" s="0" t="n">
        <v>43</v>
      </c>
      <c r="F975" s="0" t="n">
        <v>1.4</v>
      </c>
      <c r="G975" s="0" t="n">
        <v>1.5</v>
      </c>
      <c r="H975" s="0" t="n">
        <v>580</v>
      </c>
      <c r="I975" s="0" t="n">
        <v>211.74</v>
      </c>
      <c r="J975" s="0" t="n">
        <v>261.42</v>
      </c>
      <c r="K975" s="0" t="n">
        <v>18.98</v>
      </c>
      <c r="L975" s="0" t="n">
        <v>45.01</v>
      </c>
      <c r="M975" s="0" t="n">
        <v>12</v>
      </c>
      <c r="N975" s="0" t="n">
        <v>41</v>
      </c>
      <c r="O975" s="0" t="n">
        <v>0.45</v>
      </c>
    </row>
    <row r="976" customFormat="false" ht="15" hidden="false" customHeight="false" outlineLevel="0" collapsed="false">
      <c r="A976" s="0" t="n">
        <v>120</v>
      </c>
      <c r="B976" s="0" t="n">
        <v>44</v>
      </c>
      <c r="C976" s="0" t="n">
        <v>48</v>
      </c>
      <c r="D976" s="0" t="n">
        <v>14</v>
      </c>
      <c r="E976" s="0" t="n">
        <v>43</v>
      </c>
      <c r="F976" s="0" t="n">
        <v>1.4</v>
      </c>
      <c r="G976" s="0" t="n">
        <v>1.5</v>
      </c>
      <c r="H976" s="0" t="n">
        <v>595</v>
      </c>
      <c r="I976" s="0" t="n">
        <v>211.91</v>
      </c>
      <c r="J976" s="0" t="n">
        <v>263.44</v>
      </c>
      <c r="K976" s="0" t="n">
        <v>20.27</v>
      </c>
      <c r="L976" s="0" t="n">
        <v>45.5</v>
      </c>
      <c r="M976" s="0" t="n">
        <v>12</v>
      </c>
      <c r="N976" s="0" t="n">
        <v>41</v>
      </c>
      <c r="O976" s="0" t="n">
        <v>0.45</v>
      </c>
    </row>
    <row r="977" customFormat="false" ht="15" hidden="false" customHeight="false" outlineLevel="0" collapsed="false">
      <c r="A977" s="0" t="n">
        <v>120</v>
      </c>
      <c r="B977" s="0" t="n">
        <v>44</v>
      </c>
      <c r="C977" s="0" t="n">
        <v>48</v>
      </c>
      <c r="D977" s="0" t="n">
        <v>14</v>
      </c>
      <c r="E977" s="0" t="n">
        <v>43</v>
      </c>
      <c r="F977" s="0" t="n">
        <v>1.37</v>
      </c>
      <c r="G977" s="0" t="n">
        <v>2</v>
      </c>
      <c r="H977" s="0" t="n">
        <v>590</v>
      </c>
      <c r="I977" s="0" t="n">
        <v>211.93</v>
      </c>
      <c r="J977" s="0" t="n">
        <v>259.79</v>
      </c>
      <c r="K977" s="0" t="n">
        <v>19.83</v>
      </c>
      <c r="L977" s="0" t="n">
        <v>46.75</v>
      </c>
      <c r="M977" s="0" t="n">
        <v>12</v>
      </c>
      <c r="N977" s="0" t="n">
        <v>41</v>
      </c>
      <c r="O977" s="0" t="n">
        <v>0.45</v>
      </c>
    </row>
    <row r="978" customFormat="false" ht="15" hidden="false" customHeight="false" outlineLevel="0" collapsed="false">
      <c r="A978" s="0" t="n">
        <v>120</v>
      </c>
      <c r="B978" s="0" t="n">
        <v>48</v>
      </c>
      <c r="C978" s="0" t="n">
        <v>48</v>
      </c>
      <c r="D978" s="0" t="n">
        <v>14</v>
      </c>
      <c r="E978" s="0" t="n">
        <v>43</v>
      </c>
      <c r="F978" s="0" t="n">
        <v>1.31</v>
      </c>
      <c r="G978" s="0" t="n">
        <v>1.5</v>
      </c>
      <c r="H978" s="0" t="n">
        <v>645</v>
      </c>
      <c r="I978" s="0" t="n">
        <v>212.22</v>
      </c>
      <c r="J978" s="0" t="n">
        <v>265.13</v>
      </c>
      <c r="K978" s="0" t="n">
        <v>21.75</v>
      </c>
      <c r="L978" s="0" t="n">
        <v>46.86</v>
      </c>
      <c r="M978" s="0" t="n">
        <v>12</v>
      </c>
      <c r="N978" s="0" t="n">
        <v>41</v>
      </c>
      <c r="O978" s="0" t="n">
        <v>0.45</v>
      </c>
    </row>
    <row r="979" customFormat="false" ht="15" hidden="false" customHeight="false" outlineLevel="0" collapsed="false">
      <c r="A979" s="0" t="n">
        <v>120</v>
      </c>
      <c r="B979" s="0" t="n">
        <v>48</v>
      </c>
      <c r="C979" s="0" t="n">
        <v>44</v>
      </c>
      <c r="D979" s="0" t="n">
        <v>14</v>
      </c>
      <c r="E979" s="0" t="n">
        <v>43</v>
      </c>
      <c r="F979" s="0" t="n">
        <v>1.37</v>
      </c>
      <c r="G979" s="0" t="n">
        <v>2</v>
      </c>
      <c r="H979" s="0" t="n">
        <v>580</v>
      </c>
      <c r="I979" s="0" t="n">
        <v>212.63</v>
      </c>
      <c r="J979" s="0" t="n">
        <v>259.3</v>
      </c>
      <c r="K979" s="0" t="n">
        <v>18.98</v>
      </c>
      <c r="L979" s="0" t="n">
        <v>46.53</v>
      </c>
      <c r="M979" s="0" t="n">
        <v>12</v>
      </c>
      <c r="N979" s="0" t="n">
        <v>41</v>
      </c>
      <c r="O979" s="0" t="n">
        <v>0.45</v>
      </c>
    </row>
    <row r="980" customFormat="false" ht="15" hidden="false" customHeight="false" outlineLevel="0" collapsed="false">
      <c r="A980" s="0" t="n">
        <v>120</v>
      </c>
      <c r="B980" s="0" t="n">
        <v>44</v>
      </c>
      <c r="C980" s="0" t="n">
        <v>44</v>
      </c>
      <c r="D980" s="0" t="n">
        <v>14</v>
      </c>
      <c r="E980" s="0" t="n">
        <v>43</v>
      </c>
      <c r="F980" s="0" t="n">
        <v>1.4</v>
      </c>
      <c r="G980" s="0" t="n">
        <v>2</v>
      </c>
      <c r="H980" s="0" t="n">
        <v>595</v>
      </c>
      <c r="I980" s="0" t="n">
        <v>212.91</v>
      </c>
      <c r="J980" s="0" t="n">
        <v>265.64</v>
      </c>
      <c r="K980" s="0" t="n">
        <v>23.27</v>
      </c>
      <c r="L980" s="0" t="n">
        <v>47.19</v>
      </c>
      <c r="M980" s="0" t="n">
        <v>12</v>
      </c>
      <c r="N980" s="0" t="n">
        <v>41</v>
      </c>
      <c r="O980" s="0" t="n">
        <v>0.45</v>
      </c>
    </row>
    <row r="981" customFormat="false" ht="15" hidden="false" customHeight="false" outlineLevel="0" collapsed="false">
      <c r="A981" s="0" t="n">
        <v>120</v>
      </c>
      <c r="B981" s="0" t="n">
        <v>44</v>
      </c>
      <c r="C981" s="0" t="n">
        <v>48</v>
      </c>
      <c r="D981" s="0" t="n">
        <v>14</v>
      </c>
      <c r="E981" s="0" t="n">
        <v>43</v>
      </c>
      <c r="F981" s="0" t="n">
        <v>1.34</v>
      </c>
      <c r="G981" s="0" t="n">
        <v>2</v>
      </c>
      <c r="H981" s="0" t="n">
        <v>625</v>
      </c>
      <c r="I981" s="0" t="n">
        <v>212.91</v>
      </c>
      <c r="J981" s="0" t="n">
        <v>264.94</v>
      </c>
      <c r="K981" s="0" t="n">
        <v>23.01</v>
      </c>
      <c r="L981" s="0" t="n">
        <v>47.88</v>
      </c>
      <c r="M981" s="0" t="n">
        <v>12</v>
      </c>
      <c r="N981" s="0" t="n">
        <v>41</v>
      </c>
      <c r="O981" s="0" t="n">
        <v>0.45</v>
      </c>
    </row>
    <row r="982" customFormat="false" ht="15" hidden="false" customHeight="false" outlineLevel="0" collapsed="false">
      <c r="A982" s="0" t="n">
        <v>120</v>
      </c>
      <c r="B982" s="0" t="n">
        <v>44</v>
      </c>
      <c r="C982" s="0" t="n">
        <v>48</v>
      </c>
      <c r="D982" s="0" t="n">
        <v>14</v>
      </c>
      <c r="E982" s="0" t="n">
        <v>43</v>
      </c>
      <c r="F982" s="0" t="n">
        <v>1.37</v>
      </c>
      <c r="G982" s="0" t="n">
        <v>2</v>
      </c>
      <c r="H982" s="0" t="n">
        <v>595</v>
      </c>
      <c r="I982" s="0" t="n">
        <v>213.04</v>
      </c>
      <c r="J982" s="0" t="n">
        <v>261.6</v>
      </c>
      <c r="K982" s="0" t="n">
        <v>20.27</v>
      </c>
      <c r="L982" s="0" t="n">
        <v>47.06</v>
      </c>
      <c r="M982" s="0" t="n">
        <v>12</v>
      </c>
      <c r="N982" s="0" t="n">
        <v>41</v>
      </c>
      <c r="O982" s="0" t="n">
        <v>0.45</v>
      </c>
    </row>
    <row r="983" customFormat="false" ht="15" hidden="false" customHeight="false" outlineLevel="0" collapsed="false">
      <c r="A983" s="0" t="n">
        <v>120</v>
      </c>
      <c r="B983" s="0" t="n">
        <v>48</v>
      </c>
      <c r="C983" s="0" t="n">
        <v>44</v>
      </c>
      <c r="D983" s="0" t="n">
        <v>14</v>
      </c>
      <c r="E983" s="0" t="n">
        <v>43</v>
      </c>
      <c r="F983" s="0" t="n">
        <v>1.4</v>
      </c>
      <c r="G983" s="0" t="n">
        <v>2</v>
      </c>
      <c r="H983" s="0" t="n">
        <v>560</v>
      </c>
      <c r="I983" s="0" t="n">
        <v>213.62</v>
      </c>
      <c r="J983" s="0" t="n">
        <v>258.26</v>
      </c>
      <c r="K983" s="0" t="n">
        <v>17.35</v>
      </c>
      <c r="L983" s="0" t="n">
        <v>46.19</v>
      </c>
      <c r="M983" s="0" t="n">
        <v>12</v>
      </c>
      <c r="N983" s="0" t="n">
        <v>41</v>
      </c>
      <c r="O983" s="0" t="n">
        <v>0.45</v>
      </c>
    </row>
    <row r="984" customFormat="false" ht="15" hidden="false" customHeight="false" outlineLevel="0" collapsed="false">
      <c r="A984" s="0" t="n">
        <v>120</v>
      </c>
      <c r="B984" s="0" t="n">
        <v>48</v>
      </c>
      <c r="C984" s="0" t="n">
        <v>44</v>
      </c>
      <c r="D984" s="0" t="n">
        <v>14</v>
      </c>
      <c r="E984" s="0" t="n">
        <v>43</v>
      </c>
      <c r="F984" s="0" t="n">
        <v>1.37</v>
      </c>
      <c r="G984" s="0" t="n">
        <v>2</v>
      </c>
      <c r="H984" s="0" t="n">
        <v>585</v>
      </c>
      <c r="I984" s="0" t="n">
        <v>213.78</v>
      </c>
      <c r="J984" s="0" t="n">
        <v>261.16</v>
      </c>
      <c r="K984" s="0" t="n">
        <v>19.4</v>
      </c>
      <c r="L984" s="0" t="n">
        <v>46.85</v>
      </c>
      <c r="M984" s="0" t="n">
        <v>12</v>
      </c>
      <c r="N984" s="0" t="n">
        <v>41</v>
      </c>
      <c r="O984" s="0" t="n">
        <v>0.45</v>
      </c>
    </row>
    <row r="985" customFormat="false" ht="15" hidden="false" customHeight="false" outlineLevel="0" collapsed="false">
      <c r="A985" s="0" t="n">
        <v>120</v>
      </c>
      <c r="B985" s="0" t="n">
        <v>48</v>
      </c>
      <c r="C985" s="0" t="n">
        <v>48</v>
      </c>
      <c r="D985" s="0" t="n">
        <v>14</v>
      </c>
      <c r="E985" s="0" t="n">
        <v>43</v>
      </c>
      <c r="F985" s="0" t="n">
        <v>1.37</v>
      </c>
      <c r="G985" s="0" t="n">
        <v>1.5</v>
      </c>
      <c r="H985" s="0" t="n">
        <v>590</v>
      </c>
      <c r="I985" s="0" t="n">
        <v>214.61</v>
      </c>
      <c r="J985" s="0" t="n">
        <v>261.63</v>
      </c>
      <c r="K985" s="0" t="n">
        <v>17.31</v>
      </c>
      <c r="L985" s="0" t="n">
        <v>45.52</v>
      </c>
      <c r="M985" s="0" t="n">
        <v>12</v>
      </c>
      <c r="N985" s="0" t="n">
        <v>41</v>
      </c>
      <c r="O985" s="0" t="n">
        <v>0.45</v>
      </c>
    </row>
    <row r="986" customFormat="false" ht="15" hidden="false" customHeight="false" outlineLevel="0" collapsed="false">
      <c r="A986" s="0" t="n">
        <v>120</v>
      </c>
      <c r="B986" s="0" t="n">
        <v>44</v>
      </c>
      <c r="C986" s="0" t="n">
        <v>48</v>
      </c>
      <c r="D986" s="0" t="n">
        <v>14</v>
      </c>
      <c r="E986" s="0" t="n">
        <v>43</v>
      </c>
      <c r="F986" s="0" t="n">
        <v>1.4</v>
      </c>
      <c r="G986" s="0" t="n">
        <v>1.5</v>
      </c>
      <c r="H986" s="0" t="n">
        <v>610</v>
      </c>
      <c r="I986" s="0" t="n">
        <v>214.7</v>
      </c>
      <c r="J986" s="0" t="n">
        <v>268.54</v>
      </c>
      <c r="K986" s="0" t="n">
        <v>21.61</v>
      </c>
      <c r="L986" s="0" t="n">
        <v>46.37</v>
      </c>
      <c r="M986" s="0" t="n">
        <v>12</v>
      </c>
      <c r="N986" s="0" t="n">
        <v>41</v>
      </c>
      <c r="O986" s="0" t="n">
        <v>0.45</v>
      </c>
    </row>
    <row r="987" customFormat="false" ht="15" hidden="false" customHeight="false" outlineLevel="0" collapsed="false">
      <c r="A987" s="0" t="n">
        <v>120</v>
      </c>
      <c r="B987" s="0" t="n">
        <v>48</v>
      </c>
      <c r="C987" s="0" t="n">
        <v>48</v>
      </c>
      <c r="D987" s="0" t="n">
        <v>14</v>
      </c>
      <c r="E987" s="0" t="n">
        <v>43</v>
      </c>
      <c r="F987" s="0" t="n">
        <v>1.4</v>
      </c>
      <c r="G987" s="0" t="n">
        <v>1.5</v>
      </c>
      <c r="H987" s="0" t="n">
        <v>565</v>
      </c>
      <c r="I987" s="0" t="n">
        <v>214.8</v>
      </c>
      <c r="J987" s="0" t="n">
        <v>259.25</v>
      </c>
      <c r="K987" s="0" t="n">
        <v>15.5</v>
      </c>
      <c r="L987" s="0" t="n">
        <v>44.83</v>
      </c>
      <c r="M987" s="0" t="n">
        <v>12</v>
      </c>
      <c r="N987" s="0" t="n">
        <v>41</v>
      </c>
      <c r="O987" s="0" t="n">
        <v>0.45</v>
      </c>
    </row>
    <row r="988" customFormat="false" ht="15" hidden="false" customHeight="false" outlineLevel="0" collapsed="false">
      <c r="A988" s="0" t="n">
        <v>120</v>
      </c>
      <c r="B988" s="0" t="n">
        <v>48</v>
      </c>
      <c r="C988" s="0" t="n">
        <v>44</v>
      </c>
      <c r="D988" s="0" t="n">
        <v>14</v>
      </c>
      <c r="E988" s="0" t="n">
        <v>43</v>
      </c>
      <c r="F988" s="0" t="n">
        <v>1.4</v>
      </c>
      <c r="G988" s="0" t="n">
        <v>2</v>
      </c>
      <c r="H988" s="0" t="n">
        <v>565</v>
      </c>
      <c r="I988" s="0" t="n">
        <v>214.86</v>
      </c>
      <c r="J988" s="0" t="n">
        <v>260.2</v>
      </c>
      <c r="K988" s="0" t="n">
        <v>17.75</v>
      </c>
      <c r="L988" s="0" t="n">
        <v>46.54</v>
      </c>
      <c r="M988" s="0" t="n">
        <v>12</v>
      </c>
      <c r="N988" s="0" t="n">
        <v>41</v>
      </c>
      <c r="O988" s="0" t="n">
        <v>0.45</v>
      </c>
    </row>
    <row r="989" customFormat="false" ht="15" hidden="false" customHeight="false" outlineLevel="0" collapsed="false">
      <c r="A989" s="0" t="n">
        <v>120</v>
      </c>
      <c r="B989" s="0" t="n">
        <v>44</v>
      </c>
      <c r="C989" s="0" t="n">
        <v>44</v>
      </c>
      <c r="D989" s="0" t="n">
        <v>14</v>
      </c>
      <c r="E989" s="0" t="n">
        <v>43</v>
      </c>
      <c r="F989" s="0" t="n">
        <v>1.4</v>
      </c>
      <c r="G989" s="0" t="n">
        <v>2</v>
      </c>
      <c r="H989" s="0" t="n">
        <v>605</v>
      </c>
      <c r="I989" s="0" t="n">
        <v>214.91</v>
      </c>
      <c r="J989" s="0" t="n">
        <v>269.25</v>
      </c>
      <c r="K989" s="0" t="n">
        <v>24.3</v>
      </c>
      <c r="L989" s="0" t="n">
        <v>47.81</v>
      </c>
      <c r="M989" s="0" t="n">
        <v>12</v>
      </c>
      <c r="N989" s="0" t="n">
        <v>41</v>
      </c>
      <c r="O989" s="0" t="n">
        <v>0.45</v>
      </c>
    </row>
    <row r="990" customFormat="false" ht="15" hidden="false" customHeight="false" outlineLevel="0" collapsed="false">
      <c r="A990" s="0" t="n">
        <v>120</v>
      </c>
      <c r="B990" s="0" t="n">
        <v>48</v>
      </c>
      <c r="C990" s="0" t="n">
        <v>48</v>
      </c>
      <c r="D990" s="0" t="n">
        <v>14</v>
      </c>
      <c r="E990" s="0" t="n">
        <v>43</v>
      </c>
      <c r="F990" s="0" t="n">
        <v>1.37</v>
      </c>
      <c r="G990" s="0" t="n">
        <v>1.5</v>
      </c>
      <c r="H990" s="0" t="n">
        <v>595</v>
      </c>
      <c r="I990" s="0" t="n">
        <v>215.69</v>
      </c>
      <c r="J990" s="0" t="n">
        <v>263.39</v>
      </c>
      <c r="K990" s="0" t="n">
        <v>17.68</v>
      </c>
      <c r="L990" s="0" t="n">
        <v>45.82</v>
      </c>
      <c r="M990" s="0" t="n">
        <v>12</v>
      </c>
      <c r="N990" s="0" t="n">
        <v>41</v>
      </c>
      <c r="O990" s="0" t="n">
        <v>0.45</v>
      </c>
    </row>
    <row r="991" customFormat="false" ht="15" hidden="false" customHeight="false" outlineLevel="0" collapsed="false">
      <c r="A991" s="0" t="n">
        <v>120</v>
      </c>
      <c r="B991" s="0" t="n">
        <v>48</v>
      </c>
      <c r="C991" s="0" t="n">
        <v>48</v>
      </c>
      <c r="D991" s="0" t="n">
        <v>14</v>
      </c>
      <c r="E991" s="0" t="n">
        <v>43</v>
      </c>
      <c r="F991" s="0" t="n">
        <v>1.4</v>
      </c>
      <c r="G991" s="0" t="n">
        <v>2</v>
      </c>
      <c r="H991" s="0" t="n">
        <v>550</v>
      </c>
      <c r="I991" s="0" t="n">
        <v>215.8</v>
      </c>
      <c r="J991" s="0" t="n">
        <v>256.46</v>
      </c>
      <c r="K991" s="0" t="n">
        <v>14.48</v>
      </c>
      <c r="L991" s="0" t="n">
        <v>35.07</v>
      </c>
      <c r="M991" s="0" t="n">
        <v>12</v>
      </c>
      <c r="N991" s="0" t="n">
        <v>41</v>
      </c>
      <c r="O991" s="0" t="n">
        <v>0.45</v>
      </c>
    </row>
    <row r="992" customFormat="false" ht="15" hidden="false" customHeight="false" outlineLevel="0" collapsed="false">
      <c r="A992" s="0" t="n">
        <v>120</v>
      </c>
      <c r="B992" s="0" t="n">
        <v>48</v>
      </c>
      <c r="C992" s="0" t="n">
        <v>48</v>
      </c>
      <c r="D992" s="0" t="n">
        <v>14</v>
      </c>
      <c r="E992" s="0" t="n">
        <v>43</v>
      </c>
      <c r="F992" s="0" t="n">
        <v>1.37</v>
      </c>
      <c r="G992" s="0" t="n">
        <v>2</v>
      </c>
      <c r="H992" s="0" t="n">
        <v>575</v>
      </c>
      <c r="I992" s="0" t="n">
        <v>216.45</v>
      </c>
      <c r="J992" s="0" t="n">
        <v>259.8</v>
      </c>
      <c r="K992" s="0" t="n">
        <v>16.21</v>
      </c>
      <c r="L992" s="0" t="n">
        <v>46.96</v>
      </c>
      <c r="M992" s="0" t="n">
        <v>12</v>
      </c>
      <c r="N992" s="0" t="n">
        <v>41</v>
      </c>
      <c r="O992" s="0" t="n">
        <v>0.45</v>
      </c>
    </row>
    <row r="993" customFormat="false" ht="15" hidden="false" customHeight="false" outlineLevel="0" collapsed="false">
      <c r="A993" s="0" t="n">
        <v>120</v>
      </c>
      <c r="B993" s="0" t="n">
        <v>48</v>
      </c>
      <c r="C993" s="0" t="n">
        <v>48</v>
      </c>
      <c r="D993" s="0" t="n">
        <v>14</v>
      </c>
      <c r="E993" s="0" t="n">
        <v>43</v>
      </c>
      <c r="F993" s="0" t="n">
        <v>1.4</v>
      </c>
      <c r="G993" s="0" t="n">
        <v>1.5</v>
      </c>
      <c r="H993" s="0" t="n">
        <v>575</v>
      </c>
      <c r="I993" s="0" t="n">
        <v>217.15</v>
      </c>
      <c r="J993" s="0" t="n">
        <v>262.97</v>
      </c>
      <c r="K993" s="0" t="n">
        <v>16.21</v>
      </c>
      <c r="L993" s="0" t="n">
        <v>45.47</v>
      </c>
      <c r="M993" s="0" t="n">
        <v>12</v>
      </c>
      <c r="N993" s="0" t="n">
        <v>41</v>
      </c>
      <c r="O993" s="0" t="n">
        <v>0.45</v>
      </c>
    </row>
    <row r="994" customFormat="false" ht="15" hidden="false" customHeight="false" outlineLevel="0" collapsed="false">
      <c r="A994" s="0" t="n">
        <v>120</v>
      </c>
      <c r="B994" s="0" t="n">
        <v>48</v>
      </c>
      <c r="C994" s="0" t="n">
        <v>48</v>
      </c>
      <c r="D994" s="0" t="n">
        <v>14</v>
      </c>
      <c r="E994" s="0" t="n">
        <v>43</v>
      </c>
      <c r="F994" s="0" t="n">
        <v>1.4</v>
      </c>
      <c r="G994" s="0" t="n">
        <v>2</v>
      </c>
      <c r="H994" s="0" t="n">
        <v>555</v>
      </c>
      <c r="I994" s="0" t="n">
        <v>217.21</v>
      </c>
      <c r="J994" s="0" t="n">
        <v>258.46</v>
      </c>
      <c r="K994" s="0" t="n">
        <v>14.82</v>
      </c>
      <c r="L994" s="0" t="n">
        <v>35.33</v>
      </c>
      <c r="M994" s="0" t="n">
        <v>12</v>
      </c>
      <c r="N994" s="0" t="n">
        <v>41</v>
      </c>
      <c r="O994" s="0" t="n">
        <v>0.45</v>
      </c>
    </row>
    <row r="995" customFormat="false" ht="15" hidden="false" customHeight="false" outlineLevel="0" collapsed="false">
      <c r="A995" s="0" t="n">
        <v>160</v>
      </c>
      <c r="B995" s="0" t="n">
        <v>30</v>
      </c>
      <c r="C995" s="0" t="n">
        <v>60</v>
      </c>
      <c r="D995" s="0" t="n">
        <v>10</v>
      </c>
      <c r="E995" s="0" t="n">
        <v>43</v>
      </c>
      <c r="F995" s="0" t="n">
        <v>1.5</v>
      </c>
      <c r="G995" s="0" t="n">
        <v>3</v>
      </c>
      <c r="H995" s="0" t="n">
        <v>800</v>
      </c>
      <c r="I995" s="0" t="n">
        <v>218.91</v>
      </c>
      <c r="J995" s="0" t="n">
        <v>269.74</v>
      </c>
      <c r="K995" s="0" t="n">
        <v>8.37</v>
      </c>
      <c r="L995" s="0" t="n">
        <v>57.17</v>
      </c>
      <c r="M995" s="0" t="n">
        <v>8</v>
      </c>
      <c r="N995" s="0" t="n">
        <v>41</v>
      </c>
      <c r="O995" s="0" t="n">
        <v>0.55</v>
      </c>
    </row>
    <row r="996" customFormat="false" ht="15" hidden="false" customHeight="false" outlineLevel="0" collapsed="false">
      <c r="A996" s="0" t="n">
        <v>160</v>
      </c>
      <c r="B996" s="0" t="n">
        <v>30</v>
      </c>
      <c r="C996" s="0" t="n">
        <v>60</v>
      </c>
      <c r="D996" s="0" t="n">
        <v>14</v>
      </c>
      <c r="E996" s="0" t="n">
        <v>47</v>
      </c>
      <c r="F996" s="0" t="n">
        <v>1.5</v>
      </c>
      <c r="G996" s="0" t="n">
        <v>3</v>
      </c>
      <c r="H996" s="0" t="n">
        <v>800</v>
      </c>
      <c r="I996" s="0" t="n">
        <v>223.24</v>
      </c>
      <c r="J996" s="0" t="n">
        <v>273.28</v>
      </c>
      <c r="K996" s="0" t="n">
        <v>8.12</v>
      </c>
      <c r="L996" s="0" t="n">
        <v>56.79</v>
      </c>
      <c r="M996" s="0" t="n">
        <v>12</v>
      </c>
      <c r="N996" s="0" t="n">
        <v>45</v>
      </c>
      <c r="O996" s="0" t="n">
        <v>0.55</v>
      </c>
    </row>
    <row r="997" customFormat="false" ht="15" hidden="false" customHeight="false" outlineLevel="0" collapsed="false">
      <c r="A997" s="0" t="n">
        <v>160</v>
      </c>
      <c r="B997" s="0" t="n">
        <v>30</v>
      </c>
      <c r="C997" s="0" t="n">
        <v>60</v>
      </c>
      <c r="D997" s="0" t="n">
        <v>14</v>
      </c>
      <c r="E997" s="0" t="n">
        <v>43</v>
      </c>
      <c r="F997" s="0" t="n">
        <v>1.5</v>
      </c>
      <c r="G997" s="0" t="n">
        <v>1.5</v>
      </c>
      <c r="H997" s="0" t="n">
        <v>800</v>
      </c>
      <c r="I997" s="0" t="n">
        <v>224.41</v>
      </c>
      <c r="J997" s="0" t="n">
        <v>279.52</v>
      </c>
      <c r="K997" s="0" t="n">
        <v>8.21</v>
      </c>
      <c r="L997" s="0" t="n">
        <v>41.64</v>
      </c>
      <c r="M997" s="0" t="n">
        <v>12</v>
      </c>
      <c r="N997" s="0" t="n">
        <v>41</v>
      </c>
      <c r="O997" s="0" t="n">
        <v>0.55</v>
      </c>
    </row>
    <row r="998" customFormat="false" ht="15" hidden="false" customHeight="false" outlineLevel="0" collapsed="false">
      <c r="A998" s="0" t="n">
        <v>160</v>
      </c>
      <c r="B998" s="0" t="n">
        <v>30</v>
      </c>
      <c r="C998" s="0" t="n">
        <v>60</v>
      </c>
      <c r="D998" s="0" t="n">
        <v>14</v>
      </c>
      <c r="E998" s="0" t="n">
        <v>43</v>
      </c>
      <c r="F998" s="0" t="n">
        <v>1.5</v>
      </c>
      <c r="G998" s="0" t="n">
        <v>3</v>
      </c>
      <c r="H998" s="0" t="n">
        <v>800</v>
      </c>
      <c r="I998" s="0" t="n">
        <v>241.54</v>
      </c>
      <c r="J998" s="0" t="n">
        <v>286.3</v>
      </c>
      <c r="K998" s="0" t="n">
        <v>8.24</v>
      </c>
      <c r="L998" s="0" t="n">
        <v>52.94</v>
      </c>
      <c r="M998" s="0" t="n">
        <v>12</v>
      </c>
      <c r="N998" s="0" t="n">
        <v>41</v>
      </c>
      <c r="O998" s="0" t="n">
        <v>0.55</v>
      </c>
    </row>
    <row r="1008" customFormat="false" ht="15" hidden="false" customHeight="false" outlineLevel="0" collapsed="false">
      <c r="O1008" s="0" t="n">
        <f aca="false">2650/16</f>
        <v>165.625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26" t="n">
        <v>150</v>
      </c>
      <c r="B1" s="26" t="n">
        <v>30</v>
      </c>
      <c r="C1" s="26" t="n">
        <v>35</v>
      </c>
      <c r="D1" s="0" t="n">
        <v>14</v>
      </c>
      <c r="E1" s="0" t="n">
        <v>43</v>
      </c>
      <c r="F1" s="26" t="n">
        <v>1.25</v>
      </c>
      <c r="G1" s="0" t="n">
        <v>4</v>
      </c>
      <c r="H1" s="26" t="n">
        <v>900</v>
      </c>
      <c r="I1" s="0" t="n">
        <v>-27.85575</v>
      </c>
      <c r="J1" s="0" t="n">
        <v>268.43875</v>
      </c>
      <c r="K1" s="0" t="n">
        <v>260.441875</v>
      </c>
      <c r="L1" s="0" t="n">
        <v>32.52025</v>
      </c>
      <c r="M1" s="0" t="n">
        <v>12</v>
      </c>
      <c r="N1" s="0" t="n">
        <v>41</v>
      </c>
      <c r="O1" s="0" t="n">
        <v>0.5</v>
      </c>
      <c r="X1" s="26"/>
      <c r="Y1" s="26"/>
      <c r="Z1" s="26"/>
      <c r="AA1" s="26"/>
    </row>
    <row r="2" customFormat="false" ht="15.75" hidden="false" customHeight="false" outlineLevel="0" collapsed="false">
      <c r="A2" s="26" t="n">
        <v>120</v>
      </c>
      <c r="B2" s="26" t="n">
        <v>30</v>
      </c>
      <c r="C2" s="26" t="n">
        <v>35</v>
      </c>
      <c r="D2" s="0" t="n">
        <v>14</v>
      </c>
      <c r="E2" s="0" t="n">
        <v>43</v>
      </c>
      <c r="F2" s="26" t="n">
        <v>1.25</v>
      </c>
      <c r="G2" s="0" t="n">
        <v>4</v>
      </c>
      <c r="H2" s="26" t="n">
        <v>900</v>
      </c>
      <c r="I2" s="0" t="n">
        <v>-16.6311875</v>
      </c>
      <c r="J2" s="0" t="n">
        <v>227.31125</v>
      </c>
      <c r="K2" s="0" t="n">
        <v>208.353125</v>
      </c>
      <c r="L2" s="0" t="n">
        <v>34.7861875</v>
      </c>
      <c r="M2" s="0" t="n">
        <v>12</v>
      </c>
      <c r="N2" s="0" t="n">
        <v>41</v>
      </c>
      <c r="O2" s="0" t="n">
        <v>0.5</v>
      </c>
      <c r="X2" s="26"/>
      <c r="Y2" s="26"/>
      <c r="Z2" s="26"/>
      <c r="AA2" s="26"/>
    </row>
    <row r="3" customFormat="false" ht="15.75" hidden="false" customHeight="false" outlineLevel="0" collapsed="false">
      <c r="A3" s="26" t="n">
        <v>150</v>
      </c>
      <c r="B3" s="26" t="n">
        <v>30</v>
      </c>
      <c r="C3" s="26" t="n">
        <v>35</v>
      </c>
      <c r="D3" s="0" t="n">
        <v>14</v>
      </c>
      <c r="E3" s="0" t="n">
        <v>43</v>
      </c>
      <c r="F3" s="26" t="n">
        <v>1.4</v>
      </c>
      <c r="G3" s="0" t="n">
        <v>4</v>
      </c>
      <c r="H3" s="26" t="n">
        <v>900</v>
      </c>
      <c r="I3" s="0" t="n">
        <v>13.4429375</v>
      </c>
      <c r="J3" s="0" t="n">
        <v>315.926875</v>
      </c>
      <c r="K3" s="0" t="n">
        <v>260.441875</v>
      </c>
      <c r="L3" s="0" t="n">
        <v>40.0449375</v>
      </c>
      <c r="M3" s="0" t="n">
        <v>12</v>
      </c>
      <c r="N3" s="0" t="n">
        <v>41</v>
      </c>
      <c r="O3" s="0" t="n">
        <v>0.5</v>
      </c>
      <c r="X3" s="26"/>
      <c r="Y3" s="26"/>
      <c r="Z3" s="26"/>
      <c r="AA3" s="26"/>
    </row>
    <row r="4" customFormat="false" ht="15.75" hidden="false" customHeight="false" outlineLevel="0" collapsed="false">
      <c r="A4" s="26" t="n">
        <v>120</v>
      </c>
      <c r="B4" s="26" t="n">
        <v>30</v>
      </c>
      <c r="C4" s="26" t="n">
        <v>35</v>
      </c>
      <c r="D4" s="0" t="n">
        <v>14</v>
      </c>
      <c r="E4" s="0" t="n">
        <v>43</v>
      </c>
      <c r="F4" s="26" t="n">
        <v>1.4</v>
      </c>
      <c r="G4" s="0" t="n">
        <v>4</v>
      </c>
      <c r="H4" s="26" t="n">
        <v>900</v>
      </c>
      <c r="I4" s="0" t="n">
        <v>24.5889375</v>
      </c>
      <c r="J4" s="0" t="n">
        <v>274.726875</v>
      </c>
      <c r="K4" s="0" t="n">
        <v>208.353125</v>
      </c>
      <c r="L4" s="0" t="n">
        <v>41.789875</v>
      </c>
      <c r="M4" s="0" t="n">
        <v>12</v>
      </c>
      <c r="N4" s="0" t="n">
        <v>41</v>
      </c>
      <c r="O4" s="0" t="n">
        <v>0.5</v>
      </c>
      <c r="X4" s="26"/>
      <c r="Y4" s="26"/>
      <c r="Z4" s="26"/>
      <c r="AA4" s="26"/>
    </row>
    <row r="5" customFormat="false" ht="15.75" hidden="false" customHeight="false" outlineLevel="0" collapsed="false">
      <c r="A5" s="26" t="n">
        <v>150</v>
      </c>
      <c r="B5" s="26" t="n">
        <v>30</v>
      </c>
      <c r="C5" s="26" t="n">
        <v>35</v>
      </c>
      <c r="D5" s="0" t="n">
        <v>14</v>
      </c>
      <c r="E5" s="0" t="n">
        <v>43</v>
      </c>
      <c r="F5" s="26" t="n">
        <v>1.25</v>
      </c>
      <c r="G5" s="0" t="n">
        <v>4</v>
      </c>
      <c r="H5" s="26" t="n">
        <v>750</v>
      </c>
      <c r="I5" s="0" t="n">
        <v>38.1326875</v>
      </c>
      <c r="J5" s="0" t="n">
        <v>229.25125</v>
      </c>
      <c r="K5" s="0" t="n">
        <v>160.03</v>
      </c>
      <c r="L5" s="0" t="n">
        <v>31.2458125</v>
      </c>
      <c r="M5" s="0" t="n">
        <v>12</v>
      </c>
      <c r="N5" s="0" t="n">
        <v>41</v>
      </c>
      <c r="O5" s="0" t="n">
        <v>0.5</v>
      </c>
      <c r="X5" s="26"/>
      <c r="Y5" s="26"/>
      <c r="Z5" s="26"/>
      <c r="AA5" s="26"/>
    </row>
    <row r="6" customFormat="false" ht="15.75" hidden="false" customHeight="false" outlineLevel="0" collapsed="false">
      <c r="A6" s="26" t="n">
        <v>120</v>
      </c>
      <c r="B6" s="26" t="n">
        <v>30</v>
      </c>
      <c r="C6" s="26" t="n">
        <v>35</v>
      </c>
      <c r="D6" s="0" t="n">
        <v>14</v>
      </c>
      <c r="E6" s="0" t="n">
        <v>43</v>
      </c>
      <c r="F6" s="26" t="n">
        <v>1.25</v>
      </c>
      <c r="G6" s="0" t="n">
        <v>4</v>
      </c>
      <c r="H6" s="26" t="n">
        <v>750</v>
      </c>
      <c r="I6" s="0" t="n">
        <v>41.6884375</v>
      </c>
      <c r="J6" s="0" t="n">
        <v>199.901875</v>
      </c>
      <c r="K6" s="0" t="n">
        <v>128.02375</v>
      </c>
      <c r="L6" s="0" t="n">
        <v>32.090125</v>
      </c>
      <c r="M6" s="0" t="n">
        <v>12</v>
      </c>
      <c r="N6" s="0" t="n">
        <v>41</v>
      </c>
      <c r="O6" s="0" t="n">
        <v>0.5</v>
      </c>
      <c r="X6" s="26"/>
      <c r="Y6" s="26"/>
      <c r="Z6" s="26"/>
      <c r="AA6" s="26"/>
    </row>
    <row r="7" customFormat="false" ht="15.75" hidden="false" customHeight="false" outlineLevel="0" collapsed="false">
      <c r="A7" s="26" t="n">
        <v>150</v>
      </c>
      <c r="B7" s="26" t="n">
        <v>30</v>
      </c>
      <c r="C7" s="26" t="n">
        <v>35</v>
      </c>
      <c r="D7" s="0" t="n">
        <v>14</v>
      </c>
      <c r="E7" s="0" t="n">
        <v>43</v>
      </c>
      <c r="F7" s="26" t="n">
        <v>1.4</v>
      </c>
      <c r="G7" s="0" t="n">
        <v>4</v>
      </c>
      <c r="H7" s="26" t="n">
        <v>750</v>
      </c>
      <c r="I7" s="0" t="n">
        <v>70.713125</v>
      </c>
      <c r="J7" s="0" t="n">
        <v>268.3125</v>
      </c>
      <c r="K7" s="0" t="n">
        <v>160.03</v>
      </c>
      <c r="L7" s="0" t="n">
        <v>37.87</v>
      </c>
      <c r="M7" s="0" t="n">
        <v>12</v>
      </c>
      <c r="N7" s="0" t="n">
        <v>41</v>
      </c>
      <c r="O7" s="0" t="n">
        <v>0.5</v>
      </c>
      <c r="X7" s="26"/>
      <c r="Y7" s="26"/>
      <c r="Z7" s="26"/>
      <c r="AA7" s="26"/>
    </row>
    <row r="8" customFormat="false" ht="15.75" hidden="false" customHeight="false" outlineLevel="0" collapsed="false">
      <c r="A8" s="26" t="n">
        <v>150</v>
      </c>
      <c r="B8" s="26" t="n">
        <v>30</v>
      </c>
      <c r="C8" s="26" t="n">
        <v>35</v>
      </c>
      <c r="D8" s="0" t="n">
        <v>14</v>
      </c>
      <c r="E8" s="0" t="n">
        <v>43</v>
      </c>
      <c r="F8" s="26" t="n">
        <v>1.25</v>
      </c>
      <c r="G8" s="0" t="n">
        <v>4</v>
      </c>
      <c r="H8" s="26" t="n">
        <v>600</v>
      </c>
      <c r="I8" s="0" t="n">
        <v>73.42875</v>
      </c>
      <c r="J8" s="0" t="n">
        <v>189.45125</v>
      </c>
      <c r="K8" s="0" t="n">
        <v>89.08625</v>
      </c>
      <c r="L8" s="0" t="n">
        <v>28.4458125</v>
      </c>
      <c r="M8" s="0" t="n">
        <v>12</v>
      </c>
      <c r="N8" s="0" t="n">
        <v>41</v>
      </c>
      <c r="O8" s="0" t="n">
        <v>0.5</v>
      </c>
      <c r="X8" s="26"/>
      <c r="Y8" s="26"/>
      <c r="Z8" s="26"/>
      <c r="AA8" s="26"/>
    </row>
    <row r="9" customFormat="false" ht="15.75" hidden="false" customHeight="false" outlineLevel="0" collapsed="false">
      <c r="A9" s="26" t="n">
        <v>120</v>
      </c>
      <c r="B9" s="26" t="n">
        <v>30</v>
      </c>
      <c r="C9" s="26" t="n">
        <v>35</v>
      </c>
      <c r="D9" s="0" t="n">
        <v>14</v>
      </c>
      <c r="E9" s="0" t="n">
        <v>43</v>
      </c>
      <c r="F9" s="26" t="n">
        <v>1.25</v>
      </c>
      <c r="G9" s="0" t="n">
        <v>4</v>
      </c>
      <c r="H9" s="26" t="n">
        <v>600</v>
      </c>
      <c r="I9" s="0" t="n">
        <v>73.523125</v>
      </c>
      <c r="J9" s="0" t="n">
        <v>170.235625</v>
      </c>
      <c r="K9" s="0" t="n">
        <v>71.269375</v>
      </c>
      <c r="L9" s="0" t="n">
        <v>28.33375</v>
      </c>
      <c r="M9" s="0" t="n">
        <v>12</v>
      </c>
      <c r="N9" s="0" t="n">
        <v>41</v>
      </c>
      <c r="O9" s="0" t="n">
        <v>0.5</v>
      </c>
      <c r="X9" s="26"/>
      <c r="Y9" s="26"/>
      <c r="Z9" s="26"/>
      <c r="AA9" s="26"/>
    </row>
    <row r="10" customFormat="false" ht="15.75" hidden="false" customHeight="false" outlineLevel="0" collapsed="false">
      <c r="A10" s="26" t="n">
        <v>120</v>
      </c>
      <c r="B10" s="26" t="n">
        <v>30</v>
      </c>
      <c r="C10" s="26" t="n">
        <v>35</v>
      </c>
      <c r="D10" s="0" t="n">
        <v>14</v>
      </c>
      <c r="E10" s="0" t="n">
        <v>43</v>
      </c>
      <c r="F10" s="26" t="n">
        <v>1.4</v>
      </c>
      <c r="G10" s="0" t="n">
        <v>4</v>
      </c>
      <c r="H10" s="26" t="n">
        <v>750</v>
      </c>
      <c r="I10" s="0" t="n">
        <v>74.705625</v>
      </c>
      <c r="J10" s="0" t="n">
        <v>239.134375</v>
      </c>
      <c r="K10" s="0" t="n">
        <v>128.02375</v>
      </c>
      <c r="L10" s="0" t="n">
        <v>38.1758125</v>
      </c>
      <c r="M10" s="0" t="n">
        <v>12</v>
      </c>
      <c r="N10" s="0" t="n">
        <v>41</v>
      </c>
      <c r="O10" s="0" t="n">
        <v>0.5</v>
      </c>
      <c r="X10" s="26"/>
      <c r="Y10" s="26"/>
      <c r="Z10" s="26"/>
      <c r="AA10" s="26"/>
    </row>
    <row r="11" customFormat="false" ht="15.75" hidden="false" customHeight="false" outlineLevel="0" collapsed="false">
      <c r="A11" s="26" t="n">
        <v>150</v>
      </c>
      <c r="B11" s="26" t="n">
        <v>30</v>
      </c>
      <c r="C11" s="26" t="n">
        <v>50</v>
      </c>
      <c r="D11" s="0" t="n">
        <v>14</v>
      </c>
      <c r="E11" s="0" t="n">
        <v>43</v>
      </c>
      <c r="F11" s="26" t="n">
        <v>1.25</v>
      </c>
      <c r="G11" s="0" t="n">
        <v>4</v>
      </c>
      <c r="H11" s="26" t="n">
        <v>900</v>
      </c>
      <c r="I11" s="0" t="n">
        <v>92.0275</v>
      </c>
      <c r="J11" s="0" t="n">
        <v>275.030625</v>
      </c>
      <c r="K11" s="0" t="n">
        <v>144.510625</v>
      </c>
      <c r="L11" s="0" t="n">
        <v>40.245375</v>
      </c>
      <c r="M11" s="0" t="n">
        <v>12</v>
      </c>
      <c r="N11" s="0" t="n">
        <v>41</v>
      </c>
      <c r="O11" s="0" t="n">
        <v>0.5</v>
      </c>
      <c r="X11" s="26"/>
      <c r="Y11" s="26"/>
      <c r="Z11" s="26"/>
      <c r="AA11" s="26"/>
    </row>
    <row r="12" customFormat="false" ht="15.75" hidden="false" customHeight="false" outlineLevel="0" collapsed="false">
      <c r="A12" s="26" t="n">
        <v>120</v>
      </c>
      <c r="B12" s="26" t="n">
        <v>30</v>
      </c>
      <c r="C12" s="26" t="n">
        <v>50</v>
      </c>
      <c r="D12" s="0" t="n">
        <v>14</v>
      </c>
      <c r="E12" s="0" t="n">
        <v>43</v>
      </c>
      <c r="F12" s="26" t="n">
        <v>1.25</v>
      </c>
      <c r="G12" s="0" t="n">
        <v>4</v>
      </c>
      <c r="H12" s="26" t="n">
        <v>900</v>
      </c>
      <c r="I12" s="0" t="n">
        <v>92.944375</v>
      </c>
      <c r="J12" s="0" t="n">
        <v>245.201875</v>
      </c>
      <c r="K12" s="0" t="n">
        <v>115.60875</v>
      </c>
      <c r="L12" s="0" t="n">
        <v>40.5300625</v>
      </c>
      <c r="M12" s="0" t="n">
        <v>12</v>
      </c>
      <c r="N12" s="0" t="n">
        <v>41</v>
      </c>
      <c r="O12" s="0" t="n">
        <v>0.5</v>
      </c>
      <c r="X12" s="26"/>
      <c r="Y12" s="26"/>
      <c r="Z12" s="26"/>
      <c r="AA12" s="26"/>
    </row>
    <row r="13" customFormat="false" ht="15.75" hidden="false" customHeight="false" outlineLevel="0" collapsed="false">
      <c r="A13" s="26" t="n">
        <v>150</v>
      </c>
      <c r="B13" s="26" t="n">
        <v>30</v>
      </c>
      <c r="C13" s="26" t="n">
        <v>35</v>
      </c>
      <c r="D13" s="0" t="n">
        <v>14</v>
      </c>
      <c r="E13" s="0" t="n">
        <v>43</v>
      </c>
      <c r="F13" s="26" t="n">
        <v>1.4</v>
      </c>
      <c r="G13" s="0" t="n">
        <v>4</v>
      </c>
      <c r="H13" s="26" t="n">
        <v>600</v>
      </c>
      <c r="I13" s="0" t="n">
        <v>97.685625</v>
      </c>
      <c r="J13" s="0" t="n">
        <v>220.085625</v>
      </c>
      <c r="K13" s="0" t="n">
        <v>89.08625</v>
      </c>
      <c r="L13" s="0" t="n">
        <v>34.1771875</v>
      </c>
      <c r="M13" s="0" t="n">
        <v>12</v>
      </c>
      <c r="N13" s="0" t="n">
        <v>41</v>
      </c>
      <c r="O13" s="0" t="n">
        <v>0.5</v>
      </c>
      <c r="X13" s="26"/>
      <c r="Y13" s="26"/>
      <c r="Z13" s="26"/>
      <c r="AA13" s="26"/>
    </row>
    <row r="14" customFormat="false" ht="15.75" hidden="false" customHeight="false" outlineLevel="0" collapsed="false">
      <c r="A14" s="26" t="n">
        <v>120</v>
      </c>
      <c r="B14" s="26" t="n">
        <v>30</v>
      </c>
      <c r="C14" s="26" t="n">
        <v>35</v>
      </c>
      <c r="D14" s="0" t="n">
        <v>14</v>
      </c>
      <c r="E14" s="0" t="n">
        <v>43</v>
      </c>
      <c r="F14" s="26" t="n">
        <v>1.4</v>
      </c>
      <c r="G14" s="0" t="n">
        <v>4</v>
      </c>
      <c r="H14" s="26" t="n">
        <v>600</v>
      </c>
      <c r="I14" s="0" t="n">
        <v>98.3775</v>
      </c>
      <c r="J14" s="0" t="n">
        <v>201.101875</v>
      </c>
      <c r="K14" s="0" t="n">
        <v>71.269375</v>
      </c>
      <c r="L14" s="0" t="n">
        <v>33.639625</v>
      </c>
      <c r="M14" s="0" t="n">
        <v>12</v>
      </c>
      <c r="N14" s="0" t="n">
        <v>41</v>
      </c>
      <c r="O14" s="0" t="n">
        <v>0.5</v>
      </c>
      <c r="X14" s="26"/>
      <c r="Y14" s="26"/>
      <c r="Z14" s="26"/>
      <c r="AA14" s="26"/>
    </row>
    <row r="15" customFormat="false" ht="15.75" hidden="false" customHeight="false" outlineLevel="0" collapsed="false">
      <c r="A15" s="26" t="n">
        <v>120</v>
      </c>
      <c r="B15" s="26" t="n">
        <v>30</v>
      </c>
      <c r="C15" s="26" t="n">
        <v>50</v>
      </c>
      <c r="D15" s="0" t="n">
        <v>14</v>
      </c>
      <c r="E15" s="0" t="n">
        <v>43</v>
      </c>
      <c r="F15" s="26" t="n">
        <v>1.25</v>
      </c>
      <c r="G15" s="0" t="n">
        <v>4</v>
      </c>
      <c r="H15" s="26" t="n">
        <v>750</v>
      </c>
      <c r="I15" s="0" t="n">
        <v>110.138125</v>
      </c>
      <c r="J15" s="0" t="n">
        <v>214.428125</v>
      </c>
      <c r="K15" s="0" t="n">
        <v>72.1175</v>
      </c>
      <c r="L15" s="0" t="n">
        <v>36.2143125</v>
      </c>
      <c r="M15" s="0" t="n">
        <v>12</v>
      </c>
      <c r="N15" s="0" t="n">
        <v>41</v>
      </c>
      <c r="O15" s="0" t="n">
        <v>0.5</v>
      </c>
      <c r="X15" s="26"/>
      <c r="Y15" s="26"/>
      <c r="Z15" s="26"/>
      <c r="AA15" s="26"/>
    </row>
    <row r="16" customFormat="false" ht="15.75" hidden="false" customHeight="false" outlineLevel="0" collapsed="false">
      <c r="A16" s="26" t="n">
        <v>150</v>
      </c>
      <c r="B16" s="26" t="n">
        <v>30</v>
      </c>
      <c r="C16" s="26" t="n">
        <v>50</v>
      </c>
      <c r="D16" s="0" t="n">
        <v>14</v>
      </c>
      <c r="E16" s="0" t="n">
        <v>43</v>
      </c>
      <c r="F16" s="26" t="n">
        <v>1.25</v>
      </c>
      <c r="G16" s="0" t="n">
        <v>4</v>
      </c>
      <c r="H16" s="26" t="n">
        <v>750</v>
      </c>
      <c r="I16" s="0" t="n">
        <v>110.621875</v>
      </c>
      <c r="J16" s="0" t="n">
        <v>235.426875</v>
      </c>
      <c r="K16" s="0" t="n">
        <v>90.146875</v>
      </c>
      <c r="L16" s="0" t="n">
        <v>36.6433125</v>
      </c>
      <c r="M16" s="0" t="n">
        <v>12</v>
      </c>
      <c r="N16" s="0" t="n">
        <v>41</v>
      </c>
      <c r="O16" s="0" t="n">
        <v>0.5</v>
      </c>
      <c r="X16" s="26"/>
      <c r="Y16" s="26"/>
      <c r="Z16" s="26"/>
      <c r="AA16" s="26"/>
    </row>
    <row r="17" customFormat="false" ht="15.75" hidden="false" customHeight="false" outlineLevel="0" collapsed="false">
      <c r="A17" s="26" t="n">
        <v>120</v>
      </c>
      <c r="B17" s="26" t="n">
        <v>30</v>
      </c>
      <c r="C17" s="26" t="n">
        <v>50</v>
      </c>
      <c r="D17" s="0" t="n">
        <v>14</v>
      </c>
      <c r="E17" s="0" t="n">
        <v>43</v>
      </c>
      <c r="F17" s="26" t="n">
        <v>1.25</v>
      </c>
      <c r="G17" s="0" t="n">
        <v>4</v>
      </c>
      <c r="H17" s="26" t="n">
        <v>600</v>
      </c>
      <c r="I17" s="0" t="n">
        <v>111.426875</v>
      </c>
      <c r="J17" s="0" t="n">
        <v>180.44625</v>
      </c>
      <c r="K17" s="0" t="n">
        <v>40.9288125</v>
      </c>
      <c r="L17" s="0" t="n">
        <v>31.33725</v>
      </c>
      <c r="M17" s="0" t="n">
        <v>12</v>
      </c>
      <c r="N17" s="0" t="n">
        <v>41</v>
      </c>
      <c r="O17" s="0" t="n">
        <v>0.5</v>
      </c>
      <c r="X17" s="26"/>
      <c r="Y17" s="26"/>
      <c r="Z17" s="26"/>
      <c r="AA17" s="26"/>
    </row>
    <row r="18" customFormat="false" ht="15.75" hidden="false" customHeight="false" outlineLevel="0" collapsed="false">
      <c r="A18" s="26" t="n">
        <v>150</v>
      </c>
      <c r="B18" s="26" t="n">
        <v>30</v>
      </c>
      <c r="C18" s="26" t="n">
        <v>50</v>
      </c>
      <c r="D18" s="0" t="n">
        <v>14</v>
      </c>
      <c r="E18" s="0" t="n">
        <v>43</v>
      </c>
      <c r="F18" s="26" t="n">
        <v>1.25</v>
      </c>
      <c r="G18" s="0" t="n">
        <v>4</v>
      </c>
      <c r="H18" s="26" t="n">
        <v>600</v>
      </c>
      <c r="I18" s="0" t="n">
        <v>111.7225</v>
      </c>
      <c r="J18" s="0" t="n">
        <v>194.049375</v>
      </c>
      <c r="K18" s="0" t="n">
        <v>51.161</v>
      </c>
      <c r="L18" s="0" t="n">
        <v>32.239875</v>
      </c>
      <c r="M18" s="0" t="n">
        <v>12</v>
      </c>
      <c r="N18" s="0" t="n">
        <v>41</v>
      </c>
      <c r="O18" s="0" t="n">
        <v>0.5</v>
      </c>
      <c r="X18" s="26"/>
      <c r="Y18" s="26"/>
      <c r="Z18" s="26"/>
      <c r="AA18" s="26"/>
    </row>
    <row r="19" customFormat="false" ht="15.75" hidden="false" customHeight="false" outlineLevel="0" collapsed="false">
      <c r="A19" s="26" t="n">
        <v>120</v>
      </c>
      <c r="B19" s="26" t="n">
        <v>45</v>
      </c>
      <c r="C19" s="26" t="n">
        <v>35</v>
      </c>
      <c r="D19" s="0" t="n">
        <v>14</v>
      </c>
      <c r="E19" s="0" t="n">
        <v>43</v>
      </c>
      <c r="F19" s="26" t="n">
        <v>1.25</v>
      </c>
      <c r="G19" s="0" t="n">
        <v>4</v>
      </c>
      <c r="H19" s="26" t="n">
        <v>900</v>
      </c>
      <c r="I19" s="0" t="n">
        <v>119.01375</v>
      </c>
      <c r="J19" s="0" t="n">
        <v>265.8575</v>
      </c>
      <c r="K19" s="0" t="n">
        <v>106.90375</v>
      </c>
      <c r="L19" s="0" t="n">
        <v>44.35275</v>
      </c>
      <c r="M19" s="0" t="n">
        <v>12</v>
      </c>
      <c r="N19" s="0" t="n">
        <v>41</v>
      </c>
      <c r="O19" s="0" t="n">
        <v>0.5</v>
      </c>
      <c r="X19" s="26"/>
      <c r="Y19" s="26"/>
      <c r="Z19" s="26"/>
      <c r="AA19" s="26"/>
    </row>
    <row r="20" customFormat="false" ht="15.75" hidden="false" customHeight="false" outlineLevel="0" collapsed="false">
      <c r="A20" s="26" t="n">
        <v>150</v>
      </c>
      <c r="B20" s="26" t="n">
        <v>45</v>
      </c>
      <c r="C20" s="26" t="n">
        <v>35</v>
      </c>
      <c r="D20" s="0" t="n">
        <v>14</v>
      </c>
      <c r="E20" s="0" t="n">
        <v>43</v>
      </c>
      <c r="F20" s="26" t="n">
        <v>1.25</v>
      </c>
      <c r="G20" s="0" t="n">
        <v>4</v>
      </c>
      <c r="H20" s="26" t="n">
        <v>900</v>
      </c>
      <c r="I20" s="0" t="n">
        <v>119.071875</v>
      </c>
      <c r="J20" s="0" t="n">
        <v>294.59375</v>
      </c>
      <c r="K20" s="0" t="n">
        <v>133.629375</v>
      </c>
      <c r="L20" s="0" t="n">
        <v>44.5798125</v>
      </c>
      <c r="M20" s="0" t="n">
        <v>12</v>
      </c>
      <c r="N20" s="0" t="n">
        <v>41</v>
      </c>
      <c r="O20" s="0" t="n">
        <v>0.5</v>
      </c>
      <c r="X20" s="26"/>
      <c r="Y20" s="26"/>
      <c r="Z20" s="26"/>
      <c r="AA20" s="26"/>
    </row>
    <row r="21" customFormat="false" ht="15.75" hidden="false" customHeight="false" outlineLevel="0" collapsed="false">
      <c r="A21" s="26" t="n">
        <v>120</v>
      </c>
      <c r="B21" s="26" t="n">
        <v>45</v>
      </c>
      <c r="C21" s="26" t="n">
        <v>35</v>
      </c>
      <c r="D21" s="0" t="n">
        <v>14</v>
      </c>
      <c r="E21" s="0" t="n">
        <v>43</v>
      </c>
      <c r="F21" s="26" t="n">
        <v>1.25</v>
      </c>
      <c r="G21" s="0" t="n">
        <v>4</v>
      </c>
      <c r="H21" s="26" t="n">
        <v>600</v>
      </c>
      <c r="I21" s="0" t="n">
        <v>124.49625</v>
      </c>
      <c r="J21" s="0" t="n">
        <v>193.389375</v>
      </c>
      <c r="K21" s="0" t="n">
        <v>38.0316875</v>
      </c>
      <c r="L21" s="0" t="n">
        <v>34.232625</v>
      </c>
      <c r="M21" s="0" t="n">
        <v>12</v>
      </c>
      <c r="N21" s="0" t="n">
        <v>41</v>
      </c>
      <c r="O21" s="0" t="n">
        <v>0.5</v>
      </c>
      <c r="X21" s="26"/>
      <c r="Y21" s="26"/>
      <c r="Z21" s="26"/>
      <c r="AA21" s="26"/>
    </row>
    <row r="22" customFormat="false" ht="15.75" hidden="false" customHeight="false" outlineLevel="0" collapsed="false">
      <c r="A22" s="26" t="n">
        <v>150</v>
      </c>
      <c r="B22" s="26" t="n">
        <v>45</v>
      </c>
      <c r="C22" s="26" t="n">
        <v>35</v>
      </c>
      <c r="D22" s="0" t="n">
        <v>14</v>
      </c>
      <c r="E22" s="0" t="n">
        <v>43</v>
      </c>
      <c r="F22" s="26" t="n">
        <v>1.25</v>
      </c>
      <c r="G22" s="0" t="n">
        <v>4</v>
      </c>
      <c r="H22" s="26" t="n">
        <v>600</v>
      </c>
      <c r="I22" s="0" t="n">
        <v>124.56875</v>
      </c>
      <c r="J22" s="0" t="n">
        <v>206.4875</v>
      </c>
      <c r="K22" s="0" t="n">
        <v>47.539625</v>
      </c>
      <c r="L22" s="0" t="n">
        <v>35.5753125</v>
      </c>
      <c r="M22" s="0" t="n">
        <v>12</v>
      </c>
      <c r="N22" s="0" t="n">
        <v>41</v>
      </c>
      <c r="O22" s="0" t="n">
        <v>0.5</v>
      </c>
      <c r="X22" s="26"/>
      <c r="Y22" s="26"/>
      <c r="Z22" s="26"/>
      <c r="AA22" s="26"/>
    </row>
    <row r="23" customFormat="false" ht="15.75" hidden="false" customHeight="false" outlineLevel="0" collapsed="false">
      <c r="A23" s="26" t="n">
        <v>120</v>
      </c>
      <c r="B23" s="26" t="n">
        <v>45</v>
      </c>
      <c r="C23" s="26" t="n">
        <v>35</v>
      </c>
      <c r="D23" s="0" t="n">
        <v>14</v>
      </c>
      <c r="E23" s="0" t="n">
        <v>43</v>
      </c>
      <c r="F23" s="26" t="n">
        <v>1.25</v>
      </c>
      <c r="G23" s="0" t="n">
        <v>4</v>
      </c>
      <c r="H23" s="26" t="n">
        <v>750</v>
      </c>
      <c r="I23" s="0" t="n">
        <v>129.046875</v>
      </c>
      <c r="J23" s="0" t="n">
        <v>231.200625</v>
      </c>
      <c r="K23" s="0" t="n">
        <v>66.831875</v>
      </c>
      <c r="L23" s="0" t="n">
        <v>39.5435</v>
      </c>
      <c r="M23" s="0" t="n">
        <v>12</v>
      </c>
      <c r="N23" s="0" t="n">
        <v>41</v>
      </c>
      <c r="O23" s="0" t="n">
        <v>0.5</v>
      </c>
      <c r="X23" s="26"/>
      <c r="Y23" s="26"/>
      <c r="Z23" s="26"/>
      <c r="AA23" s="26"/>
    </row>
    <row r="24" customFormat="false" ht="15.75" hidden="false" customHeight="false" outlineLevel="0" collapsed="false">
      <c r="A24" s="26" t="n">
        <v>150</v>
      </c>
      <c r="B24" s="26" t="n">
        <v>30</v>
      </c>
      <c r="C24" s="26" t="n">
        <v>50</v>
      </c>
      <c r="D24" s="0" t="n">
        <v>14</v>
      </c>
      <c r="E24" s="0" t="n">
        <v>43</v>
      </c>
      <c r="F24" s="26" t="n">
        <v>1.4</v>
      </c>
      <c r="G24" s="0" t="n">
        <v>4</v>
      </c>
      <c r="H24" s="26" t="n">
        <v>900</v>
      </c>
      <c r="I24" s="0" t="n">
        <v>129.23125</v>
      </c>
      <c r="J24" s="0" t="n">
        <v>321.25375</v>
      </c>
      <c r="K24" s="0" t="n">
        <v>144.510625</v>
      </c>
      <c r="L24" s="0" t="n">
        <v>48.6535625</v>
      </c>
      <c r="M24" s="0" t="n">
        <v>12</v>
      </c>
      <c r="N24" s="0" t="n">
        <v>41</v>
      </c>
      <c r="O24" s="0" t="n">
        <v>0.5</v>
      </c>
      <c r="X24" s="26"/>
      <c r="Y24" s="26"/>
      <c r="Z24" s="26"/>
      <c r="AA24" s="26"/>
    </row>
    <row r="25" customFormat="false" ht="15.75" hidden="false" customHeight="false" outlineLevel="0" collapsed="false">
      <c r="A25" s="26" t="n">
        <v>150</v>
      </c>
      <c r="B25" s="26" t="n">
        <v>45</v>
      </c>
      <c r="C25" s="26" t="n">
        <v>35</v>
      </c>
      <c r="D25" s="0" t="n">
        <v>14</v>
      </c>
      <c r="E25" s="0" t="n">
        <v>43</v>
      </c>
      <c r="F25" s="26" t="n">
        <v>1.25</v>
      </c>
      <c r="G25" s="0" t="n">
        <v>4</v>
      </c>
      <c r="H25" s="26" t="n">
        <v>750</v>
      </c>
      <c r="I25" s="0" t="n">
        <v>129.75125</v>
      </c>
      <c r="J25" s="0" t="n">
        <v>251.411875</v>
      </c>
      <c r="K25" s="0" t="n">
        <v>83.539375</v>
      </c>
      <c r="L25" s="0" t="n">
        <v>40.4885625</v>
      </c>
      <c r="M25" s="0" t="n">
        <v>12</v>
      </c>
      <c r="N25" s="0" t="n">
        <v>41</v>
      </c>
      <c r="O25" s="0" t="n">
        <v>0.5</v>
      </c>
      <c r="X25" s="26"/>
      <c r="Y25" s="26"/>
      <c r="Z25" s="26"/>
      <c r="AA25" s="26"/>
    </row>
    <row r="26" customFormat="false" ht="15.75" hidden="false" customHeight="false" outlineLevel="0" collapsed="false">
      <c r="A26" s="26" t="n">
        <v>120</v>
      </c>
      <c r="B26" s="26" t="n">
        <v>30</v>
      </c>
      <c r="C26" s="26" t="n">
        <v>50</v>
      </c>
      <c r="D26" s="0" t="n">
        <v>14</v>
      </c>
      <c r="E26" s="0" t="n">
        <v>43</v>
      </c>
      <c r="F26" s="26" t="n">
        <v>1.4</v>
      </c>
      <c r="G26" s="0" t="n">
        <v>4</v>
      </c>
      <c r="H26" s="26" t="n">
        <v>900</v>
      </c>
      <c r="I26" s="0" t="n">
        <v>130.995625</v>
      </c>
      <c r="J26" s="0" t="n">
        <v>291.718125</v>
      </c>
      <c r="K26" s="0" t="n">
        <v>115.60875</v>
      </c>
      <c r="L26" s="0" t="n">
        <v>48.2610625</v>
      </c>
      <c r="M26" s="0" t="n">
        <v>12</v>
      </c>
      <c r="N26" s="0" t="n">
        <v>41</v>
      </c>
      <c r="O26" s="0" t="n">
        <v>0.5</v>
      </c>
      <c r="X26" s="26"/>
      <c r="Y26" s="26"/>
      <c r="Z26" s="26"/>
      <c r="AA26" s="26"/>
    </row>
    <row r="27" customFormat="false" ht="15.75" hidden="false" customHeight="false" outlineLevel="0" collapsed="false">
      <c r="A27" s="26" t="n">
        <v>150</v>
      </c>
      <c r="B27" s="26" t="n">
        <v>30</v>
      </c>
      <c r="C27" s="26" t="n">
        <v>50</v>
      </c>
      <c r="D27" s="0" t="n">
        <v>14</v>
      </c>
      <c r="E27" s="0" t="n">
        <v>43</v>
      </c>
      <c r="F27" s="26" t="n">
        <v>1.4</v>
      </c>
      <c r="G27" s="0" t="n">
        <v>4</v>
      </c>
      <c r="H27" s="26" t="n">
        <v>600</v>
      </c>
      <c r="I27" s="0" t="n">
        <v>133.480625</v>
      </c>
      <c r="J27" s="0" t="n">
        <v>223.81875</v>
      </c>
      <c r="K27" s="0" t="n">
        <v>51.161</v>
      </c>
      <c r="L27" s="0" t="n">
        <v>38.9989375</v>
      </c>
      <c r="M27" s="0" t="n">
        <v>12</v>
      </c>
      <c r="N27" s="0" t="n">
        <v>41</v>
      </c>
      <c r="O27" s="0" t="n">
        <v>0.5</v>
      </c>
      <c r="X27" s="26"/>
      <c r="Y27" s="26"/>
      <c r="Z27" s="26"/>
      <c r="AA27" s="26"/>
    </row>
    <row r="28" customFormat="false" ht="15.75" hidden="false" customHeight="false" outlineLevel="0" collapsed="false">
      <c r="A28" s="26" t="n">
        <v>120</v>
      </c>
      <c r="B28" s="26" t="n">
        <v>30</v>
      </c>
      <c r="C28" s="26" t="n">
        <v>50</v>
      </c>
      <c r="D28" s="0" t="n">
        <v>14</v>
      </c>
      <c r="E28" s="0" t="n">
        <v>43</v>
      </c>
      <c r="F28" s="26" t="n">
        <v>1.4</v>
      </c>
      <c r="G28" s="0" t="n">
        <v>4</v>
      </c>
      <c r="H28" s="26" t="n">
        <v>600</v>
      </c>
      <c r="I28" s="0" t="n">
        <v>134.353125</v>
      </c>
      <c r="J28" s="0" t="n">
        <v>210.44375</v>
      </c>
      <c r="K28" s="0" t="n">
        <v>40.9288125</v>
      </c>
      <c r="L28" s="0" t="n">
        <v>37.4816875</v>
      </c>
      <c r="M28" s="0" t="n">
        <v>12</v>
      </c>
      <c r="N28" s="0" t="n">
        <v>41</v>
      </c>
      <c r="O28" s="0" t="n">
        <v>0.5</v>
      </c>
      <c r="X28" s="26"/>
      <c r="Y28" s="26"/>
      <c r="Z28" s="26"/>
      <c r="AA28" s="26"/>
    </row>
    <row r="29" customFormat="false" ht="15.75" hidden="false" customHeight="false" outlineLevel="0" collapsed="false">
      <c r="A29" s="26" t="n">
        <v>150</v>
      </c>
      <c r="B29" s="26" t="n">
        <v>45</v>
      </c>
      <c r="C29" s="26" t="n">
        <v>50</v>
      </c>
      <c r="D29" s="0" t="n">
        <v>14</v>
      </c>
      <c r="E29" s="0" t="n">
        <v>43</v>
      </c>
      <c r="F29" s="26" t="n">
        <v>1.25</v>
      </c>
      <c r="G29" s="0" t="n">
        <v>4</v>
      </c>
      <c r="H29" s="26" t="n">
        <v>600</v>
      </c>
      <c r="I29" s="0" t="n">
        <v>139.703125</v>
      </c>
      <c r="J29" s="0" t="n">
        <v>209.384375</v>
      </c>
      <c r="K29" s="0" t="n">
        <v>28.3001875</v>
      </c>
      <c r="L29" s="0" t="n">
        <v>39.55175</v>
      </c>
      <c r="M29" s="0" t="n">
        <v>12</v>
      </c>
      <c r="N29" s="0" t="n">
        <v>41</v>
      </c>
      <c r="O29" s="0" t="n">
        <v>0.5</v>
      </c>
      <c r="X29" s="26"/>
      <c r="Y29" s="26"/>
      <c r="Z29" s="26"/>
      <c r="AA29" s="26"/>
    </row>
    <row r="30" customFormat="false" ht="15.75" hidden="false" customHeight="false" outlineLevel="0" collapsed="false">
      <c r="A30" s="26" t="n">
        <v>150</v>
      </c>
      <c r="B30" s="26" t="n">
        <v>30</v>
      </c>
      <c r="C30" s="26" t="n">
        <v>50</v>
      </c>
      <c r="D30" s="0" t="n">
        <v>14</v>
      </c>
      <c r="E30" s="0" t="n">
        <v>43</v>
      </c>
      <c r="F30" s="26" t="n">
        <v>1.4</v>
      </c>
      <c r="G30" s="0" t="n">
        <v>4</v>
      </c>
      <c r="H30" s="26" t="n">
        <v>750</v>
      </c>
      <c r="I30" s="0" t="n">
        <v>139.780625</v>
      </c>
      <c r="J30" s="0" t="n">
        <v>273.33375</v>
      </c>
      <c r="K30" s="0" t="n">
        <v>90.146875</v>
      </c>
      <c r="L30" s="0" t="n">
        <v>44.2431875</v>
      </c>
      <c r="M30" s="0" t="n">
        <v>12</v>
      </c>
      <c r="N30" s="0" t="n">
        <v>41</v>
      </c>
      <c r="O30" s="0" t="n">
        <v>0.5</v>
      </c>
      <c r="X30" s="26"/>
      <c r="Y30" s="26"/>
      <c r="Z30" s="26"/>
      <c r="AA30" s="26"/>
    </row>
    <row r="31" customFormat="false" ht="15.75" hidden="false" customHeight="false" outlineLevel="0" collapsed="false">
      <c r="A31" s="26" t="n">
        <v>120</v>
      </c>
      <c r="B31" s="26" t="n">
        <v>30</v>
      </c>
      <c r="C31" s="26" t="n">
        <v>50</v>
      </c>
      <c r="D31" s="0" t="n">
        <v>14</v>
      </c>
      <c r="E31" s="0" t="n">
        <v>43</v>
      </c>
      <c r="F31" s="26" t="n">
        <v>1.4</v>
      </c>
      <c r="G31" s="0" t="n">
        <v>4</v>
      </c>
      <c r="H31" s="26" t="n">
        <v>750</v>
      </c>
      <c r="I31" s="0" t="n">
        <v>140.364375</v>
      </c>
      <c r="J31" s="0" t="n">
        <v>252.62125</v>
      </c>
      <c r="K31" s="0" t="n">
        <v>72.1175</v>
      </c>
      <c r="L31" s="0" t="n">
        <v>43.15875</v>
      </c>
      <c r="M31" s="0" t="n">
        <v>12</v>
      </c>
      <c r="N31" s="0" t="n">
        <v>41</v>
      </c>
      <c r="O31" s="0" t="n">
        <v>0.5</v>
      </c>
      <c r="X31" s="26"/>
      <c r="Y31" s="26"/>
      <c r="Z31" s="26"/>
      <c r="AA31" s="26"/>
    </row>
    <row r="32" customFormat="false" ht="15.75" hidden="false" customHeight="false" outlineLevel="0" collapsed="false">
      <c r="A32" s="26" t="n">
        <v>120</v>
      </c>
      <c r="B32" s="26" t="n">
        <v>45</v>
      </c>
      <c r="C32" s="26" t="n">
        <v>50</v>
      </c>
      <c r="D32" s="0" t="n">
        <v>14</v>
      </c>
      <c r="E32" s="0" t="n">
        <v>43</v>
      </c>
      <c r="F32" s="26" t="n">
        <v>1.25</v>
      </c>
      <c r="G32" s="0" t="n">
        <v>4</v>
      </c>
      <c r="H32" s="26" t="n">
        <v>600</v>
      </c>
      <c r="I32" s="0" t="n">
        <v>142.36625</v>
      </c>
      <c r="J32" s="0" t="n">
        <v>200.23625</v>
      </c>
      <c r="K32" s="0" t="n">
        <v>22.640125</v>
      </c>
      <c r="L32" s="0" t="n">
        <v>37.5435</v>
      </c>
      <c r="M32" s="0" t="n">
        <v>12</v>
      </c>
      <c r="N32" s="0" t="n">
        <v>41</v>
      </c>
      <c r="O32" s="0" t="n">
        <v>0.5</v>
      </c>
      <c r="X32" s="26"/>
      <c r="Y32" s="26"/>
      <c r="Z32" s="26"/>
      <c r="AA32" s="26"/>
    </row>
    <row r="33" customFormat="false" ht="15.75" hidden="false" customHeight="false" outlineLevel="0" collapsed="false">
      <c r="A33" s="26" t="n">
        <v>150</v>
      </c>
      <c r="B33" s="26" t="n">
        <v>45</v>
      </c>
      <c r="C33" s="26" t="n">
        <v>35</v>
      </c>
      <c r="D33" s="0" t="n">
        <v>14</v>
      </c>
      <c r="E33" s="0" t="n">
        <v>43</v>
      </c>
      <c r="F33" s="26" t="n">
        <v>1.4</v>
      </c>
      <c r="G33" s="0" t="n">
        <v>4</v>
      </c>
      <c r="H33" s="26" t="n">
        <v>600</v>
      </c>
      <c r="I33" s="0" t="n">
        <v>145.4825</v>
      </c>
      <c r="J33" s="0" t="n">
        <v>235.97125</v>
      </c>
      <c r="K33" s="0" t="n">
        <v>47.539625</v>
      </c>
      <c r="L33" s="0" t="n">
        <v>42.701</v>
      </c>
      <c r="M33" s="0" t="n">
        <v>12</v>
      </c>
      <c r="N33" s="0" t="n">
        <v>41</v>
      </c>
      <c r="O33" s="0" t="n">
        <v>0.5</v>
      </c>
      <c r="X33" s="26"/>
      <c r="Y33" s="26"/>
      <c r="Z33" s="26"/>
      <c r="AA33" s="26"/>
    </row>
    <row r="34" customFormat="false" ht="15.75" hidden="false" customHeight="false" outlineLevel="0" collapsed="false">
      <c r="A34" s="26" t="n">
        <v>120</v>
      </c>
      <c r="B34" s="26" t="n">
        <v>45</v>
      </c>
      <c r="C34" s="26" t="n">
        <v>35</v>
      </c>
      <c r="D34" s="0" t="n">
        <v>14</v>
      </c>
      <c r="E34" s="0" t="n">
        <v>43</v>
      </c>
      <c r="F34" s="26" t="n">
        <v>1.4</v>
      </c>
      <c r="G34" s="0" t="n">
        <v>4</v>
      </c>
      <c r="H34" s="26" t="n">
        <v>600</v>
      </c>
      <c r="I34" s="0" t="n">
        <v>146.74625</v>
      </c>
      <c r="J34" s="0" t="n">
        <v>223.11625</v>
      </c>
      <c r="K34" s="0" t="n">
        <v>38.0316875</v>
      </c>
      <c r="L34" s="0" t="n">
        <v>40.7234375</v>
      </c>
      <c r="M34" s="0" t="n">
        <v>12</v>
      </c>
      <c r="N34" s="0" t="n">
        <v>41</v>
      </c>
      <c r="O34" s="0" t="n">
        <v>0.5</v>
      </c>
      <c r="X34" s="26"/>
      <c r="Y34" s="26"/>
      <c r="Z34" s="26"/>
      <c r="AA34" s="26"/>
    </row>
    <row r="35" customFormat="false" ht="15.75" hidden="false" customHeight="false" outlineLevel="0" collapsed="false">
      <c r="A35" s="26" t="n">
        <v>150</v>
      </c>
      <c r="B35" s="26" t="n">
        <v>45</v>
      </c>
      <c r="C35" s="26" t="n">
        <v>35</v>
      </c>
      <c r="D35" s="0" t="n">
        <v>14</v>
      </c>
      <c r="E35" s="0" t="n">
        <v>43</v>
      </c>
      <c r="F35" s="26" t="n">
        <v>1.4</v>
      </c>
      <c r="G35" s="0" t="n">
        <v>4</v>
      </c>
      <c r="H35" s="26" t="n">
        <v>900</v>
      </c>
      <c r="I35" s="0" t="n">
        <v>154.981875</v>
      </c>
      <c r="J35" s="0" t="n">
        <v>340.384375</v>
      </c>
      <c r="K35" s="0" t="n">
        <v>133.629375</v>
      </c>
      <c r="L35" s="0" t="n">
        <v>53.2539375</v>
      </c>
      <c r="M35" s="0" t="n">
        <v>12</v>
      </c>
      <c r="N35" s="0" t="n">
        <v>41</v>
      </c>
      <c r="O35" s="0" t="n">
        <v>0.5</v>
      </c>
      <c r="X35" s="26"/>
      <c r="Y35" s="26"/>
      <c r="Z35" s="26"/>
      <c r="AA35" s="26"/>
    </row>
    <row r="36" customFormat="false" ht="15.75" hidden="false" customHeight="false" outlineLevel="0" collapsed="false">
      <c r="A36" s="26" t="n">
        <v>120</v>
      </c>
      <c r="B36" s="26" t="n">
        <v>45</v>
      </c>
      <c r="C36" s="26" t="n">
        <v>35</v>
      </c>
      <c r="D36" s="0" t="n">
        <v>14</v>
      </c>
      <c r="E36" s="0" t="n">
        <v>43</v>
      </c>
      <c r="F36" s="26" t="n">
        <v>1.4</v>
      </c>
      <c r="G36" s="0" t="n">
        <v>4</v>
      </c>
      <c r="H36" s="26" t="n">
        <v>900</v>
      </c>
      <c r="I36" s="0" t="n">
        <v>156.141875</v>
      </c>
      <c r="J36" s="0" t="n">
        <v>312.018125</v>
      </c>
      <c r="K36" s="0" t="n">
        <v>106.90375</v>
      </c>
      <c r="L36" s="0" t="n">
        <v>52.28425</v>
      </c>
      <c r="M36" s="0" t="n">
        <v>12</v>
      </c>
      <c r="N36" s="0" t="n">
        <v>41</v>
      </c>
      <c r="O36" s="0" t="n">
        <v>0.5</v>
      </c>
      <c r="X36" s="26"/>
      <c r="Y36" s="26"/>
      <c r="Z36" s="26"/>
      <c r="AA36" s="26"/>
    </row>
    <row r="37" customFormat="false" ht="15.75" hidden="false" customHeight="false" outlineLevel="0" collapsed="false">
      <c r="A37" s="26" t="n">
        <v>150</v>
      </c>
      <c r="B37" s="26" t="n">
        <v>45</v>
      </c>
      <c r="C37" s="26" t="n">
        <v>50</v>
      </c>
      <c r="D37" s="0" t="n">
        <v>14</v>
      </c>
      <c r="E37" s="0" t="n">
        <v>43</v>
      </c>
      <c r="F37" s="26" t="n">
        <v>1.4</v>
      </c>
      <c r="G37" s="0" t="n">
        <v>4</v>
      </c>
      <c r="H37" s="26" t="n">
        <v>600</v>
      </c>
      <c r="I37" s="0" t="n">
        <v>157.780625</v>
      </c>
      <c r="J37" s="0" t="n">
        <v>238.24</v>
      </c>
      <c r="K37" s="0" t="n">
        <v>28.3001875</v>
      </c>
      <c r="L37" s="0" t="n">
        <v>48.2658125</v>
      </c>
      <c r="M37" s="0" t="n">
        <v>12</v>
      </c>
      <c r="N37" s="0" t="n">
        <v>41</v>
      </c>
      <c r="O37" s="0" t="n">
        <v>0.5</v>
      </c>
      <c r="X37" s="26"/>
      <c r="Y37" s="26"/>
      <c r="Z37" s="26"/>
      <c r="AA37" s="26"/>
    </row>
    <row r="38" customFormat="false" ht="15.75" hidden="false" customHeight="false" outlineLevel="0" collapsed="false">
      <c r="A38" s="26" t="n">
        <v>150</v>
      </c>
      <c r="B38" s="26" t="n">
        <v>45</v>
      </c>
      <c r="C38" s="26" t="n">
        <v>35</v>
      </c>
      <c r="D38" s="0" t="n">
        <v>14</v>
      </c>
      <c r="E38" s="0" t="n">
        <v>43</v>
      </c>
      <c r="F38" s="26" t="n">
        <v>1.4</v>
      </c>
      <c r="G38" s="0" t="n">
        <v>4</v>
      </c>
      <c r="H38" s="26" t="n">
        <v>750</v>
      </c>
      <c r="I38" s="0" t="n">
        <v>157.9325</v>
      </c>
      <c r="J38" s="0" t="n">
        <v>288.94875</v>
      </c>
      <c r="K38" s="0" t="n">
        <v>83.539375</v>
      </c>
      <c r="L38" s="0" t="n">
        <v>48.3768125</v>
      </c>
      <c r="M38" s="0" t="n">
        <v>12</v>
      </c>
      <c r="N38" s="0" t="n">
        <v>41</v>
      </c>
      <c r="O38" s="0" t="n">
        <v>0.5</v>
      </c>
      <c r="R38" s="26"/>
      <c r="X38" s="26"/>
      <c r="Y38" s="26"/>
      <c r="Z38" s="26"/>
      <c r="AA38" s="26"/>
    </row>
    <row r="39" customFormat="false" ht="15.75" hidden="false" customHeight="false" outlineLevel="0" collapsed="false">
      <c r="A39" s="26" t="n">
        <v>120</v>
      </c>
      <c r="B39" s="26" t="n">
        <v>45</v>
      </c>
      <c r="C39" s="26" t="n">
        <v>35</v>
      </c>
      <c r="D39" s="0" t="n">
        <v>14</v>
      </c>
      <c r="E39" s="0" t="n">
        <v>43</v>
      </c>
      <c r="F39" s="26" t="n">
        <v>1.4</v>
      </c>
      <c r="G39" s="0" t="n">
        <v>4</v>
      </c>
      <c r="H39" s="26" t="n">
        <v>750</v>
      </c>
      <c r="I39" s="0" t="n">
        <v>158.47375</v>
      </c>
      <c r="J39" s="0" t="n">
        <v>269.06125</v>
      </c>
      <c r="K39" s="0" t="n">
        <v>66.831875</v>
      </c>
      <c r="L39" s="0" t="n">
        <v>46.78875</v>
      </c>
      <c r="M39" s="0" t="n">
        <v>12</v>
      </c>
      <c r="N39" s="0" t="n">
        <v>41</v>
      </c>
      <c r="O39" s="0" t="n">
        <v>0.5</v>
      </c>
      <c r="R39" s="26"/>
      <c r="X39" s="26"/>
      <c r="Y39" s="26"/>
      <c r="Z39" s="26"/>
      <c r="AA39" s="26"/>
    </row>
    <row r="40" customFormat="false" ht="15.75" hidden="false" customHeight="false" outlineLevel="0" collapsed="false">
      <c r="A40" s="26" t="n">
        <v>120</v>
      </c>
      <c r="B40" s="26" t="n">
        <v>45</v>
      </c>
      <c r="C40" s="26" t="n">
        <v>50</v>
      </c>
      <c r="D40" s="0" t="n">
        <v>14</v>
      </c>
      <c r="E40" s="0" t="n">
        <v>43</v>
      </c>
      <c r="F40" s="26" t="n">
        <v>1.4</v>
      </c>
      <c r="G40" s="0" t="n">
        <v>4</v>
      </c>
      <c r="H40" s="26" t="n">
        <v>600</v>
      </c>
      <c r="I40" s="0" t="n">
        <v>162.16125</v>
      </c>
      <c r="J40" s="0" t="n">
        <v>229.289375</v>
      </c>
      <c r="K40" s="0" t="n">
        <v>22.640125</v>
      </c>
      <c r="L40" s="0" t="n">
        <v>45.507625</v>
      </c>
      <c r="M40" s="0" t="n">
        <v>12</v>
      </c>
      <c r="N40" s="0" t="n">
        <v>41</v>
      </c>
      <c r="O40" s="0" t="n">
        <v>0.5</v>
      </c>
      <c r="R40" s="26"/>
      <c r="X40" s="26"/>
      <c r="Y40" s="26"/>
      <c r="Z40" s="26"/>
      <c r="AA40" s="26"/>
    </row>
    <row r="41" customFormat="false" ht="15.75" hidden="false" customHeight="false" outlineLevel="0" collapsed="false">
      <c r="A41" s="26" t="n">
        <v>150</v>
      </c>
      <c r="B41" s="26" t="n">
        <v>45</v>
      </c>
      <c r="C41" s="26" t="n">
        <v>50</v>
      </c>
      <c r="D41" s="0" t="n">
        <v>14</v>
      </c>
      <c r="E41" s="0" t="n">
        <v>43</v>
      </c>
      <c r="F41" s="26" t="n">
        <v>1.25</v>
      </c>
      <c r="G41" s="0" t="n">
        <v>4</v>
      </c>
      <c r="H41" s="26" t="n">
        <v>750</v>
      </c>
      <c r="I41" s="0" t="n">
        <v>162.376875</v>
      </c>
      <c r="J41" s="0" t="n">
        <v>256.175625</v>
      </c>
      <c r="K41" s="0" t="n">
        <v>48.755875</v>
      </c>
      <c r="L41" s="0" t="n">
        <v>45.3864375</v>
      </c>
      <c r="M41" s="0" t="n">
        <v>12</v>
      </c>
      <c r="N41" s="0" t="n">
        <v>41</v>
      </c>
      <c r="O41" s="0" t="n">
        <v>0.5</v>
      </c>
      <c r="R41" s="26"/>
      <c r="X41" s="26"/>
      <c r="Y41" s="26"/>
      <c r="Z41" s="26"/>
      <c r="AA41" s="26"/>
    </row>
    <row r="42" customFormat="false" ht="15.75" hidden="false" customHeight="false" outlineLevel="0" collapsed="false">
      <c r="A42" s="26" t="n">
        <v>120</v>
      </c>
      <c r="B42" s="26" t="n">
        <v>45</v>
      </c>
      <c r="C42" s="26" t="n">
        <v>50</v>
      </c>
      <c r="D42" s="0" t="n">
        <v>14</v>
      </c>
      <c r="E42" s="0" t="n">
        <v>43</v>
      </c>
      <c r="F42" s="26" t="n">
        <v>1.25</v>
      </c>
      <c r="G42" s="0" t="n">
        <v>4</v>
      </c>
      <c r="H42" s="26" t="n">
        <v>750</v>
      </c>
      <c r="I42" s="0" t="n">
        <v>163.288125</v>
      </c>
      <c r="J42" s="0" t="n">
        <v>242.00875</v>
      </c>
      <c r="K42" s="0" t="n">
        <v>39.0046875</v>
      </c>
      <c r="L42" s="0" t="n">
        <v>43.530375</v>
      </c>
      <c r="M42" s="0" t="n">
        <v>12</v>
      </c>
      <c r="N42" s="0" t="n">
        <v>41</v>
      </c>
      <c r="O42" s="0" t="n">
        <v>0.5</v>
      </c>
      <c r="R42" s="26"/>
      <c r="X42" s="26"/>
      <c r="Y42" s="26"/>
      <c r="Z42" s="26"/>
      <c r="AA42" s="26"/>
    </row>
    <row r="43" customFormat="false" ht="15.75" hidden="false" customHeight="false" outlineLevel="0" collapsed="false">
      <c r="A43" s="26" t="n">
        <v>120</v>
      </c>
      <c r="B43" s="26" t="n">
        <v>45</v>
      </c>
      <c r="C43" s="26" t="n">
        <v>50</v>
      </c>
      <c r="D43" s="0" t="n">
        <v>14</v>
      </c>
      <c r="E43" s="0" t="n">
        <v>43</v>
      </c>
      <c r="F43" s="26" t="n">
        <v>1.25</v>
      </c>
      <c r="G43" s="0" t="n">
        <v>4</v>
      </c>
      <c r="H43" s="26" t="n">
        <v>900</v>
      </c>
      <c r="I43" s="0" t="n">
        <v>175.59875</v>
      </c>
      <c r="J43" s="0" t="n">
        <v>280.9875</v>
      </c>
      <c r="K43" s="0" t="n">
        <v>61.3931875</v>
      </c>
      <c r="L43" s="0" t="n">
        <v>49.0744375</v>
      </c>
      <c r="M43" s="0" t="n">
        <v>12</v>
      </c>
      <c r="N43" s="0" t="n">
        <v>41</v>
      </c>
      <c r="O43" s="0" t="n">
        <v>0.5</v>
      </c>
      <c r="R43" s="26"/>
      <c r="X43" s="26"/>
      <c r="Y43" s="26"/>
      <c r="Z43" s="26"/>
      <c r="AA43" s="26"/>
    </row>
    <row r="44" customFormat="false" ht="15.75" hidden="false" customHeight="false" outlineLevel="0" collapsed="false">
      <c r="A44" s="26" t="n">
        <v>150</v>
      </c>
      <c r="B44" s="26" t="n">
        <v>45</v>
      </c>
      <c r="C44" s="26" t="n">
        <v>50</v>
      </c>
      <c r="D44" s="0" t="n">
        <v>14</v>
      </c>
      <c r="E44" s="0" t="n">
        <v>43</v>
      </c>
      <c r="F44" s="26" t="n">
        <v>1.25</v>
      </c>
      <c r="G44" s="0" t="n">
        <v>4</v>
      </c>
      <c r="H44" s="26" t="n">
        <v>900</v>
      </c>
      <c r="I44" s="0" t="n">
        <v>175.765</v>
      </c>
      <c r="J44" s="0" t="n">
        <v>301.25</v>
      </c>
      <c r="K44" s="0" t="n">
        <v>76.74125</v>
      </c>
      <c r="L44" s="0" t="n">
        <v>50.726875</v>
      </c>
      <c r="M44" s="0" t="n">
        <v>12</v>
      </c>
      <c r="N44" s="0" t="n">
        <v>41</v>
      </c>
      <c r="O44" s="0" t="n">
        <v>0.5</v>
      </c>
      <c r="R44" s="26"/>
      <c r="X44" s="26"/>
      <c r="Y44" s="26"/>
      <c r="Z44" s="26"/>
      <c r="AA44" s="26"/>
    </row>
    <row r="45" customFormat="false" ht="15.75" hidden="false" customHeight="false" outlineLevel="0" collapsed="false">
      <c r="A45" s="26" t="n">
        <v>150</v>
      </c>
      <c r="B45" s="26" t="n">
        <v>45</v>
      </c>
      <c r="C45" s="26" t="n">
        <v>50</v>
      </c>
      <c r="D45" s="0" t="n">
        <v>14</v>
      </c>
      <c r="E45" s="0" t="n">
        <v>43</v>
      </c>
      <c r="F45" s="26" t="n">
        <v>1.4</v>
      </c>
      <c r="G45" s="0" t="n">
        <v>4</v>
      </c>
      <c r="H45" s="26" t="n">
        <v>750</v>
      </c>
      <c r="I45" s="0" t="n">
        <v>187.46</v>
      </c>
      <c r="J45" s="0" t="n">
        <v>292.76875</v>
      </c>
      <c r="K45" s="0" t="n">
        <v>48.755875</v>
      </c>
      <c r="L45" s="0" t="n">
        <v>54.8848125</v>
      </c>
      <c r="M45" s="0" t="n">
        <v>12</v>
      </c>
      <c r="N45" s="0" t="n">
        <v>41</v>
      </c>
      <c r="O45" s="0" t="n">
        <v>0.5</v>
      </c>
      <c r="R45" s="26"/>
      <c r="X45" s="26"/>
      <c r="Y45" s="26"/>
      <c r="Z45" s="26"/>
      <c r="AA45" s="26"/>
    </row>
    <row r="46" customFormat="false" ht="15.75" hidden="false" customHeight="false" outlineLevel="0" collapsed="false">
      <c r="A46" s="26" t="n">
        <v>120</v>
      </c>
      <c r="B46" s="26" t="n">
        <v>45</v>
      </c>
      <c r="C46" s="26" t="n">
        <v>50</v>
      </c>
      <c r="D46" s="0" t="n">
        <v>14</v>
      </c>
      <c r="E46" s="0" t="n">
        <v>43</v>
      </c>
      <c r="F46" s="26" t="n">
        <v>1.4</v>
      </c>
      <c r="G46" s="0" t="n">
        <v>4</v>
      </c>
      <c r="H46" s="26" t="n">
        <v>750</v>
      </c>
      <c r="I46" s="0" t="n">
        <v>190.185</v>
      </c>
      <c r="J46" s="0" t="n">
        <v>278.88375</v>
      </c>
      <c r="K46" s="0" t="n">
        <v>39.0046875</v>
      </c>
      <c r="L46" s="0" t="n">
        <v>52.237625</v>
      </c>
      <c r="M46" s="0" t="n">
        <v>12</v>
      </c>
      <c r="N46" s="0" t="n">
        <v>41</v>
      </c>
      <c r="O46" s="0" t="n">
        <v>0.5</v>
      </c>
      <c r="R46" s="26"/>
      <c r="X46" s="26"/>
      <c r="Y46" s="26"/>
      <c r="Z46" s="26"/>
      <c r="AA46" s="26"/>
    </row>
    <row r="47" customFormat="false" ht="15.75" hidden="false" customHeight="false" outlineLevel="0" collapsed="false">
      <c r="A47" s="26" t="n">
        <v>150</v>
      </c>
      <c r="B47" s="26" t="n">
        <v>45</v>
      </c>
      <c r="C47" s="26" t="n">
        <v>50</v>
      </c>
      <c r="D47" s="0" t="n">
        <v>14</v>
      </c>
      <c r="E47" s="0" t="n">
        <v>43</v>
      </c>
      <c r="F47" s="26" t="n">
        <v>1.4</v>
      </c>
      <c r="G47" s="0" t="n">
        <v>4</v>
      </c>
      <c r="H47" s="26" t="n">
        <v>900</v>
      </c>
      <c r="I47" s="0" t="n">
        <v>208.025625</v>
      </c>
      <c r="J47" s="0" t="n">
        <v>345.7675</v>
      </c>
      <c r="K47" s="0" t="n">
        <v>76.74125</v>
      </c>
      <c r="L47" s="0" t="n">
        <v>60.96875</v>
      </c>
      <c r="M47" s="0" t="n">
        <v>12</v>
      </c>
      <c r="N47" s="0" t="n">
        <v>41</v>
      </c>
      <c r="O47" s="0" t="n">
        <v>0.5</v>
      </c>
      <c r="R47" s="26"/>
      <c r="X47" s="26"/>
      <c r="Y47" s="26"/>
      <c r="Z47" s="26"/>
      <c r="AA47" s="26"/>
    </row>
    <row r="48" customFormat="false" ht="15.75" hidden="false" customHeight="false" outlineLevel="0" collapsed="false">
      <c r="A48" s="26" t="n">
        <v>120</v>
      </c>
      <c r="B48" s="26" t="n">
        <v>45</v>
      </c>
      <c r="C48" s="26" t="n">
        <v>50</v>
      </c>
      <c r="D48" s="0" t="n">
        <v>14</v>
      </c>
      <c r="E48" s="0" t="n">
        <v>43</v>
      </c>
      <c r="F48" s="26" t="n">
        <v>1.4</v>
      </c>
      <c r="G48" s="0" t="n">
        <v>4</v>
      </c>
      <c r="H48" s="26" t="n">
        <v>900</v>
      </c>
      <c r="I48" s="0" t="n">
        <v>209.45625</v>
      </c>
      <c r="J48" s="0" t="n">
        <v>325.87375</v>
      </c>
      <c r="K48" s="0" t="n">
        <v>61.3931875</v>
      </c>
      <c r="L48" s="0" t="n">
        <v>58.54825</v>
      </c>
      <c r="M48" s="0" t="n">
        <v>12</v>
      </c>
      <c r="N48" s="0" t="n">
        <v>41</v>
      </c>
      <c r="O48" s="0" t="n">
        <v>0.5</v>
      </c>
      <c r="R48" s="26"/>
      <c r="X48" s="26"/>
      <c r="Y48" s="26"/>
      <c r="Z48" s="26"/>
      <c r="AA48" s="26"/>
    </row>
    <row r="49" customFormat="false" ht="15.75" hidden="false" customHeight="false" outlineLevel="0" collapsed="false">
      <c r="A49" s="26"/>
      <c r="B49" s="26"/>
      <c r="C49" s="26"/>
      <c r="H49" s="26"/>
      <c r="R49" s="26"/>
      <c r="S49" s="26"/>
      <c r="T49" s="26"/>
      <c r="U49" s="26"/>
      <c r="V49" s="26"/>
    </row>
    <row r="50" customFormat="false" ht="15.75" hidden="false" customHeight="false" outlineLevel="0" collapsed="false">
      <c r="A50" s="26"/>
      <c r="B50" s="26"/>
      <c r="C50" s="26"/>
      <c r="H50" s="26"/>
      <c r="R50" s="26"/>
      <c r="S50" s="26"/>
      <c r="T50" s="26"/>
      <c r="U50" s="26"/>
      <c r="V50" s="26"/>
    </row>
    <row r="51" customFormat="false" ht="15.75" hidden="false" customHeight="false" outlineLevel="0" collapsed="false">
      <c r="A51" s="26"/>
      <c r="B51" s="26"/>
      <c r="C51" s="26"/>
      <c r="H51" s="26"/>
      <c r="R51" s="26"/>
      <c r="S51" s="26"/>
      <c r="T51" s="26"/>
      <c r="U51" s="26"/>
      <c r="V51" s="26"/>
    </row>
    <row r="52" customFormat="false" ht="15.75" hidden="false" customHeight="false" outlineLevel="0" collapsed="false">
      <c r="A52" s="26"/>
      <c r="B52" s="26"/>
      <c r="C52" s="26"/>
      <c r="H52" s="26"/>
      <c r="R52" s="26"/>
      <c r="S52" s="26"/>
      <c r="T52" s="26"/>
      <c r="U52" s="26"/>
      <c r="V52" s="26"/>
    </row>
    <row r="53" customFormat="false" ht="15.75" hidden="false" customHeight="false" outlineLevel="0" collapsed="false">
      <c r="A53" s="26"/>
      <c r="B53" s="26"/>
      <c r="C53" s="26"/>
      <c r="H53" s="26"/>
      <c r="R53" s="26"/>
      <c r="S53" s="26"/>
      <c r="T53" s="26"/>
      <c r="U53" s="26"/>
      <c r="V53" s="26"/>
    </row>
    <row r="54" customFormat="false" ht="15.75" hidden="false" customHeight="false" outlineLevel="0" collapsed="false">
      <c r="A54" s="26"/>
      <c r="B54" s="26"/>
      <c r="C54" s="26"/>
      <c r="H54" s="26"/>
      <c r="R54" s="26"/>
      <c r="S54" s="26"/>
      <c r="T54" s="26"/>
      <c r="U54" s="26"/>
      <c r="V54" s="26"/>
    </row>
    <row r="55" customFormat="false" ht="15.75" hidden="false" customHeight="false" outlineLevel="0" collapsed="false">
      <c r="A55" s="26"/>
      <c r="B55" s="26"/>
      <c r="C55" s="26"/>
      <c r="H55" s="26"/>
      <c r="R55" s="26"/>
      <c r="S55" s="26"/>
      <c r="T55" s="26"/>
      <c r="U55" s="26"/>
      <c r="V55" s="26"/>
    </row>
    <row r="56" customFormat="false" ht="15.75" hidden="false" customHeight="false" outlineLevel="0" collapsed="false">
      <c r="A56" s="26"/>
      <c r="B56" s="26"/>
      <c r="C56" s="26"/>
      <c r="H56" s="26"/>
      <c r="R56" s="26"/>
      <c r="S56" s="26"/>
      <c r="T56" s="26"/>
      <c r="U56" s="26"/>
      <c r="V56" s="26"/>
    </row>
    <row r="57" customFormat="false" ht="15.75" hidden="false" customHeight="false" outlineLevel="0" collapsed="false">
      <c r="A57" s="26"/>
      <c r="B57" s="26"/>
      <c r="C57" s="26"/>
      <c r="H57" s="26"/>
      <c r="R57" s="26"/>
      <c r="S57" s="26"/>
      <c r="T57" s="26"/>
      <c r="U57" s="26"/>
      <c r="V57" s="26"/>
    </row>
    <row r="58" customFormat="false" ht="15.75" hidden="false" customHeight="false" outlineLevel="0" collapsed="false">
      <c r="A58" s="26"/>
      <c r="B58" s="26"/>
      <c r="C58" s="26"/>
      <c r="H58" s="26"/>
      <c r="R58" s="26"/>
      <c r="S58" s="26"/>
      <c r="T58" s="26"/>
      <c r="U58" s="26"/>
      <c r="V58" s="26"/>
    </row>
    <row r="59" customFormat="false" ht="15.75" hidden="false" customHeight="false" outlineLevel="0" collapsed="false">
      <c r="A59" s="26"/>
      <c r="B59" s="26"/>
      <c r="C59" s="26"/>
      <c r="H59" s="26"/>
      <c r="R59" s="26"/>
      <c r="S59" s="26"/>
      <c r="T59" s="26"/>
      <c r="U59" s="26"/>
      <c r="V59" s="26"/>
    </row>
    <row r="60" customFormat="false" ht="15.75" hidden="false" customHeight="false" outlineLevel="0" collapsed="false">
      <c r="A60" s="26"/>
      <c r="B60" s="26"/>
      <c r="C60" s="26"/>
      <c r="H60" s="26"/>
      <c r="R60" s="26"/>
      <c r="S60" s="26"/>
      <c r="T60" s="26"/>
      <c r="U60" s="26"/>
      <c r="V60" s="26"/>
    </row>
    <row r="61" customFormat="false" ht="15.75" hidden="false" customHeight="false" outlineLevel="0" collapsed="false">
      <c r="A61" s="26"/>
      <c r="B61" s="26"/>
      <c r="C61" s="26"/>
      <c r="H61" s="26"/>
      <c r="R61" s="26"/>
      <c r="S61" s="26"/>
      <c r="T61" s="26"/>
      <c r="U61" s="26"/>
      <c r="V61" s="2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26" t="n">
        <v>150</v>
      </c>
      <c r="B1" s="26" t="n">
        <v>30</v>
      </c>
      <c r="C1" s="26" t="n">
        <v>35</v>
      </c>
      <c r="D1" s="0" t="n">
        <v>14</v>
      </c>
      <c r="E1" s="0" t="n">
        <v>43</v>
      </c>
      <c r="F1" s="26" t="n">
        <v>1.25</v>
      </c>
      <c r="G1" s="0" t="n">
        <v>4</v>
      </c>
      <c r="H1" s="26" t="n">
        <v>900</v>
      </c>
      <c r="I1" s="0" t="n">
        <v>-42.6919375</v>
      </c>
      <c r="J1" s="0" t="n">
        <v>252.1625</v>
      </c>
      <c r="K1" s="0" t="n">
        <v>260.441875</v>
      </c>
      <c r="L1" s="0" t="n">
        <v>32.059875</v>
      </c>
      <c r="M1" s="0" t="n">
        <v>12</v>
      </c>
      <c r="N1" s="0" t="n">
        <v>41</v>
      </c>
      <c r="O1" s="0" t="n">
        <v>0.5</v>
      </c>
      <c r="P1" s="0" t="n">
        <v>0.25</v>
      </c>
      <c r="V1" s="27"/>
      <c r="W1" s="27"/>
      <c r="X1" s="27"/>
      <c r="Y1" s="27"/>
    </row>
    <row r="2" customFormat="false" ht="15.75" hidden="false" customHeight="false" outlineLevel="0" collapsed="false">
      <c r="A2" s="26" t="n">
        <v>120</v>
      </c>
      <c r="B2" s="26" t="n">
        <v>30</v>
      </c>
      <c r="C2" s="26" t="n">
        <v>35</v>
      </c>
      <c r="D2" s="0" t="n">
        <v>14</v>
      </c>
      <c r="E2" s="0" t="n">
        <v>43</v>
      </c>
      <c r="F2" s="26" t="n">
        <v>1.25</v>
      </c>
      <c r="G2" s="0" t="n">
        <v>4</v>
      </c>
      <c r="H2" s="26" t="n">
        <v>900</v>
      </c>
      <c r="I2" s="0" t="n">
        <v>-34.156375</v>
      </c>
      <c r="J2" s="0" t="n">
        <v>208.154375</v>
      </c>
      <c r="K2" s="0" t="n">
        <v>208.353125</v>
      </c>
      <c r="L2" s="0" t="n">
        <v>34.4766875</v>
      </c>
      <c r="M2" s="0" t="n">
        <v>12</v>
      </c>
      <c r="N2" s="0" t="n">
        <v>41</v>
      </c>
      <c r="O2" s="0" t="n">
        <v>0.5</v>
      </c>
      <c r="P2" s="0" t="n">
        <v>0.25</v>
      </c>
      <c r="V2" s="27"/>
      <c r="W2" s="27"/>
      <c r="X2" s="27"/>
      <c r="Y2" s="27"/>
    </row>
    <row r="3" customFormat="false" ht="15.75" hidden="false" customHeight="false" outlineLevel="0" collapsed="false">
      <c r="A3" s="26" t="n">
        <v>150</v>
      </c>
      <c r="B3" s="26" t="n">
        <v>30</v>
      </c>
      <c r="C3" s="26" t="n">
        <v>35</v>
      </c>
      <c r="D3" s="0" t="n">
        <v>14</v>
      </c>
      <c r="E3" s="0" t="n">
        <v>43</v>
      </c>
      <c r="F3" s="26" t="n">
        <v>1.4</v>
      </c>
      <c r="G3" s="0" t="n">
        <v>4</v>
      </c>
      <c r="H3" s="26" t="n">
        <v>900</v>
      </c>
      <c r="I3" s="0" t="n">
        <v>-1.59903125</v>
      </c>
      <c r="J3" s="0" t="n">
        <v>299.06</v>
      </c>
      <c r="K3" s="0" t="n">
        <v>260.441875</v>
      </c>
      <c r="L3" s="0" t="n">
        <v>39.603375</v>
      </c>
      <c r="M3" s="0" t="n">
        <v>12</v>
      </c>
      <c r="N3" s="0" t="n">
        <v>41</v>
      </c>
      <c r="O3" s="0" t="n">
        <v>0.5</v>
      </c>
      <c r="P3" s="0" t="n">
        <v>0.25</v>
      </c>
      <c r="V3" s="27"/>
      <c r="W3" s="27"/>
      <c r="X3" s="27"/>
      <c r="Y3" s="27"/>
    </row>
    <row r="4" customFormat="false" ht="15.75" hidden="false" customHeight="false" outlineLevel="0" collapsed="false">
      <c r="A4" s="26" t="n">
        <v>120</v>
      </c>
      <c r="B4" s="26" t="n">
        <v>30</v>
      </c>
      <c r="C4" s="26" t="n">
        <v>35</v>
      </c>
      <c r="D4" s="0" t="n">
        <v>14</v>
      </c>
      <c r="E4" s="0" t="n">
        <v>43</v>
      </c>
      <c r="F4" s="26" t="n">
        <v>1.4</v>
      </c>
      <c r="G4" s="0" t="n">
        <v>4</v>
      </c>
      <c r="H4" s="26" t="n">
        <v>900</v>
      </c>
      <c r="I4" s="0" t="n">
        <v>6.5909375</v>
      </c>
      <c r="J4" s="0" t="n">
        <v>254.953125</v>
      </c>
      <c r="K4" s="0" t="n">
        <v>208.353125</v>
      </c>
      <c r="L4" s="0" t="n">
        <v>41.5053125</v>
      </c>
      <c r="M4" s="0" t="n">
        <v>12</v>
      </c>
      <c r="N4" s="0" t="n">
        <v>41</v>
      </c>
      <c r="O4" s="0" t="n">
        <v>0.5</v>
      </c>
      <c r="P4" s="0" t="n">
        <v>0.25</v>
      </c>
      <c r="V4" s="27"/>
      <c r="W4" s="27"/>
      <c r="X4" s="27"/>
      <c r="Y4" s="27"/>
    </row>
    <row r="5" customFormat="false" ht="15.75" hidden="false" customHeight="false" outlineLevel="0" collapsed="false">
      <c r="A5" s="26" t="n">
        <v>150</v>
      </c>
      <c r="B5" s="26" t="n">
        <v>30</v>
      </c>
      <c r="C5" s="26" t="n">
        <v>35</v>
      </c>
      <c r="D5" s="0" t="n">
        <v>14</v>
      </c>
      <c r="E5" s="0" t="n">
        <v>43</v>
      </c>
      <c r="F5" s="26" t="n">
        <v>1.25</v>
      </c>
      <c r="G5" s="0" t="n">
        <v>4</v>
      </c>
      <c r="H5" s="26" t="n">
        <v>750</v>
      </c>
      <c r="I5" s="0" t="n">
        <v>26.8334375</v>
      </c>
      <c r="J5" s="0" t="n">
        <v>216.445625</v>
      </c>
      <c r="K5" s="0" t="n">
        <v>160.03</v>
      </c>
      <c r="L5" s="0" t="n">
        <v>30.8281875</v>
      </c>
      <c r="M5" s="0" t="n">
        <v>12</v>
      </c>
      <c r="N5" s="0" t="n">
        <v>41</v>
      </c>
      <c r="O5" s="0" t="n">
        <v>0.5</v>
      </c>
      <c r="P5" s="0" t="n">
        <v>0.25</v>
      </c>
      <c r="V5" s="27"/>
      <c r="W5" s="27"/>
      <c r="X5" s="27"/>
      <c r="Y5" s="27"/>
    </row>
    <row r="6" customFormat="false" ht="15.75" hidden="false" customHeight="false" outlineLevel="0" collapsed="false">
      <c r="A6" s="26" t="n">
        <v>120</v>
      </c>
      <c r="B6" s="26" t="n">
        <v>30</v>
      </c>
      <c r="C6" s="26" t="n">
        <v>35</v>
      </c>
      <c r="D6" s="0" t="n">
        <v>14</v>
      </c>
      <c r="E6" s="0" t="n">
        <v>43</v>
      </c>
      <c r="F6" s="26" t="n">
        <v>1.25</v>
      </c>
      <c r="G6" s="0" t="n">
        <v>4</v>
      </c>
      <c r="H6" s="26" t="n">
        <v>750</v>
      </c>
      <c r="I6" s="0" t="n">
        <v>28.2796875</v>
      </c>
      <c r="J6" s="0" t="n">
        <v>185.018125</v>
      </c>
      <c r="K6" s="0" t="n">
        <v>128.02375</v>
      </c>
      <c r="L6" s="0" t="n">
        <v>31.76925</v>
      </c>
      <c r="M6" s="0" t="n">
        <v>12</v>
      </c>
      <c r="N6" s="0" t="n">
        <v>41</v>
      </c>
      <c r="O6" s="0" t="n">
        <v>0.5</v>
      </c>
      <c r="P6" s="0" t="n">
        <v>0.25</v>
      </c>
      <c r="V6" s="27"/>
      <c r="W6" s="27"/>
      <c r="X6" s="27"/>
      <c r="Y6" s="27"/>
    </row>
    <row r="7" customFormat="false" ht="15.75" hidden="false" customHeight="false" outlineLevel="0" collapsed="false">
      <c r="A7" s="26" t="n">
        <v>150</v>
      </c>
      <c r="B7" s="26" t="n">
        <v>30</v>
      </c>
      <c r="C7" s="26" t="n">
        <v>35</v>
      </c>
      <c r="D7" s="0" t="n">
        <v>14</v>
      </c>
      <c r="E7" s="0" t="n">
        <v>43</v>
      </c>
      <c r="F7" s="26" t="n">
        <v>1.4</v>
      </c>
      <c r="G7" s="0" t="n">
        <v>4</v>
      </c>
      <c r="H7" s="26" t="n">
        <v>750</v>
      </c>
      <c r="I7" s="0" t="n">
        <v>59.3905625</v>
      </c>
      <c r="J7" s="0" t="n">
        <v>255.09625</v>
      </c>
      <c r="K7" s="0" t="n">
        <v>160.03</v>
      </c>
      <c r="L7" s="0" t="n">
        <v>37.41725</v>
      </c>
      <c r="M7" s="0" t="n">
        <v>12</v>
      </c>
      <c r="N7" s="0" t="n">
        <v>41</v>
      </c>
      <c r="O7" s="0" t="n">
        <v>0.5</v>
      </c>
      <c r="P7" s="0" t="n">
        <v>0.25</v>
      </c>
      <c r="V7" s="27"/>
      <c r="W7" s="27"/>
      <c r="X7" s="27"/>
      <c r="Y7" s="27"/>
    </row>
    <row r="8" customFormat="false" ht="15.75" hidden="false" customHeight="false" outlineLevel="0" collapsed="false">
      <c r="A8" s="26" t="n">
        <v>120</v>
      </c>
      <c r="B8" s="26" t="n">
        <v>30</v>
      </c>
      <c r="C8" s="26" t="n">
        <v>35</v>
      </c>
      <c r="D8" s="0" t="n">
        <v>14</v>
      </c>
      <c r="E8" s="0" t="n">
        <v>43</v>
      </c>
      <c r="F8" s="26" t="n">
        <v>1.4</v>
      </c>
      <c r="G8" s="0" t="n">
        <v>4</v>
      </c>
      <c r="H8" s="26" t="n">
        <v>750</v>
      </c>
      <c r="I8" s="0" t="n">
        <v>61.0263125</v>
      </c>
      <c r="J8" s="0" t="n">
        <v>223.836875</v>
      </c>
      <c r="K8" s="0" t="n">
        <v>128.02375</v>
      </c>
      <c r="L8" s="0" t="n">
        <v>37.88175</v>
      </c>
      <c r="M8" s="0" t="n">
        <v>12</v>
      </c>
      <c r="N8" s="0" t="n">
        <v>41</v>
      </c>
      <c r="O8" s="0" t="n">
        <v>0.5</v>
      </c>
      <c r="P8" s="0" t="n">
        <v>0.25</v>
      </c>
      <c r="V8" s="27"/>
      <c r="W8" s="27"/>
      <c r="X8" s="27"/>
      <c r="Y8" s="27"/>
    </row>
    <row r="9" customFormat="false" ht="15.75" hidden="false" customHeight="false" outlineLevel="0" collapsed="false">
      <c r="A9" s="26" t="n">
        <v>120</v>
      </c>
      <c r="B9" s="26" t="n">
        <v>30</v>
      </c>
      <c r="C9" s="26" t="n">
        <v>35</v>
      </c>
      <c r="D9" s="0" t="n">
        <v>14</v>
      </c>
      <c r="E9" s="0" t="n">
        <v>43</v>
      </c>
      <c r="F9" s="26" t="n">
        <v>1.25</v>
      </c>
      <c r="G9" s="0" t="n">
        <v>4</v>
      </c>
      <c r="H9" s="26" t="n">
        <v>600</v>
      </c>
      <c r="I9" s="0" t="n">
        <v>64.048125</v>
      </c>
      <c r="J9" s="0" t="n">
        <v>159.4975</v>
      </c>
      <c r="K9" s="0" t="n">
        <v>71.269375</v>
      </c>
      <c r="L9" s="0" t="n">
        <v>28.0534375</v>
      </c>
      <c r="M9" s="0" t="n">
        <v>12</v>
      </c>
      <c r="N9" s="0" t="n">
        <v>41</v>
      </c>
      <c r="O9" s="0" t="n">
        <v>0.5</v>
      </c>
      <c r="P9" s="0" t="n">
        <v>0.25</v>
      </c>
      <c r="V9" s="27"/>
      <c r="W9" s="27"/>
      <c r="X9" s="27"/>
      <c r="Y9" s="27"/>
    </row>
    <row r="10" customFormat="false" ht="15.75" hidden="false" customHeight="false" outlineLevel="0" collapsed="false">
      <c r="A10" s="26" t="n">
        <v>150</v>
      </c>
      <c r="B10" s="26" t="n">
        <v>30</v>
      </c>
      <c r="C10" s="26" t="n">
        <v>35</v>
      </c>
      <c r="D10" s="0" t="n">
        <v>14</v>
      </c>
      <c r="E10" s="0" t="n">
        <v>43</v>
      </c>
      <c r="F10" s="26" t="n">
        <v>1.25</v>
      </c>
      <c r="G10" s="0" t="n">
        <v>4</v>
      </c>
      <c r="H10" s="26" t="n">
        <v>600</v>
      </c>
      <c r="I10" s="0" t="n">
        <v>65.5575</v>
      </c>
      <c r="J10" s="0" t="n">
        <v>180.086875</v>
      </c>
      <c r="K10" s="0" t="n">
        <v>89.08625</v>
      </c>
      <c r="L10" s="0" t="n">
        <v>28.084625</v>
      </c>
      <c r="M10" s="0" t="n">
        <v>12</v>
      </c>
      <c r="N10" s="0" t="n">
        <v>41</v>
      </c>
      <c r="O10" s="0" t="n">
        <v>0.5</v>
      </c>
      <c r="P10" s="0" t="n">
        <v>0.25</v>
      </c>
      <c r="V10" s="27"/>
      <c r="W10" s="27"/>
      <c r="X10" s="27"/>
      <c r="Y10" s="27"/>
    </row>
    <row r="11" customFormat="false" ht="15.75" hidden="false" customHeight="false" outlineLevel="0" collapsed="false">
      <c r="A11" s="26" t="n">
        <v>120</v>
      </c>
      <c r="B11" s="26" t="n">
        <v>30</v>
      </c>
      <c r="C11" s="26" t="n">
        <v>50</v>
      </c>
      <c r="D11" s="0" t="n">
        <v>14</v>
      </c>
      <c r="E11" s="0" t="n">
        <v>43</v>
      </c>
      <c r="F11" s="26" t="n">
        <v>1.25</v>
      </c>
      <c r="G11" s="0" t="n">
        <v>4</v>
      </c>
      <c r="H11" s="26" t="n">
        <v>900</v>
      </c>
      <c r="I11" s="0" t="n">
        <v>78.395625</v>
      </c>
      <c r="J11" s="0" t="n">
        <v>228.805625</v>
      </c>
      <c r="K11" s="0" t="n">
        <v>115.60875</v>
      </c>
      <c r="L11" s="0" t="n">
        <v>40.123125</v>
      </c>
      <c r="M11" s="0" t="n">
        <v>12</v>
      </c>
      <c r="N11" s="0" t="n">
        <v>41</v>
      </c>
      <c r="O11" s="0" t="n">
        <v>0.5</v>
      </c>
      <c r="P11" s="0" t="n">
        <v>0.25</v>
      </c>
      <c r="V11" s="27"/>
      <c r="W11" s="27"/>
      <c r="X11" s="27"/>
      <c r="Y11" s="27"/>
    </row>
    <row r="12" customFormat="false" ht="15.75" hidden="false" customHeight="false" outlineLevel="0" collapsed="false">
      <c r="A12" s="26" t="n">
        <v>150</v>
      </c>
      <c r="B12" s="26" t="n">
        <v>30</v>
      </c>
      <c r="C12" s="26" t="n">
        <v>50</v>
      </c>
      <c r="D12" s="0" t="n">
        <v>14</v>
      </c>
      <c r="E12" s="0" t="n">
        <v>43</v>
      </c>
      <c r="F12" s="26" t="n">
        <v>1.25</v>
      </c>
      <c r="G12" s="0" t="n">
        <v>4</v>
      </c>
      <c r="H12" s="26" t="n">
        <v>900</v>
      </c>
      <c r="I12" s="0" t="n">
        <v>79.73625</v>
      </c>
      <c r="J12" s="0" t="n">
        <v>260.788125</v>
      </c>
      <c r="K12" s="0" t="n">
        <v>144.510625</v>
      </c>
      <c r="L12" s="0" t="n">
        <v>39.7843125</v>
      </c>
      <c r="M12" s="0" t="n">
        <v>12</v>
      </c>
      <c r="N12" s="0" t="n">
        <v>41</v>
      </c>
      <c r="O12" s="0" t="n">
        <v>0.5</v>
      </c>
      <c r="P12" s="0" t="n">
        <v>0.25</v>
      </c>
      <c r="V12" s="27"/>
      <c r="W12" s="27"/>
      <c r="X12" s="27"/>
      <c r="Y12" s="27"/>
    </row>
    <row r="13" customFormat="false" ht="15.75" hidden="false" customHeight="false" outlineLevel="0" collapsed="false">
      <c r="A13" s="26" t="n">
        <v>120</v>
      </c>
      <c r="B13" s="26" t="n">
        <v>30</v>
      </c>
      <c r="C13" s="26" t="n">
        <v>35</v>
      </c>
      <c r="D13" s="0" t="n">
        <v>14</v>
      </c>
      <c r="E13" s="0" t="n">
        <v>43</v>
      </c>
      <c r="F13" s="26" t="n">
        <v>1.4</v>
      </c>
      <c r="G13" s="0" t="n">
        <v>4</v>
      </c>
      <c r="H13" s="26" t="n">
        <v>600</v>
      </c>
      <c r="I13" s="0" t="n">
        <v>88.874375</v>
      </c>
      <c r="J13" s="0" t="n">
        <v>190.053125</v>
      </c>
      <c r="K13" s="0" t="n">
        <v>71.269375</v>
      </c>
      <c r="L13" s="0" t="n">
        <v>33.326625</v>
      </c>
      <c r="M13" s="0" t="n">
        <v>12</v>
      </c>
      <c r="N13" s="0" t="n">
        <v>41</v>
      </c>
      <c r="O13" s="0" t="n">
        <v>0.5</v>
      </c>
      <c r="P13" s="0" t="n">
        <v>0.25</v>
      </c>
      <c r="V13" s="27"/>
      <c r="W13" s="27"/>
      <c r="X13" s="27"/>
      <c r="Y13" s="27"/>
    </row>
    <row r="14" customFormat="false" ht="15.75" hidden="false" customHeight="false" outlineLevel="0" collapsed="false">
      <c r="A14" s="26" t="n">
        <v>150</v>
      </c>
      <c r="B14" s="26" t="n">
        <v>30</v>
      </c>
      <c r="C14" s="26" t="n">
        <v>35</v>
      </c>
      <c r="D14" s="0" t="n">
        <v>14</v>
      </c>
      <c r="E14" s="0" t="n">
        <v>43</v>
      </c>
      <c r="F14" s="26" t="n">
        <v>1.4</v>
      </c>
      <c r="G14" s="0" t="n">
        <v>4</v>
      </c>
      <c r="H14" s="26" t="n">
        <v>600</v>
      </c>
      <c r="I14" s="0" t="n">
        <v>89.724375</v>
      </c>
      <c r="J14" s="0" t="n">
        <v>210.40125</v>
      </c>
      <c r="K14" s="0" t="n">
        <v>89.08625</v>
      </c>
      <c r="L14" s="0" t="n">
        <v>33.80725</v>
      </c>
      <c r="M14" s="0" t="n">
        <v>12</v>
      </c>
      <c r="N14" s="0" t="n">
        <v>41</v>
      </c>
      <c r="O14" s="0" t="n">
        <v>0.5</v>
      </c>
      <c r="P14" s="0" t="n">
        <v>0.25</v>
      </c>
      <c r="V14" s="27"/>
      <c r="W14" s="27"/>
      <c r="X14" s="27"/>
      <c r="Y14" s="27"/>
    </row>
    <row r="15" customFormat="false" ht="15.75" hidden="false" customHeight="false" outlineLevel="0" collapsed="false">
      <c r="A15" s="26" t="n">
        <v>120</v>
      </c>
      <c r="B15" s="26" t="n">
        <v>30</v>
      </c>
      <c r="C15" s="26" t="n">
        <v>50</v>
      </c>
      <c r="D15" s="0" t="n">
        <v>14</v>
      </c>
      <c r="E15" s="0" t="n">
        <v>43</v>
      </c>
      <c r="F15" s="26" t="n">
        <v>1.25</v>
      </c>
      <c r="G15" s="0" t="n">
        <v>4</v>
      </c>
      <c r="H15" s="26" t="n">
        <v>750</v>
      </c>
      <c r="I15" s="0" t="n">
        <v>99.25</v>
      </c>
      <c r="J15" s="0" t="n">
        <v>201.925625</v>
      </c>
      <c r="K15" s="0" t="n">
        <v>72.1175</v>
      </c>
      <c r="L15" s="0" t="n">
        <v>35.8615</v>
      </c>
      <c r="M15" s="0" t="n">
        <v>12</v>
      </c>
      <c r="N15" s="0" t="n">
        <v>41</v>
      </c>
      <c r="O15" s="0" t="n">
        <v>0.5</v>
      </c>
      <c r="P15" s="0" t="n">
        <v>0.25</v>
      </c>
      <c r="V15" s="27"/>
      <c r="W15" s="27"/>
      <c r="X15" s="27"/>
      <c r="Y15" s="27"/>
    </row>
    <row r="16" customFormat="false" ht="15.75" hidden="false" customHeight="false" outlineLevel="0" collapsed="false">
      <c r="A16" s="26" t="n">
        <v>150</v>
      </c>
      <c r="B16" s="26" t="n">
        <v>30</v>
      </c>
      <c r="C16" s="26" t="n">
        <v>50</v>
      </c>
      <c r="D16" s="0" t="n">
        <v>14</v>
      </c>
      <c r="E16" s="0" t="n">
        <v>43</v>
      </c>
      <c r="F16" s="26" t="n">
        <v>1.25</v>
      </c>
      <c r="G16" s="0" t="n">
        <v>4</v>
      </c>
      <c r="H16" s="26" t="n">
        <v>750</v>
      </c>
      <c r="I16" s="0" t="n">
        <v>101.4275</v>
      </c>
      <c r="J16" s="0" t="n">
        <v>224.448125</v>
      </c>
      <c r="K16" s="0" t="n">
        <v>90.146875</v>
      </c>
      <c r="L16" s="0" t="n">
        <v>36.3045625</v>
      </c>
      <c r="M16" s="0" t="n">
        <v>12</v>
      </c>
      <c r="N16" s="0" t="n">
        <v>41</v>
      </c>
      <c r="O16" s="0" t="n">
        <v>0.5</v>
      </c>
      <c r="P16" s="0" t="n">
        <v>0.25</v>
      </c>
      <c r="V16" s="27"/>
      <c r="W16" s="27"/>
      <c r="X16" s="27"/>
      <c r="Y16" s="27"/>
    </row>
    <row r="17" customFormat="false" ht="15.75" hidden="false" customHeight="false" outlineLevel="0" collapsed="false">
      <c r="A17" s="26" t="n">
        <v>120</v>
      </c>
      <c r="B17" s="26" t="n">
        <v>30</v>
      </c>
      <c r="C17" s="26" t="n">
        <v>50</v>
      </c>
      <c r="D17" s="0" t="n">
        <v>14</v>
      </c>
      <c r="E17" s="0" t="n">
        <v>43</v>
      </c>
      <c r="F17" s="26" t="n">
        <v>1.25</v>
      </c>
      <c r="G17" s="0" t="n">
        <v>4</v>
      </c>
      <c r="H17" s="26" t="n">
        <v>600</v>
      </c>
      <c r="I17" s="0" t="n">
        <v>103.9575</v>
      </c>
      <c r="J17" s="0" t="n">
        <v>171.470625</v>
      </c>
      <c r="K17" s="0" t="n">
        <v>40.9288125</v>
      </c>
      <c r="L17" s="0" t="n">
        <v>31.017125</v>
      </c>
      <c r="M17" s="0" t="n">
        <v>12</v>
      </c>
      <c r="N17" s="0" t="n">
        <v>41</v>
      </c>
      <c r="O17" s="0" t="n">
        <v>0.5</v>
      </c>
      <c r="P17" s="0" t="n">
        <v>0.25</v>
      </c>
      <c r="V17" s="27"/>
      <c r="W17" s="27"/>
      <c r="X17" s="27"/>
      <c r="Y17" s="27"/>
    </row>
    <row r="18" customFormat="false" ht="15.75" hidden="false" customHeight="false" outlineLevel="0" collapsed="false">
      <c r="A18" s="26" t="n">
        <v>120</v>
      </c>
      <c r="B18" s="26" t="n">
        <v>45</v>
      </c>
      <c r="C18" s="26" t="n">
        <v>35</v>
      </c>
      <c r="D18" s="0" t="n">
        <v>14</v>
      </c>
      <c r="E18" s="0" t="n">
        <v>43</v>
      </c>
      <c r="F18" s="26" t="n">
        <v>1.25</v>
      </c>
      <c r="G18" s="0" t="n">
        <v>4</v>
      </c>
      <c r="H18" s="26" t="n">
        <v>900</v>
      </c>
      <c r="I18" s="0" t="n">
        <v>104.88</v>
      </c>
      <c r="J18" s="0" t="n">
        <v>249.61125</v>
      </c>
      <c r="K18" s="0" t="n">
        <v>106.90375</v>
      </c>
      <c r="L18" s="0" t="n">
        <v>43.86425</v>
      </c>
      <c r="M18" s="0" t="n">
        <v>12</v>
      </c>
      <c r="N18" s="0" t="n">
        <v>41</v>
      </c>
      <c r="O18" s="0" t="n">
        <v>0.5</v>
      </c>
      <c r="P18" s="0" t="n">
        <v>0.25</v>
      </c>
      <c r="V18" s="27"/>
      <c r="W18" s="27"/>
      <c r="X18" s="27"/>
      <c r="Y18" s="27"/>
    </row>
    <row r="19" customFormat="false" ht="15.75" hidden="false" customHeight="false" outlineLevel="0" collapsed="false">
      <c r="A19" s="26" t="n">
        <v>150</v>
      </c>
      <c r="B19" s="26" t="n">
        <v>30</v>
      </c>
      <c r="C19" s="26" t="n">
        <v>50</v>
      </c>
      <c r="D19" s="0" t="n">
        <v>14</v>
      </c>
      <c r="E19" s="0" t="n">
        <v>43</v>
      </c>
      <c r="F19" s="26" t="n">
        <v>1.25</v>
      </c>
      <c r="G19" s="0" t="n">
        <v>4</v>
      </c>
      <c r="H19" s="26" t="n">
        <v>600</v>
      </c>
      <c r="I19" s="0" t="n">
        <v>105.455625</v>
      </c>
      <c r="J19" s="0" t="n">
        <v>186.0625</v>
      </c>
      <c r="K19" s="0" t="n">
        <v>51.161</v>
      </c>
      <c r="L19" s="0" t="n">
        <v>31.904625</v>
      </c>
      <c r="M19" s="0" t="n">
        <v>12</v>
      </c>
      <c r="N19" s="0" t="n">
        <v>41</v>
      </c>
      <c r="O19" s="0" t="n">
        <v>0.5</v>
      </c>
      <c r="P19" s="0" t="n">
        <v>0.25</v>
      </c>
      <c r="V19" s="27"/>
      <c r="W19" s="27"/>
      <c r="X19" s="27"/>
      <c r="Y19" s="27"/>
    </row>
    <row r="20" customFormat="false" ht="15.75" hidden="false" customHeight="false" outlineLevel="0" collapsed="false">
      <c r="A20" s="26" t="n">
        <v>150</v>
      </c>
      <c r="B20" s="26" t="n">
        <v>45</v>
      </c>
      <c r="C20" s="26" t="n">
        <v>35</v>
      </c>
      <c r="D20" s="0" t="n">
        <v>14</v>
      </c>
      <c r="E20" s="0" t="n">
        <v>43</v>
      </c>
      <c r="F20" s="26" t="n">
        <v>1.25</v>
      </c>
      <c r="G20" s="0" t="n">
        <v>4</v>
      </c>
      <c r="H20" s="26" t="n">
        <v>900</v>
      </c>
      <c r="I20" s="0" t="n">
        <v>107.0075</v>
      </c>
      <c r="J20" s="0" t="n">
        <v>280.419375</v>
      </c>
      <c r="K20" s="0" t="n">
        <v>133.629375</v>
      </c>
      <c r="L20" s="0" t="n">
        <v>44.128</v>
      </c>
      <c r="M20" s="0" t="n">
        <v>12</v>
      </c>
      <c r="N20" s="0" t="n">
        <v>41</v>
      </c>
      <c r="O20" s="0" t="n">
        <v>0.5</v>
      </c>
      <c r="P20" s="0" t="n">
        <v>0.25</v>
      </c>
      <c r="V20" s="27"/>
      <c r="W20" s="27"/>
      <c r="X20" s="27"/>
      <c r="Y20" s="27"/>
    </row>
    <row r="21" customFormat="false" ht="15.75" hidden="false" customHeight="false" outlineLevel="0" collapsed="false">
      <c r="A21" s="26" t="n">
        <v>120</v>
      </c>
      <c r="B21" s="26" t="n">
        <v>30</v>
      </c>
      <c r="C21" s="26" t="n">
        <v>50</v>
      </c>
      <c r="D21" s="0" t="n">
        <v>14</v>
      </c>
      <c r="E21" s="0" t="n">
        <v>43</v>
      </c>
      <c r="F21" s="26" t="n">
        <v>1.4</v>
      </c>
      <c r="G21" s="0" t="n">
        <v>4</v>
      </c>
      <c r="H21" s="26" t="n">
        <v>900</v>
      </c>
      <c r="I21" s="0" t="n">
        <v>116.188125</v>
      </c>
      <c r="J21" s="0" t="n">
        <v>274.84125</v>
      </c>
      <c r="K21" s="0" t="n">
        <v>115.60875</v>
      </c>
      <c r="L21" s="0" t="n">
        <v>47.8575625</v>
      </c>
      <c r="M21" s="0" t="n">
        <v>12</v>
      </c>
      <c r="N21" s="0" t="n">
        <v>41</v>
      </c>
      <c r="O21" s="0" t="n">
        <v>0.5</v>
      </c>
      <c r="P21" s="0" t="n">
        <v>0.25</v>
      </c>
      <c r="V21" s="27"/>
      <c r="W21" s="27"/>
      <c r="X21" s="27"/>
      <c r="Y21" s="27"/>
    </row>
    <row r="22" customFormat="false" ht="15.75" hidden="false" customHeight="false" outlineLevel="0" collapsed="false">
      <c r="A22" s="26" t="n">
        <v>150</v>
      </c>
      <c r="B22" s="26" t="n">
        <v>30</v>
      </c>
      <c r="C22" s="26" t="n">
        <v>50</v>
      </c>
      <c r="D22" s="0" t="n">
        <v>14</v>
      </c>
      <c r="E22" s="0" t="n">
        <v>43</v>
      </c>
      <c r="F22" s="26" t="n">
        <v>1.4</v>
      </c>
      <c r="G22" s="0" t="n">
        <v>4</v>
      </c>
      <c r="H22" s="26" t="n">
        <v>900</v>
      </c>
      <c r="I22" s="0" t="n">
        <v>116.765</v>
      </c>
      <c r="J22" s="0" t="n">
        <v>306.51875</v>
      </c>
      <c r="K22" s="0" t="n">
        <v>144.510625</v>
      </c>
      <c r="L22" s="0" t="n">
        <v>48.2021875</v>
      </c>
      <c r="M22" s="0" t="n">
        <v>12</v>
      </c>
      <c r="N22" s="0" t="n">
        <v>41</v>
      </c>
      <c r="O22" s="0" t="n">
        <v>0.5</v>
      </c>
      <c r="P22" s="0" t="n">
        <v>0.25</v>
      </c>
      <c r="V22" s="27"/>
      <c r="W22" s="27"/>
      <c r="X22" s="27"/>
      <c r="Y22" s="27"/>
    </row>
    <row r="23" customFormat="false" ht="15.75" hidden="false" customHeight="false" outlineLevel="0" collapsed="false">
      <c r="A23" s="26" t="n">
        <v>120</v>
      </c>
      <c r="B23" s="26" t="n">
        <v>45</v>
      </c>
      <c r="C23" s="26" t="n">
        <v>35</v>
      </c>
      <c r="D23" s="0" t="n">
        <v>14</v>
      </c>
      <c r="E23" s="0" t="n">
        <v>43</v>
      </c>
      <c r="F23" s="26" t="n">
        <v>1.25</v>
      </c>
      <c r="G23" s="0" t="n">
        <v>4</v>
      </c>
      <c r="H23" s="26" t="n">
        <v>600</v>
      </c>
      <c r="I23" s="0" t="n">
        <v>117.17625</v>
      </c>
      <c r="J23" s="0" t="n">
        <v>184.47125</v>
      </c>
      <c r="K23" s="0" t="n">
        <v>38.0316875</v>
      </c>
      <c r="L23" s="0" t="n">
        <v>33.913625</v>
      </c>
      <c r="M23" s="0" t="n">
        <v>12</v>
      </c>
      <c r="N23" s="0" t="n">
        <v>41</v>
      </c>
      <c r="O23" s="0" t="n">
        <v>0.5</v>
      </c>
      <c r="P23" s="0" t="n">
        <v>0.25</v>
      </c>
      <c r="V23" s="27"/>
      <c r="W23" s="27"/>
      <c r="X23" s="27"/>
      <c r="Y23" s="27"/>
    </row>
    <row r="24" customFormat="false" ht="15.75" hidden="false" customHeight="false" outlineLevel="0" collapsed="false">
      <c r="A24" s="26" t="n">
        <v>150</v>
      </c>
      <c r="B24" s="26" t="n">
        <v>45</v>
      </c>
      <c r="C24" s="26" t="n">
        <v>35</v>
      </c>
      <c r="D24" s="0" t="n">
        <v>14</v>
      </c>
      <c r="E24" s="0" t="n">
        <v>43</v>
      </c>
      <c r="F24" s="26" t="n">
        <v>1.25</v>
      </c>
      <c r="G24" s="0" t="n">
        <v>4</v>
      </c>
      <c r="H24" s="26" t="n">
        <v>600</v>
      </c>
      <c r="I24" s="0" t="n">
        <v>118.446875</v>
      </c>
      <c r="J24" s="0" t="n">
        <v>198.5075</v>
      </c>
      <c r="K24" s="0" t="n">
        <v>47.539625</v>
      </c>
      <c r="L24" s="0" t="n">
        <v>35.2565</v>
      </c>
      <c r="M24" s="0" t="n">
        <v>12</v>
      </c>
      <c r="N24" s="0" t="n">
        <v>41</v>
      </c>
      <c r="O24" s="0" t="n">
        <v>0.5</v>
      </c>
      <c r="P24" s="0" t="n">
        <v>0.25</v>
      </c>
      <c r="V24" s="27"/>
      <c r="W24" s="27"/>
      <c r="X24" s="27"/>
      <c r="Y24" s="27"/>
    </row>
    <row r="25" customFormat="false" ht="15.75" hidden="false" customHeight="false" outlineLevel="0" collapsed="false">
      <c r="A25" s="26" t="n">
        <v>120</v>
      </c>
      <c r="B25" s="26" t="n">
        <v>45</v>
      </c>
      <c r="C25" s="26" t="n">
        <v>35</v>
      </c>
      <c r="D25" s="0" t="n">
        <v>14</v>
      </c>
      <c r="E25" s="0" t="n">
        <v>43</v>
      </c>
      <c r="F25" s="26" t="n">
        <v>1.25</v>
      </c>
      <c r="G25" s="0" t="n">
        <v>4</v>
      </c>
      <c r="H25" s="26" t="n">
        <v>750</v>
      </c>
      <c r="I25" s="0" t="n">
        <v>118.50375</v>
      </c>
      <c r="J25" s="0" t="n">
        <v>218.80625</v>
      </c>
      <c r="K25" s="0" t="n">
        <v>66.831875</v>
      </c>
      <c r="L25" s="0" t="n">
        <v>39.1355</v>
      </c>
      <c r="M25" s="0" t="n">
        <v>12</v>
      </c>
      <c r="N25" s="0" t="n">
        <v>41</v>
      </c>
      <c r="O25" s="0" t="n">
        <v>0.5</v>
      </c>
      <c r="P25" s="0" t="n">
        <v>0.25</v>
      </c>
      <c r="V25" s="27"/>
      <c r="W25" s="27"/>
      <c r="X25" s="27"/>
      <c r="Y25" s="27"/>
    </row>
    <row r="26" customFormat="false" ht="15.75" hidden="false" customHeight="false" outlineLevel="0" collapsed="false">
      <c r="A26" s="26" t="n">
        <v>150</v>
      </c>
      <c r="B26" s="26" t="n">
        <v>45</v>
      </c>
      <c r="C26" s="26" t="n">
        <v>35</v>
      </c>
      <c r="D26" s="0" t="n">
        <v>14</v>
      </c>
      <c r="E26" s="0" t="n">
        <v>43</v>
      </c>
      <c r="F26" s="26" t="n">
        <v>1.25</v>
      </c>
      <c r="G26" s="0" t="n">
        <v>4</v>
      </c>
      <c r="H26" s="26" t="n">
        <v>750</v>
      </c>
      <c r="I26" s="0" t="n">
        <v>120.74875</v>
      </c>
      <c r="J26" s="0" t="n">
        <v>240.476875</v>
      </c>
      <c r="K26" s="0" t="n">
        <v>83.539375</v>
      </c>
      <c r="L26" s="0" t="n">
        <v>40.1010625</v>
      </c>
      <c r="M26" s="0" t="n">
        <v>12</v>
      </c>
      <c r="N26" s="0" t="n">
        <v>41</v>
      </c>
      <c r="O26" s="0" t="n">
        <v>0.5</v>
      </c>
      <c r="P26" s="0" t="n">
        <v>0.25</v>
      </c>
      <c r="V26" s="27"/>
      <c r="W26" s="27"/>
      <c r="X26" s="27"/>
      <c r="Y26" s="27"/>
    </row>
    <row r="27" customFormat="false" ht="15.75" hidden="false" customHeight="false" outlineLevel="0" collapsed="false">
      <c r="A27" s="26" t="n">
        <v>120</v>
      </c>
      <c r="B27" s="26" t="n">
        <v>30</v>
      </c>
      <c r="C27" s="26" t="n">
        <v>50</v>
      </c>
      <c r="D27" s="0" t="n">
        <v>14</v>
      </c>
      <c r="E27" s="0" t="n">
        <v>43</v>
      </c>
      <c r="F27" s="26" t="n">
        <v>1.4</v>
      </c>
      <c r="G27" s="0" t="n">
        <v>4</v>
      </c>
      <c r="H27" s="26" t="n">
        <v>600</v>
      </c>
      <c r="I27" s="0" t="n">
        <v>126.705</v>
      </c>
      <c r="J27" s="0" t="n">
        <v>201.138125</v>
      </c>
      <c r="K27" s="0" t="n">
        <v>40.9288125</v>
      </c>
      <c r="L27" s="0" t="n">
        <v>37.1743125</v>
      </c>
      <c r="M27" s="0" t="n">
        <v>12</v>
      </c>
      <c r="N27" s="0" t="n">
        <v>41</v>
      </c>
      <c r="O27" s="0" t="n">
        <v>0.5</v>
      </c>
      <c r="P27" s="0" t="n">
        <v>0.25</v>
      </c>
      <c r="V27" s="27"/>
      <c r="W27" s="27"/>
      <c r="X27" s="27"/>
      <c r="Y27" s="27"/>
    </row>
    <row r="28" customFormat="false" ht="15.75" hidden="false" customHeight="false" outlineLevel="0" collapsed="false">
      <c r="A28" s="26" t="n">
        <v>150</v>
      </c>
      <c r="B28" s="26" t="n">
        <v>30</v>
      </c>
      <c r="C28" s="26" t="n">
        <v>50</v>
      </c>
      <c r="D28" s="0" t="n">
        <v>14</v>
      </c>
      <c r="E28" s="0" t="n">
        <v>43</v>
      </c>
      <c r="F28" s="26" t="n">
        <v>1.4</v>
      </c>
      <c r="G28" s="0" t="n">
        <v>4</v>
      </c>
      <c r="H28" s="26" t="n">
        <v>600</v>
      </c>
      <c r="I28" s="0" t="n">
        <v>127.044375</v>
      </c>
      <c r="J28" s="0" t="n">
        <v>215.480625</v>
      </c>
      <c r="K28" s="0" t="n">
        <v>51.161</v>
      </c>
      <c r="L28" s="0" t="n">
        <v>38.6755625</v>
      </c>
      <c r="M28" s="0" t="n">
        <v>12</v>
      </c>
      <c r="N28" s="0" t="n">
        <v>41</v>
      </c>
      <c r="O28" s="0" t="n">
        <v>0.5</v>
      </c>
      <c r="P28" s="0" t="n">
        <v>0.25</v>
      </c>
      <c r="V28" s="27"/>
      <c r="W28" s="27"/>
      <c r="X28" s="27"/>
      <c r="Y28" s="27"/>
    </row>
    <row r="29" customFormat="false" ht="15.75" hidden="false" customHeight="false" outlineLevel="0" collapsed="false">
      <c r="A29" s="26" t="n">
        <v>120</v>
      </c>
      <c r="B29" s="26" t="n">
        <v>30</v>
      </c>
      <c r="C29" s="26" t="n">
        <v>50</v>
      </c>
      <c r="D29" s="0" t="n">
        <v>14</v>
      </c>
      <c r="E29" s="0" t="n">
        <v>43</v>
      </c>
      <c r="F29" s="26" t="n">
        <v>1.4</v>
      </c>
      <c r="G29" s="0" t="n">
        <v>4</v>
      </c>
      <c r="H29" s="26" t="n">
        <v>750</v>
      </c>
      <c r="I29" s="0" t="n">
        <v>129.325625</v>
      </c>
      <c r="J29" s="0" t="n">
        <v>239.719375</v>
      </c>
      <c r="K29" s="0" t="n">
        <v>72.1175</v>
      </c>
      <c r="L29" s="0" t="n">
        <v>42.803125</v>
      </c>
      <c r="M29" s="0" t="n">
        <v>12</v>
      </c>
      <c r="N29" s="0" t="n">
        <v>41</v>
      </c>
      <c r="O29" s="0" t="n">
        <v>0.5</v>
      </c>
      <c r="P29" s="0" t="n">
        <v>0.25</v>
      </c>
      <c r="V29" s="27"/>
      <c r="W29" s="27"/>
      <c r="X29" s="27"/>
      <c r="Y29" s="27"/>
    </row>
    <row r="30" customFormat="false" ht="15.75" hidden="false" customHeight="false" outlineLevel="0" collapsed="false">
      <c r="A30" s="26" t="n">
        <v>150</v>
      </c>
      <c r="B30" s="26" t="n">
        <v>30</v>
      </c>
      <c r="C30" s="26" t="n">
        <v>50</v>
      </c>
      <c r="D30" s="0" t="n">
        <v>14</v>
      </c>
      <c r="E30" s="0" t="n">
        <v>43</v>
      </c>
      <c r="F30" s="26" t="n">
        <v>1.4</v>
      </c>
      <c r="G30" s="0" t="n">
        <v>4</v>
      </c>
      <c r="H30" s="26" t="n">
        <v>750</v>
      </c>
      <c r="I30" s="0" t="n">
        <v>130.48125</v>
      </c>
      <c r="J30" s="0" t="n">
        <v>261.936875</v>
      </c>
      <c r="K30" s="0" t="n">
        <v>90.146875</v>
      </c>
      <c r="L30" s="0" t="n">
        <v>43.86725</v>
      </c>
      <c r="M30" s="0" t="n">
        <v>12</v>
      </c>
      <c r="N30" s="0" t="n">
        <v>41</v>
      </c>
      <c r="O30" s="0" t="n">
        <v>0.5</v>
      </c>
      <c r="P30" s="0" t="n">
        <v>0.25</v>
      </c>
      <c r="V30" s="27"/>
      <c r="W30" s="27"/>
      <c r="X30" s="27"/>
      <c r="Y30" s="27"/>
    </row>
    <row r="31" customFormat="false" ht="15.75" hidden="false" customHeight="false" outlineLevel="0" collapsed="false">
      <c r="A31" s="26" t="n">
        <v>150</v>
      </c>
      <c r="B31" s="26" t="n">
        <v>45</v>
      </c>
      <c r="C31" s="26" t="n">
        <v>50</v>
      </c>
      <c r="D31" s="0" t="n">
        <v>14</v>
      </c>
      <c r="E31" s="0" t="n">
        <v>43</v>
      </c>
      <c r="F31" s="26" t="n">
        <v>1.25</v>
      </c>
      <c r="G31" s="0" t="n">
        <v>4</v>
      </c>
      <c r="H31" s="26" t="n">
        <v>600</v>
      </c>
      <c r="I31" s="0" t="n">
        <v>134.830625</v>
      </c>
      <c r="J31" s="0" t="n">
        <v>202.465625</v>
      </c>
      <c r="K31" s="0" t="n">
        <v>28.3001875</v>
      </c>
      <c r="L31" s="0" t="n">
        <v>39.3211875</v>
      </c>
      <c r="M31" s="0" t="n">
        <v>12</v>
      </c>
      <c r="N31" s="0" t="n">
        <v>41</v>
      </c>
      <c r="O31" s="0" t="n">
        <v>0.5</v>
      </c>
      <c r="P31" s="0" t="n">
        <v>0.25</v>
      </c>
      <c r="V31" s="27"/>
      <c r="W31" s="27"/>
      <c r="X31" s="27"/>
      <c r="Y31" s="27"/>
    </row>
    <row r="32" customFormat="false" ht="15.75" hidden="false" customHeight="false" outlineLevel="0" collapsed="false">
      <c r="A32" s="26" t="n">
        <v>120</v>
      </c>
      <c r="B32" s="26" t="n">
        <v>45</v>
      </c>
      <c r="C32" s="26" t="n">
        <v>50</v>
      </c>
      <c r="D32" s="0" t="n">
        <v>14</v>
      </c>
      <c r="E32" s="0" t="n">
        <v>43</v>
      </c>
      <c r="F32" s="26" t="n">
        <v>1.25</v>
      </c>
      <c r="G32" s="0" t="n">
        <v>4</v>
      </c>
      <c r="H32" s="26" t="n">
        <v>600</v>
      </c>
      <c r="I32" s="0" t="n">
        <v>136.513125</v>
      </c>
      <c r="J32" s="0" t="n">
        <v>192.6575</v>
      </c>
      <c r="K32" s="0" t="n">
        <v>22.640125</v>
      </c>
      <c r="L32" s="0" t="n">
        <v>37.28</v>
      </c>
      <c r="M32" s="0" t="n">
        <v>12</v>
      </c>
      <c r="N32" s="0" t="n">
        <v>41</v>
      </c>
      <c r="O32" s="0" t="n">
        <v>0.5</v>
      </c>
      <c r="P32" s="0" t="n">
        <v>0.25</v>
      </c>
      <c r="V32" s="27"/>
      <c r="W32" s="27"/>
      <c r="X32" s="27"/>
      <c r="Y32" s="27"/>
    </row>
    <row r="33" customFormat="false" ht="15.75" hidden="false" customHeight="false" outlineLevel="0" collapsed="false">
      <c r="A33" s="26" t="n">
        <v>150</v>
      </c>
      <c r="B33" s="26" t="n">
        <v>45</v>
      </c>
      <c r="C33" s="26" t="n">
        <v>35</v>
      </c>
      <c r="D33" s="0" t="n">
        <v>14</v>
      </c>
      <c r="E33" s="0" t="n">
        <v>43</v>
      </c>
      <c r="F33" s="26" t="n">
        <v>1.4</v>
      </c>
      <c r="G33" s="0" t="n">
        <v>4</v>
      </c>
      <c r="H33" s="26" t="n">
        <v>600</v>
      </c>
      <c r="I33" s="0" t="n">
        <v>139.24625</v>
      </c>
      <c r="J33" s="0" t="n">
        <v>227.6525</v>
      </c>
      <c r="K33" s="0" t="n">
        <v>47.539625</v>
      </c>
      <c r="L33" s="0" t="n">
        <v>42.415375</v>
      </c>
      <c r="M33" s="0" t="n">
        <v>12</v>
      </c>
      <c r="N33" s="0" t="n">
        <v>41</v>
      </c>
      <c r="O33" s="0" t="n">
        <v>0.5</v>
      </c>
      <c r="P33" s="0" t="n">
        <v>0.25</v>
      </c>
      <c r="V33" s="27"/>
      <c r="W33" s="27"/>
      <c r="X33" s="27"/>
      <c r="Y33" s="27"/>
    </row>
    <row r="34" customFormat="false" ht="15.75" hidden="false" customHeight="false" outlineLevel="0" collapsed="false">
      <c r="A34" s="26" t="n">
        <v>120</v>
      </c>
      <c r="B34" s="26" t="n">
        <v>45</v>
      </c>
      <c r="C34" s="26" t="n">
        <v>35</v>
      </c>
      <c r="D34" s="0" t="n">
        <v>14</v>
      </c>
      <c r="E34" s="0" t="n">
        <v>43</v>
      </c>
      <c r="F34" s="26" t="n">
        <v>1.4</v>
      </c>
      <c r="G34" s="0" t="n">
        <v>4</v>
      </c>
      <c r="H34" s="26" t="n">
        <v>600</v>
      </c>
      <c r="I34" s="0" t="n">
        <v>139.313125</v>
      </c>
      <c r="J34" s="0" t="n">
        <v>213.88125</v>
      </c>
      <c r="K34" s="0" t="n">
        <v>38.0316875</v>
      </c>
      <c r="L34" s="0" t="n">
        <v>40.399625</v>
      </c>
      <c r="M34" s="0" t="n">
        <v>12</v>
      </c>
      <c r="N34" s="0" t="n">
        <v>41</v>
      </c>
      <c r="O34" s="0" t="n">
        <v>0.5</v>
      </c>
      <c r="P34" s="0" t="n">
        <v>0.25</v>
      </c>
      <c r="V34" s="27"/>
      <c r="W34" s="27"/>
      <c r="X34" s="27"/>
      <c r="Y34" s="27"/>
    </row>
    <row r="35" customFormat="false" ht="15.75" hidden="false" customHeight="false" outlineLevel="0" collapsed="false">
      <c r="A35" s="26" t="n">
        <v>120</v>
      </c>
      <c r="B35" s="26" t="n">
        <v>45</v>
      </c>
      <c r="C35" s="26" t="n">
        <v>35</v>
      </c>
      <c r="D35" s="0" t="n">
        <v>14</v>
      </c>
      <c r="E35" s="0" t="n">
        <v>43</v>
      </c>
      <c r="F35" s="26" t="n">
        <v>1.4</v>
      </c>
      <c r="G35" s="0" t="n">
        <v>4</v>
      </c>
      <c r="H35" s="26" t="n">
        <v>900</v>
      </c>
      <c r="I35" s="0" t="n">
        <v>141.659375</v>
      </c>
      <c r="J35" s="0" t="n">
        <v>295.345</v>
      </c>
      <c r="K35" s="0" t="n">
        <v>106.90375</v>
      </c>
      <c r="L35" s="0" t="n">
        <v>51.89</v>
      </c>
      <c r="M35" s="0" t="n">
        <v>12</v>
      </c>
      <c r="N35" s="0" t="n">
        <v>41</v>
      </c>
      <c r="O35" s="0" t="n">
        <v>0.5</v>
      </c>
      <c r="P35" s="0" t="n">
        <v>0.25</v>
      </c>
      <c r="V35" s="27"/>
      <c r="W35" s="27"/>
      <c r="X35" s="27"/>
      <c r="Y35" s="27"/>
    </row>
    <row r="36" customFormat="false" ht="15.75" hidden="false" customHeight="false" outlineLevel="0" collapsed="false">
      <c r="A36" s="26" t="n">
        <v>150</v>
      </c>
      <c r="B36" s="26" t="n">
        <v>45</v>
      </c>
      <c r="C36" s="26" t="n">
        <v>35</v>
      </c>
      <c r="D36" s="0" t="n">
        <v>14</v>
      </c>
      <c r="E36" s="0" t="n">
        <v>43</v>
      </c>
      <c r="F36" s="26" t="n">
        <v>1.4</v>
      </c>
      <c r="G36" s="0" t="n">
        <v>4</v>
      </c>
      <c r="H36" s="26" t="n">
        <v>900</v>
      </c>
      <c r="I36" s="0" t="n">
        <v>142.80875</v>
      </c>
      <c r="J36" s="0" t="n">
        <v>325.753125</v>
      </c>
      <c r="K36" s="0" t="n">
        <v>133.629375</v>
      </c>
      <c r="L36" s="0" t="n">
        <v>52.8130625</v>
      </c>
      <c r="M36" s="0" t="n">
        <v>12</v>
      </c>
      <c r="N36" s="0" t="n">
        <v>41</v>
      </c>
      <c r="O36" s="0" t="n">
        <v>0.5</v>
      </c>
      <c r="P36" s="0" t="n">
        <v>0.25</v>
      </c>
      <c r="V36" s="27"/>
      <c r="W36" s="27"/>
      <c r="X36" s="27"/>
      <c r="Y36" s="27"/>
    </row>
    <row r="37" customFormat="false" ht="15.75" hidden="false" customHeight="false" outlineLevel="0" collapsed="false">
      <c r="A37" s="26" t="n">
        <v>120</v>
      </c>
      <c r="B37" s="26" t="n">
        <v>45</v>
      </c>
      <c r="C37" s="26" t="n">
        <v>35</v>
      </c>
      <c r="D37" s="0" t="n">
        <v>14</v>
      </c>
      <c r="E37" s="0" t="n">
        <v>43</v>
      </c>
      <c r="F37" s="26" t="n">
        <v>1.4</v>
      </c>
      <c r="G37" s="0" t="n">
        <v>4</v>
      </c>
      <c r="H37" s="26" t="n">
        <v>750</v>
      </c>
      <c r="I37" s="0" t="n">
        <v>147.705</v>
      </c>
      <c r="J37" s="0" t="n">
        <v>256.298125</v>
      </c>
      <c r="K37" s="0" t="n">
        <v>66.831875</v>
      </c>
      <c r="L37" s="0" t="n">
        <v>46.4336875</v>
      </c>
      <c r="M37" s="0" t="n">
        <v>12</v>
      </c>
      <c r="N37" s="0" t="n">
        <v>41</v>
      </c>
      <c r="O37" s="0" t="n">
        <v>0.5</v>
      </c>
      <c r="P37" s="0" t="n">
        <v>0.25</v>
      </c>
      <c r="V37" s="27"/>
      <c r="W37" s="27"/>
      <c r="X37" s="27"/>
      <c r="Y37" s="27"/>
    </row>
    <row r="38" customFormat="false" ht="15.75" hidden="false" customHeight="false" outlineLevel="0" collapsed="false">
      <c r="A38" s="26" t="n">
        <v>150</v>
      </c>
      <c r="B38" s="26" t="n">
        <v>45</v>
      </c>
      <c r="C38" s="26" t="n">
        <v>35</v>
      </c>
      <c r="D38" s="0" t="n">
        <v>14</v>
      </c>
      <c r="E38" s="0" t="n">
        <v>43</v>
      </c>
      <c r="F38" s="26" t="n">
        <v>1.4</v>
      </c>
      <c r="G38" s="0" t="n">
        <v>4</v>
      </c>
      <c r="H38" s="26" t="n">
        <v>750</v>
      </c>
      <c r="I38" s="0" t="n">
        <v>148.88</v>
      </c>
      <c r="J38" s="0" t="n">
        <v>277.615</v>
      </c>
      <c r="K38" s="0" t="n">
        <v>83.539375</v>
      </c>
      <c r="L38" s="0" t="n">
        <v>48.01575</v>
      </c>
      <c r="M38" s="0" t="n">
        <v>12</v>
      </c>
      <c r="N38" s="0" t="n">
        <v>41</v>
      </c>
      <c r="O38" s="0" t="n">
        <v>0.5</v>
      </c>
      <c r="P38" s="0" t="n">
        <v>0.25</v>
      </c>
      <c r="V38" s="27"/>
      <c r="W38" s="27"/>
      <c r="X38" s="27"/>
      <c r="Y38" s="27"/>
    </row>
    <row r="39" customFormat="false" ht="15.75" hidden="false" customHeight="false" outlineLevel="0" collapsed="false">
      <c r="A39" s="26" t="n">
        <v>150</v>
      </c>
      <c r="B39" s="26" t="n">
        <v>45</v>
      </c>
      <c r="C39" s="26" t="n">
        <v>50</v>
      </c>
      <c r="D39" s="0" t="n">
        <v>14</v>
      </c>
      <c r="E39" s="0" t="n">
        <v>43</v>
      </c>
      <c r="F39" s="26" t="n">
        <v>1.4</v>
      </c>
      <c r="G39" s="0" t="n">
        <v>4</v>
      </c>
      <c r="H39" s="26" t="n">
        <v>600</v>
      </c>
      <c r="I39" s="0" t="n">
        <v>152.879375</v>
      </c>
      <c r="J39" s="0" t="n">
        <v>230.9425</v>
      </c>
      <c r="K39" s="0" t="n">
        <v>28.3001875</v>
      </c>
      <c r="L39" s="0" t="n">
        <v>48.0620625</v>
      </c>
      <c r="M39" s="0" t="n">
        <v>12</v>
      </c>
      <c r="N39" s="0" t="n">
        <v>41</v>
      </c>
      <c r="O39" s="0" t="n">
        <v>0.5</v>
      </c>
      <c r="P39" s="0" t="n">
        <v>0.25</v>
      </c>
      <c r="V39" s="27"/>
      <c r="W39" s="27"/>
      <c r="X39" s="27"/>
      <c r="Y39" s="27"/>
    </row>
    <row r="40" customFormat="false" ht="15.75" hidden="false" customHeight="false" outlineLevel="0" collapsed="false">
      <c r="A40" s="26" t="n">
        <v>120</v>
      </c>
      <c r="B40" s="26" t="n">
        <v>45</v>
      </c>
      <c r="C40" s="26" t="n">
        <v>50</v>
      </c>
      <c r="D40" s="0" t="n">
        <v>14</v>
      </c>
      <c r="E40" s="0" t="n">
        <v>43</v>
      </c>
      <c r="F40" s="26" t="n">
        <v>1.25</v>
      </c>
      <c r="G40" s="0" t="n">
        <v>4</v>
      </c>
      <c r="H40" s="26" t="n">
        <v>750</v>
      </c>
      <c r="I40" s="0" t="n">
        <v>154.934375</v>
      </c>
      <c r="J40" s="0" t="n">
        <v>231.586875</v>
      </c>
      <c r="K40" s="0" t="n">
        <v>39.0046875</v>
      </c>
      <c r="L40" s="0" t="n">
        <v>43.1438125</v>
      </c>
      <c r="M40" s="0" t="n">
        <v>12</v>
      </c>
      <c r="N40" s="0" t="n">
        <v>41</v>
      </c>
      <c r="O40" s="0" t="n">
        <v>0.5</v>
      </c>
      <c r="P40" s="0" t="n">
        <v>0.25</v>
      </c>
      <c r="V40" s="27"/>
      <c r="W40" s="27"/>
      <c r="X40" s="27"/>
      <c r="Y40" s="27"/>
    </row>
    <row r="41" customFormat="false" ht="15.75" hidden="false" customHeight="false" outlineLevel="0" collapsed="false">
      <c r="A41" s="26" t="n">
        <v>150</v>
      </c>
      <c r="B41" s="26" t="n">
        <v>45</v>
      </c>
      <c r="C41" s="26" t="n">
        <v>50</v>
      </c>
      <c r="D41" s="0" t="n">
        <v>14</v>
      </c>
      <c r="E41" s="0" t="n">
        <v>43</v>
      </c>
      <c r="F41" s="26" t="n">
        <v>1.25</v>
      </c>
      <c r="G41" s="0" t="n">
        <v>4</v>
      </c>
      <c r="H41" s="26" t="n">
        <v>750</v>
      </c>
      <c r="I41" s="0" t="n">
        <v>155.251875</v>
      </c>
      <c r="J41" s="0" t="n">
        <v>246.79</v>
      </c>
      <c r="K41" s="0" t="n">
        <v>48.755875</v>
      </c>
      <c r="L41" s="0" t="n">
        <v>45.055125</v>
      </c>
      <c r="M41" s="0" t="n">
        <v>12</v>
      </c>
      <c r="N41" s="0" t="n">
        <v>41</v>
      </c>
      <c r="O41" s="0" t="n">
        <v>0.5</v>
      </c>
      <c r="P41" s="0" t="n">
        <v>0.25</v>
      </c>
      <c r="V41" s="27"/>
      <c r="W41" s="27"/>
      <c r="X41" s="27"/>
      <c r="Y41" s="27"/>
    </row>
    <row r="42" customFormat="false" ht="15.75" hidden="false" customHeight="false" outlineLevel="0" collapsed="false">
      <c r="A42" s="26" t="n">
        <v>120</v>
      </c>
      <c r="B42" s="26" t="n">
        <v>45</v>
      </c>
      <c r="C42" s="26" t="n">
        <v>50</v>
      </c>
      <c r="D42" s="0" t="n">
        <v>14</v>
      </c>
      <c r="E42" s="0" t="n">
        <v>43</v>
      </c>
      <c r="F42" s="26" t="n">
        <v>1.4</v>
      </c>
      <c r="G42" s="0" t="n">
        <v>4</v>
      </c>
      <c r="H42" s="26" t="n">
        <v>600</v>
      </c>
      <c r="I42" s="0" t="n">
        <v>156.300625</v>
      </c>
      <c r="J42" s="0" t="n">
        <v>221.350625</v>
      </c>
      <c r="K42" s="0" t="n">
        <v>22.640125</v>
      </c>
      <c r="L42" s="0" t="n">
        <v>45.257875</v>
      </c>
      <c r="M42" s="0" t="n">
        <v>12</v>
      </c>
      <c r="N42" s="0" t="n">
        <v>41</v>
      </c>
      <c r="O42" s="0" t="n">
        <v>0.5</v>
      </c>
      <c r="P42" s="0" t="n">
        <v>0.25</v>
      </c>
      <c r="V42" s="27"/>
      <c r="W42" s="27"/>
      <c r="X42" s="27"/>
      <c r="Y42" s="27"/>
    </row>
    <row r="43" customFormat="false" ht="15.75" hidden="false" customHeight="false" outlineLevel="0" collapsed="false">
      <c r="A43" s="26" t="n">
        <v>120</v>
      </c>
      <c r="B43" s="26" t="n">
        <v>45</v>
      </c>
      <c r="C43" s="26" t="n">
        <v>50</v>
      </c>
      <c r="D43" s="0" t="n">
        <v>14</v>
      </c>
      <c r="E43" s="0" t="n">
        <v>43</v>
      </c>
      <c r="F43" s="26" t="n">
        <v>1.25</v>
      </c>
      <c r="G43" s="0" t="n">
        <v>4</v>
      </c>
      <c r="H43" s="26" t="n">
        <v>900</v>
      </c>
      <c r="I43" s="0" t="n">
        <v>164.143125</v>
      </c>
      <c r="J43" s="0" t="n">
        <v>267.390625</v>
      </c>
      <c r="K43" s="0" t="n">
        <v>61.3931875</v>
      </c>
      <c r="L43" s="0" t="n">
        <v>48.675</v>
      </c>
      <c r="M43" s="0" t="n">
        <v>12</v>
      </c>
      <c r="N43" s="0" t="n">
        <v>41</v>
      </c>
      <c r="O43" s="0" t="n">
        <v>0.5</v>
      </c>
      <c r="P43" s="0" t="n">
        <v>0.25</v>
      </c>
      <c r="V43" s="27"/>
      <c r="W43" s="27"/>
      <c r="X43" s="27"/>
      <c r="Y43" s="27"/>
    </row>
    <row r="44" customFormat="false" ht="15.75" hidden="false" customHeight="false" outlineLevel="0" collapsed="false">
      <c r="A44" s="26" t="n">
        <v>150</v>
      </c>
      <c r="B44" s="26" t="n">
        <v>45</v>
      </c>
      <c r="C44" s="26" t="n">
        <v>50</v>
      </c>
      <c r="D44" s="0" t="n">
        <v>14</v>
      </c>
      <c r="E44" s="0" t="n">
        <v>43</v>
      </c>
      <c r="F44" s="26" t="n">
        <v>1.25</v>
      </c>
      <c r="G44" s="0" t="n">
        <v>4</v>
      </c>
      <c r="H44" s="26" t="n">
        <v>900</v>
      </c>
      <c r="I44" s="0" t="n">
        <v>166.12125</v>
      </c>
      <c r="J44" s="0" t="n">
        <v>289.135625</v>
      </c>
      <c r="K44" s="0" t="n">
        <v>76.74125</v>
      </c>
      <c r="L44" s="0" t="n">
        <v>50.283625</v>
      </c>
      <c r="M44" s="0" t="n">
        <v>12</v>
      </c>
      <c r="N44" s="0" t="n">
        <v>41</v>
      </c>
      <c r="O44" s="0" t="n">
        <v>0.5</v>
      </c>
      <c r="P44" s="0" t="n">
        <v>0.25</v>
      </c>
      <c r="V44" s="27"/>
      <c r="W44" s="27"/>
      <c r="X44" s="27"/>
      <c r="Y44" s="27"/>
    </row>
    <row r="45" customFormat="false" ht="15.75" hidden="false" customHeight="false" outlineLevel="0" collapsed="false">
      <c r="A45" s="26" t="n">
        <v>150</v>
      </c>
      <c r="B45" s="26" t="n">
        <v>45</v>
      </c>
      <c r="C45" s="26" t="n">
        <v>50</v>
      </c>
      <c r="D45" s="0" t="n">
        <v>14</v>
      </c>
      <c r="E45" s="0" t="n">
        <v>43</v>
      </c>
      <c r="F45" s="26" t="n">
        <v>1.4</v>
      </c>
      <c r="G45" s="0" t="n">
        <v>4</v>
      </c>
      <c r="H45" s="26" t="n">
        <v>750</v>
      </c>
      <c r="I45" s="0" t="n">
        <v>180.21</v>
      </c>
      <c r="J45" s="0" t="n">
        <v>282.93875</v>
      </c>
      <c r="K45" s="0" t="n">
        <v>48.755875</v>
      </c>
      <c r="L45" s="0" t="n">
        <v>54.62125</v>
      </c>
      <c r="M45" s="0" t="n">
        <v>12</v>
      </c>
      <c r="N45" s="0" t="n">
        <v>41</v>
      </c>
      <c r="O45" s="0" t="n">
        <v>0.5</v>
      </c>
      <c r="P45" s="0" t="n">
        <v>0.25</v>
      </c>
      <c r="V45" s="27"/>
      <c r="W45" s="27"/>
      <c r="X45" s="27"/>
      <c r="Y45" s="27"/>
    </row>
    <row r="46" customFormat="false" ht="15.75" hidden="false" customHeight="false" outlineLevel="0" collapsed="false">
      <c r="A46" s="26" t="n">
        <v>120</v>
      </c>
      <c r="B46" s="26" t="n">
        <v>45</v>
      </c>
      <c r="C46" s="26" t="n">
        <v>50</v>
      </c>
      <c r="D46" s="0" t="n">
        <v>14</v>
      </c>
      <c r="E46" s="0" t="n">
        <v>43</v>
      </c>
      <c r="F46" s="26" t="n">
        <v>1.4</v>
      </c>
      <c r="G46" s="0" t="n">
        <v>4</v>
      </c>
      <c r="H46" s="26" t="n">
        <v>750</v>
      </c>
      <c r="I46" s="0" t="n">
        <v>181.721875</v>
      </c>
      <c r="J46" s="0" t="n">
        <v>268.040625</v>
      </c>
      <c r="K46" s="0" t="n">
        <v>39.0046875</v>
      </c>
      <c r="L46" s="0" t="n">
        <v>51.834875</v>
      </c>
      <c r="M46" s="0" t="n">
        <v>12</v>
      </c>
      <c r="N46" s="0" t="n">
        <v>41</v>
      </c>
      <c r="O46" s="0" t="n">
        <v>0.5</v>
      </c>
      <c r="P46" s="0" t="n">
        <v>0.25</v>
      </c>
      <c r="V46" s="27"/>
      <c r="W46" s="27"/>
      <c r="X46" s="27"/>
      <c r="Y46" s="27"/>
    </row>
    <row r="47" customFormat="false" ht="15.75" hidden="false" customHeight="false" outlineLevel="0" collapsed="false">
      <c r="A47" s="26" t="n">
        <v>120</v>
      </c>
      <c r="B47" s="26" t="n">
        <v>45</v>
      </c>
      <c r="C47" s="26" t="n">
        <v>50</v>
      </c>
      <c r="D47" s="0" t="n">
        <v>14</v>
      </c>
      <c r="E47" s="0" t="n">
        <v>43</v>
      </c>
      <c r="F47" s="26" t="n">
        <v>1.4</v>
      </c>
      <c r="G47" s="0" t="n">
        <v>4</v>
      </c>
      <c r="H47" s="26" t="n">
        <v>900</v>
      </c>
      <c r="I47" s="0" t="n">
        <v>197.951875</v>
      </c>
      <c r="J47" s="0" t="n">
        <v>311.794375</v>
      </c>
      <c r="K47" s="0" t="n">
        <v>61.3931875</v>
      </c>
      <c r="L47" s="0" t="n">
        <v>58.08025</v>
      </c>
      <c r="M47" s="0" t="n">
        <v>12</v>
      </c>
      <c r="N47" s="0" t="n">
        <v>41</v>
      </c>
      <c r="O47" s="0" t="n">
        <v>0.5</v>
      </c>
      <c r="P47" s="0" t="n">
        <v>0.25</v>
      </c>
      <c r="V47" s="27"/>
      <c r="W47" s="27"/>
      <c r="X47" s="27"/>
      <c r="Y47" s="27"/>
    </row>
    <row r="48" customFormat="false" ht="15.75" hidden="false" customHeight="false" outlineLevel="0" collapsed="false">
      <c r="A48" s="26" t="n">
        <v>150</v>
      </c>
      <c r="B48" s="26" t="n">
        <v>45</v>
      </c>
      <c r="C48" s="26" t="n">
        <v>50</v>
      </c>
      <c r="D48" s="0" t="n">
        <v>14</v>
      </c>
      <c r="E48" s="0" t="n">
        <v>43</v>
      </c>
      <c r="F48" s="26" t="n">
        <v>1.4</v>
      </c>
      <c r="G48" s="0" t="n">
        <v>4</v>
      </c>
      <c r="H48" s="26" t="n">
        <v>900</v>
      </c>
      <c r="I48" s="0" t="n">
        <v>198.353125</v>
      </c>
      <c r="J48" s="0" t="n">
        <v>333.139375</v>
      </c>
      <c r="K48" s="0" t="n">
        <v>76.74125</v>
      </c>
      <c r="L48" s="0" t="n">
        <v>60.4935</v>
      </c>
      <c r="M48" s="0" t="n">
        <v>12</v>
      </c>
      <c r="N48" s="0" t="n">
        <v>41</v>
      </c>
      <c r="O48" s="0" t="n">
        <v>0.5</v>
      </c>
      <c r="P48" s="0" t="n">
        <v>0.25</v>
      </c>
      <c r="V48" s="27"/>
      <c r="W48" s="27"/>
      <c r="X48" s="27"/>
      <c r="Y48" s="2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26" t="n">
        <v>150</v>
      </c>
      <c r="B1" s="26" t="n">
        <v>30</v>
      </c>
      <c r="C1" s="26" t="n">
        <v>35</v>
      </c>
      <c r="D1" s="0" t="n">
        <v>14</v>
      </c>
      <c r="E1" s="0" t="n">
        <v>43</v>
      </c>
      <c r="F1" s="26" t="n">
        <v>1.25</v>
      </c>
      <c r="G1" s="0" t="n">
        <v>4</v>
      </c>
      <c r="H1" s="26" t="n">
        <v>900</v>
      </c>
      <c r="I1" s="0" t="n">
        <v>-46.02875</v>
      </c>
      <c r="J1" s="0" t="n">
        <v>244.19875</v>
      </c>
      <c r="K1" s="0" t="n">
        <v>260.441875</v>
      </c>
      <c r="L1" s="0" t="n">
        <v>30.845</v>
      </c>
      <c r="M1" s="0" t="n">
        <v>12</v>
      </c>
      <c r="N1" s="0" t="n">
        <v>41</v>
      </c>
      <c r="O1" s="0" t="n">
        <v>0.5</v>
      </c>
      <c r="P1" s="0" t="n">
        <v>0.25</v>
      </c>
      <c r="S1" s="0" t="n">
        <f aca="false">Y1/16</f>
        <v>65.126875</v>
      </c>
      <c r="T1" s="0" t="n">
        <f aca="false">Z1/16</f>
        <v>157.490625</v>
      </c>
      <c r="U1" s="0" t="n">
        <f aca="false">AA1/16</f>
        <v>71.269375</v>
      </c>
      <c r="V1" s="0" t="n">
        <f aca="false">AB1/16</f>
        <v>27.5125</v>
      </c>
      <c r="Y1" s="27" t="n">
        <v>1042.03</v>
      </c>
      <c r="Z1" s="27" t="n">
        <v>2519.85</v>
      </c>
      <c r="AA1" s="27" t="n">
        <v>1140.31</v>
      </c>
      <c r="AB1" s="27" t="n">
        <v>440.2</v>
      </c>
    </row>
    <row r="2" customFormat="false" ht="15.75" hidden="false" customHeight="false" outlineLevel="0" collapsed="false">
      <c r="A2" s="26" t="n">
        <v>120</v>
      </c>
      <c r="B2" s="26" t="n">
        <v>30</v>
      </c>
      <c r="C2" s="26" t="n">
        <v>35</v>
      </c>
      <c r="D2" s="0" t="n">
        <v>14</v>
      </c>
      <c r="E2" s="0" t="n">
        <v>43</v>
      </c>
      <c r="F2" s="26" t="n">
        <v>1.25</v>
      </c>
      <c r="G2" s="0" t="n">
        <v>4</v>
      </c>
      <c r="H2" s="26" t="n">
        <v>900</v>
      </c>
      <c r="I2" s="0" t="n">
        <v>-37.410625</v>
      </c>
      <c r="J2" s="0" t="n">
        <v>200.4125</v>
      </c>
      <c r="K2" s="0" t="n">
        <v>208.353125</v>
      </c>
      <c r="L2" s="0" t="n">
        <v>32.8575</v>
      </c>
      <c r="M2" s="0" t="n">
        <v>12</v>
      </c>
      <c r="N2" s="0" t="n">
        <v>41</v>
      </c>
      <c r="O2" s="0" t="n">
        <v>0.5</v>
      </c>
      <c r="P2" s="0" t="n">
        <v>0.25</v>
      </c>
      <c r="S2" s="0" t="n">
        <f aca="false">Y2/16</f>
        <v>117.655</v>
      </c>
      <c r="T2" s="0" t="n">
        <f aca="false">Z2/16</f>
        <v>180.63</v>
      </c>
      <c r="U2" s="0" t="n">
        <f aca="false">AA2/16</f>
        <v>38.031875</v>
      </c>
      <c r="V2" s="0" t="n">
        <f aca="false">AB2/16</f>
        <v>33.225</v>
      </c>
      <c r="Y2" s="27" t="n">
        <v>1882.48</v>
      </c>
      <c r="Z2" s="27" t="n">
        <v>2890.08</v>
      </c>
      <c r="AA2" s="27" t="n">
        <v>608.51</v>
      </c>
      <c r="AB2" s="27" t="n">
        <v>531.6</v>
      </c>
    </row>
    <row r="3" customFormat="false" ht="15.75" hidden="false" customHeight="false" outlineLevel="0" collapsed="false">
      <c r="A3" s="26" t="n">
        <v>150</v>
      </c>
      <c r="B3" s="26" t="n">
        <v>30</v>
      </c>
      <c r="C3" s="26" t="n">
        <v>35</v>
      </c>
      <c r="D3" s="0" t="n">
        <v>14</v>
      </c>
      <c r="E3" s="0" t="n">
        <v>43</v>
      </c>
      <c r="F3" s="26" t="n">
        <v>1.4</v>
      </c>
      <c r="G3" s="0" t="n">
        <v>4</v>
      </c>
      <c r="H3" s="26" t="n">
        <v>900</v>
      </c>
      <c r="I3" s="0" t="n">
        <v>-12.135625</v>
      </c>
      <c r="J3" s="0" t="n">
        <v>283.15875</v>
      </c>
      <c r="K3" s="0" t="n">
        <v>260.441875</v>
      </c>
      <c r="L3" s="0" t="n">
        <v>36.973125</v>
      </c>
      <c r="M3" s="0" t="n">
        <v>12</v>
      </c>
      <c r="N3" s="0" t="n">
        <v>41</v>
      </c>
      <c r="O3" s="0" t="n">
        <v>0.5</v>
      </c>
      <c r="P3" s="0" t="n">
        <v>0.25</v>
      </c>
      <c r="S3" s="0" t="n">
        <f aca="false">Y3/16</f>
        <v>67.295</v>
      </c>
      <c r="T3" s="0" t="n">
        <f aca="false">Z3/16</f>
        <v>177.919375</v>
      </c>
      <c r="U3" s="0" t="n">
        <f aca="false">AA3/16</f>
        <v>89.08625</v>
      </c>
      <c r="V3" s="0" t="n">
        <f aca="false">AB3/16</f>
        <v>27.999375</v>
      </c>
      <c r="Y3" s="27" t="n">
        <v>1076.72</v>
      </c>
      <c r="Z3" s="27" t="n">
        <v>2846.71</v>
      </c>
      <c r="AA3" s="27" t="n">
        <v>1425.38</v>
      </c>
      <c r="AB3" s="27" t="n">
        <v>447.99</v>
      </c>
    </row>
    <row r="4" customFormat="false" ht="15.75" hidden="false" customHeight="false" outlineLevel="0" collapsed="false">
      <c r="A4" s="26" t="n">
        <v>120</v>
      </c>
      <c r="B4" s="26" t="n">
        <v>30</v>
      </c>
      <c r="C4" s="26" t="n">
        <v>35</v>
      </c>
      <c r="D4" s="0" t="n">
        <v>14</v>
      </c>
      <c r="E4" s="0" t="n">
        <v>43</v>
      </c>
      <c r="F4" s="26" t="n">
        <v>1.4</v>
      </c>
      <c r="G4" s="0" t="n">
        <v>4</v>
      </c>
      <c r="H4" s="26" t="n">
        <v>900</v>
      </c>
      <c r="I4" s="0" t="n">
        <v>-3.6</v>
      </c>
      <c r="J4" s="0" t="n">
        <v>239.450625</v>
      </c>
      <c r="K4" s="0" t="n">
        <v>208.353125</v>
      </c>
      <c r="L4" s="0" t="n">
        <v>38.50125</v>
      </c>
      <c r="M4" s="0" t="n">
        <v>12</v>
      </c>
      <c r="N4" s="0" t="n">
        <v>41</v>
      </c>
      <c r="O4" s="0" t="n">
        <v>0.5</v>
      </c>
      <c r="P4" s="0" t="n">
        <v>0.25</v>
      </c>
      <c r="S4" s="0" t="n">
        <f aca="false">Y4/16</f>
        <v>119.97375</v>
      </c>
      <c r="T4" s="0" t="n">
        <f aca="false">Z4/16</f>
        <v>194.561875</v>
      </c>
      <c r="U4" s="0" t="n">
        <f aca="false">AA4/16</f>
        <v>47.539375</v>
      </c>
      <c r="V4" s="0" t="n">
        <f aca="false">AB4/16</f>
        <v>35.07625</v>
      </c>
      <c r="Y4" s="27" t="n">
        <v>1919.58</v>
      </c>
      <c r="Z4" s="27" t="n">
        <v>3112.99</v>
      </c>
      <c r="AA4" s="27" t="n">
        <v>760.63</v>
      </c>
      <c r="AB4" s="27" t="n">
        <v>561.22</v>
      </c>
    </row>
    <row r="5" customFormat="false" ht="15.75" hidden="false" customHeight="false" outlineLevel="0" collapsed="false">
      <c r="A5" s="26" t="n">
        <v>150</v>
      </c>
      <c r="B5" s="26" t="n">
        <v>30</v>
      </c>
      <c r="C5" s="26" t="n">
        <v>35</v>
      </c>
      <c r="D5" s="0" t="n">
        <v>14</v>
      </c>
      <c r="E5" s="0" t="n">
        <v>43</v>
      </c>
      <c r="F5" s="26" t="n">
        <v>1.25</v>
      </c>
      <c r="G5" s="0" t="n">
        <v>4</v>
      </c>
      <c r="H5" s="26" t="n">
        <v>750</v>
      </c>
      <c r="I5" s="0" t="n">
        <v>26.86625</v>
      </c>
      <c r="J5" s="0" t="n">
        <v>211.984375</v>
      </c>
      <c r="K5" s="0" t="n">
        <v>160.03</v>
      </c>
      <c r="L5" s="0" t="n">
        <v>30.258125</v>
      </c>
      <c r="M5" s="0" t="n">
        <v>12</v>
      </c>
      <c r="N5" s="0" t="n">
        <v>41</v>
      </c>
      <c r="O5" s="0" t="n">
        <v>0.5</v>
      </c>
      <c r="P5" s="0" t="n">
        <v>0.25</v>
      </c>
      <c r="S5" s="0" t="n">
        <f aca="false">Y5/16</f>
        <v>108.11875</v>
      </c>
      <c r="T5" s="0" t="n">
        <f aca="false">Z5/16</f>
        <v>172.568125</v>
      </c>
      <c r="U5" s="0" t="n">
        <f aca="false">AA5/16</f>
        <v>40.92875</v>
      </c>
      <c r="V5" s="0" t="n">
        <f aca="false">AB5/16</f>
        <v>31.399375</v>
      </c>
      <c r="Y5" s="27" t="n">
        <v>1729.9</v>
      </c>
      <c r="Z5" s="27" t="n">
        <v>2761.09</v>
      </c>
      <c r="AA5" s="27" t="n">
        <v>654.86</v>
      </c>
      <c r="AB5" s="27" t="n">
        <v>502.39</v>
      </c>
    </row>
    <row r="6" customFormat="false" ht="15.75" hidden="false" customHeight="false" outlineLevel="0" collapsed="false">
      <c r="A6" s="26" t="n">
        <v>120</v>
      </c>
      <c r="B6" s="26" t="n">
        <v>30</v>
      </c>
      <c r="C6" s="26" t="n">
        <v>35</v>
      </c>
      <c r="D6" s="0" t="n">
        <v>14</v>
      </c>
      <c r="E6" s="0" t="n">
        <v>43</v>
      </c>
      <c r="F6" s="26" t="n">
        <v>1.25</v>
      </c>
      <c r="G6" s="0" t="n">
        <v>4</v>
      </c>
      <c r="H6" s="26" t="n">
        <v>750</v>
      </c>
      <c r="I6" s="0" t="n">
        <v>27.75375</v>
      </c>
      <c r="J6" s="0" t="n">
        <v>180.738125</v>
      </c>
      <c r="K6" s="0" t="n">
        <v>128.02375</v>
      </c>
      <c r="L6" s="0" t="n">
        <v>30.758125</v>
      </c>
      <c r="M6" s="0" t="n">
        <v>12</v>
      </c>
      <c r="N6" s="0" t="n">
        <v>41</v>
      </c>
      <c r="O6" s="0" t="n">
        <v>0.5</v>
      </c>
      <c r="P6" s="0" t="n">
        <v>0.25</v>
      </c>
      <c r="S6" s="0" t="n">
        <f aca="false">Y6/16</f>
        <v>140.310625</v>
      </c>
      <c r="T6" s="0" t="n">
        <f aca="false">Z6/16</f>
        <v>190.974375</v>
      </c>
      <c r="U6" s="0" t="n">
        <f aca="false">AA6/16</f>
        <v>22.64</v>
      </c>
      <c r="V6" s="0" t="n">
        <f aca="false">AB6/16</f>
        <v>37.414375</v>
      </c>
      <c r="Y6" s="27" t="n">
        <v>2244.97</v>
      </c>
      <c r="Z6" s="27" t="n">
        <v>3055.59</v>
      </c>
      <c r="AA6" s="27" t="n">
        <v>362.24</v>
      </c>
      <c r="AB6" s="27" t="n">
        <v>598.63</v>
      </c>
    </row>
    <row r="7" customFormat="false" ht="15.75" hidden="false" customHeight="false" outlineLevel="0" collapsed="false">
      <c r="A7" s="26" t="n">
        <v>150</v>
      </c>
      <c r="B7" s="26" t="n">
        <v>30</v>
      </c>
      <c r="C7" s="26" t="n">
        <v>35</v>
      </c>
      <c r="D7" s="0" t="n">
        <v>14</v>
      </c>
      <c r="E7" s="0" t="n">
        <v>43</v>
      </c>
      <c r="F7" s="26" t="n">
        <v>1.4</v>
      </c>
      <c r="G7" s="0" t="n">
        <v>4</v>
      </c>
      <c r="H7" s="26" t="n">
        <v>750</v>
      </c>
      <c r="I7" s="0" t="n">
        <v>53.17625</v>
      </c>
      <c r="J7" s="0" t="n">
        <v>243.89875</v>
      </c>
      <c r="K7" s="0" t="n">
        <v>160.03</v>
      </c>
      <c r="L7" s="0" t="n">
        <v>35.531875</v>
      </c>
      <c r="M7" s="0" t="n">
        <v>12</v>
      </c>
      <c r="N7" s="0" t="n">
        <v>41</v>
      </c>
      <c r="O7" s="0" t="n">
        <v>0.5</v>
      </c>
      <c r="P7" s="0" t="n">
        <v>0.25</v>
      </c>
      <c r="S7" s="0" t="n">
        <f aca="false">Y7/16</f>
        <v>110.805</v>
      </c>
      <c r="T7" s="0" t="n">
        <f aca="false">Z7/16</f>
        <v>187.1175</v>
      </c>
      <c r="U7" s="0" t="n">
        <f aca="false">AA7/16</f>
        <v>51.16125</v>
      </c>
      <c r="V7" s="0" t="n">
        <f aca="false">AB7/16</f>
        <v>32.851875</v>
      </c>
      <c r="Y7" s="27" t="n">
        <v>1772.88</v>
      </c>
      <c r="Z7" s="27" t="n">
        <v>2993.88</v>
      </c>
      <c r="AA7" s="27" t="n">
        <v>818.58</v>
      </c>
      <c r="AB7" s="27" t="n">
        <v>525.63</v>
      </c>
    </row>
    <row r="8" customFormat="false" ht="15.75" hidden="false" customHeight="false" outlineLevel="0" collapsed="false">
      <c r="A8" s="26" t="n">
        <v>120</v>
      </c>
      <c r="B8" s="26" t="n">
        <v>30</v>
      </c>
      <c r="C8" s="26" t="n">
        <v>35</v>
      </c>
      <c r="D8" s="0" t="n">
        <v>14</v>
      </c>
      <c r="E8" s="0" t="n">
        <v>43</v>
      </c>
      <c r="F8" s="26" t="n">
        <v>1.4</v>
      </c>
      <c r="G8" s="0" t="n">
        <v>4</v>
      </c>
      <c r="H8" s="26" t="n">
        <v>750</v>
      </c>
      <c r="I8" s="0" t="n">
        <v>54.46875</v>
      </c>
      <c r="J8" s="0" t="n">
        <v>212.94375</v>
      </c>
      <c r="K8" s="0" t="n">
        <v>128.02375</v>
      </c>
      <c r="L8" s="0" t="n">
        <v>35.681875</v>
      </c>
      <c r="M8" s="0" t="n">
        <v>12</v>
      </c>
      <c r="N8" s="0" t="n">
        <v>41</v>
      </c>
      <c r="O8" s="0" t="n">
        <v>0.5</v>
      </c>
      <c r="P8" s="0" t="n">
        <v>0.25</v>
      </c>
      <c r="S8" s="0" t="n">
        <f aca="false">Y8/16</f>
        <v>140.30375</v>
      </c>
      <c r="T8" s="0" t="n">
        <f aca="false">Z8/16</f>
        <v>200.850625</v>
      </c>
      <c r="U8" s="0" t="n">
        <f aca="false">AA8/16</f>
        <v>28.3</v>
      </c>
      <c r="V8" s="0" t="n">
        <f aca="false">AB8/16</f>
        <v>40.141875</v>
      </c>
      <c r="Y8" s="27" t="n">
        <v>2244.86</v>
      </c>
      <c r="Z8" s="27" t="n">
        <v>3213.61</v>
      </c>
      <c r="AA8" s="27" t="n">
        <v>452.8</v>
      </c>
      <c r="AB8" s="27" t="n">
        <v>642.27</v>
      </c>
    </row>
    <row r="9" customFormat="false" ht="15.75" hidden="false" customHeight="false" outlineLevel="0" collapsed="false">
      <c r="A9" s="26" t="n">
        <v>120</v>
      </c>
      <c r="B9" s="26" t="n">
        <v>30</v>
      </c>
      <c r="C9" s="26" t="n">
        <v>35</v>
      </c>
      <c r="D9" s="0" t="n">
        <v>14</v>
      </c>
      <c r="E9" s="0" t="n">
        <v>43</v>
      </c>
      <c r="F9" s="26" t="n">
        <v>1.25</v>
      </c>
      <c r="G9" s="0" t="n">
        <v>4</v>
      </c>
      <c r="H9" s="26" t="n">
        <v>600</v>
      </c>
      <c r="I9" s="0" t="n">
        <v>65.126875</v>
      </c>
      <c r="J9" s="0" t="n">
        <v>157.490625</v>
      </c>
      <c r="K9" s="0" t="n">
        <v>71.269375</v>
      </c>
      <c r="L9" s="0" t="n">
        <v>27.5125</v>
      </c>
      <c r="M9" s="0" t="n">
        <v>12</v>
      </c>
      <c r="N9" s="0" t="n">
        <v>41</v>
      </c>
      <c r="O9" s="0" t="n">
        <v>0.5</v>
      </c>
      <c r="P9" s="0" t="n">
        <v>0.25</v>
      </c>
      <c r="S9" s="0" t="n">
        <f aca="false">Y9/16</f>
        <v>27.75375</v>
      </c>
      <c r="T9" s="0" t="n">
        <f aca="false">Z9/16</f>
        <v>180.738125</v>
      </c>
      <c r="U9" s="0" t="n">
        <f aca="false">AA9/16</f>
        <v>128.02375</v>
      </c>
      <c r="V9" s="0" t="n">
        <f aca="false">AB9/16</f>
        <v>30.758125</v>
      </c>
      <c r="Y9" s="27" t="n">
        <v>444.06</v>
      </c>
      <c r="Z9" s="27" t="n">
        <v>2891.81</v>
      </c>
      <c r="AA9" s="27" t="n">
        <v>2048.38</v>
      </c>
      <c r="AB9" s="27" t="n">
        <v>492.13</v>
      </c>
    </row>
    <row r="10" customFormat="false" ht="15.75" hidden="false" customHeight="false" outlineLevel="0" collapsed="false">
      <c r="A10" s="26" t="n">
        <v>150</v>
      </c>
      <c r="B10" s="26" t="n">
        <v>30</v>
      </c>
      <c r="C10" s="26" t="n">
        <v>35</v>
      </c>
      <c r="D10" s="0" t="n">
        <v>14</v>
      </c>
      <c r="E10" s="0" t="n">
        <v>43</v>
      </c>
      <c r="F10" s="26" t="n">
        <v>1.25</v>
      </c>
      <c r="G10" s="0" t="n">
        <v>4</v>
      </c>
      <c r="H10" s="26" t="n">
        <v>600</v>
      </c>
      <c r="I10" s="0" t="n">
        <v>67.295</v>
      </c>
      <c r="J10" s="0" t="n">
        <v>177.919375</v>
      </c>
      <c r="K10" s="0" t="n">
        <v>89.08625</v>
      </c>
      <c r="L10" s="0" t="n">
        <v>27.999375</v>
      </c>
      <c r="M10" s="0" t="n">
        <v>12</v>
      </c>
      <c r="N10" s="0" t="n">
        <v>41</v>
      </c>
      <c r="O10" s="0" t="n">
        <v>0.5</v>
      </c>
      <c r="P10" s="0" t="n">
        <v>0.25</v>
      </c>
      <c r="S10" s="0" t="n">
        <f aca="false">Y10/16</f>
        <v>117.673125</v>
      </c>
      <c r="T10" s="0" t="n">
        <f aca="false">Z10/16</f>
        <v>213.34625</v>
      </c>
      <c r="U10" s="0" t="n">
        <f aca="false">AA10/16</f>
        <v>66.831875</v>
      </c>
      <c r="V10" s="0" t="n">
        <f aca="false">AB10/16</f>
        <v>38.046875</v>
      </c>
      <c r="Y10" s="27" t="n">
        <v>1882.77</v>
      </c>
      <c r="Z10" s="27" t="n">
        <v>3413.54</v>
      </c>
      <c r="AA10" s="27" t="n">
        <v>1069.31</v>
      </c>
      <c r="AB10" s="27" t="n">
        <v>608.75</v>
      </c>
    </row>
    <row r="11" customFormat="false" ht="15.75" hidden="false" customHeight="false" outlineLevel="0" collapsed="false">
      <c r="A11" s="26" t="n">
        <v>120</v>
      </c>
      <c r="B11" s="26" t="n">
        <v>30</v>
      </c>
      <c r="C11" s="26" t="n">
        <v>50</v>
      </c>
      <c r="D11" s="0" t="n">
        <v>14</v>
      </c>
      <c r="E11" s="0" t="n">
        <v>43</v>
      </c>
      <c r="F11" s="26" t="n">
        <v>1.25</v>
      </c>
      <c r="G11" s="0" t="n">
        <v>4</v>
      </c>
      <c r="H11" s="26" t="n">
        <v>900</v>
      </c>
      <c r="I11" s="0" t="n">
        <v>82.250625</v>
      </c>
      <c r="J11" s="0" t="n">
        <v>228.460625</v>
      </c>
      <c r="K11" s="0" t="n">
        <v>115.60875</v>
      </c>
      <c r="L11" s="0" t="n">
        <v>39.74375</v>
      </c>
      <c r="M11" s="0" t="n">
        <v>12</v>
      </c>
      <c r="N11" s="0" t="n">
        <v>41</v>
      </c>
      <c r="O11" s="0" t="n">
        <v>0.5</v>
      </c>
      <c r="P11" s="0" t="n">
        <v>0.25</v>
      </c>
      <c r="S11" s="0" t="n">
        <f aca="false">Y11/16</f>
        <v>26.86625</v>
      </c>
      <c r="T11" s="0" t="n">
        <f aca="false">Z11/16</f>
        <v>211.984375</v>
      </c>
      <c r="U11" s="0" t="n">
        <f aca="false">AA11/16</f>
        <v>160.03</v>
      </c>
      <c r="V11" s="0" t="n">
        <f aca="false">AB11/16</f>
        <v>30.258125</v>
      </c>
      <c r="Y11" s="27" t="n">
        <v>429.86</v>
      </c>
      <c r="Z11" s="27" t="n">
        <v>3391.75</v>
      </c>
      <c r="AA11" s="27" t="n">
        <v>2560.48</v>
      </c>
      <c r="AB11" s="27" t="n">
        <v>484.13</v>
      </c>
    </row>
    <row r="12" customFormat="false" ht="15.75" hidden="false" customHeight="false" outlineLevel="0" collapsed="false">
      <c r="A12" s="26" t="n">
        <v>150</v>
      </c>
      <c r="B12" s="26" t="n">
        <v>30</v>
      </c>
      <c r="C12" s="26" t="n">
        <v>50</v>
      </c>
      <c r="D12" s="0" t="n">
        <v>14</v>
      </c>
      <c r="E12" s="0" t="n">
        <v>43</v>
      </c>
      <c r="F12" s="26" t="n">
        <v>1.25</v>
      </c>
      <c r="G12" s="0" t="n">
        <v>4</v>
      </c>
      <c r="H12" s="26" t="n">
        <v>900</v>
      </c>
      <c r="I12" s="0" t="n">
        <v>84.8125</v>
      </c>
      <c r="J12" s="0" t="n">
        <v>260.365</v>
      </c>
      <c r="K12" s="0" t="n">
        <v>144.510625</v>
      </c>
      <c r="L12" s="0" t="n">
        <v>40.101875</v>
      </c>
      <c r="M12" s="0" t="n">
        <v>12</v>
      </c>
      <c r="N12" s="0" t="n">
        <v>41</v>
      </c>
      <c r="O12" s="0" t="n">
        <v>0.5</v>
      </c>
      <c r="P12" s="0" t="n">
        <v>0.25</v>
      </c>
      <c r="S12" s="0" t="n">
        <f aca="false">Y12/16</f>
        <v>121.1775</v>
      </c>
      <c r="T12" s="0" t="n">
        <f aca="false">Z12/16</f>
        <v>234.8375</v>
      </c>
      <c r="U12" s="0" t="n">
        <f aca="false">AA12/16</f>
        <v>83.539375</v>
      </c>
      <c r="V12" s="0" t="n">
        <f aca="false">AB12/16</f>
        <v>39.47375</v>
      </c>
      <c r="Y12" s="27" t="n">
        <v>1938.84</v>
      </c>
      <c r="Z12" s="27" t="n">
        <v>3757.4</v>
      </c>
      <c r="AA12" s="27" t="n">
        <v>1336.63</v>
      </c>
      <c r="AB12" s="27" t="n">
        <v>631.58</v>
      </c>
    </row>
    <row r="13" customFormat="false" ht="15.75" hidden="false" customHeight="false" outlineLevel="0" collapsed="false">
      <c r="A13" s="26" t="n">
        <v>120</v>
      </c>
      <c r="B13" s="26" t="n">
        <v>30</v>
      </c>
      <c r="C13" s="26" t="n">
        <v>35</v>
      </c>
      <c r="D13" s="0" t="n">
        <v>14</v>
      </c>
      <c r="E13" s="0" t="n">
        <v>43</v>
      </c>
      <c r="F13" s="26" t="n">
        <v>1.4</v>
      </c>
      <c r="G13" s="0" t="n">
        <v>4</v>
      </c>
      <c r="H13" s="26" t="n">
        <v>600</v>
      </c>
      <c r="I13" s="0" t="n">
        <v>85.1525</v>
      </c>
      <c r="J13" s="0" t="n">
        <v>182.698125</v>
      </c>
      <c r="K13" s="0" t="n">
        <v>71.269375</v>
      </c>
      <c r="L13" s="0" t="n">
        <v>31.7625</v>
      </c>
      <c r="M13" s="0" t="n">
        <v>12</v>
      </c>
      <c r="N13" s="0" t="n">
        <v>41</v>
      </c>
      <c r="O13" s="0" t="n">
        <v>0.5</v>
      </c>
      <c r="P13" s="0" t="n">
        <v>0.25</v>
      </c>
      <c r="S13" s="0" t="n">
        <f aca="false">Y13/16</f>
        <v>103.424375</v>
      </c>
      <c r="T13" s="0" t="n">
        <f aca="false">Z13/16</f>
        <v>202.624375</v>
      </c>
      <c r="U13" s="0" t="n">
        <f aca="false">AA13/16</f>
        <v>72.1175</v>
      </c>
      <c r="V13" s="0" t="n">
        <f aca="false">AB13/16</f>
        <v>35.911875</v>
      </c>
      <c r="Y13" s="27" t="n">
        <v>1654.79</v>
      </c>
      <c r="Z13" s="27" t="n">
        <v>3241.99</v>
      </c>
      <c r="AA13" s="27" t="n">
        <v>1153.88</v>
      </c>
      <c r="AB13" s="27" t="n">
        <v>574.59</v>
      </c>
    </row>
    <row r="14" customFormat="false" ht="15.75" hidden="false" customHeight="false" outlineLevel="0" collapsed="false">
      <c r="A14" s="26" t="n">
        <v>150</v>
      </c>
      <c r="B14" s="26" t="n">
        <v>30</v>
      </c>
      <c r="C14" s="26" t="n">
        <v>35</v>
      </c>
      <c r="D14" s="0" t="n">
        <v>14</v>
      </c>
      <c r="E14" s="0" t="n">
        <v>43</v>
      </c>
      <c r="F14" s="26" t="n">
        <v>1.4</v>
      </c>
      <c r="G14" s="0" t="n">
        <v>4</v>
      </c>
      <c r="H14" s="26" t="n">
        <v>600</v>
      </c>
      <c r="I14" s="0" t="n">
        <v>86.633125</v>
      </c>
      <c r="J14" s="0" t="n">
        <v>202.826875</v>
      </c>
      <c r="K14" s="0" t="n">
        <v>89.08625</v>
      </c>
      <c r="L14" s="0" t="n">
        <v>32.536875</v>
      </c>
      <c r="M14" s="0" t="n">
        <v>12</v>
      </c>
      <c r="N14" s="0" t="n">
        <v>41</v>
      </c>
      <c r="O14" s="0" t="n">
        <v>0.5</v>
      </c>
      <c r="P14" s="0" t="n">
        <v>0.25</v>
      </c>
      <c r="S14" s="0" t="n">
        <f aca="false">Y14/16</f>
        <v>158.109375</v>
      </c>
      <c r="T14" s="0" t="n">
        <f aca="false">Z14/16</f>
        <v>229.384375</v>
      </c>
      <c r="U14" s="0" t="n">
        <f aca="false">AA14/16</f>
        <v>39.005</v>
      </c>
      <c r="V14" s="0" t="n">
        <f aca="false">AB14/16</f>
        <v>43.028125</v>
      </c>
      <c r="Y14" s="27" t="n">
        <v>2529.75</v>
      </c>
      <c r="Z14" s="27" t="n">
        <v>3670.15</v>
      </c>
      <c r="AA14" s="27" t="n">
        <v>624.08</v>
      </c>
      <c r="AB14" s="27" t="n">
        <v>688.45</v>
      </c>
    </row>
    <row r="15" customFormat="false" ht="15.75" hidden="false" customHeight="false" outlineLevel="0" collapsed="false">
      <c r="A15" s="26" t="n">
        <v>120</v>
      </c>
      <c r="B15" s="26" t="n">
        <v>45</v>
      </c>
      <c r="C15" s="26" t="n">
        <v>35</v>
      </c>
      <c r="D15" s="0" t="n">
        <v>14</v>
      </c>
      <c r="E15" s="0" t="n">
        <v>43</v>
      </c>
      <c r="F15" s="26" t="n">
        <v>1.25</v>
      </c>
      <c r="G15" s="0" t="n">
        <v>4</v>
      </c>
      <c r="H15" s="26" t="n">
        <v>900</v>
      </c>
      <c r="I15" s="0" t="n">
        <v>102.498125</v>
      </c>
      <c r="J15" s="0" t="n">
        <v>241.944375</v>
      </c>
      <c r="K15" s="0" t="n">
        <v>106.90375</v>
      </c>
      <c r="L15" s="0" t="n">
        <v>42.225</v>
      </c>
      <c r="M15" s="0" t="n">
        <v>12</v>
      </c>
      <c r="N15" s="0" t="n">
        <v>41</v>
      </c>
      <c r="O15" s="0" t="n">
        <v>0.5</v>
      </c>
      <c r="P15" s="0" t="n">
        <v>0.25</v>
      </c>
      <c r="S15" s="0" t="n">
        <f aca="false">Y15/16</f>
        <v>106.961875</v>
      </c>
      <c r="T15" s="0" t="n">
        <f aca="false">Z15/16</f>
        <v>225.070625</v>
      </c>
      <c r="U15" s="0" t="n">
        <f aca="false">AA15/16</f>
        <v>90.146875</v>
      </c>
      <c r="V15" s="0" t="n">
        <f aca="false">AB15/16</f>
        <v>36.929375</v>
      </c>
      <c r="Y15" s="27" t="n">
        <v>1711.39</v>
      </c>
      <c r="Z15" s="27" t="n">
        <v>3601.13</v>
      </c>
      <c r="AA15" s="27" t="n">
        <v>1442.35</v>
      </c>
      <c r="AB15" s="27" t="n">
        <v>590.87</v>
      </c>
    </row>
    <row r="16" customFormat="false" ht="15.75" hidden="false" customHeight="false" outlineLevel="0" collapsed="false">
      <c r="A16" s="26" t="n">
        <v>120</v>
      </c>
      <c r="B16" s="26" t="n">
        <v>30</v>
      </c>
      <c r="C16" s="26" t="n">
        <v>50</v>
      </c>
      <c r="D16" s="0" t="n">
        <v>14</v>
      </c>
      <c r="E16" s="0" t="n">
        <v>43</v>
      </c>
      <c r="F16" s="26" t="n">
        <v>1.25</v>
      </c>
      <c r="G16" s="0" t="n">
        <v>4</v>
      </c>
      <c r="H16" s="26" t="n">
        <v>750</v>
      </c>
      <c r="I16" s="0" t="n">
        <v>103.424375</v>
      </c>
      <c r="J16" s="0" t="n">
        <v>202.624375</v>
      </c>
      <c r="K16" s="0" t="n">
        <v>72.1175</v>
      </c>
      <c r="L16" s="0" t="n">
        <v>35.911875</v>
      </c>
      <c r="M16" s="0" t="n">
        <v>12</v>
      </c>
      <c r="N16" s="0" t="n">
        <v>41</v>
      </c>
      <c r="O16" s="0" t="n">
        <v>0.5</v>
      </c>
      <c r="P16" s="0" t="n">
        <v>0.25</v>
      </c>
      <c r="S16" s="0" t="n">
        <f aca="false">Y16/16</f>
        <v>160.1625</v>
      </c>
      <c r="T16" s="0" t="n">
        <f aca="false">Z16/16</f>
        <v>244.60625</v>
      </c>
      <c r="U16" s="0" t="n">
        <f aca="false">AA16/16</f>
        <v>48.755625</v>
      </c>
      <c r="V16" s="0" t="n">
        <f aca="false">AB16/16</f>
        <v>45.633125</v>
      </c>
      <c r="Y16" s="27" t="n">
        <v>2562.6</v>
      </c>
      <c r="Z16" s="27" t="n">
        <v>3913.7</v>
      </c>
      <c r="AA16" s="27" t="n">
        <v>780.09</v>
      </c>
      <c r="AB16" s="27" t="n">
        <v>730.13</v>
      </c>
    </row>
    <row r="17" customFormat="false" ht="15.75" hidden="false" customHeight="false" outlineLevel="0" collapsed="false">
      <c r="A17" s="26" t="n">
        <v>150</v>
      </c>
      <c r="B17" s="26" t="n">
        <v>45</v>
      </c>
      <c r="C17" s="26" t="n">
        <v>35</v>
      </c>
      <c r="D17" s="0" t="n">
        <v>14</v>
      </c>
      <c r="E17" s="0" t="n">
        <v>43</v>
      </c>
      <c r="F17" s="26" t="n">
        <v>1.25</v>
      </c>
      <c r="G17" s="0" t="n">
        <v>4</v>
      </c>
      <c r="H17" s="26" t="n">
        <v>900</v>
      </c>
      <c r="I17" s="0" t="n">
        <v>105.69125</v>
      </c>
      <c r="J17" s="0" t="n">
        <v>272.516875</v>
      </c>
      <c r="K17" s="0" t="n">
        <v>133.629375</v>
      </c>
      <c r="L17" s="0" t="n">
        <v>43.050625</v>
      </c>
      <c r="M17" s="0" t="n">
        <v>12</v>
      </c>
      <c r="N17" s="0" t="n">
        <v>41</v>
      </c>
      <c r="O17" s="0" t="n">
        <v>0.5</v>
      </c>
      <c r="P17" s="0" t="n">
        <v>0.25</v>
      </c>
      <c r="S17" s="0" t="n">
        <f aca="false">Y17/16</f>
        <v>-37.410625</v>
      </c>
      <c r="T17" s="0" t="n">
        <f aca="false">Z17/16</f>
        <v>200.4125</v>
      </c>
      <c r="U17" s="0" t="n">
        <f aca="false">AA17/16</f>
        <v>208.353125</v>
      </c>
      <c r="V17" s="0" t="n">
        <f aca="false">AB17/16</f>
        <v>32.8575</v>
      </c>
      <c r="Y17" s="27" t="n">
        <v>-598.57</v>
      </c>
      <c r="Z17" s="27" t="n">
        <v>3206.6</v>
      </c>
      <c r="AA17" s="27" t="n">
        <v>3333.65</v>
      </c>
      <c r="AB17" s="27" t="n">
        <v>525.72</v>
      </c>
    </row>
    <row r="18" customFormat="false" ht="15.75" hidden="false" customHeight="false" outlineLevel="0" collapsed="false">
      <c r="A18" s="26" t="n">
        <v>150</v>
      </c>
      <c r="B18" s="26" t="n">
        <v>30</v>
      </c>
      <c r="C18" s="26" t="n">
        <v>50</v>
      </c>
      <c r="D18" s="0" t="n">
        <v>14</v>
      </c>
      <c r="E18" s="0" t="n">
        <v>43</v>
      </c>
      <c r="F18" s="26" t="n">
        <v>1.25</v>
      </c>
      <c r="G18" s="0" t="n">
        <v>4</v>
      </c>
      <c r="H18" s="26" t="n">
        <v>750</v>
      </c>
      <c r="I18" s="0" t="n">
        <v>106.961875</v>
      </c>
      <c r="J18" s="0" t="n">
        <v>225.070625</v>
      </c>
      <c r="K18" s="0" t="n">
        <v>90.146875</v>
      </c>
      <c r="L18" s="0" t="n">
        <v>36.929375</v>
      </c>
      <c r="M18" s="0" t="n">
        <v>12</v>
      </c>
      <c r="N18" s="0" t="n">
        <v>41</v>
      </c>
      <c r="O18" s="0" t="n">
        <v>0.5</v>
      </c>
      <c r="P18" s="0" t="n">
        <v>0.25</v>
      </c>
      <c r="S18" s="0" t="n">
        <f aca="false">Y18/16</f>
        <v>102.498125</v>
      </c>
      <c r="T18" s="0" t="n">
        <f aca="false">Z18/16</f>
        <v>241.944375</v>
      </c>
      <c r="U18" s="0" t="n">
        <f aca="false">AA18/16</f>
        <v>106.90375</v>
      </c>
      <c r="V18" s="0" t="n">
        <f aca="false">AB18/16</f>
        <v>42.225</v>
      </c>
      <c r="Y18" s="27" t="n">
        <v>1639.97</v>
      </c>
      <c r="Z18" s="27" t="n">
        <v>3871.11</v>
      </c>
      <c r="AA18" s="27" t="n">
        <v>1710.46</v>
      </c>
      <c r="AB18" s="27" t="n">
        <v>675.6</v>
      </c>
    </row>
    <row r="19" customFormat="false" ht="15.75" hidden="false" customHeight="false" outlineLevel="0" collapsed="false">
      <c r="A19" s="26" t="n">
        <v>120</v>
      </c>
      <c r="B19" s="26" t="n">
        <v>30</v>
      </c>
      <c r="C19" s="26" t="n">
        <v>50</v>
      </c>
      <c r="D19" s="0" t="n">
        <v>14</v>
      </c>
      <c r="E19" s="0" t="n">
        <v>43</v>
      </c>
      <c r="F19" s="26" t="n">
        <v>1.25</v>
      </c>
      <c r="G19" s="0" t="n">
        <v>4</v>
      </c>
      <c r="H19" s="26" t="n">
        <v>600</v>
      </c>
      <c r="I19" s="0" t="n">
        <v>108.11875</v>
      </c>
      <c r="J19" s="0" t="n">
        <v>172.568125</v>
      </c>
      <c r="K19" s="0" t="n">
        <v>40.92875</v>
      </c>
      <c r="L19" s="0" t="n">
        <v>31.399375</v>
      </c>
      <c r="M19" s="0" t="n">
        <v>12</v>
      </c>
      <c r="N19" s="0" t="n">
        <v>41</v>
      </c>
      <c r="O19" s="0" t="n">
        <v>0.5</v>
      </c>
      <c r="P19" s="0" t="n">
        <v>0.25</v>
      </c>
      <c r="S19" s="0" t="n">
        <f aca="false">Y19/16</f>
        <v>-46.02875</v>
      </c>
      <c r="T19" s="0" t="n">
        <f aca="false">Z19/16</f>
        <v>244.19875</v>
      </c>
      <c r="U19" s="0" t="n">
        <f aca="false">AA19/16</f>
        <v>260.441875</v>
      </c>
      <c r="V19" s="0" t="n">
        <f aca="false">AB19/16</f>
        <v>30.845</v>
      </c>
      <c r="Y19" s="27" t="n">
        <v>-736.46</v>
      </c>
      <c r="Z19" s="27" t="n">
        <v>3907.18</v>
      </c>
      <c r="AA19" s="27" t="n">
        <v>4167.07</v>
      </c>
      <c r="AB19" s="27" t="n">
        <v>493.52</v>
      </c>
    </row>
    <row r="20" customFormat="false" ht="15.75" hidden="false" customHeight="false" outlineLevel="0" collapsed="false">
      <c r="A20" s="26" t="n">
        <v>150</v>
      </c>
      <c r="B20" s="26" t="n">
        <v>30</v>
      </c>
      <c r="C20" s="26" t="n">
        <v>50</v>
      </c>
      <c r="D20" s="0" t="n">
        <v>14</v>
      </c>
      <c r="E20" s="0" t="n">
        <v>43</v>
      </c>
      <c r="F20" s="26" t="n">
        <v>1.25</v>
      </c>
      <c r="G20" s="0" t="n">
        <v>4</v>
      </c>
      <c r="H20" s="26" t="n">
        <v>600</v>
      </c>
      <c r="I20" s="0" t="n">
        <v>110.805</v>
      </c>
      <c r="J20" s="0" t="n">
        <v>187.1175</v>
      </c>
      <c r="K20" s="0" t="n">
        <v>51.16125</v>
      </c>
      <c r="L20" s="0" t="n">
        <v>32.851875</v>
      </c>
      <c r="M20" s="0" t="n">
        <v>12</v>
      </c>
      <c r="N20" s="0" t="n">
        <v>41</v>
      </c>
      <c r="O20" s="0" t="n">
        <v>0.5</v>
      </c>
      <c r="P20" s="0" t="n">
        <v>0.25</v>
      </c>
      <c r="S20" s="0" t="n">
        <f aca="false">Y20/16</f>
        <v>105.69125</v>
      </c>
      <c r="T20" s="0" t="n">
        <f aca="false">Z20/16</f>
        <v>272.516875</v>
      </c>
      <c r="U20" s="0" t="n">
        <f aca="false">AA20/16</f>
        <v>133.629375</v>
      </c>
      <c r="V20" s="0" t="n">
        <f aca="false">AB20/16</f>
        <v>43.050625</v>
      </c>
      <c r="Y20" s="27" t="n">
        <v>1691.06</v>
      </c>
      <c r="Z20" s="27" t="n">
        <v>4360.27</v>
      </c>
      <c r="AA20" s="27" t="n">
        <v>2138.07</v>
      </c>
      <c r="AB20" s="27" t="n">
        <v>688.81</v>
      </c>
    </row>
    <row r="21" customFormat="false" ht="15.75" hidden="false" customHeight="false" outlineLevel="0" collapsed="false">
      <c r="A21" s="26" t="n">
        <v>120</v>
      </c>
      <c r="B21" s="26" t="n">
        <v>30</v>
      </c>
      <c r="C21" s="26" t="n">
        <v>50</v>
      </c>
      <c r="D21" s="0" t="n">
        <v>14</v>
      </c>
      <c r="E21" s="0" t="n">
        <v>43</v>
      </c>
      <c r="F21" s="26" t="n">
        <v>1.4</v>
      </c>
      <c r="G21" s="0" t="n">
        <v>4</v>
      </c>
      <c r="H21" s="26" t="n">
        <v>900</v>
      </c>
      <c r="I21" s="0" t="n">
        <v>112.835625</v>
      </c>
      <c r="J21" s="0" t="n">
        <v>266.476875</v>
      </c>
      <c r="K21" s="0" t="n">
        <v>115.60875</v>
      </c>
      <c r="L21" s="0" t="n">
        <v>45.968125</v>
      </c>
      <c r="M21" s="0" t="n">
        <v>12</v>
      </c>
      <c r="N21" s="0" t="n">
        <v>41</v>
      </c>
      <c r="O21" s="0" t="n">
        <v>0.5</v>
      </c>
      <c r="P21" s="0" t="n">
        <v>0.25</v>
      </c>
      <c r="S21" s="0" t="n">
        <f aca="false">Y21/16</f>
        <v>82.250625</v>
      </c>
      <c r="T21" s="0" t="n">
        <f aca="false">Z21/16</f>
        <v>228.460625</v>
      </c>
      <c r="U21" s="0" t="n">
        <f aca="false">AA21/16</f>
        <v>115.60875</v>
      </c>
      <c r="V21" s="0" t="n">
        <f aca="false">AB21/16</f>
        <v>39.74375</v>
      </c>
      <c r="Y21" s="27" t="n">
        <v>1316.01</v>
      </c>
      <c r="Z21" s="27" t="n">
        <v>3655.37</v>
      </c>
      <c r="AA21" s="27" t="n">
        <v>1849.74</v>
      </c>
      <c r="AB21" s="27" t="n">
        <v>635.9</v>
      </c>
    </row>
    <row r="22" customFormat="false" ht="15.75" hidden="false" customHeight="false" outlineLevel="0" collapsed="false">
      <c r="A22" s="26" t="n">
        <v>150</v>
      </c>
      <c r="B22" s="26" t="n">
        <v>30</v>
      </c>
      <c r="C22" s="26" t="n">
        <v>50</v>
      </c>
      <c r="D22" s="0" t="n">
        <v>14</v>
      </c>
      <c r="E22" s="0" t="n">
        <v>43</v>
      </c>
      <c r="F22" s="26" t="n">
        <v>1.4</v>
      </c>
      <c r="G22" s="0" t="n">
        <v>4</v>
      </c>
      <c r="H22" s="26" t="n">
        <v>900</v>
      </c>
      <c r="I22" s="0" t="n">
        <v>114.505</v>
      </c>
      <c r="J22" s="0" t="n">
        <v>297.955625</v>
      </c>
      <c r="K22" s="0" t="n">
        <v>144.510625</v>
      </c>
      <c r="L22" s="0" t="n">
        <v>46.715</v>
      </c>
      <c r="M22" s="0" t="n">
        <v>12</v>
      </c>
      <c r="N22" s="0" t="n">
        <v>41</v>
      </c>
      <c r="O22" s="0" t="n">
        <v>0.5</v>
      </c>
      <c r="P22" s="0" t="n">
        <v>0.25</v>
      </c>
      <c r="S22" s="0" t="n">
        <f aca="false">Y22/16</f>
        <v>166.855625</v>
      </c>
      <c r="T22" s="0" t="n">
        <f aca="false">Z22/16</f>
        <v>264.395</v>
      </c>
      <c r="U22" s="0" t="n">
        <f aca="false">AA22/16</f>
        <v>61.393125</v>
      </c>
      <c r="V22" s="0" t="n">
        <f aca="false">AB22/16</f>
        <v>48.1675</v>
      </c>
      <c r="Y22" s="27" t="n">
        <v>2669.69</v>
      </c>
      <c r="Z22" s="27" t="n">
        <v>4230.32</v>
      </c>
      <c r="AA22" s="27" t="n">
        <v>982.29</v>
      </c>
      <c r="AB22" s="27" t="n">
        <v>770.68</v>
      </c>
    </row>
    <row r="23" customFormat="false" ht="15.75" hidden="false" customHeight="false" outlineLevel="0" collapsed="false">
      <c r="A23" s="26" t="n">
        <v>120</v>
      </c>
      <c r="B23" s="26" t="n">
        <v>45</v>
      </c>
      <c r="C23" s="26" t="n">
        <v>35</v>
      </c>
      <c r="D23" s="0" t="n">
        <v>14</v>
      </c>
      <c r="E23" s="0" t="n">
        <v>43</v>
      </c>
      <c r="F23" s="26" t="n">
        <v>1.25</v>
      </c>
      <c r="G23" s="0" t="n">
        <v>4</v>
      </c>
      <c r="H23" s="26" t="n">
        <v>600</v>
      </c>
      <c r="I23" s="0" t="n">
        <v>117.655</v>
      </c>
      <c r="J23" s="0" t="n">
        <v>180.63</v>
      </c>
      <c r="K23" s="0" t="n">
        <v>38.031875</v>
      </c>
      <c r="L23" s="0" t="n">
        <v>33.225</v>
      </c>
      <c r="M23" s="0" t="n">
        <v>12</v>
      </c>
      <c r="N23" s="0" t="n">
        <v>41</v>
      </c>
      <c r="O23" s="0" t="n">
        <v>0.5</v>
      </c>
      <c r="P23" s="0" t="n">
        <v>0.25</v>
      </c>
      <c r="S23" s="0" t="n">
        <f aca="false">Y23/16</f>
        <v>84.8125</v>
      </c>
      <c r="T23" s="0" t="n">
        <f aca="false">Z23/16</f>
        <v>260.365</v>
      </c>
      <c r="U23" s="0" t="n">
        <f aca="false">AA23/16</f>
        <v>144.510625</v>
      </c>
      <c r="V23" s="0" t="n">
        <f aca="false">AB23/16</f>
        <v>40.101875</v>
      </c>
      <c r="Y23" s="27" t="n">
        <v>1357</v>
      </c>
      <c r="Z23" s="27" t="n">
        <v>4165.84</v>
      </c>
      <c r="AA23" s="27" t="n">
        <v>2312.17</v>
      </c>
      <c r="AB23" s="27" t="n">
        <v>641.63</v>
      </c>
    </row>
    <row r="24" customFormat="false" ht="15.75" hidden="false" customHeight="false" outlineLevel="0" collapsed="false">
      <c r="A24" s="26" t="n">
        <v>120</v>
      </c>
      <c r="B24" s="26" t="n">
        <v>45</v>
      </c>
      <c r="C24" s="26" t="n">
        <v>35</v>
      </c>
      <c r="D24" s="0" t="n">
        <v>14</v>
      </c>
      <c r="E24" s="0" t="n">
        <v>43</v>
      </c>
      <c r="F24" s="26" t="n">
        <v>1.25</v>
      </c>
      <c r="G24" s="0" t="n">
        <v>4</v>
      </c>
      <c r="H24" s="26" t="n">
        <v>750</v>
      </c>
      <c r="I24" s="0" t="n">
        <v>117.673125</v>
      </c>
      <c r="J24" s="0" t="n">
        <v>213.34625</v>
      </c>
      <c r="K24" s="0" t="n">
        <v>66.831875</v>
      </c>
      <c r="L24" s="0" t="n">
        <v>38.046875</v>
      </c>
      <c r="M24" s="0" t="n">
        <v>12</v>
      </c>
      <c r="N24" s="0" t="n">
        <v>41</v>
      </c>
      <c r="O24" s="0" t="n">
        <v>0.5</v>
      </c>
      <c r="P24" s="0" t="n">
        <v>0.25</v>
      </c>
      <c r="S24" s="0" t="n">
        <f aca="false">Y24/16</f>
        <v>170.57</v>
      </c>
      <c r="T24" s="0" t="n">
        <f aca="false">Z24/16</f>
        <v>286.12125</v>
      </c>
      <c r="U24" s="0" t="n">
        <f aca="false">AA24/16</f>
        <v>76.74125</v>
      </c>
      <c r="V24" s="0" t="n">
        <f aca="false">AB24/16</f>
        <v>50.533125</v>
      </c>
      <c r="Y24" s="27" t="n">
        <v>2729.12</v>
      </c>
      <c r="Z24" s="27" t="n">
        <v>4577.94</v>
      </c>
      <c r="AA24" s="27" t="n">
        <v>1227.86</v>
      </c>
      <c r="AB24" s="27" t="n">
        <v>808.53</v>
      </c>
    </row>
    <row r="25" customFormat="false" ht="15.75" hidden="false" customHeight="false" outlineLevel="0" collapsed="false">
      <c r="A25" s="26" t="n">
        <v>150</v>
      </c>
      <c r="B25" s="26" t="n">
        <v>45</v>
      </c>
      <c r="C25" s="26" t="n">
        <v>35</v>
      </c>
      <c r="D25" s="0" t="n">
        <v>14</v>
      </c>
      <c r="E25" s="0" t="n">
        <v>43</v>
      </c>
      <c r="F25" s="26" t="n">
        <v>1.25</v>
      </c>
      <c r="G25" s="0" t="n">
        <v>4</v>
      </c>
      <c r="H25" s="26" t="n">
        <v>600</v>
      </c>
      <c r="I25" s="0" t="n">
        <v>119.97375</v>
      </c>
      <c r="J25" s="0" t="n">
        <v>194.561875</v>
      </c>
      <c r="K25" s="0" t="n">
        <v>47.539375</v>
      </c>
      <c r="L25" s="0" t="n">
        <v>35.07625</v>
      </c>
      <c r="M25" s="0" t="n">
        <v>12</v>
      </c>
      <c r="N25" s="0" t="n">
        <v>41</v>
      </c>
      <c r="O25" s="0" t="n">
        <v>0.5</v>
      </c>
      <c r="P25" s="0" t="n">
        <v>0.25</v>
      </c>
      <c r="S25" s="0" t="n">
        <f aca="false">Y25/16</f>
        <v>85.1525</v>
      </c>
      <c r="T25" s="0" t="n">
        <f aca="false">Z25/16</f>
        <v>182.698125</v>
      </c>
      <c r="U25" s="0" t="n">
        <f aca="false">AA25/16</f>
        <v>71.269375</v>
      </c>
      <c r="V25" s="0" t="n">
        <f aca="false">AB25/16</f>
        <v>31.7625</v>
      </c>
      <c r="Y25" s="27" t="n">
        <v>1362.44</v>
      </c>
      <c r="Z25" s="27" t="n">
        <v>2923.17</v>
      </c>
      <c r="AA25" s="27" t="n">
        <v>1140.31</v>
      </c>
      <c r="AB25" s="27" t="n">
        <v>508.2</v>
      </c>
    </row>
    <row r="26" customFormat="false" ht="15.75" hidden="false" customHeight="false" outlineLevel="0" collapsed="false">
      <c r="A26" s="26" t="n">
        <v>150</v>
      </c>
      <c r="B26" s="26" t="n">
        <v>45</v>
      </c>
      <c r="C26" s="26" t="n">
        <v>35</v>
      </c>
      <c r="D26" s="0" t="n">
        <v>14</v>
      </c>
      <c r="E26" s="0" t="n">
        <v>43</v>
      </c>
      <c r="F26" s="26" t="n">
        <v>1.25</v>
      </c>
      <c r="G26" s="0" t="n">
        <v>4</v>
      </c>
      <c r="H26" s="26" t="n">
        <v>750</v>
      </c>
      <c r="I26" s="0" t="n">
        <v>121.1775</v>
      </c>
      <c r="J26" s="0" t="n">
        <v>234.8375</v>
      </c>
      <c r="K26" s="0" t="n">
        <v>83.539375</v>
      </c>
      <c r="L26" s="0" t="n">
        <v>39.47375</v>
      </c>
      <c r="M26" s="0" t="n">
        <v>12</v>
      </c>
      <c r="N26" s="0" t="n">
        <v>41</v>
      </c>
      <c r="O26" s="0" t="n">
        <v>0.5</v>
      </c>
      <c r="P26" s="0" t="n">
        <v>0.25</v>
      </c>
      <c r="S26" s="0" t="n">
        <f aca="false">Y26/16</f>
        <v>135.821875</v>
      </c>
      <c r="T26" s="0" t="n">
        <f aca="false">Z26/16</f>
        <v>204.784375</v>
      </c>
      <c r="U26" s="0" t="n">
        <f aca="false">AA26/16</f>
        <v>38.031875</v>
      </c>
      <c r="V26" s="0" t="n">
        <f aca="false">AB26/16</f>
        <v>38.365625</v>
      </c>
      <c r="Y26" s="27" t="n">
        <v>2173.15</v>
      </c>
      <c r="Z26" s="27" t="n">
        <v>3276.55</v>
      </c>
      <c r="AA26" s="27" t="n">
        <v>608.51</v>
      </c>
      <c r="AB26" s="27" t="n">
        <v>613.85</v>
      </c>
    </row>
    <row r="27" customFormat="false" ht="15.75" hidden="false" customHeight="false" outlineLevel="0" collapsed="false">
      <c r="A27" s="26" t="n">
        <v>120</v>
      </c>
      <c r="B27" s="26" t="n">
        <v>30</v>
      </c>
      <c r="C27" s="26" t="n">
        <v>50</v>
      </c>
      <c r="D27" s="0" t="n">
        <v>14</v>
      </c>
      <c r="E27" s="0" t="n">
        <v>43</v>
      </c>
      <c r="F27" s="26" t="n">
        <v>1.4</v>
      </c>
      <c r="G27" s="0" t="n">
        <v>4</v>
      </c>
      <c r="H27" s="26" t="n">
        <v>600</v>
      </c>
      <c r="I27" s="0" t="n">
        <v>126.7</v>
      </c>
      <c r="J27" s="0" t="n">
        <v>196.8825</v>
      </c>
      <c r="K27" s="0" t="n">
        <v>40.92875</v>
      </c>
      <c r="L27" s="0" t="n">
        <v>36.339375</v>
      </c>
      <c r="M27" s="0" t="n">
        <v>12</v>
      </c>
      <c r="N27" s="0" t="n">
        <v>41</v>
      </c>
      <c r="O27" s="0" t="n">
        <v>0.5</v>
      </c>
      <c r="P27" s="0" t="n">
        <v>0.25</v>
      </c>
      <c r="S27" s="0" t="n">
        <f aca="false">Y27/16</f>
        <v>86.633125</v>
      </c>
      <c r="T27" s="0" t="n">
        <f aca="false">Z27/16</f>
        <v>202.826875</v>
      </c>
      <c r="U27" s="0" t="n">
        <f aca="false">AA27/16</f>
        <v>89.08625</v>
      </c>
      <c r="V27" s="0" t="n">
        <f aca="false">AB27/16</f>
        <v>32.536875</v>
      </c>
      <c r="Y27" s="27" t="n">
        <v>1386.13</v>
      </c>
      <c r="Z27" s="27" t="n">
        <v>3245.23</v>
      </c>
      <c r="AA27" s="27" t="n">
        <v>1425.38</v>
      </c>
      <c r="AB27" s="27" t="n">
        <v>520.59</v>
      </c>
    </row>
    <row r="28" customFormat="false" ht="15.75" hidden="false" customHeight="false" outlineLevel="0" collapsed="false">
      <c r="A28" s="26" t="n">
        <v>120</v>
      </c>
      <c r="B28" s="26" t="n">
        <v>30</v>
      </c>
      <c r="C28" s="26" t="n">
        <v>50</v>
      </c>
      <c r="D28" s="0" t="n">
        <v>14</v>
      </c>
      <c r="E28" s="0" t="n">
        <v>43</v>
      </c>
      <c r="F28" s="26" t="n">
        <v>1.4</v>
      </c>
      <c r="G28" s="0" t="n">
        <v>4</v>
      </c>
      <c r="H28" s="26" t="n">
        <v>750</v>
      </c>
      <c r="I28" s="0" t="n">
        <v>127.79125</v>
      </c>
      <c r="J28" s="0" t="n">
        <v>233.709375</v>
      </c>
      <c r="K28" s="0" t="n">
        <v>72.1175</v>
      </c>
      <c r="L28" s="0" t="n">
        <v>41.461875</v>
      </c>
      <c r="M28" s="0" t="n">
        <v>12</v>
      </c>
      <c r="N28" s="0" t="n">
        <v>41</v>
      </c>
      <c r="O28" s="0" t="n">
        <v>0.5</v>
      </c>
      <c r="P28" s="0" t="n">
        <v>0.25</v>
      </c>
      <c r="S28" s="0" t="n">
        <f aca="false">Y28/16</f>
        <v>136.9075</v>
      </c>
      <c r="T28" s="0" t="n">
        <f aca="false">Z28/16</f>
        <v>218.451875</v>
      </c>
      <c r="U28" s="0" t="n">
        <f aca="false">AA28/16</f>
        <v>47.539375</v>
      </c>
      <c r="V28" s="0" t="n">
        <f aca="false">AB28/16</f>
        <v>40.66875</v>
      </c>
      <c r="Y28" s="27" t="n">
        <v>2190.52</v>
      </c>
      <c r="Z28" s="27" t="n">
        <v>3495.23</v>
      </c>
      <c r="AA28" s="27" t="n">
        <v>760.63</v>
      </c>
      <c r="AB28" s="27" t="n">
        <v>650.7</v>
      </c>
    </row>
    <row r="29" customFormat="false" ht="15.75" hidden="false" customHeight="false" outlineLevel="0" collapsed="false">
      <c r="A29" s="26" t="n">
        <v>150</v>
      </c>
      <c r="B29" s="26" t="n">
        <v>30</v>
      </c>
      <c r="C29" s="26" t="n">
        <v>50</v>
      </c>
      <c r="D29" s="0" t="n">
        <v>14</v>
      </c>
      <c r="E29" s="0" t="n">
        <v>43</v>
      </c>
      <c r="F29" s="26" t="n">
        <v>1.4</v>
      </c>
      <c r="G29" s="0" t="n">
        <v>4</v>
      </c>
      <c r="H29" s="26" t="n">
        <v>600</v>
      </c>
      <c r="I29" s="0" t="n">
        <v>128.11875</v>
      </c>
      <c r="J29" s="0" t="n">
        <v>211.1675</v>
      </c>
      <c r="K29" s="0" t="n">
        <v>51.16125</v>
      </c>
      <c r="L29" s="0" t="n">
        <v>38.2625</v>
      </c>
      <c r="M29" s="0" t="n">
        <v>12</v>
      </c>
      <c r="N29" s="0" t="n">
        <v>41</v>
      </c>
      <c r="O29" s="0" t="n">
        <v>0.5</v>
      </c>
      <c r="P29" s="0" t="n">
        <v>0.25</v>
      </c>
      <c r="S29" s="0" t="n">
        <f aca="false">Y29/16</f>
        <v>126.7</v>
      </c>
      <c r="T29" s="0" t="n">
        <f aca="false">Z29/16</f>
        <v>196.8825</v>
      </c>
      <c r="U29" s="0" t="n">
        <f aca="false">AA29/16</f>
        <v>40.92875</v>
      </c>
      <c r="V29" s="0" t="n">
        <f aca="false">AB29/16</f>
        <v>36.339375</v>
      </c>
      <c r="Y29" s="27" t="n">
        <v>2027.2</v>
      </c>
      <c r="Z29" s="27" t="n">
        <v>3150.12</v>
      </c>
      <c r="AA29" s="27" t="n">
        <v>654.86</v>
      </c>
      <c r="AB29" s="27" t="n">
        <v>581.43</v>
      </c>
    </row>
    <row r="30" customFormat="false" ht="15.75" hidden="false" customHeight="false" outlineLevel="0" collapsed="false">
      <c r="A30" s="26" t="n">
        <v>150</v>
      </c>
      <c r="B30" s="26" t="n">
        <v>30</v>
      </c>
      <c r="C30" s="26" t="n">
        <v>50</v>
      </c>
      <c r="D30" s="0" t="n">
        <v>14</v>
      </c>
      <c r="E30" s="0" t="n">
        <v>43</v>
      </c>
      <c r="F30" s="26" t="n">
        <v>1.4</v>
      </c>
      <c r="G30" s="0" t="n">
        <v>4</v>
      </c>
      <c r="H30" s="26" t="n">
        <v>750</v>
      </c>
      <c r="I30" s="0" t="n">
        <v>130.13875</v>
      </c>
      <c r="J30" s="0" t="n">
        <v>255.7925</v>
      </c>
      <c r="K30" s="0" t="n">
        <v>90.146875</v>
      </c>
      <c r="L30" s="0" t="n">
        <v>42.9025</v>
      </c>
      <c r="M30" s="0" t="n">
        <v>12</v>
      </c>
      <c r="N30" s="0" t="n">
        <v>41</v>
      </c>
      <c r="O30" s="0" t="n">
        <v>0.5</v>
      </c>
      <c r="P30" s="0" t="n">
        <v>0.25</v>
      </c>
      <c r="S30" s="0" t="n">
        <f aca="false">Y30/16</f>
        <v>156.91875</v>
      </c>
      <c r="T30" s="0" t="n">
        <f aca="false">Z30/16</f>
        <v>214.454375</v>
      </c>
      <c r="U30" s="0" t="n">
        <f aca="false">AA30/16</f>
        <v>22.64</v>
      </c>
      <c r="V30" s="0" t="n">
        <f aca="false">AB30/16</f>
        <v>43.80625</v>
      </c>
      <c r="Y30" s="27" t="n">
        <v>2510.7</v>
      </c>
      <c r="Z30" s="27" t="n">
        <v>3431.27</v>
      </c>
      <c r="AA30" s="27" t="n">
        <v>362.24</v>
      </c>
      <c r="AB30" s="27" t="n">
        <v>700.9</v>
      </c>
    </row>
    <row r="31" customFormat="false" ht="15.75" hidden="false" customHeight="false" outlineLevel="0" collapsed="false">
      <c r="A31" s="26" t="n">
        <v>120</v>
      </c>
      <c r="B31" s="26" t="n">
        <v>45</v>
      </c>
      <c r="C31" s="26" t="n">
        <v>35</v>
      </c>
      <c r="D31" s="0" t="n">
        <v>14</v>
      </c>
      <c r="E31" s="0" t="n">
        <v>43</v>
      </c>
      <c r="F31" s="26" t="n">
        <v>1.4</v>
      </c>
      <c r="G31" s="0" t="n">
        <v>4</v>
      </c>
      <c r="H31" s="26" t="n">
        <v>900</v>
      </c>
      <c r="I31" s="0" t="n">
        <v>132.43625</v>
      </c>
      <c r="J31" s="0" t="n">
        <v>279.734375</v>
      </c>
      <c r="K31" s="0" t="n">
        <v>106.90375</v>
      </c>
      <c r="L31" s="0" t="n">
        <v>48.574375</v>
      </c>
      <c r="M31" s="0" t="n">
        <v>12</v>
      </c>
      <c r="N31" s="0" t="n">
        <v>41</v>
      </c>
      <c r="O31" s="0" t="n">
        <v>0.5</v>
      </c>
      <c r="P31" s="0" t="n">
        <v>0.25</v>
      </c>
      <c r="S31" s="0" t="n">
        <f aca="false">Y31/16</f>
        <v>128.11875</v>
      </c>
      <c r="T31" s="0" t="n">
        <f aca="false">Z31/16</f>
        <v>211.1675</v>
      </c>
      <c r="U31" s="0" t="n">
        <f aca="false">AA31/16</f>
        <v>51.16125</v>
      </c>
      <c r="V31" s="0" t="n">
        <f aca="false">AB31/16</f>
        <v>38.2625</v>
      </c>
      <c r="Y31" s="27" t="n">
        <v>2049.9</v>
      </c>
      <c r="Z31" s="27" t="n">
        <v>3378.68</v>
      </c>
      <c r="AA31" s="27" t="n">
        <v>818.58</v>
      </c>
      <c r="AB31" s="27" t="n">
        <v>612.2</v>
      </c>
    </row>
    <row r="32" customFormat="false" ht="15.75" hidden="false" customHeight="false" outlineLevel="0" collapsed="false">
      <c r="A32" s="26" t="n">
        <v>150</v>
      </c>
      <c r="B32" s="26" t="n">
        <v>45</v>
      </c>
      <c r="C32" s="26" t="n">
        <v>35</v>
      </c>
      <c r="D32" s="0" t="n">
        <v>14</v>
      </c>
      <c r="E32" s="0" t="n">
        <v>43</v>
      </c>
      <c r="F32" s="26" t="n">
        <v>1.4</v>
      </c>
      <c r="G32" s="0" t="n">
        <v>4</v>
      </c>
      <c r="H32" s="26" t="n">
        <v>900</v>
      </c>
      <c r="I32" s="0" t="n">
        <v>134.539375</v>
      </c>
      <c r="J32" s="0" t="n">
        <v>309.84375</v>
      </c>
      <c r="K32" s="0" t="n">
        <v>133.629375</v>
      </c>
      <c r="L32" s="0" t="n">
        <v>49.8125</v>
      </c>
      <c r="M32" s="0" t="n">
        <v>12</v>
      </c>
      <c r="N32" s="0" t="n">
        <v>41</v>
      </c>
      <c r="O32" s="0" t="n">
        <v>0.5</v>
      </c>
      <c r="P32" s="0" t="n">
        <v>0.25</v>
      </c>
      <c r="S32" s="0" t="n">
        <f aca="false">Y32/16</f>
        <v>154.98</v>
      </c>
      <c r="T32" s="0" t="n">
        <f aca="false">Z32/16</f>
        <v>224.135</v>
      </c>
      <c r="U32" s="0" t="n">
        <f aca="false">AA32/16</f>
        <v>28.3</v>
      </c>
      <c r="V32" s="0" t="n">
        <f aca="false">AB32/16</f>
        <v>47.235625</v>
      </c>
      <c r="Y32" s="27" t="n">
        <v>2479.68</v>
      </c>
      <c r="Z32" s="27" t="n">
        <v>3586.16</v>
      </c>
      <c r="AA32" s="27" t="n">
        <v>452.8</v>
      </c>
      <c r="AB32" s="27" t="n">
        <v>755.77</v>
      </c>
    </row>
    <row r="33" customFormat="false" ht="15.75" hidden="false" customHeight="false" outlineLevel="0" collapsed="false">
      <c r="A33" s="26" t="n">
        <v>120</v>
      </c>
      <c r="B33" s="26" t="n">
        <v>45</v>
      </c>
      <c r="C33" s="26" t="n">
        <v>35</v>
      </c>
      <c r="D33" s="0" t="n">
        <v>14</v>
      </c>
      <c r="E33" s="0" t="n">
        <v>43</v>
      </c>
      <c r="F33" s="26" t="n">
        <v>1.4</v>
      </c>
      <c r="G33" s="0" t="n">
        <v>4</v>
      </c>
      <c r="H33" s="26" t="n">
        <v>600</v>
      </c>
      <c r="I33" s="0" t="n">
        <v>135.821875</v>
      </c>
      <c r="J33" s="0" t="n">
        <v>204.784375</v>
      </c>
      <c r="K33" s="0" t="n">
        <v>38.031875</v>
      </c>
      <c r="L33" s="0" t="n">
        <v>38.365625</v>
      </c>
      <c r="M33" s="0" t="n">
        <v>12</v>
      </c>
      <c r="N33" s="0" t="n">
        <v>41</v>
      </c>
      <c r="O33" s="0" t="n">
        <v>0.5</v>
      </c>
      <c r="P33" s="0" t="n">
        <v>0.25</v>
      </c>
      <c r="S33" s="0" t="n">
        <f aca="false">Y33/16</f>
        <v>54.46875</v>
      </c>
      <c r="T33" s="0" t="n">
        <f aca="false">Z33/16</f>
        <v>212.94375</v>
      </c>
      <c r="U33" s="0" t="n">
        <f aca="false">AA33/16</f>
        <v>128.02375</v>
      </c>
      <c r="V33" s="0" t="n">
        <f aca="false">AB33/16</f>
        <v>35.681875</v>
      </c>
      <c r="Y33" s="27" t="n">
        <v>871.5</v>
      </c>
      <c r="Z33" s="27" t="n">
        <v>3407.1</v>
      </c>
      <c r="AA33" s="27" t="n">
        <v>2048.38</v>
      </c>
      <c r="AB33" s="27" t="n">
        <v>570.91</v>
      </c>
    </row>
    <row r="34" customFormat="false" ht="15.75" hidden="false" customHeight="false" outlineLevel="0" collapsed="false">
      <c r="A34" s="26" t="n">
        <v>150</v>
      </c>
      <c r="B34" s="26" t="n">
        <v>45</v>
      </c>
      <c r="C34" s="26" t="n">
        <v>35</v>
      </c>
      <c r="D34" s="0" t="n">
        <v>14</v>
      </c>
      <c r="E34" s="0" t="n">
        <v>43</v>
      </c>
      <c r="F34" s="26" t="n">
        <v>1.4</v>
      </c>
      <c r="G34" s="0" t="n">
        <v>4</v>
      </c>
      <c r="H34" s="26" t="n">
        <v>600</v>
      </c>
      <c r="I34" s="0" t="n">
        <v>136.9075</v>
      </c>
      <c r="J34" s="0" t="n">
        <v>218.451875</v>
      </c>
      <c r="K34" s="0" t="n">
        <v>47.539375</v>
      </c>
      <c r="L34" s="0" t="n">
        <v>40.66875</v>
      </c>
      <c r="M34" s="0" t="n">
        <v>12</v>
      </c>
      <c r="N34" s="0" t="n">
        <v>41</v>
      </c>
      <c r="O34" s="0" t="n">
        <v>0.5</v>
      </c>
      <c r="P34" s="0" t="n">
        <v>0.25</v>
      </c>
      <c r="S34" s="0" t="n">
        <f aca="false">Y34/16</f>
        <v>141.595</v>
      </c>
      <c r="T34" s="0" t="n">
        <f aca="false">Z34/16</f>
        <v>244.221875</v>
      </c>
      <c r="U34" s="0" t="n">
        <f aca="false">AA34/16</f>
        <v>66.831875</v>
      </c>
      <c r="V34" s="0" t="n">
        <f aca="false">AB34/16</f>
        <v>43.74</v>
      </c>
      <c r="Y34" s="27" t="n">
        <v>2265.52</v>
      </c>
      <c r="Z34" s="27" t="n">
        <v>3907.55</v>
      </c>
      <c r="AA34" s="27" t="n">
        <v>1069.31</v>
      </c>
      <c r="AB34" s="27" t="n">
        <v>699.84</v>
      </c>
    </row>
    <row r="35" customFormat="false" ht="15.75" hidden="false" customHeight="false" outlineLevel="0" collapsed="false">
      <c r="A35" s="26" t="n">
        <v>150</v>
      </c>
      <c r="B35" s="26" t="n">
        <v>45</v>
      </c>
      <c r="C35" s="26" t="n">
        <v>50</v>
      </c>
      <c r="D35" s="0" t="n">
        <v>14</v>
      </c>
      <c r="E35" s="0" t="n">
        <v>43</v>
      </c>
      <c r="F35" s="26" t="n">
        <v>1.25</v>
      </c>
      <c r="G35" s="0" t="n">
        <v>4</v>
      </c>
      <c r="H35" s="26" t="n">
        <v>600</v>
      </c>
      <c r="I35" s="0" t="n">
        <v>140.30375</v>
      </c>
      <c r="J35" s="0" t="n">
        <v>200.850625</v>
      </c>
      <c r="K35" s="0" t="n">
        <v>28.3</v>
      </c>
      <c r="L35" s="0" t="n">
        <v>40.141875</v>
      </c>
      <c r="M35" s="0" t="n">
        <v>12</v>
      </c>
      <c r="N35" s="0" t="n">
        <v>41</v>
      </c>
      <c r="O35" s="0" t="n">
        <v>0.5</v>
      </c>
      <c r="P35" s="0" t="n">
        <v>0.25</v>
      </c>
      <c r="S35" s="0" t="n">
        <f aca="false">Y35/16</f>
        <v>53.17625</v>
      </c>
      <c r="T35" s="0" t="n">
        <f aca="false">Z35/16</f>
        <v>243.89875</v>
      </c>
      <c r="U35" s="0" t="n">
        <f aca="false">AA35/16</f>
        <v>160.03</v>
      </c>
      <c r="V35" s="0" t="n">
        <f aca="false">AB35/16</f>
        <v>35.531875</v>
      </c>
      <c r="Y35" s="27" t="n">
        <v>850.82</v>
      </c>
      <c r="Z35" s="27" t="n">
        <v>3902.38</v>
      </c>
      <c r="AA35" s="27" t="n">
        <v>2560.48</v>
      </c>
      <c r="AB35" s="27" t="n">
        <v>568.51</v>
      </c>
    </row>
    <row r="36" customFormat="false" ht="15.75" hidden="false" customHeight="false" outlineLevel="0" collapsed="false">
      <c r="A36" s="26" t="n">
        <v>120</v>
      </c>
      <c r="B36" s="26" t="n">
        <v>45</v>
      </c>
      <c r="C36" s="26" t="n">
        <v>50</v>
      </c>
      <c r="D36" s="0" t="n">
        <v>14</v>
      </c>
      <c r="E36" s="0" t="n">
        <v>43</v>
      </c>
      <c r="F36" s="26" t="n">
        <v>1.25</v>
      </c>
      <c r="G36" s="0" t="n">
        <v>4</v>
      </c>
      <c r="H36" s="26" t="n">
        <v>600</v>
      </c>
      <c r="I36" s="0" t="n">
        <v>140.310625</v>
      </c>
      <c r="J36" s="0" t="n">
        <v>190.974375</v>
      </c>
      <c r="K36" s="0" t="n">
        <v>22.64</v>
      </c>
      <c r="L36" s="0" t="n">
        <v>37.414375</v>
      </c>
      <c r="M36" s="0" t="n">
        <v>12</v>
      </c>
      <c r="N36" s="0" t="n">
        <v>41</v>
      </c>
      <c r="O36" s="0" t="n">
        <v>0.5</v>
      </c>
      <c r="P36" s="0" t="n">
        <v>0.25</v>
      </c>
      <c r="S36" s="0" t="n">
        <f aca="false">Y36/16</f>
        <v>143.778125</v>
      </c>
      <c r="T36" s="0" t="n">
        <f aca="false">Z36/16</f>
        <v>265.3425</v>
      </c>
      <c r="U36" s="0" t="n">
        <f aca="false">AA36/16</f>
        <v>83.539375</v>
      </c>
      <c r="V36" s="0" t="n">
        <f aca="false">AB36/16</f>
        <v>45.6325</v>
      </c>
      <c r="Y36" s="27" t="n">
        <v>2300.45</v>
      </c>
      <c r="Z36" s="27" t="n">
        <v>4245.48</v>
      </c>
      <c r="AA36" s="27" t="n">
        <v>1336.63</v>
      </c>
      <c r="AB36" s="27" t="n">
        <v>730.12</v>
      </c>
    </row>
    <row r="37" customFormat="false" ht="15.75" hidden="false" customHeight="false" outlineLevel="0" collapsed="false">
      <c r="A37" s="26" t="n">
        <v>120</v>
      </c>
      <c r="B37" s="26" t="n">
        <v>45</v>
      </c>
      <c r="C37" s="26" t="n">
        <v>35</v>
      </c>
      <c r="D37" s="0" t="n">
        <v>14</v>
      </c>
      <c r="E37" s="0" t="n">
        <v>43</v>
      </c>
      <c r="F37" s="26" t="n">
        <v>1.4</v>
      </c>
      <c r="G37" s="0" t="n">
        <v>4</v>
      </c>
      <c r="H37" s="26" t="n">
        <v>750</v>
      </c>
      <c r="I37" s="0" t="n">
        <v>141.595</v>
      </c>
      <c r="J37" s="0" t="n">
        <v>244.221875</v>
      </c>
      <c r="K37" s="0" t="n">
        <v>66.831875</v>
      </c>
      <c r="L37" s="0" t="n">
        <v>43.74</v>
      </c>
      <c r="M37" s="0" t="n">
        <v>12</v>
      </c>
      <c r="N37" s="0" t="n">
        <v>41</v>
      </c>
      <c r="O37" s="0" t="n">
        <v>0.5</v>
      </c>
      <c r="P37" s="0" t="n">
        <v>0.25</v>
      </c>
      <c r="S37" s="0" t="n">
        <f aca="false">Y37/16</f>
        <v>127.79125</v>
      </c>
      <c r="T37" s="0" t="n">
        <f aca="false">Z37/16</f>
        <v>233.709375</v>
      </c>
      <c r="U37" s="0" t="n">
        <f aca="false">AA37/16</f>
        <v>72.1175</v>
      </c>
      <c r="V37" s="0" t="n">
        <f aca="false">AB37/16</f>
        <v>41.461875</v>
      </c>
      <c r="Y37" s="27" t="n">
        <v>2044.66</v>
      </c>
      <c r="Z37" s="27" t="n">
        <v>3739.35</v>
      </c>
      <c r="AA37" s="27" t="n">
        <v>1153.88</v>
      </c>
      <c r="AB37" s="27" t="n">
        <v>663.39</v>
      </c>
    </row>
    <row r="38" customFormat="false" ht="15.75" hidden="false" customHeight="false" outlineLevel="0" collapsed="false">
      <c r="A38" s="26" t="n">
        <v>150</v>
      </c>
      <c r="B38" s="26" t="n">
        <v>45</v>
      </c>
      <c r="C38" s="26" t="n">
        <v>35</v>
      </c>
      <c r="D38" s="0" t="n">
        <v>14</v>
      </c>
      <c r="E38" s="0" t="n">
        <v>43</v>
      </c>
      <c r="F38" s="26" t="n">
        <v>1.4</v>
      </c>
      <c r="G38" s="0" t="n">
        <v>4</v>
      </c>
      <c r="H38" s="26" t="n">
        <v>750</v>
      </c>
      <c r="I38" s="0" t="n">
        <v>143.778125</v>
      </c>
      <c r="J38" s="0" t="n">
        <v>265.3425</v>
      </c>
      <c r="K38" s="0" t="n">
        <v>83.539375</v>
      </c>
      <c r="L38" s="0" t="n">
        <v>45.6325</v>
      </c>
      <c r="M38" s="0" t="n">
        <v>12</v>
      </c>
      <c r="N38" s="0" t="n">
        <v>41</v>
      </c>
      <c r="O38" s="0" t="n">
        <v>0.5</v>
      </c>
      <c r="P38" s="0" t="n">
        <v>0.25</v>
      </c>
      <c r="S38" s="0" t="n">
        <f aca="false">Y38/16</f>
        <v>180.280625</v>
      </c>
      <c r="T38" s="0" t="n">
        <f aca="false">Z38/16</f>
        <v>259.240625</v>
      </c>
      <c r="U38" s="0" t="n">
        <f aca="false">AA38/16</f>
        <v>39.005</v>
      </c>
      <c r="V38" s="0" t="n">
        <f aca="false">AB38/16</f>
        <v>49.910625</v>
      </c>
      <c r="Y38" s="27" t="n">
        <v>2884.49</v>
      </c>
      <c r="Z38" s="27" t="n">
        <v>4147.85</v>
      </c>
      <c r="AA38" s="27" t="n">
        <v>624.08</v>
      </c>
      <c r="AB38" s="27" t="n">
        <v>798.57</v>
      </c>
    </row>
    <row r="39" customFormat="false" ht="15.75" hidden="false" customHeight="false" outlineLevel="0" collapsed="false">
      <c r="A39" s="26" t="n">
        <v>150</v>
      </c>
      <c r="B39" s="26" t="n">
        <v>45</v>
      </c>
      <c r="C39" s="26" t="n">
        <v>50</v>
      </c>
      <c r="D39" s="0" t="n">
        <v>14</v>
      </c>
      <c r="E39" s="0" t="n">
        <v>43</v>
      </c>
      <c r="F39" s="26" t="n">
        <v>1.4</v>
      </c>
      <c r="G39" s="0" t="n">
        <v>4</v>
      </c>
      <c r="H39" s="26" t="n">
        <v>600</v>
      </c>
      <c r="I39" s="0" t="n">
        <v>154.98</v>
      </c>
      <c r="J39" s="0" t="n">
        <v>224.135</v>
      </c>
      <c r="K39" s="0" t="n">
        <v>28.3</v>
      </c>
      <c r="L39" s="0" t="n">
        <v>47.235625</v>
      </c>
      <c r="M39" s="0" t="n">
        <v>12</v>
      </c>
      <c r="N39" s="0" t="n">
        <v>41</v>
      </c>
      <c r="O39" s="0" t="n">
        <v>0.5</v>
      </c>
      <c r="P39" s="0" t="n">
        <v>0.25</v>
      </c>
      <c r="S39" s="0" t="n">
        <f aca="false">Y39/16</f>
        <v>130.13875</v>
      </c>
      <c r="T39" s="0" t="n">
        <f aca="false">Z39/16</f>
        <v>255.7925</v>
      </c>
      <c r="U39" s="0" t="n">
        <f aca="false">AA39/16</f>
        <v>90.146875</v>
      </c>
      <c r="V39" s="0" t="n">
        <f aca="false">AB39/16</f>
        <v>42.9025</v>
      </c>
      <c r="Y39" s="27" t="n">
        <v>2082.22</v>
      </c>
      <c r="Z39" s="27" t="n">
        <v>4092.68</v>
      </c>
      <c r="AA39" s="27" t="n">
        <v>1442.35</v>
      </c>
      <c r="AB39" s="27" t="n">
        <v>686.44</v>
      </c>
    </row>
    <row r="40" customFormat="false" ht="15.75" hidden="false" customHeight="false" outlineLevel="0" collapsed="false">
      <c r="A40" s="26" t="n">
        <v>120</v>
      </c>
      <c r="B40" s="26" t="n">
        <v>45</v>
      </c>
      <c r="C40" s="26" t="n">
        <v>50</v>
      </c>
      <c r="D40" s="0" t="n">
        <v>14</v>
      </c>
      <c r="E40" s="0" t="n">
        <v>43</v>
      </c>
      <c r="F40" s="26" t="n">
        <v>1.4</v>
      </c>
      <c r="G40" s="0" t="n">
        <v>4</v>
      </c>
      <c r="H40" s="26" t="n">
        <v>600</v>
      </c>
      <c r="I40" s="0" t="n">
        <v>156.91875</v>
      </c>
      <c r="J40" s="0" t="n">
        <v>214.454375</v>
      </c>
      <c r="K40" s="0" t="n">
        <v>22.64</v>
      </c>
      <c r="L40" s="0" t="n">
        <v>43.80625</v>
      </c>
      <c r="M40" s="0" t="n">
        <v>12</v>
      </c>
      <c r="N40" s="0" t="n">
        <v>41</v>
      </c>
      <c r="O40" s="0" t="n">
        <v>0.5</v>
      </c>
      <c r="P40" s="0" t="n">
        <v>0.25</v>
      </c>
      <c r="S40" s="0" t="n">
        <f aca="false">Y40/16</f>
        <v>180.525</v>
      </c>
      <c r="T40" s="0" t="n">
        <f aca="false">Z40/16</f>
        <v>274.168125</v>
      </c>
      <c r="U40" s="0" t="n">
        <f aca="false">AA40/16</f>
        <v>48.755625</v>
      </c>
      <c r="V40" s="0" t="n">
        <f aca="false">AB40/16</f>
        <v>53.201875</v>
      </c>
      <c r="Y40" s="27" t="n">
        <v>2888.4</v>
      </c>
      <c r="Z40" s="27" t="n">
        <v>4386.69</v>
      </c>
      <c r="AA40" s="27" t="n">
        <v>780.09</v>
      </c>
      <c r="AB40" s="27" t="n">
        <v>851.23</v>
      </c>
    </row>
    <row r="41" customFormat="false" ht="15.75" hidden="false" customHeight="false" outlineLevel="0" collapsed="false">
      <c r="A41" s="26" t="n">
        <v>120</v>
      </c>
      <c r="B41" s="26" t="n">
        <v>45</v>
      </c>
      <c r="C41" s="26" t="n">
        <v>50</v>
      </c>
      <c r="D41" s="0" t="n">
        <v>14</v>
      </c>
      <c r="E41" s="0" t="n">
        <v>43</v>
      </c>
      <c r="F41" s="26" t="n">
        <v>1.25</v>
      </c>
      <c r="G41" s="0" t="n">
        <v>4</v>
      </c>
      <c r="H41" s="26" t="n">
        <v>750</v>
      </c>
      <c r="I41" s="0" t="n">
        <v>158.109375</v>
      </c>
      <c r="J41" s="0" t="n">
        <v>229.384375</v>
      </c>
      <c r="K41" s="0" t="n">
        <v>39.005</v>
      </c>
      <c r="L41" s="0" t="n">
        <v>43.028125</v>
      </c>
      <c r="M41" s="0" t="n">
        <v>12</v>
      </c>
      <c r="N41" s="0" t="n">
        <v>41</v>
      </c>
      <c r="O41" s="0" t="n">
        <v>0.5</v>
      </c>
      <c r="P41" s="0" t="n">
        <v>0.25</v>
      </c>
      <c r="S41" s="0" t="n">
        <f aca="false">Y41/16</f>
        <v>-3.6</v>
      </c>
      <c r="T41" s="0" t="n">
        <f aca="false">Z41/16</f>
        <v>239.450625</v>
      </c>
      <c r="U41" s="0" t="n">
        <f aca="false">AA41/16</f>
        <v>208.353125</v>
      </c>
      <c r="V41" s="0" t="n">
        <f aca="false">AB41/16</f>
        <v>38.50125</v>
      </c>
      <c r="Y41" s="27" t="n">
        <v>-57.6</v>
      </c>
      <c r="Z41" s="27" t="n">
        <v>3831.21</v>
      </c>
      <c r="AA41" s="27" t="n">
        <v>3333.65</v>
      </c>
      <c r="AB41" s="27" t="n">
        <v>616.02</v>
      </c>
    </row>
    <row r="42" customFormat="false" ht="15.75" hidden="false" customHeight="false" outlineLevel="0" collapsed="false">
      <c r="A42" s="26" t="n">
        <v>150</v>
      </c>
      <c r="B42" s="26" t="n">
        <v>45</v>
      </c>
      <c r="C42" s="26" t="n">
        <v>50</v>
      </c>
      <c r="D42" s="0" t="n">
        <v>14</v>
      </c>
      <c r="E42" s="0" t="n">
        <v>43</v>
      </c>
      <c r="F42" s="26" t="n">
        <v>1.25</v>
      </c>
      <c r="G42" s="0" t="n">
        <v>4</v>
      </c>
      <c r="H42" s="26" t="n">
        <v>750</v>
      </c>
      <c r="I42" s="0" t="n">
        <v>160.1625</v>
      </c>
      <c r="J42" s="0" t="n">
        <v>244.60625</v>
      </c>
      <c r="K42" s="0" t="n">
        <v>48.755625</v>
      </c>
      <c r="L42" s="0" t="n">
        <v>45.633125</v>
      </c>
      <c r="M42" s="0" t="n">
        <v>12</v>
      </c>
      <c r="N42" s="0" t="n">
        <v>41</v>
      </c>
      <c r="O42" s="0" t="n">
        <v>0.5</v>
      </c>
      <c r="P42" s="0" t="n">
        <v>0.25</v>
      </c>
      <c r="S42" s="0" t="n">
        <f aca="false">Y42/16</f>
        <v>132.43625</v>
      </c>
      <c r="T42" s="0" t="n">
        <f aca="false">Z42/16</f>
        <v>279.734375</v>
      </c>
      <c r="U42" s="0" t="n">
        <f aca="false">AA42/16</f>
        <v>106.90375</v>
      </c>
      <c r="V42" s="0" t="n">
        <f aca="false">AB42/16</f>
        <v>48.574375</v>
      </c>
      <c r="Y42" s="27" t="n">
        <v>2118.98</v>
      </c>
      <c r="Z42" s="27" t="n">
        <v>4475.75</v>
      </c>
      <c r="AA42" s="27" t="n">
        <v>1710.46</v>
      </c>
      <c r="AB42" s="27" t="n">
        <v>777.19</v>
      </c>
    </row>
    <row r="43" customFormat="false" ht="15.75" hidden="false" customHeight="false" outlineLevel="0" collapsed="false">
      <c r="A43" s="26" t="n">
        <v>120</v>
      </c>
      <c r="B43" s="26" t="n">
        <v>45</v>
      </c>
      <c r="C43" s="26" t="n">
        <v>50</v>
      </c>
      <c r="D43" s="0" t="n">
        <v>14</v>
      </c>
      <c r="E43" s="0" t="n">
        <v>43</v>
      </c>
      <c r="F43" s="26" t="n">
        <v>1.25</v>
      </c>
      <c r="G43" s="0" t="n">
        <v>4</v>
      </c>
      <c r="H43" s="26" t="n">
        <v>900</v>
      </c>
      <c r="I43" s="0" t="n">
        <v>166.855625</v>
      </c>
      <c r="J43" s="0" t="n">
        <v>264.395</v>
      </c>
      <c r="K43" s="0" t="n">
        <v>61.393125</v>
      </c>
      <c r="L43" s="0" t="n">
        <v>48.1675</v>
      </c>
      <c r="M43" s="0" t="n">
        <v>12</v>
      </c>
      <c r="N43" s="0" t="n">
        <v>41</v>
      </c>
      <c r="O43" s="0" t="n">
        <v>0.5</v>
      </c>
      <c r="P43" s="0" t="n">
        <v>0.25</v>
      </c>
      <c r="S43" s="0" t="n">
        <f aca="false">Y43/16</f>
        <v>-12.135625</v>
      </c>
      <c r="T43" s="0" t="n">
        <f aca="false">Z43/16</f>
        <v>283.15875</v>
      </c>
      <c r="U43" s="0" t="n">
        <f aca="false">AA43/16</f>
        <v>260.441875</v>
      </c>
      <c r="V43" s="0" t="n">
        <f aca="false">AB43/16</f>
        <v>36.973125</v>
      </c>
      <c r="Y43" s="27" t="n">
        <v>-194.17</v>
      </c>
      <c r="Z43" s="27" t="n">
        <v>4530.54</v>
      </c>
      <c r="AA43" s="27" t="n">
        <v>4167.07</v>
      </c>
      <c r="AB43" s="27" t="n">
        <v>591.57</v>
      </c>
    </row>
    <row r="44" customFormat="false" ht="15.75" hidden="false" customHeight="false" outlineLevel="0" collapsed="false">
      <c r="A44" s="26" t="n">
        <v>150</v>
      </c>
      <c r="B44" s="26" t="n">
        <v>45</v>
      </c>
      <c r="C44" s="26" t="n">
        <v>50</v>
      </c>
      <c r="D44" s="0" t="n">
        <v>14</v>
      </c>
      <c r="E44" s="0" t="n">
        <v>43</v>
      </c>
      <c r="F44" s="26" t="n">
        <v>1.25</v>
      </c>
      <c r="G44" s="0" t="n">
        <v>4</v>
      </c>
      <c r="H44" s="26" t="n">
        <v>900</v>
      </c>
      <c r="I44" s="0" t="n">
        <v>170.57</v>
      </c>
      <c r="J44" s="0" t="n">
        <v>286.12125</v>
      </c>
      <c r="K44" s="0" t="n">
        <v>76.74125</v>
      </c>
      <c r="L44" s="0" t="n">
        <v>50.533125</v>
      </c>
      <c r="M44" s="0" t="n">
        <v>12</v>
      </c>
      <c r="N44" s="0" t="n">
        <v>41</v>
      </c>
      <c r="O44" s="0" t="n">
        <v>0.5</v>
      </c>
      <c r="P44" s="0" t="n">
        <v>0.25</v>
      </c>
      <c r="S44" s="0" t="n">
        <f aca="false">Y44/16</f>
        <v>134.539375</v>
      </c>
      <c r="T44" s="0" t="n">
        <f aca="false">Z44/16</f>
        <v>309.84375</v>
      </c>
      <c r="U44" s="0" t="n">
        <f aca="false">AA44/16</f>
        <v>133.629375</v>
      </c>
      <c r="V44" s="0" t="n">
        <f aca="false">AB44/16</f>
        <v>49.8125</v>
      </c>
      <c r="Y44" s="27" t="n">
        <v>2152.63</v>
      </c>
      <c r="Z44" s="27" t="n">
        <v>4957.5</v>
      </c>
      <c r="AA44" s="27" t="n">
        <v>2138.07</v>
      </c>
      <c r="AB44" s="27" t="n">
        <v>797</v>
      </c>
    </row>
    <row r="45" customFormat="false" ht="15.75" hidden="false" customHeight="false" outlineLevel="0" collapsed="false">
      <c r="A45" s="26" t="n">
        <v>120</v>
      </c>
      <c r="B45" s="26" t="n">
        <v>45</v>
      </c>
      <c r="C45" s="26" t="n">
        <v>50</v>
      </c>
      <c r="D45" s="0" t="n">
        <v>14</v>
      </c>
      <c r="E45" s="0" t="n">
        <v>43</v>
      </c>
      <c r="F45" s="26" t="n">
        <v>1.4</v>
      </c>
      <c r="G45" s="0" t="n">
        <v>4</v>
      </c>
      <c r="H45" s="26" t="n">
        <v>750</v>
      </c>
      <c r="I45" s="0" t="n">
        <v>180.280625</v>
      </c>
      <c r="J45" s="0" t="n">
        <v>259.240625</v>
      </c>
      <c r="K45" s="0" t="n">
        <v>39.005</v>
      </c>
      <c r="L45" s="0" t="n">
        <v>49.910625</v>
      </c>
      <c r="M45" s="0" t="n">
        <v>12</v>
      </c>
      <c r="N45" s="0" t="n">
        <v>41</v>
      </c>
      <c r="O45" s="0" t="n">
        <v>0.5</v>
      </c>
      <c r="P45" s="0" t="n">
        <v>0.25</v>
      </c>
      <c r="S45" s="0" t="n">
        <f aca="false">Y45/16</f>
        <v>112.835625</v>
      </c>
      <c r="T45" s="0" t="n">
        <f aca="false">Z45/16</f>
        <v>266.476875</v>
      </c>
      <c r="U45" s="0" t="n">
        <f aca="false">AA45/16</f>
        <v>115.60875</v>
      </c>
      <c r="V45" s="0" t="n">
        <f aca="false">AB45/16</f>
        <v>45.968125</v>
      </c>
      <c r="Y45" s="27" t="n">
        <v>1805.37</v>
      </c>
      <c r="Z45" s="27" t="n">
        <v>4263.63</v>
      </c>
      <c r="AA45" s="27" t="n">
        <v>1849.74</v>
      </c>
      <c r="AB45" s="27" t="n">
        <v>735.49</v>
      </c>
    </row>
    <row r="46" customFormat="false" ht="15.75" hidden="false" customHeight="false" outlineLevel="0" collapsed="false">
      <c r="A46" s="26" t="n">
        <v>150</v>
      </c>
      <c r="B46" s="26" t="n">
        <v>45</v>
      </c>
      <c r="C46" s="26" t="n">
        <v>50</v>
      </c>
      <c r="D46" s="0" t="n">
        <v>14</v>
      </c>
      <c r="E46" s="0" t="n">
        <v>43</v>
      </c>
      <c r="F46" s="26" t="n">
        <v>1.4</v>
      </c>
      <c r="G46" s="0" t="n">
        <v>4</v>
      </c>
      <c r="H46" s="26" t="n">
        <v>750</v>
      </c>
      <c r="I46" s="0" t="n">
        <v>180.525</v>
      </c>
      <c r="J46" s="0" t="n">
        <v>274.168125</v>
      </c>
      <c r="K46" s="0" t="n">
        <v>48.755625</v>
      </c>
      <c r="L46" s="0" t="n">
        <v>53.201875</v>
      </c>
      <c r="M46" s="0" t="n">
        <v>12</v>
      </c>
      <c r="N46" s="0" t="n">
        <v>41</v>
      </c>
      <c r="O46" s="0" t="n">
        <v>0.5</v>
      </c>
      <c r="P46" s="0" t="n">
        <v>0.25</v>
      </c>
      <c r="S46" s="0" t="n">
        <f aca="false">Y46/16</f>
        <v>194.468125</v>
      </c>
      <c r="T46" s="0" t="n">
        <f aca="false">Z46/16</f>
        <v>300.825625</v>
      </c>
      <c r="U46" s="0" t="n">
        <f aca="false">AA46/16</f>
        <v>61.393125</v>
      </c>
      <c r="V46" s="0" t="n">
        <f aca="false">AB46/16</f>
        <v>55.65625</v>
      </c>
      <c r="Y46" s="27" t="n">
        <v>3111.49</v>
      </c>
      <c r="Z46" s="27" t="n">
        <v>4813.21</v>
      </c>
      <c r="AA46" s="27" t="n">
        <v>982.29</v>
      </c>
      <c r="AB46" s="27" t="n">
        <v>890.5</v>
      </c>
    </row>
    <row r="47" customFormat="false" ht="15.75" hidden="false" customHeight="false" outlineLevel="0" collapsed="false">
      <c r="A47" s="26" t="n">
        <v>120</v>
      </c>
      <c r="B47" s="26" t="n">
        <v>45</v>
      </c>
      <c r="C47" s="26" t="n">
        <v>50</v>
      </c>
      <c r="D47" s="0" t="n">
        <v>14</v>
      </c>
      <c r="E47" s="0" t="n">
        <v>43</v>
      </c>
      <c r="F47" s="26" t="n">
        <v>1.4</v>
      </c>
      <c r="G47" s="0" t="n">
        <v>4</v>
      </c>
      <c r="H47" s="26" t="n">
        <v>900</v>
      </c>
      <c r="I47" s="0" t="n">
        <v>194.468125</v>
      </c>
      <c r="J47" s="0" t="n">
        <v>300.825625</v>
      </c>
      <c r="K47" s="0" t="n">
        <v>61.393125</v>
      </c>
      <c r="L47" s="0" t="n">
        <v>55.65625</v>
      </c>
      <c r="M47" s="0" t="n">
        <v>12</v>
      </c>
      <c r="N47" s="0" t="n">
        <v>41</v>
      </c>
      <c r="O47" s="0" t="n">
        <v>0.5</v>
      </c>
      <c r="P47" s="0" t="n">
        <v>0.25</v>
      </c>
      <c r="S47" s="0" t="n">
        <f aca="false">Y47/16</f>
        <v>114.505</v>
      </c>
      <c r="T47" s="0" t="n">
        <f aca="false">Z47/16</f>
        <v>297.955625</v>
      </c>
      <c r="U47" s="0" t="n">
        <f aca="false">AA47/16</f>
        <v>144.510625</v>
      </c>
      <c r="V47" s="0" t="n">
        <f aca="false">AB47/16</f>
        <v>46.715</v>
      </c>
      <c r="Y47" s="27" t="n">
        <v>1832.08</v>
      </c>
      <c r="Z47" s="27" t="n">
        <v>4767.29</v>
      </c>
      <c r="AA47" s="27" t="n">
        <v>2312.17</v>
      </c>
      <c r="AB47" s="27" t="n">
        <v>747.44</v>
      </c>
    </row>
    <row r="48" customFormat="false" ht="15.75" hidden="false" customHeight="false" outlineLevel="0" collapsed="false">
      <c r="A48" s="26" t="n">
        <v>150</v>
      </c>
      <c r="B48" s="26" t="n">
        <v>45</v>
      </c>
      <c r="C48" s="26" t="n">
        <v>50</v>
      </c>
      <c r="D48" s="0" t="n">
        <v>14</v>
      </c>
      <c r="E48" s="0" t="n">
        <v>43</v>
      </c>
      <c r="F48" s="26" t="n">
        <v>1.4</v>
      </c>
      <c r="G48" s="0" t="n">
        <v>4</v>
      </c>
      <c r="H48" s="26" t="n">
        <v>900</v>
      </c>
      <c r="I48" s="0" t="n">
        <v>196.428125</v>
      </c>
      <c r="J48" s="0" t="n">
        <v>322.143125</v>
      </c>
      <c r="K48" s="0" t="n">
        <v>76.74125</v>
      </c>
      <c r="L48" s="0" t="n">
        <v>58.65</v>
      </c>
      <c r="M48" s="0" t="n">
        <v>12</v>
      </c>
      <c r="N48" s="0" t="n">
        <v>41</v>
      </c>
      <c r="O48" s="0" t="n">
        <v>0.5</v>
      </c>
      <c r="P48" s="0" t="n">
        <v>0.25</v>
      </c>
      <c r="S48" s="0" t="n">
        <f aca="false">Y48/16</f>
        <v>196.428125</v>
      </c>
      <c r="T48" s="0" t="n">
        <f aca="false">Z48/16</f>
        <v>322.143125</v>
      </c>
      <c r="U48" s="0" t="n">
        <f aca="false">AA48/16</f>
        <v>76.74125</v>
      </c>
      <c r="V48" s="0" t="n">
        <f aca="false">AB48/16</f>
        <v>58.65</v>
      </c>
      <c r="Y48" s="27" t="n">
        <v>3142.85</v>
      </c>
      <c r="Z48" s="27" t="n">
        <v>5154.29</v>
      </c>
      <c r="AA48" s="27" t="n">
        <v>1227.86</v>
      </c>
      <c r="AB48" s="27" t="n">
        <v>938.4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2" activeCellId="0" sqref="M92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26" t="n">
        <v>100</v>
      </c>
      <c r="B1" s="26" t="n">
        <v>25</v>
      </c>
      <c r="C1" s="26" t="n">
        <v>45</v>
      </c>
      <c r="D1" s="0" t="n">
        <v>14</v>
      </c>
      <c r="E1" s="0" t="n">
        <v>43</v>
      </c>
      <c r="F1" s="26" t="n">
        <v>1.25</v>
      </c>
      <c r="G1" s="28" t="n">
        <v>4</v>
      </c>
      <c r="H1" s="27" t="n">
        <v>1000</v>
      </c>
      <c r="I1" s="0" t="n">
        <v>-111.475625</v>
      </c>
      <c r="J1" s="0" t="n">
        <v>126.335</v>
      </c>
      <c r="K1" s="0" t="n">
        <v>205.185625</v>
      </c>
      <c r="L1" s="0" t="n">
        <v>30.568875</v>
      </c>
      <c r="M1" s="0" t="n">
        <v>12</v>
      </c>
      <c r="N1" s="0" t="n">
        <v>41</v>
      </c>
      <c r="O1" s="0" t="n">
        <v>0.5</v>
      </c>
      <c r="P1" s="0" t="n">
        <v>0.25</v>
      </c>
      <c r="S1" s="0" t="n">
        <f aca="false">W1/16</f>
        <v>47.58875</v>
      </c>
      <c r="T1" s="0" t="n">
        <f aca="false">X1/16</f>
        <v>136.815</v>
      </c>
      <c r="U1" s="0" t="n">
        <f aca="false">Y1/16</f>
        <v>71.269375</v>
      </c>
      <c r="V1" s="0" t="n">
        <f aca="false">Z1/16</f>
        <v>24.138125</v>
      </c>
      <c r="W1" s="27" t="n">
        <v>761.42</v>
      </c>
      <c r="X1" s="27" t="n">
        <v>2189.04</v>
      </c>
      <c r="Y1" s="27" t="n">
        <v>1140.31</v>
      </c>
      <c r="Z1" s="27" t="n">
        <v>386.21</v>
      </c>
    </row>
    <row r="2" customFormat="false" ht="15.75" hidden="false" customHeight="false" outlineLevel="0" collapsed="false">
      <c r="A2" s="26" t="n">
        <v>100</v>
      </c>
      <c r="B2" s="26" t="n">
        <v>25</v>
      </c>
      <c r="C2" s="26" t="n">
        <v>45</v>
      </c>
      <c r="D2" s="0" t="n">
        <v>14</v>
      </c>
      <c r="E2" s="0" t="n">
        <v>43</v>
      </c>
      <c r="F2" s="26" t="n">
        <v>1.25</v>
      </c>
      <c r="G2" s="28" t="n">
        <v>6</v>
      </c>
      <c r="H2" s="27" t="n">
        <v>1000</v>
      </c>
      <c r="I2" s="0" t="n">
        <v>-92.361875</v>
      </c>
      <c r="J2" s="0" t="n">
        <v>133.61875</v>
      </c>
      <c r="K2" s="0" t="n">
        <v>205.29625</v>
      </c>
      <c r="L2" s="0" t="n">
        <v>31.3496875</v>
      </c>
      <c r="M2" s="0" t="n">
        <v>12</v>
      </c>
      <c r="N2" s="0" t="n">
        <v>41</v>
      </c>
      <c r="O2" s="0" t="n">
        <v>0.5</v>
      </c>
      <c r="P2" s="0" t="n">
        <v>0.25</v>
      </c>
      <c r="S2" s="0" t="n">
        <f aca="false">W2/16</f>
        <v>103.44125</v>
      </c>
      <c r="T2" s="0" t="n">
        <f aca="false">X2/16</f>
        <v>163.215625</v>
      </c>
      <c r="U2" s="0" t="n">
        <f aca="false">Y2/16</f>
        <v>38.031875</v>
      </c>
      <c r="V2" s="0" t="n">
        <f aca="false">Z2/16</f>
        <v>29.57</v>
      </c>
      <c r="W2" s="27" t="n">
        <v>1655.06</v>
      </c>
      <c r="X2" s="27" t="n">
        <v>2611.45</v>
      </c>
      <c r="Y2" s="27" t="n">
        <v>608.51</v>
      </c>
      <c r="Z2" s="27" t="n">
        <v>473.12</v>
      </c>
    </row>
    <row r="3" customFormat="false" ht="15.75" hidden="false" customHeight="false" outlineLevel="0" collapsed="false">
      <c r="A3" s="26" t="n">
        <v>150</v>
      </c>
      <c r="B3" s="26" t="n">
        <v>30</v>
      </c>
      <c r="C3" s="26" t="n">
        <v>35</v>
      </c>
      <c r="D3" s="0" t="n">
        <v>14</v>
      </c>
      <c r="E3" s="0" t="n">
        <v>43</v>
      </c>
      <c r="F3" s="26" t="n">
        <v>1.25</v>
      </c>
      <c r="G3" s="0" t="n">
        <v>4</v>
      </c>
      <c r="H3" s="26" t="n">
        <v>900</v>
      </c>
      <c r="I3" s="0" t="n">
        <v>-76.1</v>
      </c>
      <c r="J3" s="0" t="n">
        <v>211.9775</v>
      </c>
      <c r="K3" s="0" t="n">
        <v>260.441875</v>
      </c>
      <c r="L3" s="0" t="n">
        <v>25.720625</v>
      </c>
      <c r="M3" s="0" t="n">
        <v>12</v>
      </c>
      <c r="N3" s="0" t="n">
        <v>41</v>
      </c>
      <c r="O3" s="0" t="n">
        <v>0.5</v>
      </c>
      <c r="P3" s="0" t="n">
        <v>0.25</v>
      </c>
      <c r="S3" s="0" t="n">
        <f aca="false">W3/16</f>
        <v>49.4675</v>
      </c>
      <c r="T3" s="0" t="n">
        <f aca="false">X3/16</f>
        <v>157.054375</v>
      </c>
      <c r="U3" s="0" t="n">
        <f aca="false">Y3/16</f>
        <v>89.08625</v>
      </c>
      <c r="V3" s="0" t="n">
        <f aca="false">Z3/16</f>
        <v>24.163125</v>
      </c>
      <c r="W3" s="27" t="n">
        <v>791.48</v>
      </c>
      <c r="X3" s="27" t="n">
        <v>2512.87</v>
      </c>
      <c r="Y3" s="27" t="n">
        <v>1425.38</v>
      </c>
      <c r="Z3" s="27" t="n">
        <v>386.61</v>
      </c>
    </row>
    <row r="4" customFormat="false" ht="15.75" hidden="false" customHeight="false" outlineLevel="0" collapsed="false">
      <c r="A4" s="26" t="n">
        <v>100</v>
      </c>
      <c r="B4" s="26" t="n">
        <v>25</v>
      </c>
      <c r="C4" s="26" t="n">
        <v>45</v>
      </c>
      <c r="D4" s="0" t="n">
        <v>14</v>
      </c>
      <c r="E4" s="0" t="n">
        <v>43</v>
      </c>
      <c r="F4" s="27" t="n">
        <v>1.4</v>
      </c>
      <c r="G4" s="28" t="n">
        <v>4</v>
      </c>
      <c r="H4" s="27" t="n">
        <v>1000</v>
      </c>
      <c r="I4" s="0" t="n">
        <v>-71.095625</v>
      </c>
      <c r="J4" s="0" t="n">
        <v>171.99625</v>
      </c>
      <c r="K4" s="0" t="n">
        <v>205.185625</v>
      </c>
      <c r="L4" s="0" t="n">
        <v>36.791125</v>
      </c>
      <c r="M4" s="0" t="n">
        <v>12</v>
      </c>
      <c r="N4" s="0" t="n">
        <v>41</v>
      </c>
      <c r="O4" s="0" t="n">
        <v>0.5</v>
      </c>
      <c r="P4" s="0" t="n">
        <v>0.25</v>
      </c>
      <c r="S4" s="0" t="n">
        <f aca="false">W4/16</f>
        <v>105.771875</v>
      </c>
      <c r="T4" s="0" t="n">
        <f aca="false">X4/16</f>
        <v>176.995</v>
      </c>
      <c r="U4" s="0" t="n">
        <f aca="false">Y4/16</f>
        <v>47.539375</v>
      </c>
      <c r="V4" s="0" t="n">
        <f aca="false">Z4/16</f>
        <v>30.82</v>
      </c>
      <c r="W4" s="27" t="n">
        <v>1692.35</v>
      </c>
      <c r="X4" s="27" t="n">
        <v>2831.92</v>
      </c>
      <c r="Y4" s="27" t="n">
        <v>760.63</v>
      </c>
      <c r="Z4" s="27" t="n">
        <v>493.12</v>
      </c>
    </row>
    <row r="5" customFormat="false" ht="15.75" hidden="false" customHeight="false" outlineLevel="0" collapsed="false">
      <c r="A5" s="26" t="n">
        <v>120</v>
      </c>
      <c r="B5" s="26" t="n">
        <v>30</v>
      </c>
      <c r="C5" s="26" t="n">
        <v>35</v>
      </c>
      <c r="D5" s="0" t="n">
        <v>14</v>
      </c>
      <c r="E5" s="0" t="n">
        <v>43</v>
      </c>
      <c r="F5" s="26" t="n">
        <v>1.25</v>
      </c>
      <c r="G5" s="0" t="n">
        <v>4</v>
      </c>
      <c r="H5" s="26" t="n">
        <v>900</v>
      </c>
      <c r="I5" s="0" t="n">
        <v>-66.0375</v>
      </c>
      <c r="J5" s="0" t="n">
        <v>169.0175</v>
      </c>
      <c r="K5" s="0" t="n">
        <v>208.353125</v>
      </c>
      <c r="L5" s="0" t="n">
        <v>28.206875</v>
      </c>
      <c r="M5" s="0" t="n">
        <v>12</v>
      </c>
      <c r="N5" s="0" t="n">
        <v>41</v>
      </c>
      <c r="O5" s="0" t="n">
        <v>0.5</v>
      </c>
      <c r="P5" s="0" t="n">
        <v>0.25</v>
      </c>
      <c r="S5" s="0" t="n">
        <f aca="false">W5/16</f>
        <v>90.510625</v>
      </c>
      <c r="T5" s="0" t="n">
        <f aca="false">X5/16</f>
        <v>150.91625</v>
      </c>
      <c r="U5" s="0" t="n">
        <f aca="false">Y5/16</f>
        <v>40.92875</v>
      </c>
      <c r="V5" s="0" t="n">
        <f aca="false">Z5/16</f>
        <v>27.0875</v>
      </c>
      <c r="W5" s="27" t="n">
        <v>1448.17</v>
      </c>
      <c r="X5" s="27" t="n">
        <v>2414.66</v>
      </c>
      <c r="Y5" s="27" t="n">
        <v>654.86</v>
      </c>
      <c r="Z5" s="27" t="n">
        <v>433.4</v>
      </c>
    </row>
    <row r="6" customFormat="false" ht="15.75" hidden="false" customHeight="false" outlineLevel="0" collapsed="false">
      <c r="A6" s="26" t="n">
        <v>100</v>
      </c>
      <c r="B6" s="26" t="n">
        <v>25</v>
      </c>
      <c r="C6" s="26" t="n">
        <v>45</v>
      </c>
      <c r="D6" s="0" t="n">
        <v>14</v>
      </c>
      <c r="E6" s="0" t="n">
        <v>43</v>
      </c>
      <c r="F6" s="27" t="n">
        <v>1.4</v>
      </c>
      <c r="G6" s="28" t="n">
        <v>6</v>
      </c>
      <c r="H6" s="27" t="n">
        <v>1000</v>
      </c>
      <c r="I6" s="0" t="n">
        <v>-53.426</v>
      </c>
      <c r="J6" s="0" t="n">
        <v>177.17875</v>
      </c>
      <c r="K6" s="0" t="n">
        <v>205.29625</v>
      </c>
      <c r="L6" s="0" t="n">
        <v>38.64625</v>
      </c>
      <c r="M6" s="0" t="n">
        <v>12</v>
      </c>
      <c r="N6" s="0" t="n">
        <v>41</v>
      </c>
      <c r="O6" s="0" t="n">
        <v>0.5</v>
      </c>
      <c r="P6" s="0" t="n">
        <v>0.25</v>
      </c>
      <c r="S6" s="0" t="n">
        <f aca="false">W6/16</f>
        <v>125.428125</v>
      </c>
      <c r="T6" s="0" t="n">
        <f aca="false">X6/16</f>
        <v>172.555625</v>
      </c>
      <c r="U6" s="0" t="n">
        <f aca="false">Y6/16</f>
        <v>22.64</v>
      </c>
      <c r="V6" s="0" t="n">
        <f aca="false">Z6/16</f>
        <v>32.480625</v>
      </c>
      <c r="W6" s="27" t="n">
        <v>2006.85</v>
      </c>
      <c r="X6" s="27" t="n">
        <v>2760.89</v>
      </c>
      <c r="Y6" s="27" t="n">
        <v>362.24</v>
      </c>
      <c r="Z6" s="27" t="n">
        <v>519.69</v>
      </c>
    </row>
    <row r="7" customFormat="false" ht="15.75" hidden="false" customHeight="false" outlineLevel="0" collapsed="false">
      <c r="A7" s="26" t="n">
        <v>150</v>
      </c>
      <c r="B7" s="26" t="n">
        <v>30</v>
      </c>
      <c r="C7" s="26" t="n">
        <v>35</v>
      </c>
      <c r="D7" s="0" t="n">
        <v>14</v>
      </c>
      <c r="E7" s="0" t="n">
        <v>43</v>
      </c>
      <c r="F7" s="26" t="n">
        <v>1.4</v>
      </c>
      <c r="G7" s="0" t="n">
        <v>4</v>
      </c>
      <c r="H7" s="26" t="n">
        <v>900</v>
      </c>
      <c r="I7" s="0" t="n">
        <v>-37.5275</v>
      </c>
      <c r="J7" s="0" t="n">
        <v>254.6975</v>
      </c>
      <c r="K7" s="0" t="n">
        <v>260.441875</v>
      </c>
      <c r="L7" s="0" t="n">
        <v>32.4225</v>
      </c>
      <c r="M7" s="0" t="n">
        <v>12</v>
      </c>
      <c r="N7" s="0" t="n">
        <v>41</v>
      </c>
      <c r="O7" s="0" t="n">
        <v>0.5</v>
      </c>
      <c r="P7" s="0" t="n">
        <v>0.25</v>
      </c>
      <c r="S7" s="0" t="n">
        <f aca="false">W7/16</f>
        <v>92.8125</v>
      </c>
      <c r="T7" s="0" t="n">
        <f aca="false">X7/16</f>
        <v>165.246875</v>
      </c>
      <c r="U7" s="0" t="n">
        <f aca="false">Y7/16</f>
        <v>51.16125</v>
      </c>
      <c r="V7" s="0" t="n">
        <f aca="false">Z7/16</f>
        <v>27.99875</v>
      </c>
      <c r="W7" s="27" t="n">
        <v>1485</v>
      </c>
      <c r="X7" s="27" t="n">
        <v>2643.95</v>
      </c>
      <c r="Y7" s="27" t="n">
        <v>818.58</v>
      </c>
      <c r="Z7" s="27" t="n">
        <v>447.98</v>
      </c>
    </row>
    <row r="8" customFormat="false" ht="15.75" hidden="false" customHeight="false" outlineLevel="0" collapsed="false">
      <c r="A8" s="26" t="n">
        <v>100</v>
      </c>
      <c r="B8" s="26" t="n">
        <v>25</v>
      </c>
      <c r="C8" s="26" t="n">
        <v>45</v>
      </c>
      <c r="D8" s="0" t="n">
        <v>14</v>
      </c>
      <c r="E8" s="0" t="n">
        <v>43</v>
      </c>
      <c r="F8" s="26" t="n">
        <v>1.25</v>
      </c>
      <c r="G8" s="28" t="n">
        <v>4</v>
      </c>
      <c r="H8" s="27" t="n">
        <v>850</v>
      </c>
      <c r="I8" s="0" t="n">
        <v>-34.0026875</v>
      </c>
      <c r="J8" s="0" t="n">
        <v>125.5375</v>
      </c>
      <c r="K8" s="0" t="n">
        <v>132.7075</v>
      </c>
      <c r="L8" s="0" t="n">
        <v>28.527</v>
      </c>
      <c r="M8" s="0" t="n">
        <v>12</v>
      </c>
      <c r="N8" s="0" t="n">
        <v>41</v>
      </c>
      <c r="O8" s="0" t="n">
        <v>0.5</v>
      </c>
      <c r="P8" s="0" t="n">
        <v>0.25</v>
      </c>
      <c r="S8" s="0" t="n">
        <f aca="false">W8/16</f>
        <v>125.26875</v>
      </c>
      <c r="T8" s="0" t="n">
        <f aca="false">X8/16</f>
        <v>182.18125</v>
      </c>
      <c r="U8" s="0" t="n">
        <f aca="false">Y8/16</f>
        <v>28.3</v>
      </c>
      <c r="V8" s="0" t="n">
        <f aca="false">Z8/16</f>
        <v>34.435</v>
      </c>
      <c r="W8" s="27" t="n">
        <v>2004.3</v>
      </c>
      <c r="X8" s="27" t="n">
        <v>2914.9</v>
      </c>
      <c r="Y8" s="27" t="n">
        <v>452.8</v>
      </c>
      <c r="Z8" s="27" t="n">
        <v>550.96</v>
      </c>
    </row>
    <row r="9" customFormat="false" ht="15.75" hidden="false" customHeight="false" outlineLevel="0" collapsed="false">
      <c r="A9" s="26" t="n">
        <v>120</v>
      </c>
      <c r="B9" s="26" t="n">
        <v>30</v>
      </c>
      <c r="C9" s="26" t="n">
        <v>35</v>
      </c>
      <c r="D9" s="0" t="n">
        <v>14</v>
      </c>
      <c r="E9" s="0" t="n">
        <v>43</v>
      </c>
      <c r="F9" s="26" t="n">
        <v>1.4</v>
      </c>
      <c r="G9" s="0" t="n">
        <v>4</v>
      </c>
      <c r="H9" s="26" t="n">
        <v>900</v>
      </c>
      <c r="I9" s="0" t="n">
        <v>-28.39375</v>
      </c>
      <c r="J9" s="0" t="n">
        <v>211.324375</v>
      </c>
      <c r="K9" s="0" t="n">
        <v>208.353125</v>
      </c>
      <c r="L9" s="0" t="n">
        <v>34.400625</v>
      </c>
      <c r="M9" s="0" t="n">
        <v>12</v>
      </c>
      <c r="N9" s="0" t="n">
        <v>41</v>
      </c>
      <c r="O9" s="0" t="n">
        <v>0.5</v>
      </c>
      <c r="P9" s="0" t="n">
        <v>0.25</v>
      </c>
      <c r="S9" s="0" t="n">
        <f aca="false">W9/16</f>
        <v>4.66375</v>
      </c>
      <c r="T9" s="0" t="n">
        <f aca="false">X9/16</f>
        <v>154.510625</v>
      </c>
      <c r="U9" s="0" t="n">
        <f aca="false">Y9/16</f>
        <v>128.02375</v>
      </c>
      <c r="V9" s="0" t="n">
        <f aca="false">Z9/16</f>
        <v>26.77375</v>
      </c>
      <c r="W9" s="27" t="n">
        <v>74.62</v>
      </c>
      <c r="X9" s="27" t="n">
        <v>2472.17</v>
      </c>
      <c r="Y9" s="27" t="n">
        <v>2048.38</v>
      </c>
      <c r="Z9" s="27" t="n">
        <v>428.38</v>
      </c>
    </row>
    <row r="10" customFormat="false" ht="15.75" hidden="false" customHeight="false" outlineLevel="0" collapsed="false">
      <c r="A10" s="26" t="n">
        <v>100</v>
      </c>
      <c r="B10" s="26" t="n">
        <v>25</v>
      </c>
      <c r="C10" s="26" t="n">
        <v>45</v>
      </c>
      <c r="D10" s="0" t="n">
        <v>14</v>
      </c>
      <c r="E10" s="0" t="n">
        <v>43</v>
      </c>
      <c r="F10" s="26" t="n">
        <v>1.25</v>
      </c>
      <c r="G10" s="28" t="n">
        <v>6</v>
      </c>
      <c r="H10" s="27" t="n">
        <v>850</v>
      </c>
      <c r="I10" s="0" t="n">
        <v>-22.7951875</v>
      </c>
      <c r="J10" s="0" t="n">
        <v>126.92375</v>
      </c>
      <c r="K10" s="0" t="n">
        <v>132.786875</v>
      </c>
      <c r="L10" s="0" t="n">
        <v>29.964875</v>
      </c>
      <c r="M10" s="0" t="n">
        <v>12</v>
      </c>
      <c r="N10" s="0" t="n">
        <v>41</v>
      </c>
      <c r="O10" s="0" t="n">
        <v>0.5</v>
      </c>
      <c r="P10" s="0" t="n">
        <v>0.25</v>
      </c>
      <c r="S10" s="0" t="n">
        <f aca="false">W10/16</f>
        <v>99.21375</v>
      </c>
      <c r="T10" s="0" t="n">
        <f aca="false">X10/16</f>
        <v>191.099375</v>
      </c>
      <c r="U10" s="0" t="n">
        <f aca="false">Y10/16</f>
        <v>66.831875</v>
      </c>
      <c r="V10" s="0" t="n">
        <f aca="false">Z10/16</f>
        <v>34.003125</v>
      </c>
      <c r="W10" s="27" t="n">
        <v>1587.42</v>
      </c>
      <c r="X10" s="27" t="n">
        <v>3057.59</v>
      </c>
      <c r="Y10" s="27" t="n">
        <v>1069.31</v>
      </c>
      <c r="Z10" s="27" t="n">
        <v>544.05</v>
      </c>
    </row>
    <row r="11" customFormat="false" ht="15.75" hidden="false" customHeight="false" outlineLevel="0" collapsed="false">
      <c r="A11" s="26" t="n">
        <v>100</v>
      </c>
      <c r="B11" s="26" t="n">
        <v>25</v>
      </c>
      <c r="C11" s="26" t="n">
        <v>45</v>
      </c>
      <c r="D11" s="0" t="n">
        <v>14</v>
      </c>
      <c r="E11" s="0" t="n">
        <v>43</v>
      </c>
      <c r="F11" s="27" t="n">
        <v>1.4</v>
      </c>
      <c r="G11" s="28" t="n">
        <v>4</v>
      </c>
      <c r="H11" s="27" t="n">
        <v>850</v>
      </c>
      <c r="I11" s="0" t="n">
        <v>0.3813</v>
      </c>
      <c r="J11" s="0" t="n">
        <v>165.226875</v>
      </c>
      <c r="K11" s="0" t="n">
        <v>132.7075</v>
      </c>
      <c r="L11" s="0" t="n">
        <v>34.0119375</v>
      </c>
      <c r="M11" s="0" t="n">
        <v>12</v>
      </c>
      <c r="N11" s="0" t="n">
        <v>41</v>
      </c>
      <c r="O11" s="0" t="n">
        <v>0.5</v>
      </c>
      <c r="P11" s="0" t="n">
        <v>0.25</v>
      </c>
      <c r="S11" s="0" t="n">
        <f aca="false">W11/16</f>
        <v>2.851875</v>
      </c>
      <c r="T11" s="0" t="n">
        <f aca="false">X11/16</f>
        <v>185.361875</v>
      </c>
      <c r="U11" s="0" t="n">
        <f aca="false">Y11/16</f>
        <v>160.03</v>
      </c>
      <c r="V11" s="0" t="n">
        <f aca="false">Z11/16</f>
        <v>25.805625</v>
      </c>
      <c r="W11" s="27" t="n">
        <v>45.63</v>
      </c>
      <c r="X11" s="27" t="n">
        <v>2965.79</v>
      </c>
      <c r="Y11" s="27" t="n">
        <v>2560.48</v>
      </c>
      <c r="Z11" s="27" t="n">
        <v>412.89</v>
      </c>
    </row>
    <row r="12" customFormat="false" ht="15.75" hidden="false" customHeight="false" outlineLevel="0" collapsed="false">
      <c r="A12" s="26" t="n">
        <v>100</v>
      </c>
      <c r="B12" s="26" t="n">
        <v>25</v>
      </c>
      <c r="C12" s="27" t="n">
        <v>60</v>
      </c>
      <c r="D12" s="0" t="n">
        <v>14</v>
      </c>
      <c r="E12" s="0" t="n">
        <v>43</v>
      </c>
      <c r="F12" s="26" t="n">
        <v>1.25</v>
      </c>
      <c r="G12" s="28" t="n">
        <v>4</v>
      </c>
      <c r="H12" s="27" t="n">
        <v>1000</v>
      </c>
      <c r="I12" s="0" t="n">
        <v>2.34705</v>
      </c>
      <c r="J12" s="0" t="n">
        <v>159.72375</v>
      </c>
      <c r="K12" s="0" t="n">
        <v>127.004375</v>
      </c>
      <c r="L12" s="0" t="n">
        <v>35.0124375</v>
      </c>
      <c r="M12" s="0" t="n">
        <v>12</v>
      </c>
      <c r="N12" s="0" t="n">
        <v>41</v>
      </c>
      <c r="O12" s="0" t="n">
        <v>0.5</v>
      </c>
      <c r="P12" s="0" t="n">
        <v>0.25</v>
      </c>
      <c r="S12" s="0" t="n">
        <f aca="false">W12/16</f>
        <v>102.540625</v>
      </c>
      <c r="T12" s="0" t="n">
        <f aca="false">X12/16</f>
        <v>212.39625</v>
      </c>
      <c r="U12" s="0" t="n">
        <f aca="false">Y12/16</f>
        <v>83.539375</v>
      </c>
      <c r="V12" s="0" t="n">
        <f aca="false">Z12/16</f>
        <v>34.875</v>
      </c>
      <c r="W12" s="27" t="n">
        <v>1640.65</v>
      </c>
      <c r="X12" s="27" t="n">
        <v>3398.34</v>
      </c>
      <c r="Y12" s="27" t="n">
        <v>1336.63</v>
      </c>
      <c r="Z12" s="27" t="n">
        <v>558</v>
      </c>
    </row>
    <row r="13" customFormat="false" ht="15.75" hidden="false" customHeight="false" outlineLevel="0" collapsed="false">
      <c r="A13" s="26" t="n">
        <v>150</v>
      </c>
      <c r="B13" s="26" t="n">
        <v>30</v>
      </c>
      <c r="C13" s="26" t="n">
        <v>35</v>
      </c>
      <c r="D13" s="0" t="n">
        <v>14</v>
      </c>
      <c r="E13" s="0" t="n">
        <v>43</v>
      </c>
      <c r="F13" s="26" t="n">
        <v>1.25</v>
      </c>
      <c r="G13" s="0" t="n">
        <v>4</v>
      </c>
      <c r="H13" s="26" t="n">
        <v>750</v>
      </c>
      <c r="I13" s="0" t="n">
        <v>2.851875</v>
      </c>
      <c r="J13" s="0" t="n">
        <v>185.361875</v>
      </c>
      <c r="K13" s="0" t="n">
        <v>160.03</v>
      </c>
      <c r="L13" s="0" t="n">
        <v>25.805625</v>
      </c>
      <c r="M13" s="0" t="n">
        <v>12</v>
      </c>
      <c r="N13" s="0" t="n">
        <v>41</v>
      </c>
      <c r="O13" s="0" t="n">
        <v>0.5</v>
      </c>
      <c r="P13" s="0" t="n">
        <v>0.25</v>
      </c>
      <c r="S13" s="0" t="n">
        <f aca="false">W13/16</f>
        <v>80.471875</v>
      </c>
      <c r="T13" s="0" t="n">
        <f aca="false">X13/16</f>
        <v>174.9925</v>
      </c>
      <c r="U13" s="0" t="n">
        <f aca="false">Y13/16</f>
        <v>72.1175</v>
      </c>
      <c r="V13" s="0" t="n">
        <f aca="false">Z13/16</f>
        <v>31.085</v>
      </c>
      <c r="W13" s="27" t="n">
        <v>1287.55</v>
      </c>
      <c r="X13" s="27" t="n">
        <v>2799.88</v>
      </c>
      <c r="Y13" s="27" t="n">
        <v>1153.88</v>
      </c>
      <c r="Z13" s="27" t="n">
        <v>497.36</v>
      </c>
    </row>
    <row r="14" customFormat="false" ht="15.75" hidden="false" customHeight="false" outlineLevel="0" collapsed="false">
      <c r="A14" s="26" t="n">
        <v>120</v>
      </c>
      <c r="B14" s="26" t="n">
        <v>30</v>
      </c>
      <c r="C14" s="26" t="n">
        <v>35</v>
      </c>
      <c r="D14" s="0" t="n">
        <v>14</v>
      </c>
      <c r="E14" s="0" t="n">
        <v>43</v>
      </c>
      <c r="F14" s="26" t="n">
        <v>1.25</v>
      </c>
      <c r="G14" s="0" t="n">
        <v>4</v>
      </c>
      <c r="H14" s="26" t="n">
        <v>750</v>
      </c>
      <c r="I14" s="0" t="n">
        <v>4.66375</v>
      </c>
      <c r="J14" s="0" t="n">
        <v>154.510625</v>
      </c>
      <c r="K14" s="0" t="n">
        <v>128.02375</v>
      </c>
      <c r="L14" s="0" t="n">
        <v>26.77375</v>
      </c>
      <c r="M14" s="0" t="n">
        <v>12</v>
      </c>
      <c r="N14" s="0" t="n">
        <v>41</v>
      </c>
      <c r="O14" s="0" t="n">
        <v>0.5</v>
      </c>
      <c r="P14" s="0" t="n">
        <v>0.25</v>
      </c>
      <c r="S14" s="0" t="n">
        <f aca="false">W14/16</f>
        <v>139.05625</v>
      </c>
      <c r="T14" s="0" t="n">
        <f aca="false">X14/16</f>
        <v>205.929375</v>
      </c>
      <c r="U14" s="0" t="n">
        <f aca="false">Y14/16</f>
        <v>39.005</v>
      </c>
      <c r="V14" s="0" t="n">
        <f aca="false">Z14/16</f>
        <v>37.709375</v>
      </c>
      <c r="W14" s="27" t="n">
        <v>2224.9</v>
      </c>
      <c r="X14" s="27" t="n">
        <v>3294.87</v>
      </c>
      <c r="Y14" s="27" t="n">
        <v>624.08</v>
      </c>
      <c r="Z14" s="27" t="n">
        <v>603.35</v>
      </c>
    </row>
    <row r="15" customFormat="false" ht="15.75" hidden="false" customHeight="false" outlineLevel="0" collapsed="false">
      <c r="A15" s="26" t="n">
        <v>100</v>
      </c>
      <c r="B15" s="26" t="n">
        <v>25</v>
      </c>
      <c r="C15" s="26" t="n">
        <v>45</v>
      </c>
      <c r="D15" s="0" t="n">
        <v>14</v>
      </c>
      <c r="E15" s="0" t="n">
        <v>43</v>
      </c>
      <c r="F15" s="27" t="n">
        <v>1.4</v>
      </c>
      <c r="G15" s="28" t="n">
        <v>6</v>
      </c>
      <c r="H15" s="27" t="n">
        <v>850</v>
      </c>
      <c r="I15" s="0" t="n">
        <v>8.734375</v>
      </c>
      <c r="J15" s="0" t="n">
        <v>163.86625</v>
      </c>
      <c r="K15" s="0" t="n">
        <v>132.786875</v>
      </c>
      <c r="L15" s="0" t="n">
        <v>36.39275</v>
      </c>
      <c r="M15" s="0" t="n">
        <v>12</v>
      </c>
      <c r="N15" s="0" t="n">
        <v>41</v>
      </c>
      <c r="O15" s="0" t="n">
        <v>0.5</v>
      </c>
      <c r="P15" s="0" t="n">
        <v>0.25</v>
      </c>
      <c r="S15" s="0" t="n">
        <f aca="false">W15/16</f>
        <v>83.434375</v>
      </c>
      <c r="T15" s="0" t="n">
        <f aca="false">X15/16</f>
        <v>197.135</v>
      </c>
      <c r="U15" s="0" t="n">
        <f aca="false">Y15/16</f>
        <v>90.146875</v>
      </c>
      <c r="V15" s="0" t="n">
        <f aca="false">Z15/16</f>
        <v>31.5</v>
      </c>
      <c r="W15" s="27" t="n">
        <v>1334.95</v>
      </c>
      <c r="X15" s="27" t="n">
        <v>3154.16</v>
      </c>
      <c r="Y15" s="27" t="n">
        <v>1442.35</v>
      </c>
      <c r="Z15" s="27" t="n">
        <v>504</v>
      </c>
    </row>
    <row r="16" customFormat="false" ht="15.75" hidden="false" customHeight="false" outlineLevel="0" collapsed="false">
      <c r="A16" s="26" t="n">
        <v>100</v>
      </c>
      <c r="B16" s="26" t="n">
        <v>25</v>
      </c>
      <c r="C16" s="27" t="n">
        <v>60</v>
      </c>
      <c r="D16" s="0" t="n">
        <v>14</v>
      </c>
      <c r="E16" s="0" t="n">
        <v>43</v>
      </c>
      <c r="F16" s="26" t="n">
        <v>1.25</v>
      </c>
      <c r="G16" s="29" t="n">
        <v>6</v>
      </c>
      <c r="H16" s="27" t="n">
        <v>1000</v>
      </c>
      <c r="I16" s="0" t="n">
        <v>10.5944375</v>
      </c>
      <c r="J16" s="0" t="n">
        <v>157.139375</v>
      </c>
      <c r="K16" s="0" t="n">
        <v>127.086875</v>
      </c>
      <c r="L16" s="0" t="n">
        <v>37.134625</v>
      </c>
      <c r="M16" s="0" t="n">
        <v>12</v>
      </c>
      <c r="N16" s="0" t="n">
        <v>41</v>
      </c>
      <c r="O16" s="0" t="n">
        <v>0.5</v>
      </c>
      <c r="P16" s="0" t="n">
        <v>0.25</v>
      </c>
      <c r="S16" s="0" t="n">
        <f aca="false">W16/16</f>
        <v>141.000625</v>
      </c>
      <c r="T16" s="0" t="n">
        <f aca="false">X16/16</f>
        <v>220.851875</v>
      </c>
      <c r="U16" s="0" t="n">
        <f aca="false">Y16/16</f>
        <v>48.755625</v>
      </c>
      <c r="V16" s="0" t="n">
        <f aca="false">Z16/16</f>
        <v>39.45</v>
      </c>
      <c r="W16" s="27" t="n">
        <v>2256.01</v>
      </c>
      <c r="X16" s="27" t="n">
        <v>3533.63</v>
      </c>
      <c r="Y16" s="27" t="n">
        <v>780.09</v>
      </c>
      <c r="Z16" s="27" t="n">
        <v>631.2</v>
      </c>
    </row>
    <row r="17" customFormat="false" ht="15.75" hidden="false" customHeight="false" outlineLevel="0" collapsed="false">
      <c r="A17" s="26" t="n">
        <v>100</v>
      </c>
      <c r="B17" s="26" t="n">
        <v>25</v>
      </c>
      <c r="C17" s="26" t="n">
        <v>45</v>
      </c>
      <c r="D17" s="0" t="n">
        <v>14</v>
      </c>
      <c r="E17" s="0" t="n">
        <v>43</v>
      </c>
      <c r="F17" s="26" t="n">
        <v>1.25</v>
      </c>
      <c r="G17" s="28" t="n">
        <v>4</v>
      </c>
      <c r="H17" s="26" t="n">
        <v>700</v>
      </c>
      <c r="I17" s="0" t="n">
        <v>20.395</v>
      </c>
      <c r="J17" s="0" t="n">
        <v>121.54625</v>
      </c>
      <c r="K17" s="0" t="n">
        <v>79.463125</v>
      </c>
      <c r="L17" s="0" t="n">
        <v>25.811875</v>
      </c>
      <c r="M17" s="0" t="n">
        <v>12</v>
      </c>
      <c r="N17" s="0" t="n">
        <v>41</v>
      </c>
      <c r="O17" s="0" t="n">
        <v>0.5</v>
      </c>
      <c r="P17" s="0" t="n">
        <v>0.25</v>
      </c>
      <c r="S17" s="0" t="n">
        <f aca="false">W17/16</f>
        <v>-66.0375</v>
      </c>
      <c r="T17" s="0" t="n">
        <f aca="false">X17/16</f>
        <v>169.0175</v>
      </c>
      <c r="U17" s="0" t="n">
        <f aca="false">Y17/16</f>
        <v>208.353125</v>
      </c>
      <c r="V17" s="0" t="n">
        <f aca="false">Z17/16</f>
        <v>28.206875</v>
      </c>
      <c r="W17" s="27" t="n">
        <v>-1056.6</v>
      </c>
      <c r="X17" s="27" t="n">
        <v>2704.28</v>
      </c>
      <c r="Y17" s="27" t="n">
        <v>3333.65</v>
      </c>
      <c r="Z17" s="27" t="n">
        <v>451.31</v>
      </c>
    </row>
    <row r="18" customFormat="false" ht="15.75" hidden="false" customHeight="false" outlineLevel="0" collapsed="false">
      <c r="A18" s="26" t="n">
        <v>100</v>
      </c>
      <c r="B18" s="26" t="n">
        <v>25</v>
      </c>
      <c r="C18" s="26" t="n">
        <v>45</v>
      </c>
      <c r="D18" s="0" t="n">
        <v>14</v>
      </c>
      <c r="E18" s="0" t="n">
        <v>43</v>
      </c>
      <c r="F18" s="26" t="n">
        <v>1.25</v>
      </c>
      <c r="G18" s="28" t="n">
        <v>6</v>
      </c>
      <c r="H18" s="26" t="n">
        <v>700</v>
      </c>
      <c r="I18" s="0" t="n">
        <v>23.9890625</v>
      </c>
      <c r="J18" s="0" t="n">
        <v>117.70375</v>
      </c>
      <c r="K18" s="0" t="n">
        <v>79.5175</v>
      </c>
      <c r="L18" s="0" t="n">
        <v>27.558</v>
      </c>
      <c r="M18" s="0" t="n">
        <v>12</v>
      </c>
      <c r="N18" s="0" t="n">
        <v>41</v>
      </c>
      <c r="O18" s="0" t="n">
        <v>0.5</v>
      </c>
      <c r="P18" s="0" t="n">
        <v>0.25</v>
      </c>
      <c r="S18" s="0" t="n">
        <f aca="false">W18/16</f>
        <v>79.460625</v>
      </c>
      <c r="T18" s="0" t="n">
        <f aca="false">X18/16</f>
        <v>214.769375</v>
      </c>
      <c r="U18" s="0" t="n">
        <f aca="false">Y18/16</f>
        <v>106.90375</v>
      </c>
      <c r="V18" s="0" t="n">
        <f aca="false">Z18/16</f>
        <v>37.76875</v>
      </c>
      <c r="W18" s="27" t="n">
        <v>1271.37</v>
      </c>
      <c r="X18" s="27" t="n">
        <v>3436.31</v>
      </c>
      <c r="Y18" s="27" t="n">
        <v>1710.46</v>
      </c>
      <c r="Z18" s="27" t="n">
        <v>604.3</v>
      </c>
    </row>
    <row r="19" customFormat="false" ht="15.75" hidden="false" customHeight="false" outlineLevel="0" collapsed="false">
      <c r="A19" s="26" t="n">
        <v>150</v>
      </c>
      <c r="B19" s="26" t="n">
        <v>30</v>
      </c>
      <c r="C19" s="26" t="n">
        <v>35</v>
      </c>
      <c r="D19" s="0" t="n">
        <v>14</v>
      </c>
      <c r="E19" s="0" t="n">
        <v>43</v>
      </c>
      <c r="F19" s="26" t="n">
        <v>1.4</v>
      </c>
      <c r="G19" s="0" t="n">
        <v>4</v>
      </c>
      <c r="H19" s="26" t="n">
        <v>750</v>
      </c>
      <c r="I19" s="0" t="n">
        <v>33.320625</v>
      </c>
      <c r="J19" s="0" t="n">
        <v>220.615</v>
      </c>
      <c r="K19" s="0" t="n">
        <v>160.03</v>
      </c>
      <c r="L19" s="0" t="n">
        <v>31.555625</v>
      </c>
      <c r="M19" s="0" t="n">
        <v>12</v>
      </c>
      <c r="N19" s="0" t="n">
        <v>41</v>
      </c>
      <c r="O19" s="0" t="n">
        <v>0.5</v>
      </c>
      <c r="P19" s="0" t="n">
        <v>0.25</v>
      </c>
      <c r="S19" s="0" t="n">
        <f aca="false">W19/16</f>
        <v>-76.1</v>
      </c>
      <c r="T19" s="0" t="n">
        <f aca="false">X19/16</f>
        <v>211.9775</v>
      </c>
      <c r="U19" s="0" t="n">
        <f aca="false">Y19/16</f>
        <v>260.441875</v>
      </c>
      <c r="V19" s="0" t="n">
        <f aca="false">Z19/16</f>
        <v>25.720625</v>
      </c>
      <c r="W19" s="27" t="n">
        <v>-1217.6</v>
      </c>
      <c r="X19" s="27" t="n">
        <v>3391.64</v>
      </c>
      <c r="Y19" s="27" t="n">
        <v>4167.07</v>
      </c>
      <c r="Z19" s="27" t="n">
        <v>411.53</v>
      </c>
    </row>
    <row r="20" customFormat="false" ht="15.75" hidden="false" customHeight="false" outlineLevel="0" collapsed="false">
      <c r="A20" s="26" t="n">
        <v>120</v>
      </c>
      <c r="B20" s="26" t="n">
        <v>30</v>
      </c>
      <c r="C20" s="26" t="n">
        <v>35</v>
      </c>
      <c r="D20" s="0" t="n">
        <v>14</v>
      </c>
      <c r="E20" s="0" t="n">
        <v>43</v>
      </c>
      <c r="F20" s="26" t="n">
        <v>1.4</v>
      </c>
      <c r="G20" s="0" t="n">
        <v>4</v>
      </c>
      <c r="H20" s="26" t="n">
        <v>750</v>
      </c>
      <c r="I20" s="0" t="n">
        <v>34.97125</v>
      </c>
      <c r="J20" s="0" t="n">
        <v>189.7775</v>
      </c>
      <c r="K20" s="0" t="n">
        <v>128.02375</v>
      </c>
      <c r="L20" s="0" t="n">
        <v>32.024375</v>
      </c>
      <c r="M20" s="0" t="n">
        <v>12</v>
      </c>
      <c r="N20" s="0" t="n">
        <v>41</v>
      </c>
      <c r="O20" s="0" t="n">
        <v>0.5</v>
      </c>
      <c r="P20" s="0" t="n">
        <v>0.25</v>
      </c>
      <c r="S20" s="0" t="n">
        <f aca="false">W20/16</f>
        <v>82.305625</v>
      </c>
      <c r="T20" s="0" t="n">
        <f aca="false">X20/16</f>
        <v>245.07</v>
      </c>
      <c r="U20" s="0" t="n">
        <f aca="false">Y20/16</f>
        <v>133.629375</v>
      </c>
      <c r="V20" s="0" t="n">
        <f aca="false">Z20/16</f>
        <v>38</v>
      </c>
      <c r="W20" s="27" t="n">
        <v>1316.89</v>
      </c>
      <c r="X20" s="27" t="n">
        <v>3921.12</v>
      </c>
      <c r="Y20" s="27" t="n">
        <v>2138.07</v>
      </c>
      <c r="Z20" s="27" t="n">
        <v>608</v>
      </c>
    </row>
    <row r="21" customFormat="false" ht="15.75" hidden="false" customHeight="false" outlineLevel="0" collapsed="false">
      <c r="A21" s="26" t="n">
        <v>100</v>
      </c>
      <c r="B21" s="26" t="n">
        <v>25</v>
      </c>
      <c r="C21" s="27" t="n">
        <v>60</v>
      </c>
      <c r="D21" s="0" t="n">
        <v>14</v>
      </c>
      <c r="E21" s="0" t="n">
        <v>43</v>
      </c>
      <c r="F21" s="27" t="n">
        <v>1.4</v>
      </c>
      <c r="G21" s="28" t="n">
        <v>4</v>
      </c>
      <c r="H21" s="27" t="n">
        <v>1000</v>
      </c>
      <c r="I21" s="0" t="n">
        <v>42.236125</v>
      </c>
      <c r="J21" s="0" t="n">
        <v>206.5875</v>
      </c>
      <c r="K21" s="0" t="n">
        <v>127.004375</v>
      </c>
      <c r="L21" s="0" t="n">
        <v>41.6655625</v>
      </c>
      <c r="M21" s="0" t="n">
        <v>12</v>
      </c>
      <c r="N21" s="0" t="n">
        <v>41</v>
      </c>
      <c r="O21" s="0" t="n">
        <v>0.5</v>
      </c>
      <c r="P21" s="0" t="n">
        <v>0.25</v>
      </c>
      <c r="S21" s="0" t="n">
        <f aca="false">W21/16</f>
        <v>53.538125</v>
      </c>
      <c r="T21" s="0" t="n">
        <f aca="false">X21/16</f>
        <v>194.785</v>
      </c>
      <c r="U21" s="0" t="n">
        <f aca="false">Y21/16</f>
        <v>115.60875</v>
      </c>
      <c r="V21" s="0" t="n">
        <f aca="false">Z21/16</f>
        <v>34.304375</v>
      </c>
      <c r="W21" s="27" t="n">
        <v>856.61</v>
      </c>
      <c r="X21" s="27" t="n">
        <v>3116.56</v>
      </c>
      <c r="Y21" s="27" t="n">
        <v>1849.74</v>
      </c>
      <c r="Z21" s="27" t="n">
        <v>548.87</v>
      </c>
    </row>
    <row r="22" customFormat="false" ht="15.75" hidden="false" customHeight="false" outlineLevel="0" collapsed="false">
      <c r="A22" s="26" t="n">
        <v>100</v>
      </c>
      <c r="B22" s="26" t="n">
        <v>25</v>
      </c>
      <c r="C22" s="27" t="n">
        <v>60</v>
      </c>
      <c r="D22" s="0" t="n">
        <v>14</v>
      </c>
      <c r="E22" s="0" t="n">
        <v>43</v>
      </c>
      <c r="F22" s="26" t="n">
        <v>1.25</v>
      </c>
      <c r="G22" s="28" t="n">
        <v>4</v>
      </c>
      <c r="H22" s="27" t="n">
        <v>850</v>
      </c>
      <c r="I22" s="0" t="n">
        <v>44.989</v>
      </c>
      <c r="J22" s="0" t="n">
        <v>153.631875</v>
      </c>
      <c r="K22" s="0" t="n">
        <v>83.02</v>
      </c>
      <c r="L22" s="0" t="n">
        <v>31.94025</v>
      </c>
      <c r="M22" s="0" t="n">
        <v>12</v>
      </c>
      <c r="N22" s="0" t="n">
        <v>41</v>
      </c>
      <c r="O22" s="0" t="n">
        <v>0.5</v>
      </c>
      <c r="P22" s="0" t="n">
        <v>0.25</v>
      </c>
      <c r="S22" s="0" t="n">
        <f aca="false">W22/16</f>
        <v>143.3725</v>
      </c>
      <c r="T22" s="0" t="n">
        <f aca="false">X22/16</f>
        <v>235.775625</v>
      </c>
      <c r="U22" s="0" t="n">
        <f aca="false">Y22/16</f>
        <v>61.393125</v>
      </c>
      <c r="V22" s="0" t="n">
        <f aca="false">Z22/16</f>
        <v>42.45</v>
      </c>
      <c r="W22" s="27" t="n">
        <v>2293.96</v>
      </c>
      <c r="X22" s="27" t="n">
        <v>3772.41</v>
      </c>
      <c r="Y22" s="27" t="n">
        <v>982.29</v>
      </c>
      <c r="Z22" s="27" t="n">
        <v>679.2</v>
      </c>
    </row>
    <row r="23" customFormat="false" ht="15.75" hidden="false" customHeight="false" outlineLevel="0" collapsed="false">
      <c r="A23" s="26" t="n">
        <v>100</v>
      </c>
      <c r="B23" s="26" t="n">
        <v>25</v>
      </c>
      <c r="C23" s="27" t="n">
        <v>60</v>
      </c>
      <c r="D23" s="0" t="n">
        <v>14</v>
      </c>
      <c r="E23" s="0" t="n">
        <v>43</v>
      </c>
      <c r="F23" s="26" t="n">
        <v>1.25</v>
      </c>
      <c r="G23" s="29" t="n">
        <v>6</v>
      </c>
      <c r="H23" s="27" t="n">
        <v>850</v>
      </c>
      <c r="I23" s="0" t="n">
        <v>46.1471875</v>
      </c>
      <c r="J23" s="0" t="n">
        <v>146.55</v>
      </c>
      <c r="K23" s="0" t="n">
        <v>83.079375</v>
      </c>
      <c r="L23" s="0" t="n">
        <v>34.37675</v>
      </c>
      <c r="M23" s="0" t="n">
        <v>12</v>
      </c>
      <c r="N23" s="0" t="n">
        <v>41</v>
      </c>
      <c r="O23" s="0" t="n">
        <v>0.5</v>
      </c>
      <c r="P23" s="0" t="n">
        <v>0.25</v>
      </c>
      <c r="S23" s="0" t="n">
        <f aca="false">W23/16</f>
        <v>54.988125</v>
      </c>
      <c r="T23" s="0" t="n">
        <f aca="false">X23/16</f>
        <v>226.235</v>
      </c>
      <c r="U23" s="0" t="n">
        <f aca="false">Y23/16</f>
        <v>144.510625</v>
      </c>
      <c r="V23" s="0" t="n">
        <f aca="false">Z23/16</f>
        <v>34.068125</v>
      </c>
      <c r="W23" s="27" t="n">
        <v>879.81</v>
      </c>
      <c r="X23" s="27" t="n">
        <v>3619.76</v>
      </c>
      <c r="Y23" s="27" t="n">
        <v>2312.17</v>
      </c>
      <c r="Z23" s="27" t="n">
        <v>545.09</v>
      </c>
    </row>
    <row r="24" customFormat="false" ht="15.75" hidden="false" customHeight="false" outlineLevel="0" collapsed="false">
      <c r="A24" s="26" t="n">
        <v>100</v>
      </c>
      <c r="B24" s="26" t="n">
        <v>25</v>
      </c>
      <c r="C24" s="27" t="n">
        <v>60</v>
      </c>
      <c r="D24" s="0" t="n">
        <v>14</v>
      </c>
      <c r="E24" s="0" t="n">
        <v>43</v>
      </c>
      <c r="F24" s="27" t="n">
        <v>1.4</v>
      </c>
      <c r="G24" s="29" t="n">
        <v>6</v>
      </c>
      <c r="H24" s="27" t="n">
        <v>1000</v>
      </c>
      <c r="I24" s="0" t="n">
        <v>46.3204375</v>
      </c>
      <c r="J24" s="0" t="n">
        <v>200.2225</v>
      </c>
      <c r="K24" s="0" t="n">
        <v>127.086875</v>
      </c>
      <c r="L24" s="0" t="n">
        <v>45.0155</v>
      </c>
      <c r="M24" s="0" t="n">
        <v>12</v>
      </c>
      <c r="N24" s="0" t="n">
        <v>41</v>
      </c>
      <c r="O24" s="0" t="n">
        <v>0.5</v>
      </c>
      <c r="P24" s="0" t="n">
        <v>0.25</v>
      </c>
      <c r="S24" s="0" t="n">
        <f aca="false">W24/16</f>
        <v>146.97375</v>
      </c>
      <c r="T24" s="0" t="n">
        <f aca="false">X24/16</f>
        <v>257.13875</v>
      </c>
      <c r="U24" s="0" t="n">
        <f aca="false">Y24/16</f>
        <v>76.74125</v>
      </c>
      <c r="V24" s="0" t="n">
        <f aca="false">Z24/16</f>
        <v>43.91625</v>
      </c>
      <c r="W24" s="27" t="n">
        <v>2351.58</v>
      </c>
      <c r="X24" s="27" t="n">
        <v>4114.22</v>
      </c>
      <c r="Y24" s="27" t="n">
        <v>1227.86</v>
      </c>
      <c r="Z24" s="27" t="n">
        <v>702.66</v>
      </c>
    </row>
    <row r="25" customFormat="false" ht="15.75" hidden="false" customHeight="false" outlineLevel="0" collapsed="false">
      <c r="A25" s="26" t="n">
        <v>120</v>
      </c>
      <c r="B25" s="26" t="n">
        <v>30</v>
      </c>
      <c r="C25" s="26" t="n">
        <v>35</v>
      </c>
      <c r="D25" s="0" t="n">
        <v>14</v>
      </c>
      <c r="E25" s="0" t="n">
        <v>43</v>
      </c>
      <c r="F25" s="26" t="n">
        <v>1.25</v>
      </c>
      <c r="G25" s="0" t="n">
        <v>4</v>
      </c>
      <c r="H25" s="26" t="n">
        <v>600</v>
      </c>
      <c r="I25" s="0" t="n">
        <v>47.58875</v>
      </c>
      <c r="J25" s="0" t="n">
        <v>136.815</v>
      </c>
      <c r="K25" s="0" t="n">
        <v>71.269375</v>
      </c>
      <c r="L25" s="0" t="n">
        <v>24.138125</v>
      </c>
      <c r="M25" s="0" t="n">
        <v>12</v>
      </c>
      <c r="N25" s="0" t="n">
        <v>41</v>
      </c>
      <c r="O25" s="0" t="n">
        <v>0.5</v>
      </c>
      <c r="P25" s="0" t="n">
        <v>0.25</v>
      </c>
      <c r="S25" s="0" t="n">
        <f aca="false">W25/16</f>
        <v>70.410625</v>
      </c>
      <c r="T25" s="0" t="n">
        <f aca="false">X25/16</f>
        <v>164.595625</v>
      </c>
      <c r="U25" s="0" t="n">
        <f aca="false">Y25/16</f>
        <v>71.269375</v>
      </c>
      <c r="V25" s="0" t="n">
        <f aca="false">Z25/16</f>
        <v>28.58125</v>
      </c>
      <c r="W25" s="27" t="n">
        <v>1126.57</v>
      </c>
      <c r="X25" s="27" t="n">
        <v>2633.53</v>
      </c>
      <c r="Y25" s="27" t="n">
        <v>1140.31</v>
      </c>
      <c r="Z25" s="27" t="n">
        <v>457.3</v>
      </c>
    </row>
    <row r="26" customFormat="false" ht="15.75" hidden="false" customHeight="false" outlineLevel="0" collapsed="false">
      <c r="A26" s="26" t="n">
        <v>100</v>
      </c>
      <c r="B26" s="26" t="n">
        <v>25</v>
      </c>
      <c r="C26" s="26" t="n">
        <v>45</v>
      </c>
      <c r="D26" s="0" t="n">
        <v>14</v>
      </c>
      <c r="E26" s="0" t="n">
        <v>43</v>
      </c>
      <c r="F26" s="27" t="n">
        <v>1.4</v>
      </c>
      <c r="G26" s="28" t="n">
        <v>4</v>
      </c>
      <c r="H26" s="26" t="n">
        <v>700</v>
      </c>
      <c r="I26" s="0" t="n">
        <v>47.9015</v>
      </c>
      <c r="J26" s="0" t="n">
        <v>154.305</v>
      </c>
      <c r="K26" s="0" t="n">
        <v>79.463125</v>
      </c>
      <c r="L26" s="0" t="n">
        <v>30.5724375</v>
      </c>
      <c r="M26" s="0" t="n">
        <v>12</v>
      </c>
      <c r="N26" s="0" t="n">
        <v>41</v>
      </c>
      <c r="O26" s="0" t="n">
        <v>0.5</v>
      </c>
      <c r="P26" s="0" t="n">
        <v>0.25</v>
      </c>
      <c r="S26" s="0" t="n">
        <f aca="false">W26/16</f>
        <v>123.834375</v>
      </c>
      <c r="T26" s="0" t="n">
        <f aca="false">X26/16</f>
        <v>189.750625</v>
      </c>
      <c r="U26" s="0" t="n">
        <f aca="false">Y26/16</f>
        <v>38.031875</v>
      </c>
      <c r="V26" s="0" t="n">
        <f aca="false">Z26/16</f>
        <v>34.98</v>
      </c>
      <c r="W26" s="27" t="n">
        <v>1981.35</v>
      </c>
      <c r="X26" s="27" t="n">
        <v>3036.01</v>
      </c>
      <c r="Y26" s="27" t="n">
        <v>608.51</v>
      </c>
      <c r="Z26" s="27" t="n">
        <v>559.68</v>
      </c>
    </row>
    <row r="27" customFormat="false" ht="15.75" hidden="false" customHeight="false" outlineLevel="0" collapsed="false">
      <c r="A27" s="26" t="n">
        <v>100</v>
      </c>
      <c r="B27" s="26" t="n">
        <v>25</v>
      </c>
      <c r="C27" s="26" t="n">
        <v>45</v>
      </c>
      <c r="D27" s="0" t="n">
        <v>14</v>
      </c>
      <c r="E27" s="0" t="n">
        <v>43</v>
      </c>
      <c r="F27" s="27" t="n">
        <v>1.4</v>
      </c>
      <c r="G27" s="28" t="n">
        <v>6</v>
      </c>
      <c r="H27" s="26" t="n">
        <v>700</v>
      </c>
      <c r="I27" s="0" t="n">
        <v>48.273375</v>
      </c>
      <c r="J27" s="0" t="n">
        <v>147.620625</v>
      </c>
      <c r="K27" s="0" t="n">
        <v>79.5175</v>
      </c>
      <c r="L27" s="0" t="n">
        <v>33.2354375</v>
      </c>
      <c r="M27" s="0" t="n">
        <v>12</v>
      </c>
      <c r="N27" s="0" t="n">
        <v>41</v>
      </c>
      <c r="O27" s="0" t="n">
        <v>0.5</v>
      </c>
      <c r="P27" s="0" t="n">
        <v>0.25</v>
      </c>
      <c r="S27" s="0" t="n">
        <f aca="false">W27/16</f>
        <v>71.923125</v>
      </c>
      <c r="T27" s="0" t="n">
        <f aca="false">X27/16</f>
        <v>184.67625</v>
      </c>
      <c r="U27" s="0" t="n">
        <f aca="false">Y27/16</f>
        <v>89.08625</v>
      </c>
      <c r="V27" s="0" t="n">
        <f aca="false">Z27/16</f>
        <v>29.021875</v>
      </c>
      <c r="W27" s="27" t="n">
        <v>1150.77</v>
      </c>
      <c r="X27" s="27" t="n">
        <v>2954.82</v>
      </c>
      <c r="Y27" s="27" t="n">
        <v>1425.38</v>
      </c>
      <c r="Z27" s="27" t="n">
        <v>464.35</v>
      </c>
    </row>
    <row r="28" customFormat="false" ht="15.75" hidden="false" customHeight="false" outlineLevel="0" collapsed="false">
      <c r="A28" s="26" t="n">
        <v>150</v>
      </c>
      <c r="B28" s="26" t="n">
        <v>30</v>
      </c>
      <c r="C28" s="26" t="n">
        <v>35</v>
      </c>
      <c r="D28" s="0" t="n">
        <v>14</v>
      </c>
      <c r="E28" s="0" t="n">
        <v>43</v>
      </c>
      <c r="F28" s="26" t="n">
        <v>1.25</v>
      </c>
      <c r="G28" s="0" t="n">
        <v>4</v>
      </c>
      <c r="H28" s="26" t="n">
        <v>600</v>
      </c>
      <c r="I28" s="0" t="n">
        <v>49.4675</v>
      </c>
      <c r="J28" s="0" t="n">
        <v>157.054375</v>
      </c>
      <c r="K28" s="0" t="n">
        <v>89.08625</v>
      </c>
      <c r="L28" s="0" t="n">
        <v>24.163125</v>
      </c>
      <c r="M28" s="0" t="n">
        <v>12</v>
      </c>
      <c r="N28" s="0" t="n">
        <v>41</v>
      </c>
      <c r="O28" s="0" t="n">
        <v>0.5</v>
      </c>
      <c r="P28" s="0" t="n">
        <v>0.25</v>
      </c>
      <c r="S28" s="0" t="n">
        <f aca="false">W28/16</f>
        <v>125.184375</v>
      </c>
      <c r="T28" s="0" t="n">
        <f aca="false">X28/16</f>
        <v>203.335</v>
      </c>
      <c r="U28" s="0" t="n">
        <f aca="false">Y28/16</f>
        <v>47.539375</v>
      </c>
      <c r="V28" s="0" t="n">
        <f aca="false">Z28/16</f>
        <v>36.806875</v>
      </c>
      <c r="W28" s="27" t="n">
        <v>2002.95</v>
      </c>
      <c r="X28" s="27" t="n">
        <v>3253.36</v>
      </c>
      <c r="Y28" s="27" t="n">
        <v>760.63</v>
      </c>
      <c r="Z28" s="27" t="n">
        <v>588.91</v>
      </c>
    </row>
    <row r="29" customFormat="false" ht="15.75" hidden="false" customHeight="false" outlineLevel="0" collapsed="false">
      <c r="A29" s="26" t="n">
        <v>120</v>
      </c>
      <c r="B29" s="26" t="n">
        <v>30</v>
      </c>
      <c r="C29" s="26" t="n">
        <v>50</v>
      </c>
      <c r="D29" s="0" t="n">
        <v>14</v>
      </c>
      <c r="E29" s="0" t="n">
        <v>43</v>
      </c>
      <c r="F29" s="26" t="n">
        <v>1.25</v>
      </c>
      <c r="G29" s="0" t="n">
        <v>4</v>
      </c>
      <c r="H29" s="26" t="n">
        <v>900</v>
      </c>
      <c r="I29" s="0" t="n">
        <v>53.538125</v>
      </c>
      <c r="J29" s="0" t="n">
        <v>194.785</v>
      </c>
      <c r="K29" s="0" t="n">
        <v>115.60875</v>
      </c>
      <c r="L29" s="0" t="n">
        <v>34.304375</v>
      </c>
      <c r="M29" s="0" t="n">
        <v>12</v>
      </c>
      <c r="N29" s="0" t="n">
        <v>41</v>
      </c>
      <c r="O29" s="0" t="n">
        <v>0.5</v>
      </c>
      <c r="P29" s="0" t="n">
        <v>0.25</v>
      </c>
      <c r="S29" s="0" t="n">
        <f aca="false">W29/16</f>
        <v>111.54375</v>
      </c>
      <c r="T29" s="0" t="n">
        <f aca="false">X29/16</f>
        <v>177.92875</v>
      </c>
      <c r="U29" s="0" t="n">
        <f aca="false">Y29/16</f>
        <v>40.92875</v>
      </c>
      <c r="V29" s="0" t="n">
        <f aca="false">Z29/16</f>
        <v>32.233125</v>
      </c>
      <c r="W29" s="27" t="n">
        <v>1784.7</v>
      </c>
      <c r="X29" s="27" t="n">
        <v>2846.86</v>
      </c>
      <c r="Y29" s="27" t="n">
        <v>654.86</v>
      </c>
      <c r="Z29" s="27" t="n">
        <v>515.73</v>
      </c>
    </row>
    <row r="30" customFormat="false" ht="15.75" hidden="false" customHeight="false" outlineLevel="0" collapsed="false">
      <c r="A30" s="26" t="n">
        <v>150</v>
      </c>
      <c r="B30" s="26" t="n">
        <v>30</v>
      </c>
      <c r="C30" s="26" t="n">
        <v>50</v>
      </c>
      <c r="D30" s="0" t="n">
        <v>14</v>
      </c>
      <c r="E30" s="0" t="n">
        <v>43</v>
      </c>
      <c r="F30" s="26" t="n">
        <v>1.25</v>
      </c>
      <c r="G30" s="0" t="n">
        <v>4</v>
      </c>
      <c r="H30" s="26" t="n">
        <v>900</v>
      </c>
      <c r="I30" s="0" t="n">
        <v>54.988125</v>
      </c>
      <c r="J30" s="0" t="n">
        <v>226.235</v>
      </c>
      <c r="K30" s="0" t="n">
        <v>144.510625</v>
      </c>
      <c r="L30" s="0" t="n">
        <v>34.068125</v>
      </c>
      <c r="M30" s="0" t="n">
        <v>12</v>
      </c>
      <c r="N30" s="0" t="n">
        <v>41</v>
      </c>
      <c r="O30" s="0" t="n">
        <v>0.5</v>
      </c>
      <c r="P30" s="0" t="n">
        <v>0.25</v>
      </c>
      <c r="S30" s="0" t="n">
        <f aca="false">W30/16</f>
        <v>144.40625</v>
      </c>
      <c r="T30" s="0" t="n">
        <f aca="false">X30/16</f>
        <v>198.49125</v>
      </c>
      <c r="U30" s="0" t="n">
        <f aca="false">Y30/16</f>
        <v>22.64</v>
      </c>
      <c r="V30" s="0" t="n">
        <f aca="false">Z30/16</f>
        <v>39.135625</v>
      </c>
      <c r="W30" s="27" t="n">
        <v>2310.5</v>
      </c>
      <c r="X30" s="27" t="n">
        <v>3175.86</v>
      </c>
      <c r="Y30" s="27" t="n">
        <v>362.24</v>
      </c>
      <c r="Z30" s="27" t="n">
        <v>626.17</v>
      </c>
    </row>
    <row r="31" customFormat="false" ht="15.75" hidden="false" customHeight="false" outlineLevel="0" collapsed="false">
      <c r="A31" s="26" t="n">
        <v>100</v>
      </c>
      <c r="B31" s="26" t="n">
        <v>25</v>
      </c>
      <c r="C31" s="27" t="n">
        <v>60</v>
      </c>
      <c r="D31" s="0" t="n">
        <v>14</v>
      </c>
      <c r="E31" s="0" t="n">
        <v>43</v>
      </c>
      <c r="F31" s="26" t="n">
        <v>1.25</v>
      </c>
      <c r="G31" s="29" t="n">
        <v>6</v>
      </c>
      <c r="H31" s="26" t="n">
        <v>700</v>
      </c>
      <c r="I31" s="0" t="n">
        <v>66.358125</v>
      </c>
      <c r="J31" s="0" t="n">
        <v>132.308125</v>
      </c>
      <c r="K31" s="0" t="n">
        <v>50.4164375</v>
      </c>
      <c r="L31" s="0" t="n">
        <v>30.9525</v>
      </c>
      <c r="M31" s="0" t="n">
        <v>12</v>
      </c>
      <c r="N31" s="0" t="n">
        <v>41</v>
      </c>
      <c r="O31" s="0" t="n">
        <v>0.5</v>
      </c>
      <c r="P31" s="0" t="n">
        <v>0.25</v>
      </c>
      <c r="S31" s="0" t="n">
        <f aca="false">W31/16</f>
        <v>112.996875</v>
      </c>
      <c r="T31" s="0" t="n">
        <f aca="false">X31/16</f>
        <v>192.085</v>
      </c>
      <c r="U31" s="0" t="n">
        <f aca="false">Y31/16</f>
        <v>51.16125</v>
      </c>
      <c r="V31" s="0" t="n">
        <f aca="false">Z31/16</f>
        <v>33.696875</v>
      </c>
      <c r="W31" s="27" t="n">
        <v>1807.95</v>
      </c>
      <c r="X31" s="27" t="n">
        <v>3073.36</v>
      </c>
      <c r="Y31" s="27" t="n">
        <v>818.58</v>
      </c>
      <c r="Z31" s="27" t="n">
        <v>539.15</v>
      </c>
    </row>
    <row r="32" customFormat="false" ht="15.75" hidden="false" customHeight="false" outlineLevel="0" collapsed="false">
      <c r="A32" s="26" t="n">
        <v>120</v>
      </c>
      <c r="B32" s="26" t="n">
        <v>30</v>
      </c>
      <c r="C32" s="26" t="n">
        <v>35</v>
      </c>
      <c r="D32" s="0" t="n">
        <v>14</v>
      </c>
      <c r="E32" s="0" t="n">
        <v>43</v>
      </c>
      <c r="F32" s="26" t="n">
        <v>1.4</v>
      </c>
      <c r="G32" s="0" t="n">
        <v>4</v>
      </c>
      <c r="H32" s="26" t="n">
        <v>600</v>
      </c>
      <c r="I32" s="0" t="n">
        <v>70.410625</v>
      </c>
      <c r="J32" s="0" t="n">
        <v>164.595625</v>
      </c>
      <c r="K32" s="0" t="n">
        <v>71.269375</v>
      </c>
      <c r="L32" s="0" t="n">
        <v>28.58125</v>
      </c>
      <c r="M32" s="0" t="n">
        <v>12</v>
      </c>
      <c r="N32" s="0" t="n">
        <v>41</v>
      </c>
      <c r="O32" s="0" t="n">
        <v>0.5</v>
      </c>
      <c r="P32" s="0" t="n">
        <v>0.25</v>
      </c>
      <c r="S32" s="0" t="n">
        <f aca="false">W32/16</f>
        <v>142.935</v>
      </c>
      <c r="T32" s="0" t="n">
        <f aca="false">X32/16</f>
        <v>207.97875</v>
      </c>
      <c r="U32" s="0" t="n">
        <f aca="false">Y32/16</f>
        <v>28.3</v>
      </c>
      <c r="V32" s="0" t="n">
        <f aca="false">Z32/16</f>
        <v>41.818125</v>
      </c>
      <c r="W32" s="27" t="n">
        <v>2286.96</v>
      </c>
      <c r="X32" s="27" t="n">
        <v>3327.66</v>
      </c>
      <c r="Y32" s="27" t="n">
        <v>452.8</v>
      </c>
      <c r="Z32" s="27" t="n">
        <v>669.09</v>
      </c>
    </row>
    <row r="33" customFormat="false" ht="15.75" hidden="false" customHeight="false" outlineLevel="0" collapsed="false">
      <c r="A33" s="26" t="n">
        <v>100</v>
      </c>
      <c r="B33" s="26" t="n">
        <v>25</v>
      </c>
      <c r="C33" s="27" t="n">
        <v>60</v>
      </c>
      <c r="D33" s="0" t="n">
        <v>14</v>
      </c>
      <c r="E33" s="0" t="n">
        <v>43</v>
      </c>
      <c r="F33" s="26" t="n">
        <v>1.25</v>
      </c>
      <c r="G33" s="28" t="n">
        <v>4</v>
      </c>
      <c r="H33" s="26" t="n">
        <v>700</v>
      </c>
      <c r="I33" s="0" t="n">
        <v>70.661875</v>
      </c>
      <c r="J33" s="0" t="n">
        <v>142.544375</v>
      </c>
      <c r="K33" s="0" t="n">
        <v>50.3759375</v>
      </c>
      <c r="L33" s="0" t="n">
        <v>28.2966875</v>
      </c>
      <c r="M33" s="0" t="n">
        <v>12</v>
      </c>
      <c r="N33" s="0" t="n">
        <v>41</v>
      </c>
      <c r="O33" s="0" t="n">
        <v>0.5</v>
      </c>
      <c r="P33" s="0" t="n">
        <v>0.25</v>
      </c>
      <c r="S33" s="0" t="n">
        <f aca="false">W33/16</f>
        <v>34.97125</v>
      </c>
      <c r="T33" s="0" t="n">
        <f aca="false">X33/16</f>
        <v>189.7775</v>
      </c>
      <c r="U33" s="0" t="n">
        <f aca="false">Y33/16</f>
        <v>128.02375</v>
      </c>
      <c r="V33" s="0" t="n">
        <f aca="false">Z33/16</f>
        <v>32.024375</v>
      </c>
      <c r="W33" s="27" t="n">
        <v>559.54</v>
      </c>
      <c r="X33" s="27" t="n">
        <v>3036.44</v>
      </c>
      <c r="Y33" s="27" t="n">
        <v>2048.38</v>
      </c>
      <c r="Z33" s="27" t="n">
        <v>512.39</v>
      </c>
    </row>
    <row r="34" customFormat="false" ht="15.75" hidden="false" customHeight="false" outlineLevel="0" collapsed="false">
      <c r="A34" s="26" t="n">
        <v>150</v>
      </c>
      <c r="B34" s="26" t="n">
        <v>30</v>
      </c>
      <c r="C34" s="26" t="n">
        <v>35</v>
      </c>
      <c r="D34" s="0" t="n">
        <v>14</v>
      </c>
      <c r="E34" s="0" t="n">
        <v>43</v>
      </c>
      <c r="F34" s="26" t="n">
        <v>1.4</v>
      </c>
      <c r="G34" s="0" t="n">
        <v>4</v>
      </c>
      <c r="H34" s="26" t="n">
        <v>600</v>
      </c>
      <c r="I34" s="0" t="n">
        <v>71.923125</v>
      </c>
      <c r="J34" s="0" t="n">
        <v>184.67625</v>
      </c>
      <c r="K34" s="0" t="n">
        <v>89.08625</v>
      </c>
      <c r="L34" s="0" t="n">
        <v>29.021875</v>
      </c>
      <c r="M34" s="0" t="n">
        <v>12</v>
      </c>
      <c r="N34" s="0" t="n">
        <v>41</v>
      </c>
      <c r="O34" s="0" t="n">
        <v>0.5</v>
      </c>
      <c r="P34" s="0" t="n">
        <v>0.25</v>
      </c>
      <c r="S34" s="0" t="n">
        <f aca="false">W34/16</f>
        <v>126.019375</v>
      </c>
      <c r="T34" s="0" t="n">
        <f aca="false">X34/16</f>
        <v>224.97875</v>
      </c>
      <c r="U34" s="0" t="n">
        <f aca="false">Y34/16</f>
        <v>66.831875</v>
      </c>
      <c r="V34" s="0" t="n">
        <f aca="false">Z34/16</f>
        <v>40.051875</v>
      </c>
      <c r="W34" s="27" t="n">
        <v>2016.31</v>
      </c>
      <c r="X34" s="27" t="n">
        <v>3599.66</v>
      </c>
      <c r="Y34" s="27" t="n">
        <v>1069.31</v>
      </c>
      <c r="Z34" s="27" t="n">
        <v>640.83</v>
      </c>
    </row>
    <row r="35" customFormat="false" ht="15.75" hidden="false" customHeight="false" outlineLevel="0" collapsed="false">
      <c r="A35" s="26" t="n">
        <v>100</v>
      </c>
      <c r="B35" s="27" t="n">
        <v>40</v>
      </c>
      <c r="C35" s="27" t="n">
        <v>45</v>
      </c>
      <c r="D35" s="0" t="n">
        <v>14</v>
      </c>
      <c r="E35" s="0" t="n">
        <v>43</v>
      </c>
      <c r="F35" s="26" t="n">
        <v>1.25</v>
      </c>
      <c r="G35" s="29" t="n">
        <v>6</v>
      </c>
      <c r="H35" s="27" t="n">
        <v>1000</v>
      </c>
      <c r="I35" s="0" t="n">
        <v>71.961875</v>
      </c>
      <c r="J35" s="0" t="n">
        <v>189.776875</v>
      </c>
      <c r="K35" s="0" t="n">
        <v>94.70375</v>
      </c>
      <c r="L35" s="0" t="n">
        <v>43.98025</v>
      </c>
      <c r="M35" s="0" t="n">
        <v>12</v>
      </c>
      <c r="N35" s="0" t="n">
        <v>41</v>
      </c>
      <c r="O35" s="0" t="n">
        <v>0.5</v>
      </c>
      <c r="P35" s="0" t="n">
        <v>0.25</v>
      </c>
      <c r="S35" s="0" t="n">
        <f aca="false">W35/16</f>
        <v>33.320625</v>
      </c>
      <c r="T35" s="0" t="n">
        <f aca="false">X35/16</f>
        <v>220.615</v>
      </c>
      <c r="U35" s="0" t="n">
        <f aca="false">Y35/16</f>
        <v>160.03</v>
      </c>
      <c r="V35" s="0" t="n">
        <f aca="false">Z35/16</f>
        <v>31.555625</v>
      </c>
      <c r="W35" s="27" t="n">
        <v>533.13</v>
      </c>
      <c r="X35" s="27" t="n">
        <v>3529.84</v>
      </c>
      <c r="Y35" s="27" t="n">
        <v>2560.48</v>
      </c>
      <c r="Z35" s="27" t="n">
        <v>504.89</v>
      </c>
    </row>
    <row r="36" customFormat="false" ht="15.75" hidden="false" customHeight="false" outlineLevel="0" collapsed="false">
      <c r="A36" s="26" t="n">
        <v>100</v>
      </c>
      <c r="B36" s="27" t="n">
        <v>40</v>
      </c>
      <c r="C36" s="27" t="n">
        <v>45</v>
      </c>
      <c r="D36" s="0" t="n">
        <v>14</v>
      </c>
      <c r="E36" s="0" t="n">
        <v>43</v>
      </c>
      <c r="F36" s="26" t="n">
        <v>1.25</v>
      </c>
      <c r="G36" s="28" t="n">
        <v>4</v>
      </c>
      <c r="H36" s="27" t="n">
        <v>1000</v>
      </c>
      <c r="I36" s="0" t="n">
        <v>72.94125</v>
      </c>
      <c r="J36" s="0" t="n">
        <v>200.43625</v>
      </c>
      <c r="K36" s="0" t="n">
        <v>94.635</v>
      </c>
      <c r="L36" s="0" t="n">
        <v>40.45975</v>
      </c>
      <c r="M36" s="0" t="n">
        <v>12</v>
      </c>
      <c r="N36" s="0" t="n">
        <v>41</v>
      </c>
      <c r="O36" s="0" t="n">
        <v>0.5</v>
      </c>
      <c r="P36" s="0" t="n">
        <v>0.25</v>
      </c>
      <c r="S36" s="0" t="n">
        <f aca="false">W36/16</f>
        <v>128.505625</v>
      </c>
      <c r="T36" s="0" t="n">
        <f aca="false">X36/16</f>
        <v>246.015625</v>
      </c>
      <c r="U36" s="0" t="n">
        <f aca="false">Y36/16</f>
        <v>83.539375</v>
      </c>
      <c r="V36" s="0" t="n">
        <f aca="false">Z36/16</f>
        <v>41.46</v>
      </c>
      <c r="W36" s="27" t="n">
        <v>2056.09</v>
      </c>
      <c r="X36" s="27" t="n">
        <v>3936.25</v>
      </c>
      <c r="Y36" s="27" t="n">
        <v>1336.63</v>
      </c>
      <c r="Z36" s="27" t="n">
        <v>663.36</v>
      </c>
    </row>
    <row r="37" customFormat="false" ht="15.75" hidden="false" customHeight="false" outlineLevel="0" collapsed="false">
      <c r="A37" s="26" t="n">
        <v>100</v>
      </c>
      <c r="B37" s="26" t="n">
        <v>25</v>
      </c>
      <c r="C37" s="27" t="n">
        <v>60</v>
      </c>
      <c r="D37" s="0" t="n">
        <v>14</v>
      </c>
      <c r="E37" s="0" t="n">
        <v>43</v>
      </c>
      <c r="F37" s="27" t="n">
        <v>1.4</v>
      </c>
      <c r="G37" s="29" t="n">
        <v>6</v>
      </c>
      <c r="H37" s="27" t="n">
        <v>850</v>
      </c>
      <c r="I37" s="0" t="n">
        <v>74.966875</v>
      </c>
      <c r="J37" s="0" t="n">
        <v>182.565</v>
      </c>
      <c r="K37" s="0" t="n">
        <v>83.079375</v>
      </c>
      <c r="L37" s="0" t="n">
        <v>41.493375</v>
      </c>
      <c r="M37" s="0" t="n">
        <v>12</v>
      </c>
      <c r="N37" s="0" t="n">
        <v>41</v>
      </c>
      <c r="O37" s="0" t="n">
        <v>0.5</v>
      </c>
      <c r="P37" s="0" t="n">
        <v>0.25</v>
      </c>
      <c r="S37" s="0" t="n">
        <f aca="false">W37/16</f>
        <v>108.12125</v>
      </c>
      <c r="T37" s="0" t="n">
        <f aca="false">X37/16</f>
        <v>209.444375</v>
      </c>
      <c r="U37" s="0" t="n">
        <f aca="false">Y37/16</f>
        <v>72.1175</v>
      </c>
      <c r="V37" s="0" t="n">
        <f aca="false">Z37/16</f>
        <v>36.946875</v>
      </c>
      <c r="W37" s="27" t="n">
        <v>1729.94</v>
      </c>
      <c r="X37" s="27" t="n">
        <v>3351.11</v>
      </c>
      <c r="Y37" s="27" t="n">
        <v>1153.88</v>
      </c>
      <c r="Z37" s="27" t="n">
        <v>591.15</v>
      </c>
    </row>
    <row r="38" customFormat="false" ht="15.75" hidden="false" customHeight="false" outlineLevel="0" collapsed="false">
      <c r="A38" s="26" t="n">
        <v>100</v>
      </c>
      <c r="B38" s="26" t="n">
        <v>25</v>
      </c>
      <c r="C38" s="27" t="n">
        <v>60</v>
      </c>
      <c r="D38" s="0" t="n">
        <v>14</v>
      </c>
      <c r="E38" s="0" t="n">
        <v>43</v>
      </c>
      <c r="F38" s="27" t="n">
        <v>1.4</v>
      </c>
      <c r="G38" s="28" t="n">
        <v>4</v>
      </c>
      <c r="H38" s="27" t="n">
        <v>850</v>
      </c>
      <c r="I38" s="0" t="n">
        <v>77.83</v>
      </c>
      <c r="J38" s="0" t="n">
        <v>193.298125</v>
      </c>
      <c r="K38" s="0" t="n">
        <v>83.02</v>
      </c>
      <c r="L38" s="0" t="n">
        <v>37.883375</v>
      </c>
      <c r="M38" s="0" t="n">
        <v>12</v>
      </c>
      <c r="N38" s="0" t="n">
        <v>41</v>
      </c>
      <c r="O38" s="0" t="n">
        <v>0.5</v>
      </c>
      <c r="P38" s="0" t="n">
        <v>0.25</v>
      </c>
      <c r="S38" s="0" t="n">
        <f aca="false">W38/16</f>
        <v>164.185625</v>
      </c>
      <c r="T38" s="0" t="n">
        <f aca="false">X38/16</f>
        <v>238.903125</v>
      </c>
      <c r="U38" s="0" t="n">
        <f aca="false">Y38/16</f>
        <v>39.005</v>
      </c>
      <c r="V38" s="0" t="n">
        <f aca="false">Z38/16</f>
        <v>44.87375</v>
      </c>
      <c r="W38" s="27" t="n">
        <v>2626.97</v>
      </c>
      <c r="X38" s="27" t="n">
        <v>3822.45</v>
      </c>
      <c r="Y38" s="27" t="n">
        <v>624.08</v>
      </c>
      <c r="Z38" s="27" t="n">
        <v>717.98</v>
      </c>
    </row>
    <row r="39" customFormat="false" ht="15.75" hidden="false" customHeight="false" outlineLevel="0" collapsed="false">
      <c r="A39" s="26" t="n">
        <v>120</v>
      </c>
      <c r="B39" s="26" t="n">
        <v>45</v>
      </c>
      <c r="C39" s="26" t="n">
        <v>35</v>
      </c>
      <c r="D39" s="0" t="n">
        <v>14</v>
      </c>
      <c r="E39" s="0" t="n">
        <v>43</v>
      </c>
      <c r="F39" s="26" t="n">
        <v>1.25</v>
      </c>
      <c r="G39" s="0" t="n">
        <v>4</v>
      </c>
      <c r="H39" s="26" t="n">
        <v>900</v>
      </c>
      <c r="I39" s="0" t="n">
        <v>79.460625</v>
      </c>
      <c r="J39" s="0" t="n">
        <v>214.769375</v>
      </c>
      <c r="K39" s="0" t="n">
        <v>106.90375</v>
      </c>
      <c r="L39" s="0" t="n">
        <v>37.76875</v>
      </c>
      <c r="M39" s="0" t="n">
        <v>12</v>
      </c>
      <c r="N39" s="0" t="n">
        <v>41</v>
      </c>
      <c r="O39" s="0" t="n">
        <v>0.5</v>
      </c>
      <c r="P39" s="0" t="n">
        <v>0.25</v>
      </c>
      <c r="S39" s="0" t="n">
        <f aca="false">W39/16</f>
        <v>110.46625</v>
      </c>
      <c r="T39" s="0" t="n">
        <f aca="false">X39/16</f>
        <v>231.379375</v>
      </c>
      <c r="U39" s="0" t="n">
        <f aca="false">Y39/16</f>
        <v>90.146875</v>
      </c>
      <c r="V39" s="0" t="n">
        <f aca="false">Z39/16</f>
        <v>37.903125</v>
      </c>
      <c r="W39" s="27" t="n">
        <v>1767.46</v>
      </c>
      <c r="X39" s="27" t="n">
        <v>3702.07</v>
      </c>
      <c r="Y39" s="27" t="n">
        <v>1442.35</v>
      </c>
      <c r="Z39" s="27" t="n">
        <v>606.45</v>
      </c>
    </row>
    <row r="40" customFormat="false" ht="15.75" hidden="false" customHeight="false" outlineLevel="0" collapsed="false">
      <c r="A40" s="26" t="n">
        <v>120</v>
      </c>
      <c r="B40" s="26" t="n">
        <v>30</v>
      </c>
      <c r="C40" s="26" t="n">
        <v>50</v>
      </c>
      <c r="D40" s="0" t="n">
        <v>14</v>
      </c>
      <c r="E40" s="0" t="n">
        <v>43</v>
      </c>
      <c r="F40" s="26" t="n">
        <v>1.25</v>
      </c>
      <c r="G40" s="0" t="n">
        <v>4</v>
      </c>
      <c r="H40" s="26" t="n">
        <v>750</v>
      </c>
      <c r="I40" s="0" t="n">
        <v>80.471875</v>
      </c>
      <c r="J40" s="0" t="n">
        <v>174.9925</v>
      </c>
      <c r="K40" s="0" t="n">
        <v>72.1175</v>
      </c>
      <c r="L40" s="0" t="n">
        <v>31.085</v>
      </c>
      <c r="M40" s="0" t="n">
        <v>12</v>
      </c>
      <c r="N40" s="0" t="n">
        <v>41</v>
      </c>
      <c r="O40" s="0" t="n">
        <v>0.5</v>
      </c>
      <c r="P40" s="0" t="n">
        <v>0.25</v>
      </c>
      <c r="S40" s="0" t="n">
        <f aca="false">W40/16</f>
        <v>164.661875</v>
      </c>
      <c r="T40" s="0" t="n">
        <f aca="false">X40/16</f>
        <v>253.615</v>
      </c>
      <c r="U40" s="0" t="n">
        <f aca="false">Y40/16</f>
        <v>48.755625</v>
      </c>
      <c r="V40" s="0" t="n">
        <f aca="false">Z40/16</f>
        <v>47.48</v>
      </c>
      <c r="W40" s="27" t="n">
        <v>2634.59</v>
      </c>
      <c r="X40" s="27" t="n">
        <v>4057.84</v>
      </c>
      <c r="Y40" s="27" t="n">
        <v>780.09</v>
      </c>
      <c r="Z40" s="27" t="n">
        <v>759.68</v>
      </c>
    </row>
    <row r="41" customFormat="false" ht="15.75" hidden="false" customHeight="false" outlineLevel="0" collapsed="false">
      <c r="A41" s="26" t="n">
        <v>150</v>
      </c>
      <c r="B41" s="26" t="n">
        <v>45</v>
      </c>
      <c r="C41" s="26" t="n">
        <v>35</v>
      </c>
      <c r="D41" s="0" t="n">
        <v>14</v>
      </c>
      <c r="E41" s="0" t="n">
        <v>43</v>
      </c>
      <c r="F41" s="26" t="n">
        <v>1.25</v>
      </c>
      <c r="G41" s="0" t="n">
        <v>4</v>
      </c>
      <c r="H41" s="26" t="n">
        <v>900</v>
      </c>
      <c r="I41" s="0" t="n">
        <v>82.305625</v>
      </c>
      <c r="J41" s="0" t="n">
        <v>245.07</v>
      </c>
      <c r="K41" s="0" t="n">
        <v>133.629375</v>
      </c>
      <c r="L41" s="0" t="n">
        <v>38</v>
      </c>
      <c r="M41" s="0" t="n">
        <v>12</v>
      </c>
      <c r="N41" s="0" t="n">
        <v>41</v>
      </c>
      <c r="O41" s="0" t="n">
        <v>0.5</v>
      </c>
      <c r="P41" s="0" t="n">
        <v>0.25</v>
      </c>
      <c r="S41" s="0" t="n">
        <f aca="false">W41/16</f>
        <v>-28.39375</v>
      </c>
      <c r="T41" s="0" t="n">
        <f aca="false">X41/16</f>
        <v>211.324375</v>
      </c>
      <c r="U41" s="0" t="n">
        <f aca="false">Y41/16</f>
        <v>208.353125</v>
      </c>
      <c r="V41" s="0" t="n">
        <f aca="false">Z41/16</f>
        <v>34.400625</v>
      </c>
      <c r="W41" s="27" t="n">
        <v>-454.3</v>
      </c>
      <c r="X41" s="27" t="n">
        <v>3381.19</v>
      </c>
      <c r="Y41" s="27" t="n">
        <v>3333.65</v>
      </c>
      <c r="Z41" s="27" t="n">
        <v>550.41</v>
      </c>
    </row>
    <row r="42" customFormat="false" ht="15.75" hidden="false" customHeight="false" outlineLevel="0" collapsed="false">
      <c r="A42" s="26" t="n">
        <v>150</v>
      </c>
      <c r="B42" s="26" t="n">
        <v>30</v>
      </c>
      <c r="C42" s="26" t="n">
        <v>50</v>
      </c>
      <c r="D42" s="0" t="n">
        <v>14</v>
      </c>
      <c r="E42" s="0" t="n">
        <v>43</v>
      </c>
      <c r="F42" s="26" t="n">
        <v>1.25</v>
      </c>
      <c r="G42" s="0" t="n">
        <v>4</v>
      </c>
      <c r="H42" s="26" t="n">
        <v>750</v>
      </c>
      <c r="I42" s="0" t="n">
        <v>83.434375</v>
      </c>
      <c r="J42" s="0" t="n">
        <v>197.135</v>
      </c>
      <c r="K42" s="0" t="n">
        <v>90.146875</v>
      </c>
      <c r="L42" s="0" t="n">
        <v>31.5</v>
      </c>
      <c r="M42" s="0" t="n">
        <v>12</v>
      </c>
      <c r="N42" s="0" t="n">
        <v>41</v>
      </c>
      <c r="O42" s="0" t="n">
        <v>0.5</v>
      </c>
      <c r="P42" s="0" t="n">
        <v>0.25</v>
      </c>
      <c r="S42" s="0" t="n">
        <f aca="false">W42/16</f>
        <v>113.194375</v>
      </c>
      <c r="T42" s="0" t="n">
        <f aca="false">X42/16</f>
        <v>256.153125</v>
      </c>
      <c r="U42" s="0" t="n">
        <f aca="false">Y42/16</f>
        <v>106.90375</v>
      </c>
      <c r="V42" s="0" t="n">
        <f aca="false">Z42/16</f>
        <v>44.47</v>
      </c>
      <c r="W42" s="27" t="n">
        <v>1811.11</v>
      </c>
      <c r="X42" s="27" t="n">
        <v>4098.45</v>
      </c>
      <c r="Y42" s="27" t="n">
        <v>1710.46</v>
      </c>
      <c r="Z42" s="27" t="n">
        <v>711.52</v>
      </c>
    </row>
    <row r="43" customFormat="false" ht="15.75" hidden="false" customHeight="false" outlineLevel="0" collapsed="false">
      <c r="A43" s="26" t="n">
        <v>120</v>
      </c>
      <c r="B43" s="26" t="n">
        <v>30</v>
      </c>
      <c r="C43" s="26" t="n">
        <v>50</v>
      </c>
      <c r="D43" s="0" t="n">
        <v>14</v>
      </c>
      <c r="E43" s="0" t="n">
        <v>43</v>
      </c>
      <c r="F43" s="26" t="n">
        <v>1.4</v>
      </c>
      <c r="G43" s="0" t="n">
        <v>4</v>
      </c>
      <c r="H43" s="26" t="n">
        <v>900</v>
      </c>
      <c r="I43" s="0" t="n">
        <v>88.28375</v>
      </c>
      <c r="J43" s="0" t="n">
        <v>236.770625</v>
      </c>
      <c r="K43" s="0" t="n">
        <v>115.60875</v>
      </c>
      <c r="L43" s="0" t="n">
        <v>40.97</v>
      </c>
      <c r="M43" s="0" t="n">
        <v>12</v>
      </c>
      <c r="N43" s="0" t="n">
        <v>41</v>
      </c>
      <c r="O43" s="0" t="n">
        <v>0.5</v>
      </c>
      <c r="P43" s="0" t="n">
        <v>0.25</v>
      </c>
      <c r="S43" s="0" t="n">
        <f aca="false">W43/16</f>
        <v>-37.5275</v>
      </c>
      <c r="T43" s="0" t="n">
        <f aca="false">X43/16</f>
        <v>254.6975</v>
      </c>
      <c r="U43" s="0" t="n">
        <f aca="false">Y43/16</f>
        <v>260.441875</v>
      </c>
      <c r="V43" s="0" t="n">
        <f aca="false">Z43/16</f>
        <v>32.4225</v>
      </c>
      <c r="W43" s="27" t="n">
        <v>-600.44</v>
      </c>
      <c r="X43" s="27" t="n">
        <v>4075.16</v>
      </c>
      <c r="Y43" s="27" t="n">
        <v>4167.07</v>
      </c>
      <c r="Z43" s="27" t="n">
        <v>518.76</v>
      </c>
    </row>
    <row r="44" customFormat="false" ht="15.75" hidden="false" customHeight="false" outlineLevel="0" collapsed="false">
      <c r="A44" s="26" t="n">
        <v>100</v>
      </c>
      <c r="B44" s="26" t="n">
        <v>25</v>
      </c>
      <c r="C44" s="27" t="n">
        <v>60</v>
      </c>
      <c r="D44" s="0" t="n">
        <v>14</v>
      </c>
      <c r="E44" s="0" t="n">
        <v>43</v>
      </c>
      <c r="F44" s="27" t="n">
        <v>1.4</v>
      </c>
      <c r="G44" s="29" t="n">
        <v>6</v>
      </c>
      <c r="H44" s="26" t="n">
        <v>700</v>
      </c>
      <c r="I44" s="0" t="n">
        <v>88.811875</v>
      </c>
      <c r="J44" s="0" t="n">
        <v>161.31625</v>
      </c>
      <c r="K44" s="0" t="n">
        <v>50.4164375</v>
      </c>
      <c r="L44" s="0" t="n">
        <v>37.4115625</v>
      </c>
      <c r="M44" s="0" t="n">
        <v>12</v>
      </c>
      <c r="N44" s="0" t="n">
        <v>41</v>
      </c>
      <c r="O44" s="0" t="n">
        <v>0.5</v>
      </c>
      <c r="P44" s="0" t="n">
        <v>0.25</v>
      </c>
      <c r="S44" s="0" t="n">
        <f aca="false">W44/16</f>
        <v>115.366875</v>
      </c>
      <c r="T44" s="0" t="n">
        <f aca="false">X44/16</f>
        <v>286.171875</v>
      </c>
      <c r="U44" s="0" t="n">
        <f aca="false">Y44/16</f>
        <v>133.629375</v>
      </c>
      <c r="V44" s="0" t="n">
        <f aca="false">Z44/16</f>
        <v>45.295625</v>
      </c>
      <c r="W44" s="27" t="n">
        <v>1845.87</v>
      </c>
      <c r="X44" s="27" t="n">
        <v>4578.75</v>
      </c>
      <c r="Y44" s="27" t="n">
        <v>2138.07</v>
      </c>
      <c r="Z44" s="27" t="n">
        <v>724.73</v>
      </c>
    </row>
    <row r="45" customFormat="false" ht="15.75" hidden="false" customHeight="false" outlineLevel="0" collapsed="false">
      <c r="A45" s="26" t="n">
        <v>100</v>
      </c>
      <c r="B45" s="27" t="n">
        <v>40</v>
      </c>
      <c r="C45" s="27" t="n">
        <v>45</v>
      </c>
      <c r="D45" s="0" t="n">
        <v>14</v>
      </c>
      <c r="E45" s="0" t="n">
        <v>43</v>
      </c>
      <c r="F45" s="26" t="n">
        <v>1.25</v>
      </c>
      <c r="G45" s="29" t="n">
        <v>6</v>
      </c>
      <c r="H45" s="27" t="n">
        <v>850</v>
      </c>
      <c r="I45" s="0" t="n">
        <v>89.39</v>
      </c>
      <c r="J45" s="0" t="n">
        <v>172.845</v>
      </c>
      <c r="K45" s="0" t="n">
        <v>62.3534375</v>
      </c>
      <c r="L45" s="0" t="n">
        <v>40.2570625</v>
      </c>
      <c r="M45" s="0" t="n">
        <v>12</v>
      </c>
      <c r="N45" s="0" t="n">
        <v>41</v>
      </c>
      <c r="O45" s="0" t="n">
        <v>0.5</v>
      </c>
      <c r="P45" s="0" t="n">
        <v>0.25</v>
      </c>
      <c r="S45" s="0" t="n">
        <f aca="false">W45/16</f>
        <v>88.28375</v>
      </c>
      <c r="T45" s="0" t="n">
        <f aca="false">X45/16</f>
        <v>236.770625</v>
      </c>
      <c r="U45" s="0" t="n">
        <f aca="false">Y45/16</f>
        <v>115.60875</v>
      </c>
      <c r="V45" s="0" t="n">
        <f aca="false">Z45/16</f>
        <v>40.97</v>
      </c>
      <c r="W45" s="27" t="n">
        <v>1412.54</v>
      </c>
      <c r="X45" s="27" t="n">
        <v>3788.33</v>
      </c>
      <c r="Y45" s="27" t="n">
        <v>1849.74</v>
      </c>
      <c r="Z45" s="27" t="n">
        <v>655.52</v>
      </c>
    </row>
    <row r="46" customFormat="false" ht="15.75" hidden="false" customHeight="false" outlineLevel="0" collapsed="false">
      <c r="A46" s="26" t="n">
        <v>150</v>
      </c>
      <c r="B46" s="26" t="n">
        <v>30</v>
      </c>
      <c r="C46" s="26" t="n">
        <v>50</v>
      </c>
      <c r="D46" s="0" t="n">
        <v>14</v>
      </c>
      <c r="E46" s="0" t="n">
        <v>43</v>
      </c>
      <c r="F46" s="26" t="n">
        <v>1.4</v>
      </c>
      <c r="G46" s="0" t="n">
        <v>4</v>
      </c>
      <c r="H46" s="26" t="n">
        <v>900</v>
      </c>
      <c r="I46" s="0" t="n">
        <v>89.586875</v>
      </c>
      <c r="J46" s="0" t="n">
        <v>268.0525</v>
      </c>
      <c r="K46" s="0" t="n">
        <v>144.510625</v>
      </c>
      <c r="L46" s="0" t="n">
        <v>41.270625</v>
      </c>
      <c r="M46" s="0" t="n">
        <v>12</v>
      </c>
      <c r="N46" s="0" t="n">
        <v>41</v>
      </c>
      <c r="O46" s="0" t="n">
        <v>0.5</v>
      </c>
      <c r="P46" s="0" t="n">
        <v>0.25</v>
      </c>
      <c r="S46" s="0" t="n">
        <f aca="false">W46/16</f>
        <v>174.60875</v>
      </c>
      <c r="T46" s="0" t="n">
        <f aca="false">X46/16</f>
        <v>275.98375</v>
      </c>
      <c r="U46" s="0" t="n">
        <f aca="false">Y46/16</f>
        <v>61.393125</v>
      </c>
      <c r="V46" s="0" t="n">
        <f aca="false">Z46/16</f>
        <v>50.271875</v>
      </c>
      <c r="W46" s="27" t="n">
        <v>2793.74</v>
      </c>
      <c r="X46" s="27" t="n">
        <v>4415.74</v>
      </c>
      <c r="Y46" s="27" t="n">
        <v>982.29</v>
      </c>
      <c r="Z46" s="27" t="n">
        <v>804.35</v>
      </c>
    </row>
    <row r="47" customFormat="false" ht="15.75" hidden="false" customHeight="false" outlineLevel="0" collapsed="false">
      <c r="A47" s="26" t="n">
        <v>120</v>
      </c>
      <c r="B47" s="26" t="n">
        <v>30</v>
      </c>
      <c r="C47" s="26" t="n">
        <v>50</v>
      </c>
      <c r="D47" s="0" t="n">
        <v>14</v>
      </c>
      <c r="E47" s="0" t="n">
        <v>43</v>
      </c>
      <c r="F47" s="26" t="n">
        <v>1.25</v>
      </c>
      <c r="G47" s="0" t="n">
        <v>4</v>
      </c>
      <c r="H47" s="26" t="n">
        <v>600</v>
      </c>
      <c r="I47" s="0" t="n">
        <v>90.510625</v>
      </c>
      <c r="J47" s="0" t="n">
        <v>150.91625</v>
      </c>
      <c r="K47" s="0" t="n">
        <v>40.92875</v>
      </c>
      <c r="L47" s="0" t="n">
        <v>27.0875</v>
      </c>
      <c r="M47" s="0" t="n">
        <v>12</v>
      </c>
      <c r="N47" s="0" t="n">
        <v>41</v>
      </c>
      <c r="O47" s="0" t="n">
        <v>0.5</v>
      </c>
      <c r="P47" s="0" t="n">
        <v>0.25</v>
      </c>
      <c r="S47" s="0" t="n">
        <f aca="false">W47/16</f>
        <v>89.586875</v>
      </c>
      <c r="T47" s="0" t="n">
        <f aca="false">X47/16</f>
        <v>268.0525</v>
      </c>
      <c r="U47" s="0" t="n">
        <f aca="false">Y47/16</f>
        <v>144.510625</v>
      </c>
      <c r="V47" s="0" t="n">
        <f aca="false">Z47/16</f>
        <v>41.270625</v>
      </c>
      <c r="W47" s="27" t="n">
        <v>1433.39</v>
      </c>
      <c r="X47" s="27" t="n">
        <v>4288.84</v>
      </c>
      <c r="Y47" s="27" t="n">
        <v>2312.17</v>
      </c>
      <c r="Z47" s="27" t="n">
        <v>660.33</v>
      </c>
    </row>
    <row r="48" customFormat="false" ht="15.75" hidden="false" customHeight="false" outlineLevel="0" collapsed="false">
      <c r="A48" s="26" t="n">
        <v>150</v>
      </c>
      <c r="B48" s="26" t="n">
        <v>30</v>
      </c>
      <c r="C48" s="26" t="n">
        <v>50</v>
      </c>
      <c r="D48" s="0" t="n">
        <v>14</v>
      </c>
      <c r="E48" s="0" t="n">
        <v>43</v>
      </c>
      <c r="F48" s="26" t="n">
        <v>1.25</v>
      </c>
      <c r="G48" s="0" t="n">
        <v>4</v>
      </c>
      <c r="H48" s="26" t="n">
        <v>600</v>
      </c>
      <c r="I48" s="0" t="n">
        <v>92.8125</v>
      </c>
      <c r="J48" s="0" t="n">
        <v>165.246875</v>
      </c>
      <c r="K48" s="0" t="n">
        <v>51.16125</v>
      </c>
      <c r="L48" s="0" t="n">
        <v>27.99875</v>
      </c>
      <c r="M48" s="0" t="n">
        <v>12</v>
      </c>
      <c r="N48" s="0" t="n">
        <v>41</v>
      </c>
      <c r="O48" s="0" t="n">
        <v>0.5</v>
      </c>
      <c r="P48" s="0" t="n">
        <v>0.25</v>
      </c>
      <c r="S48" s="0" t="n">
        <f aca="false">W48/16</f>
        <v>176.84375</v>
      </c>
      <c r="T48" s="0" t="n">
        <f aca="false">X48/16</f>
        <v>297.069375</v>
      </c>
      <c r="U48" s="0" t="n">
        <f aca="false">Y48/16</f>
        <v>76.74125</v>
      </c>
      <c r="V48" s="0" t="n">
        <f aca="false">Z48/16</f>
        <v>52.579375</v>
      </c>
      <c r="W48" s="27" t="n">
        <v>2829.5</v>
      </c>
      <c r="X48" s="27" t="n">
        <v>4753.11</v>
      </c>
      <c r="Y48" s="27" t="n">
        <v>1227.86</v>
      </c>
      <c r="Z48" s="27" t="n">
        <v>841.27</v>
      </c>
    </row>
    <row r="49" customFormat="false" ht="15.75" hidden="false" customHeight="false" outlineLevel="0" collapsed="false">
      <c r="A49" s="26" t="n">
        <v>100</v>
      </c>
      <c r="B49" s="27" t="n">
        <v>40</v>
      </c>
      <c r="C49" s="27" t="n">
        <v>45</v>
      </c>
      <c r="D49" s="0" t="n">
        <v>14</v>
      </c>
      <c r="E49" s="0" t="n">
        <v>43</v>
      </c>
      <c r="F49" s="26" t="n">
        <v>1.25</v>
      </c>
      <c r="G49" s="27" t="n">
        <v>6</v>
      </c>
      <c r="H49" s="26" t="n">
        <v>700</v>
      </c>
      <c r="I49" s="0" t="n">
        <v>95.255625</v>
      </c>
      <c r="J49" s="0" t="n">
        <v>152.3475</v>
      </c>
      <c r="K49" s="0" t="n">
        <v>38.171375</v>
      </c>
      <c r="L49" s="0" t="n">
        <v>36.0436875</v>
      </c>
      <c r="M49" s="0" t="n">
        <v>12</v>
      </c>
      <c r="N49" s="0" t="n">
        <v>41</v>
      </c>
      <c r="O49" s="0" t="n">
        <v>0.5</v>
      </c>
      <c r="P49" s="0" t="n">
        <v>0.25</v>
      </c>
      <c r="S49" s="0" t="n">
        <f aca="false">W49/16</f>
        <v>20.395</v>
      </c>
      <c r="T49" s="0" t="n">
        <f aca="false">X49/16</f>
        <v>121.54625</v>
      </c>
      <c r="U49" s="0" t="n">
        <f aca="false">Y49/16</f>
        <v>79.463125</v>
      </c>
      <c r="V49" s="0" t="n">
        <f aca="false">Z49/16</f>
        <v>25.811875</v>
      </c>
      <c r="W49" s="27" t="n">
        <v>326.32</v>
      </c>
      <c r="X49" s="27" t="n">
        <v>1944.74</v>
      </c>
      <c r="Y49" s="27" t="n">
        <v>1271.41</v>
      </c>
      <c r="Z49" s="27" t="n">
        <v>412.99</v>
      </c>
    </row>
    <row r="50" customFormat="false" ht="15.75" hidden="false" customHeight="false" outlineLevel="0" collapsed="false">
      <c r="A50" s="26" t="n">
        <v>100</v>
      </c>
      <c r="B50" s="27" t="n">
        <v>40</v>
      </c>
      <c r="C50" s="27" t="n">
        <v>45</v>
      </c>
      <c r="D50" s="0" t="n">
        <v>14</v>
      </c>
      <c r="E50" s="0" t="n">
        <v>43</v>
      </c>
      <c r="F50" s="26" t="n">
        <v>1.25</v>
      </c>
      <c r="G50" s="26" t="n">
        <v>4</v>
      </c>
      <c r="H50" s="27" t="n">
        <v>850</v>
      </c>
      <c r="I50" s="0" t="n">
        <v>95.678125</v>
      </c>
      <c r="J50" s="0" t="n">
        <v>186.479375</v>
      </c>
      <c r="K50" s="0" t="n">
        <v>62.3036875</v>
      </c>
      <c r="L50" s="0" t="n">
        <v>36.49175</v>
      </c>
      <c r="M50" s="0" t="n">
        <v>12</v>
      </c>
      <c r="N50" s="0" t="n">
        <v>41</v>
      </c>
      <c r="O50" s="0" t="n">
        <v>0.5</v>
      </c>
      <c r="P50" s="0" t="n">
        <v>0.25</v>
      </c>
      <c r="S50" s="0" t="n">
        <f aca="false">W50/16</f>
        <v>105</v>
      </c>
      <c r="T50" s="0" t="n">
        <f aca="false">X50/16</f>
        <v>167.533125</v>
      </c>
      <c r="U50" s="0" t="n">
        <f aca="false">Y50/16</f>
        <v>38.1376875</v>
      </c>
      <c r="V50" s="0" t="n">
        <f aca="false">Z50/16</f>
        <v>32.0505625</v>
      </c>
      <c r="W50" s="27" t="n">
        <v>1680</v>
      </c>
      <c r="X50" s="27" t="n">
        <v>2680.53</v>
      </c>
      <c r="Y50" s="27" t="n">
        <v>610.203</v>
      </c>
      <c r="Z50" s="27" t="n">
        <v>512.809</v>
      </c>
    </row>
    <row r="51" customFormat="false" ht="15.75" hidden="false" customHeight="false" outlineLevel="0" collapsed="false">
      <c r="A51" s="26" t="n">
        <v>100</v>
      </c>
      <c r="B51" s="26" t="n">
        <v>25</v>
      </c>
      <c r="C51" s="27" t="n">
        <v>60</v>
      </c>
      <c r="D51" s="0" t="n">
        <v>14</v>
      </c>
      <c r="E51" s="0" t="n">
        <v>43</v>
      </c>
      <c r="F51" s="27" t="n">
        <v>1.4</v>
      </c>
      <c r="G51" s="26" t="n">
        <v>4</v>
      </c>
      <c r="H51" s="26" t="n">
        <v>700</v>
      </c>
      <c r="I51" s="0" t="n">
        <v>96.799375</v>
      </c>
      <c r="J51" s="0" t="n">
        <v>174.7875</v>
      </c>
      <c r="K51" s="0" t="n">
        <v>50.3759375</v>
      </c>
      <c r="L51" s="0" t="n">
        <v>33.4485</v>
      </c>
      <c r="M51" s="0" t="n">
        <v>12</v>
      </c>
      <c r="N51" s="0" t="n">
        <v>41</v>
      </c>
      <c r="O51" s="0" t="n">
        <v>0.5</v>
      </c>
      <c r="P51" s="0" t="n">
        <v>0.25</v>
      </c>
      <c r="S51" s="0" t="n">
        <f aca="false">W51/16</f>
        <v>70.661875</v>
      </c>
      <c r="T51" s="0" t="n">
        <f aca="false">X51/16</f>
        <v>142.544375</v>
      </c>
      <c r="U51" s="0" t="n">
        <f aca="false">Y51/16</f>
        <v>50.3759375</v>
      </c>
      <c r="V51" s="0" t="n">
        <f aca="false">Z51/16</f>
        <v>28.2966875</v>
      </c>
      <c r="W51" s="27" t="n">
        <v>1130.59</v>
      </c>
      <c r="X51" s="27" t="n">
        <v>2280.71</v>
      </c>
      <c r="Y51" s="27" t="n">
        <v>806.015</v>
      </c>
      <c r="Z51" s="27" t="n">
        <v>452.747</v>
      </c>
    </row>
    <row r="52" customFormat="false" ht="15.75" hidden="false" customHeight="false" outlineLevel="0" collapsed="false">
      <c r="A52" s="26" t="n">
        <v>120</v>
      </c>
      <c r="B52" s="26" t="n">
        <v>45</v>
      </c>
      <c r="C52" s="26" t="n">
        <v>35</v>
      </c>
      <c r="D52" s="0" t="n">
        <v>14</v>
      </c>
      <c r="E52" s="0" t="n">
        <v>43</v>
      </c>
      <c r="F52" s="26" t="n">
        <v>1.25</v>
      </c>
      <c r="G52" s="30" t="n">
        <v>4</v>
      </c>
      <c r="H52" s="26" t="n">
        <v>750</v>
      </c>
      <c r="I52" s="0" t="n">
        <v>99.21375</v>
      </c>
      <c r="J52" s="0" t="n">
        <v>191.099375</v>
      </c>
      <c r="K52" s="0" t="n">
        <v>66.831875</v>
      </c>
      <c r="L52" s="0" t="n">
        <v>34.003125</v>
      </c>
      <c r="M52" s="0" t="n">
        <v>12</v>
      </c>
      <c r="N52" s="0" t="n">
        <v>41</v>
      </c>
      <c r="O52" s="0" t="n">
        <v>0.5</v>
      </c>
      <c r="P52" s="0" t="n">
        <v>0.25</v>
      </c>
      <c r="S52" s="0" t="n">
        <f aca="false">W52/16</f>
        <v>130.73</v>
      </c>
      <c r="T52" s="0" t="n">
        <f aca="false">X52/16</f>
        <v>181.23</v>
      </c>
      <c r="U52" s="0" t="n">
        <f aca="false">Y52/16</f>
        <v>25.0010625</v>
      </c>
      <c r="V52" s="0" t="n">
        <f aca="false">Z52/16</f>
        <v>34.314875</v>
      </c>
      <c r="W52" s="27" t="n">
        <v>2091.68</v>
      </c>
      <c r="X52" s="27" t="n">
        <v>2899.68</v>
      </c>
      <c r="Y52" s="27" t="n">
        <v>400.017</v>
      </c>
      <c r="Z52" s="27" t="n">
        <v>549.038</v>
      </c>
    </row>
    <row r="53" customFormat="false" ht="15.75" hidden="false" customHeight="false" outlineLevel="0" collapsed="false">
      <c r="A53" s="26" t="n">
        <v>100</v>
      </c>
      <c r="B53" s="27" t="n">
        <v>40</v>
      </c>
      <c r="C53" s="27" t="n">
        <v>45</v>
      </c>
      <c r="D53" s="0" t="n">
        <v>14</v>
      </c>
      <c r="E53" s="0" t="n">
        <v>43</v>
      </c>
      <c r="F53" s="26" t="n">
        <v>1.4</v>
      </c>
      <c r="G53" s="30" t="n">
        <v>3</v>
      </c>
      <c r="H53" s="27" t="n">
        <v>1000</v>
      </c>
      <c r="I53" s="0" t="n">
        <v>102.10875</v>
      </c>
      <c r="J53" s="0" t="n">
        <v>244.676875</v>
      </c>
      <c r="K53" s="0" t="n">
        <v>94.600625</v>
      </c>
      <c r="L53" s="0" t="n">
        <v>44.119375</v>
      </c>
      <c r="M53" s="0" t="n">
        <v>12</v>
      </c>
      <c r="N53" s="0" t="n">
        <v>41</v>
      </c>
      <c r="O53" s="0" t="n">
        <v>0.5</v>
      </c>
      <c r="P53" s="0" t="n">
        <v>0.25</v>
      </c>
      <c r="S53" s="0" t="n">
        <f aca="false">W53/16</f>
        <v>23.9890625</v>
      </c>
      <c r="T53" s="0" t="n">
        <f aca="false">X53/16</f>
        <v>117.70375</v>
      </c>
      <c r="U53" s="0" t="n">
        <f aca="false">Y53/16</f>
        <v>79.5175</v>
      </c>
      <c r="V53" s="0" t="n">
        <f aca="false">Z53/16</f>
        <v>27.558</v>
      </c>
      <c r="W53" s="27" t="n">
        <v>383.825</v>
      </c>
      <c r="X53" s="27" t="n">
        <v>1883.26</v>
      </c>
      <c r="Y53" s="27" t="n">
        <v>1272.28</v>
      </c>
      <c r="Z53" s="27" t="n">
        <v>440.928</v>
      </c>
    </row>
    <row r="54" customFormat="false" ht="15.75" hidden="false" customHeight="false" outlineLevel="0" collapsed="false">
      <c r="A54" s="26" t="n">
        <v>150</v>
      </c>
      <c r="B54" s="26" t="n">
        <v>45</v>
      </c>
      <c r="C54" s="26" t="n">
        <v>35</v>
      </c>
      <c r="D54" s="0" t="n">
        <v>14</v>
      </c>
      <c r="E54" s="0" t="n">
        <v>43</v>
      </c>
      <c r="F54" s="26" t="n">
        <v>1.25</v>
      </c>
      <c r="G54" s="30" t="n">
        <v>4</v>
      </c>
      <c r="H54" s="26" t="n">
        <v>750</v>
      </c>
      <c r="I54" s="0" t="n">
        <v>102.540625</v>
      </c>
      <c r="J54" s="0" t="n">
        <v>212.39625</v>
      </c>
      <c r="K54" s="0" t="n">
        <v>83.539375</v>
      </c>
      <c r="L54" s="0" t="n">
        <v>34.875</v>
      </c>
      <c r="M54" s="0" t="n">
        <v>12</v>
      </c>
      <c r="N54" s="0" t="n">
        <v>41</v>
      </c>
      <c r="O54" s="0" t="n">
        <v>0.5</v>
      </c>
      <c r="P54" s="0" t="n">
        <v>0.25</v>
      </c>
      <c r="S54" s="0" t="n">
        <f aca="false">W54/16</f>
        <v>95.255625</v>
      </c>
      <c r="T54" s="0" t="n">
        <f aca="false">X54/16</f>
        <v>152.3475</v>
      </c>
      <c r="U54" s="0" t="n">
        <f aca="false">Y54/16</f>
        <v>38.171375</v>
      </c>
      <c r="V54" s="0" t="n">
        <f aca="false">Z54/16</f>
        <v>36.0436875</v>
      </c>
      <c r="W54" s="27" t="n">
        <v>1524.09</v>
      </c>
      <c r="X54" s="27" t="n">
        <v>2437.56</v>
      </c>
      <c r="Y54" s="27" t="n">
        <v>610.742</v>
      </c>
      <c r="Z54" s="27" t="n">
        <v>576.699</v>
      </c>
    </row>
    <row r="55" customFormat="false" ht="15.75" hidden="false" customHeight="false" outlineLevel="0" collapsed="false">
      <c r="A55" s="26" t="n">
        <v>120</v>
      </c>
      <c r="B55" s="26" t="n">
        <v>45</v>
      </c>
      <c r="C55" s="26" t="n">
        <v>35</v>
      </c>
      <c r="D55" s="0" t="n">
        <v>14</v>
      </c>
      <c r="E55" s="0" t="n">
        <v>43</v>
      </c>
      <c r="F55" s="26" t="n">
        <v>1.25</v>
      </c>
      <c r="G55" s="30" t="n">
        <v>4</v>
      </c>
      <c r="H55" s="26" t="n">
        <v>600</v>
      </c>
      <c r="I55" s="0" t="n">
        <v>103.44125</v>
      </c>
      <c r="J55" s="0" t="n">
        <v>163.215625</v>
      </c>
      <c r="K55" s="0" t="n">
        <v>38.031875</v>
      </c>
      <c r="L55" s="0" t="n">
        <v>29.57</v>
      </c>
      <c r="M55" s="0" t="n">
        <v>12</v>
      </c>
      <c r="N55" s="0" t="n">
        <v>41</v>
      </c>
      <c r="O55" s="0" t="n">
        <v>0.5</v>
      </c>
      <c r="P55" s="0" t="n">
        <v>0.25</v>
      </c>
      <c r="S55" s="0" t="n">
        <f aca="false">W55/16</f>
        <v>66.358125</v>
      </c>
      <c r="T55" s="0" t="n">
        <f aca="false">X55/16</f>
        <v>132.308125</v>
      </c>
      <c r="U55" s="0" t="n">
        <f aca="false">Y55/16</f>
        <v>50.4164375</v>
      </c>
      <c r="V55" s="0" t="n">
        <f aca="false">Z55/16</f>
        <v>30.9525</v>
      </c>
      <c r="W55" s="27" t="n">
        <v>1061.73</v>
      </c>
      <c r="X55" s="27" t="n">
        <v>2116.93</v>
      </c>
      <c r="Y55" s="27" t="n">
        <v>806.663</v>
      </c>
      <c r="Z55" s="27" t="n">
        <v>495.24</v>
      </c>
    </row>
    <row r="56" customFormat="false" ht="15.75" hidden="false" customHeight="false" outlineLevel="0" collapsed="false">
      <c r="A56" s="26" t="n">
        <v>100</v>
      </c>
      <c r="B56" s="27" t="n">
        <v>40</v>
      </c>
      <c r="C56" s="27" t="n">
        <v>45</v>
      </c>
      <c r="D56" s="0" t="n">
        <v>14</v>
      </c>
      <c r="E56" s="0" t="n">
        <v>43</v>
      </c>
      <c r="F56" s="26" t="n">
        <v>1.25</v>
      </c>
      <c r="G56" s="26" t="n">
        <v>4</v>
      </c>
      <c r="H56" s="26" t="n">
        <v>700</v>
      </c>
      <c r="I56" s="0" t="n">
        <v>105</v>
      </c>
      <c r="J56" s="0" t="n">
        <v>167.533125</v>
      </c>
      <c r="K56" s="0" t="n">
        <v>38.1376875</v>
      </c>
      <c r="L56" s="0" t="n">
        <v>32.0505625</v>
      </c>
      <c r="M56" s="0" t="n">
        <v>12</v>
      </c>
      <c r="N56" s="0" t="n">
        <v>41</v>
      </c>
      <c r="O56" s="0" t="n">
        <v>0.5</v>
      </c>
      <c r="P56" s="0" t="n">
        <v>0.25</v>
      </c>
      <c r="S56" s="0" t="n">
        <f aca="false">W56/16</f>
        <v>116.6975</v>
      </c>
      <c r="T56" s="0" t="n">
        <f aca="false">X56/16</f>
        <v>161.47875</v>
      </c>
      <c r="U56" s="0" t="n">
        <f aca="false">Y56/16</f>
        <v>25.026375</v>
      </c>
      <c r="V56" s="0" t="n">
        <f aca="false">Z56/16</f>
        <v>39.20325</v>
      </c>
      <c r="W56" s="27" t="n">
        <v>1867.16</v>
      </c>
      <c r="X56" s="27" t="n">
        <v>2583.66</v>
      </c>
      <c r="Y56" s="27" t="n">
        <v>400.422</v>
      </c>
      <c r="Z56" s="27" t="n">
        <v>627.252</v>
      </c>
    </row>
    <row r="57" customFormat="false" ht="15.75" hidden="false" customHeight="false" outlineLevel="0" collapsed="false">
      <c r="A57" s="26" t="n">
        <v>100</v>
      </c>
      <c r="B57" s="27" t="n">
        <v>40</v>
      </c>
      <c r="C57" s="27" t="n">
        <v>45</v>
      </c>
      <c r="D57" s="0" t="n">
        <v>14</v>
      </c>
      <c r="E57" s="0" t="n">
        <v>43</v>
      </c>
      <c r="F57" s="27" t="n">
        <v>1.4</v>
      </c>
      <c r="G57" s="27" t="n">
        <v>6</v>
      </c>
      <c r="H57" s="27" t="n">
        <v>1000</v>
      </c>
      <c r="I57" s="0" t="n">
        <v>105.114375</v>
      </c>
      <c r="J57" s="0" t="n">
        <v>231.7075</v>
      </c>
      <c r="K57" s="0" t="n">
        <v>94.70375</v>
      </c>
      <c r="L57" s="0" t="n">
        <v>52.5374375</v>
      </c>
      <c r="M57" s="0" t="n">
        <v>12</v>
      </c>
      <c r="N57" s="0" t="n">
        <v>41</v>
      </c>
      <c r="O57" s="0" t="n">
        <v>0.5</v>
      </c>
      <c r="P57" s="0" t="n">
        <v>0.25</v>
      </c>
      <c r="S57" s="0" t="n">
        <f aca="false">W57/16</f>
        <v>-34.0026875</v>
      </c>
      <c r="T57" s="0" t="n">
        <f aca="false">X57/16</f>
        <v>125.5375</v>
      </c>
      <c r="U57" s="0" t="n">
        <f aca="false">Y57/16</f>
        <v>132.7075</v>
      </c>
      <c r="V57" s="0" t="n">
        <f aca="false">Z57/16</f>
        <v>28.527</v>
      </c>
      <c r="W57" s="27" t="n">
        <v>-544.043</v>
      </c>
      <c r="X57" s="27" t="n">
        <v>2008.6</v>
      </c>
      <c r="Y57" s="27" t="n">
        <v>2123.32</v>
      </c>
      <c r="Z57" s="27" t="n">
        <v>456.432</v>
      </c>
    </row>
    <row r="58" customFormat="false" ht="15.75" hidden="false" customHeight="false" outlineLevel="0" collapsed="false">
      <c r="A58" s="26" t="n">
        <v>150</v>
      </c>
      <c r="B58" s="26" t="n">
        <v>45</v>
      </c>
      <c r="C58" s="26" t="n">
        <v>35</v>
      </c>
      <c r="D58" s="0" t="n">
        <v>14</v>
      </c>
      <c r="E58" s="0" t="n">
        <v>43</v>
      </c>
      <c r="F58" s="26" t="n">
        <v>1.25</v>
      </c>
      <c r="G58" s="30" t="n">
        <v>4</v>
      </c>
      <c r="H58" s="26" t="n">
        <v>600</v>
      </c>
      <c r="I58" s="0" t="n">
        <v>105.771875</v>
      </c>
      <c r="J58" s="0" t="n">
        <v>176.995</v>
      </c>
      <c r="K58" s="0" t="n">
        <v>47.539375</v>
      </c>
      <c r="L58" s="0" t="n">
        <v>30.82</v>
      </c>
      <c r="M58" s="0" t="n">
        <v>12</v>
      </c>
      <c r="N58" s="0" t="n">
        <v>41</v>
      </c>
      <c r="O58" s="0" t="n">
        <v>0.5</v>
      </c>
      <c r="P58" s="0" t="n">
        <v>0.25</v>
      </c>
      <c r="S58" s="0" t="n">
        <f aca="false">W58/16</f>
        <v>95.678125</v>
      </c>
      <c r="T58" s="0" t="n">
        <f aca="false">X58/16</f>
        <v>186.479375</v>
      </c>
      <c r="U58" s="0" t="n">
        <f aca="false">Y58/16</f>
        <v>62.3036875</v>
      </c>
      <c r="V58" s="0" t="n">
        <f aca="false">Z58/16</f>
        <v>36.49175</v>
      </c>
      <c r="W58" s="27" t="n">
        <v>1530.85</v>
      </c>
      <c r="X58" s="27" t="n">
        <v>2983.67</v>
      </c>
      <c r="Y58" s="27" t="n">
        <v>996.859</v>
      </c>
      <c r="Z58" s="27" t="n">
        <v>583.868</v>
      </c>
    </row>
    <row r="59" customFormat="false" ht="15.75" hidden="false" customHeight="false" outlineLevel="0" collapsed="false">
      <c r="A59" s="26" t="n">
        <v>120</v>
      </c>
      <c r="B59" s="26" t="n">
        <v>30</v>
      </c>
      <c r="C59" s="26" t="n">
        <v>50</v>
      </c>
      <c r="D59" s="0" t="n">
        <v>14</v>
      </c>
      <c r="E59" s="0" t="n">
        <v>43</v>
      </c>
      <c r="F59" s="26" t="n">
        <v>1.4</v>
      </c>
      <c r="G59" s="30" t="n">
        <v>4</v>
      </c>
      <c r="H59" s="26" t="n">
        <v>750</v>
      </c>
      <c r="I59" s="0" t="n">
        <v>108.12125</v>
      </c>
      <c r="J59" s="0" t="n">
        <v>209.444375</v>
      </c>
      <c r="K59" s="0" t="n">
        <v>72.1175</v>
      </c>
      <c r="L59" s="0" t="n">
        <v>36.946875</v>
      </c>
      <c r="M59" s="0" t="n">
        <v>12</v>
      </c>
      <c r="N59" s="0" t="n">
        <v>41</v>
      </c>
      <c r="O59" s="0" t="n">
        <v>0.5</v>
      </c>
      <c r="P59" s="0" t="n">
        <v>0.25</v>
      </c>
      <c r="S59" s="0" t="n">
        <f aca="false">W59/16</f>
        <v>44.989</v>
      </c>
      <c r="T59" s="0" t="n">
        <f aca="false">X59/16</f>
        <v>153.631875</v>
      </c>
      <c r="U59" s="0" t="n">
        <f aca="false">Y59/16</f>
        <v>83.02</v>
      </c>
      <c r="V59" s="0" t="n">
        <f aca="false">Z59/16</f>
        <v>31.94025</v>
      </c>
      <c r="W59" s="27" t="n">
        <v>719.824</v>
      </c>
      <c r="X59" s="27" t="n">
        <v>2458.11</v>
      </c>
      <c r="Y59" s="27" t="n">
        <v>1328.32</v>
      </c>
      <c r="Z59" s="27" t="n">
        <v>511.044</v>
      </c>
    </row>
    <row r="60" customFormat="false" ht="15.75" hidden="false" customHeight="false" outlineLevel="0" collapsed="false">
      <c r="A60" s="26" t="n">
        <v>150</v>
      </c>
      <c r="B60" s="26" t="n">
        <v>30</v>
      </c>
      <c r="C60" s="26" t="n">
        <v>50</v>
      </c>
      <c r="D60" s="0" t="n">
        <v>14</v>
      </c>
      <c r="E60" s="0" t="n">
        <v>43</v>
      </c>
      <c r="F60" s="26" t="n">
        <v>1.4</v>
      </c>
      <c r="G60" s="30" t="n">
        <v>4</v>
      </c>
      <c r="H60" s="26" t="n">
        <v>750</v>
      </c>
      <c r="I60" s="0" t="n">
        <v>110.46625</v>
      </c>
      <c r="J60" s="0" t="n">
        <v>231.379375</v>
      </c>
      <c r="K60" s="0" t="n">
        <v>90.146875</v>
      </c>
      <c r="L60" s="0" t="n">
        <v>37.903125</v>
      </c>
      <c r="M60" s="0" t="n">
        <v>12</v>
      </c>
      <c r="N60" s="0" t="n">
        <v>41</v>
      </c>
      <c r="O60" s="0" t="n">
        <v>0.5</v>
      </c>
      <c r="P60" s="0" t="n">
        <v>0.25</v>
      </c>
      <c r="S60" s="0" t="n">
        <f aca="false">W60/16</f>
        <v>136.898125</v>
      </c>
      <c r="T60" s="0" t="n">
        <f aca="false">X60/16</f>
        <v>206.606875</v>
      </c>
      <c r="U60" s="0" t="n">
        <f aca="false">Y60/16</f>
        <v>40.2783125</v>
      </c>
      <c r="V60" s="0" t="n">
        <f aca="false">Z60/16</f>
        <v>39.29275</v>
      </c>
      <c r="W60" s="27" t="n">
        <v>2190.37</v>
      </c>
      <c r="X60" s="27" t="n">
        <v>3305.71</v>
      </c>
      <c r="Y60" s="27" t="n">
        <v>644.453</v>
      </c>
      <c r="Z60" s="27" t="n">
        <v>628.684</v>
      </c>
    </row>
    <row r="61" customFormat="false" ht="15.75" hidden="false" customHeight="false" outlineLevel="0" collapsed="false">
      <c r="A61" s="26" t="n">
        <v>100</v>
      </c>
      <c r="B61" s="27" t="n">
        <v>40</v>
      </c>
      <c r="C61" s="27" t="n">
        <v>45</v>
      </c>
      <c r="D61" s="0" t="n">
        <v>14</v>
      </c>
      <c r="E61" s="0" t="n">
        <v>43</v>
      </c>
      <c r="F61" s="27" t="n">
        <v>1.4</v>
      </c>
      <c r="G61" s="26" t="n">
        <v>4</v>
      </c>
      <c r="H61" s="27" t="n">
        <v>1000</v>
      </c>
      <c r="I61" s="0" t="n">
        <v>110.979375</v>
      </c>
      <c r="J61" s="0" t="n">
        <v>246.748125</v>
      </c>
      <c r="K61" s="0" t="n">
        <v>94.635</v>
      </c>
      <c r="L61" s="0" t="n">
        <v>47.5211875</v>
      </c>
      <c r="M61" s="0" t="n">
        <v>12</v>
      </c>
      <c r="N61" s="0" t="n">
        <v>41</v>
      </c>
      <c r="O61" s="0" t="n">
        <v>0.5</v>
      </c>
      <c r="P61" s="0" t="n">
        <v>0.25</v>
      </c>
      <c r="S61" s="0" t="n">
        <f aca="false">W61/16</f>
        <v>-22.7951875</v>
      </c>
      <c r="T61" s="0" t="n">
        <f aca="false">X61/16</f>
        <v>126.92375</v>
      </c>
      <c r="U61" s="0" t="n">
        <f aca="false">Y61/16</f>
        <v>132.786875</v>
      </c>
      <c r="V61" s="0" t="n">
        <f aca="false">Z61/16</f>
        <v>29.964875</v>
      </c>
      <c r="W61" s="27" t="n">
        <v>-364.723</v>
      </c>
      <c r="X61" s="27" t="n">
        <v>2030.78</v>
      </c>
      <c r="Y61" s="27" t="n">
        <v>2124.59</v>
      </c>
      <c r="Z61" s="27" t="n">
        <v>479.438</v>
      </c>
    </row>
    <row r="62" customFormat="false" ht="15.75" hidden="false" customHeight="false" outlineLevel="0" collapsed="false">
      <c r="A62" s="26" t="n">
        <v>120</v>
      </c>
      <c r="B62" s="26" t="n">
        <v>30</v>
      </c>
      <c r="C62" s="26" t="n">
        <v>50</v>
      </c>
      <c r="D62" s="0" t="n">
        <v>14</v>
      </c>
      <c r="E62" s="0" t="n">
        <v>43</v>
      </c>
      <c r="F62" s="26" t="n">
        <v>1.4</v>
      </c>
      <c r="G62" s="30" t="n">
        <v>4</v>
      </c>
      <c r="H62" s="26" t="n">
        <v>600</v>
      </c>
      <c r="I62" s="0" t="n">
        <v>111.54375</v>
      </c>
      <c r="J62" s="0" t="n">
        <v>177.92875</v>
      </c>
      <c r="K62" s="0" t="n">
        <v>40.92875</v>
      </c>
      <c r="L62" s="0" t="n">
        <v>32.233125</v>
      </c>
      <c r="M62" s="0" t="n">
        <v>12</v>
      </c>
      <c r="N62" s="0" t="n">
        <v>41</v>
      </c>
      <c r="O62" s="0" t="n">
        <v>0.5</v>
      </c>
      <c r="P62" s="0" t="n">
        <v>0.25</v>
      </c>
      <c r="S62" s="0" t="n">
        <f aca="false">W62/16</f>
        <v>89.39</v>
      </c>
      <c r="T62" s="0" t="n">
        <f aca="false">X62/16</f>
        <v>172.845</v>
      </c>
      <c r="U62" s="0" t="n">
        <f aca="false">Y62/16</f>
        <v>62.3534375</v>
      </c>
      <c r="V62" s="0" t="n">
        <f aca="false">Z62/16</f>
        <v>40.2570625</v>
      </c>
      <c r="W62" s="27" t="n">
        <v>1430.24</v>
      </c>
      <c r="X62" s="27" t="n">
        <v>2765.52</v>
      </c>
      <c r="Y62" s="27" t="n">
        <v>997.655</v>
      </c>
      <c r="Z62" s="27" t="n">
        <v>644.113</v>
      </c>
    </row>
    <row r="63" customFormat="false" ht="15.75" hidden="false" customHeight="false" outlineLevel="0" collapsed="false">
      <c r="A63" s="26" t="n">
        <v>150</v>
      </c>
      <c r="B63" s="26" t="n">
        <v>30</v>
      </c>
      <c r="C63" s="26" t="n">
        <v>50</v>
      </c>
      <c r="D63" s="0" t="n">
        <v>14</v>
      </c>
      <c r="E63" s="0" t="n">
        <v>43</v>
      </c>
      <c r="F63" s="26" t="n">
        <v>1.4</v>
      </c>
      <c r="G63" s="30" t="n">
        <v>4</v>
      </c>
      <c r="H63" s="26" t="n">
        <v>600</v>
      </c>
      <c r="I63" s="0" t="n">
        <v>112.996875</v>
      </c>
      <c r="J63" s="0" t="n">
        <v>192.085</v>
      </c>
      <c r="K63" s="0" t="n">
        <v>51.16125</v>
      </c>
      <c r="L63" s="0" t="n">
        <v>33.696875</v>
      </c>
      <c r="M63" s="0" t="n">
        <v>12</v>
      </c>
      <c r="N63" s="0" t="n">
        <v>41</v>
      </c>
      <c r="O63" s="0" t="n">
        <v>0.5</v>
      </c>
      <c r="P63" s="0" t="n">
        <v>0.25</v>
      </c>
      <c r="S63" s="0" t="n">
        <f aca="false">W63/16</f>
        <v>46.1471875</v>
      </c>
      <c r="T63" s="0" t="n">
        <f aca="false">X63/16</f>
        <v>146.55</v>
      </c>
      <c r="U63" s="0" t="n">
        <f aca="false">Y63/16</f>
        <v>83.079375</v>
      </c>
      <c r="V63" s="0" t="n">
        <f aca="false">Z63/16</f>
        <v>34.37675</v>
      </c>
      <c r="W63" s="27" t="n">
        <v>738.355</v>
      </c>
      <c r="X63" s="27" t="n">
        <v>2344.8</v>
      </c>
      <c r="Y63" s="27" t="n">
        <v>1329.27</v>
      </c>
      <c r="Z63" s="27" t="n">
        <v>550.028</v>
      </c>
    </row>
    <row r="64" customFormat="false" ht="15.75" hidden="false" customHeight="false" outlineLevel="0" collapsed="false">
      <c r="A64" s="26" t="n">
        <v>120</v>
      </c>
      <c r="B64" s="26" t="n">
        <v>45</v>
      </c>
      <c r="C64" s="26" t="n">
        <v>35</v>
      </c>
      <c r="D64" s="0" t="n">
        <v>14</v>
      </c>
      <c r="E64" s="0" t="n">
        <v>43</v>
      </c>
      <c r="F64" s="26" t="n">
        <v>1.4</v>
      </c>
      <c r="G64" s="30" t="n">
        <v>4</v>
      </c>
      <c r="H64" s="26" t="n">
        <v>900</v>
      </c>
      <c r="I64" s="0" t="n">
        <v>113.194375</v>
      </c>
      <c r="J64" s="0" t="n">
        <v>256.153125</v>
      </c>
      <c r="K64" s="0" t="n">
        <v>106.90375</v>
      </c>
      <c r="L64" s="0" t="n">
        <v>44.47</v>
      </c>
      <c r="M64" s="0" t="n">
        <v>12</v>
      </c>
      <c r="N64" s="0" t="n">
        <v>41</v>
      </c>
      <c r="O64" s="0" t="n">
        <v>0.5</v>
      </c>
      <c r="P64" s="0" t="n">
        <v>0.25</v>
      </c>
      <c r="S64" s="0" t="n">
        <f aca="false">W64/16</f>
        <v>123.1125</v>
      </c>
      <c r="T64" s="0" t="n">
        <f aca="false">X64/16</f>
        <v>186.571875</v>
      </c>
      <c r="U64" s="0" t="n">
        <f aca="false">Y64/16</f>
        <v>40.315625</v>
      </c>
      <c r="V64" s="0" t="n">
        <f aca="false">Z64/16</f>
        <v>44.464875</v>
      </c>
      <c r="W64" s="27" t="n">
        <v>1969.8</v>
      </c>
      <c r="X64" s="27" t="n">
        <v>2985.15</v>
      </c>
      <c r="Y64" s="27" t="n">
        <v>645.05</v>
      </c>
      <c r="Z64" s="27" t="n">
        <v>711.438</v>
      </c>
    </row>
    <row r="65" customFormat="false" ht="15.75" hidden="false" customHeight="false" outlineLevel="0" collapsed="false">
      <c r="A65" s="26" t="n">
        <v>150</v>
      </c>
      <c r="B65" s="26" t="n">
        <v>45</v>
      </c>
      <c r="C65" s="26" t="n">
        <v>35</v>
      </c>
      <c r="D65" s="0" t="n">
        <v>14</v>
      </c>
      <c r="E65" s="0" t="n">
        <v>43</v>
      </c>
      <c r="F65" s="26" t="n">
        <v>1.4</v>
      </c>
      <c r="G65" s="30" t="n">
        <v>4</v>
      </c>
      <c r="H65" s="26" t="n">
        <v>900</v>
      </c>
      <c r="I65" s="0" t="n">
        <v>115.366875</v>
      </c>
      <c r="J65" s="0" t="n">
        <v>286.171875</v>
      </c>
      <c r="K65" s="0" t="n">
        <v>133.629375</v>
      </c>
      <c r="L65" s="0" t="n">
        <v>45.295625</v>
      </c>
      <c r="M65" s="0" t="n">
        <v>12</v>
      </c>
      <c r="N65" s="0" t="n">
        <v>41</v>
      </c>
      <c r="O65" s="0" t="n">
        <v>0.5</v>
      </c>
      <c r="P65" s="0" t="n">
        <v>0.25</v>
      </c>
      <c r="S65" s="0" t="n">
        <f aca="false">W65/16</f>
        <v>-111.475625</v>
      </c>
      <c r="T65" s="0" t="n">
        <f aca="false">X65/16</f>
        <v>126.335</v>
      </c>
      <c r="U65" s="0" t="n">
        <f aca="false">Y65/16</f>
        <v>205.185625</v>
      </c>
      <c r="V65" s="0" t="n">
        <f aca="false">Z65/16</f>
        <v>30.568875</v>
      </c>
      <c r="W65" s="27" t="n">
        <v>-1783.61</v>
      </c>
      <c r="X65" s="27" t="n">
        <v>2021.36</v>
      </c>
      <c r="Y65" s="27" t="n">
        <v>3282.97</v>
      </c>
      <c r="Z65" s="27" t="n">
        <v>489.102</v>
      </c>
    </row>
    <row r="66" customFormat="false" ht="15.75" hidden="false" customHeight="false" outlineLevel="0" collapsed="false">
      <c r="A66" s="26" t="n">
        <v>100</v>
      </c>
      <c r="B66" s="27" t="n">
        <v>40</v>
      </c>
      <c r="C66" s="27" t="n">
        <v>45</v>
      </c>
      <c r="D66" s="0" t="n">
        <v>14</v>
      </c>
      <c r="E66" s="0" t="n">
        <v>43</v>
      </c>
      <c r="F66" s="27" t="n">
        <v>1.4</v>
      </c>
      <c r="G66" s="27" t="n">
        <v>6</v>
      </c>
      <c r="H66" s="27" t="n">
        <v>850</v>
      </c>
      <c r="I66" s="0" t="n">
        <v>116.310625</v>
      </c>
      <c r="J66" s="0" t="n">
        <v>207.783125</v>
      </c>
      <c r="K66" s="0" t="n">
        <v>62.3534375</v>
      </c>
      <c r="L66" s="0" t="n">
        <v>48.2450625</v>
      </c>
      <c r="M66" s="0" t="n">
        <v>12</v>
      </c>
      <c r="N66" s="0" t="n">
        <v>41</v>
      </c>
      <c r="O66" s="0" t="n">
        <v>0.5</v>
      </c>
      <c r="P66" s="0" t="n">
        <v>0.25</v>
      </c>
      <c r="S66" s="0" t="n">
        <f aca="false">W66/16</f>
        <v>72.94125</v>
      </c>
      <c r="T66" s="0" t="n">
        <f aca="false">X66/16</f>
        <v>200.43625</v>
      </c>
      <c r="U66" s="0" t="n">
        <f aca="false">Y66/16</f>
        <v>94.635</v>
      </c>
      <c r="V66" s="0" t="n">
        <f aca="false">Z66/16</f>
        <v>40.45975</v>
      </c>
      <c r="W66" s="27" t="n">
        <v>1167.06</v>
      </c>
      <c r="X66" s="27" t="n">
        <v>3206.98</v>
      </c>
      <c r="Y66" s="27" t="n">
        <v>1514.16</v>
      </c>
      <c r="Z66" s="27" t="n">
        <v>647.356</v>
      </c>
    </row>
    <row r="67" customFormat="false" ht="15.75" hidden="false" customHeight="false" outlineLevel="0" collapsed="false">
      <c r="A67" s="26" t="n">
        <v>100</v>
      </c>
      <c r="B67" s="27" t="n">
        <v>40</v>
      </c>
      <c r="C67" s="27" t="n">
        <v>45</v>
      </c>
      <c r="D67" s="0" t="n">
        <v>14</v>
      </c>
      <c r="E67" s="0" t="n">
        <v>43</v>
      </c>
      <c r="F67" s="27" t="n">
        <v>1.4</v>
      </c>
      <c r="G67" s="27" t="n">
        <v>6</v>
      </c>
      <c r="H67" s="26" t="n">
        <v>700</v>
      </c>
      <c r="I67" s="0" t="n">
        <v>116.338125</v>
      </c>
      <c r="J67" s="0" t="n">
        <v>180.48</v>
      </c>
      <c r="K67" s="0" t="n">
        <v>38.171375</v>
      </c>
      <c r="L67" s="0" t="n">
        <v>43.482875</v>
      </c>
      <c r="M67" s="0" t="n">
        <v>12</v>
      </c>
      <c r="N67" s="0" t="n">
        <v>41</v>
      </c>
      <c r="O67" s="0" t="n">
        <v>0.5</v>
      </c>
      <c r="P67" s="0" t="n">
        <v>0.25</v>
      </c>
      <c r="S67" s="0" t="n">
        <f aca="false">W67/16</f>
        <v>2.34705</v>
      </c>
      <c r="T67" s="0" t="n">
        <f aca="false">X67/16</f>
        <v>159.72375</v>
      </c>
      <c r="U67" s="0" t="n">
        <f aca="false">Y67/16</f>
        <v>127.004375</v>
      </c>
      <c r="V67" s="0" t="n">
        <f aca="false">Z67/16</f>
        <v>35.0124375</v>
      </c>
      <c r="W67" s="27" t="n">
        <v>37.5528</v>
      </c>
      <c r="X67" s="27" t="n">
        <v>2555.58</v>
      </c>
      <c r="Y67" s="27" t="n">
        <v>2032.07</v>
      </c>
      <c r="Z67" s="27" t="n">
        <v>560.199</v>
      </c>
    </row>
    <row r="68" customFormat="false" ht="15.75" hidden="false" customHeight="false" outlineLevel="0" collapsed="false">
      <c r="A68" s="26" t="n">
        <v>100</v>
      </c>
      <c r="B68" s="27" t="n">
        <v>40</v>
      </c>
      <c r="C68" s="27" t="n">
        <v>60</v>
      </c>
      <c r="D68" s="0" t="n">
        <v>14</v>
      </c>
      <c r="E68" s="0" t="n">
        <v>43</v>
      </c>
      <c r="F68" s="26" t="n">
        <v>1.25</v>
      </c>
      <c r="G68" s="27" t="n">
        <v>6</v>
      </c>
      <c r="H68" s="26" t="n">
        <v>700</v>
      </c>
      <c r="I68" s="0" t="n">
        <v>116.6975</v>
      </c>
      <c r="J68" s="0" t="n">
        <v>161.47875</v>
      </c>
      <c r="K68" s="0" t="n">
        <v>25.026375</v>
      </c>
      <c r="L68" s="0" t="n">
        <v>39.20325</v>
      </c>
      <c r="M68" s="0" t="n">
        <v>12</v>
      </c>
      <c r="N68" s="0" t="n">
        <v>41</v>
      </c>
      <c r="O68" s="0" t="n">
        <v>0.5</v>
      </c>
      <c r="P68" s="0" t="n">
        <v>0.25</v>
      </c>
      <c r="S68" s="0" t="n">
        <f aca="false">W68/16</f>
        <v>133.819375</v>
      </c>
      <c r="T68" s="0" t="n">
        <f aca="false">X68/16</f>
        <v>227.685625</v>
      </c>
      <c r="U68" s="0" t="n">
        <f aca="false">Y68/16</f>
        <v>60.474375</v>
      </c>
      <c r="V68" s="0" t="n">
        <f aca="false">Z68/16</f>
        <v>43.9468125</v>
      </c>
      <c r="W68" s="27" t="n">
        <v>2141.11</v>
      </c>
      <c r="X68" s="27" t="n">
        <v>3642.97</v>
      </c>
      <c r="Y68" s="27" t="n">
        <v>967.59</v>
      </c>
      <c r="Z68" s="27" t="n">
        <v>703.149</v>
      </c>
    </row>
    <row r="69" customFormat="false" ht="15.75" hidden="false" customHeight="false" outlineLevel="0" collapsed="false">
      <c r="A69" s="26" t="n">
        <v>100</v>
      </c>
      <c r="B69" s="27" t="n">
        <v>40</v>
      </c>
      <c r="C69" s="27" t="n">
        <v>60</v>
      </c>
      <c r="D69" s="0" t="n">
        <v>14</v>
      </c>
      <c r="E69" s="0" t="n">
        <v>43</v>
      </c>
      <c r="F69" s="26" t="n">
        <v>1.25</v>
      </c>
      <c r="G69" s="27" t="n">
        <v>6</v>
      </c>
      <c r="H69" s="27" t="n">
        <v>1000</v>
      </c>
      <c r="I69" s="0" t="n">
        <v>122.47125</v>
      </c>
      <c r="J69" s="0" t="n">
        <v>208.449375</v>
      </c>
      <c r="K69" s="0" t="n">
        <v>60.526</v>
      </c>
      <c r="L69" s="0" t="n">
        <v>48.94675</v>
      </c>
      <c r="M69" s="0" t="n">
        <v>12</v>
      </c>
      <c r="N69" s="0" t="n">
        <v>41</v>
      </c>
      <c r="O69" s="0" t="n">
        <v>0.5</v>
      </c>
      <c r="P69" s="0" t="n">
        <v>0.25</v>
      </c>
      <c r="S69" s="0" t="n">
        <f aca="false">W69/16</f>
        <v>-92.361875</v>
      </c>
      <c r="T69" s="0" t="n">
        <f aca="false">X69/16</f>
        <v>133.61875</v>
      </c>
      <c r="U69" s="0" t="n">
        <f aca="false">Y69/16</f>
        <v>205.29625</v>
      </c>
      <c r="V69" s="0" t="n">
        <f aca="false">Z69/16</f>
        <v>31.3496875</v>
      </c>
      <c r="W69" s="27" t="n">
        <v>-1477.79</v>
      </c>
      <c r="X69" s="27" t="n">
        <v>2137.9</v>
      </c>
      <c r="Y69" s="27" t="n">
        <v>3284.74</v>
      </c>
      <c r="Z69" s="27" t="n">
        <v>501.595</v>
      </c>
    </row>
    <row r="70" customFormat="false" ht="15.75" hidden="false" customHeight="false" outlineLevel="0" collapsed="false">
      <c r="A70" s="26" t="n">
        <v>100</v>
      </c>
      <c r="B70" s="27" t="n">
        <v>40</v>
      </c>
      <c r="C70" s="27" t="n">
        <v>60</v>
      </c>
      <c r="D70" s="0" t="n">
        <v>14</v>
      </c>
      <c r="E70" s="0" t="n">
        <v>43</v>
      </c>
      <c r="F70" s="26" t="n">
        <v>1.25</v>
      </c>
      <c r="G70" s="27" t="n">
        <v>6</v>
      </c>
      <c r="H70" s="27" t="n">
        <v>850</v>
      </c>
      <c r="I70" s="0" t="n">
        <v>123.1125</v>
      </c>
      <c r="J70" s="0" t="n">
        <v>186.571875</v>
      </c>
      <c r="K70" s="0" t="n">
        <v>40.315625</v>
      </c>
      <c r="L70" s="0" t="n">
        <v>44.464875</v>
      </c>
      <c r="M70" s="0" t="n">
        <v>12</v>
      </c>
      <c r="N70" s="0" t="n">
        <v>41</v>
      </c>
      <c r="O70" s="0" t="n">
        <v>0.5</v>
      </c>
      <c r="P70" s="0" t="n">
        <v>0.25</v>
      </c>
      <c r="S70" s="0" t="n">
        <f aca="false">W70/16</f>
        <v>71.961875</v>
      </c>
      <c r="T70" s="0" t="n">
        <f aca="false">X70/16</f>
        <v>189.776875</v>
      </c>
      <c r="U70" s="0" t="n">
        <f aca="false">Y70/16</f>
        <v>94.70375</v>
      </c>
      <c r="V70" s="0" t="n">
        <f aca="false">Z70/16</f>
        <v>43.98025</v>
      </c>
      <c r="W70" s="27" t="n">
        <v>1151.39</v>
      </c>
      <c r="X70" s="27" t="n">
        <v>3036.43</v>
      </c>
      <c r="Y70" s="27" t="n">
        <v>1515.26</v>
      </c>
      <c r="Z70" s="27" t="n">
        <v>703.684</v>
      </c>
    </row>
    <row r="71" customFormat="false" ht="15.75" hidden="false" customHeight="false" outlineLevel="0" collapsed="false">
      <c r="A71" s="26" t="n">
        <v>120</v>
      </c>
      <c r="B71" s="26" t="n">
        <v>45</v>
      </c>
      <c r="C71" s="26" t="n">
        <v>35</v>
      </c>
      <c r="D71" s="0" t="n">
        <v>14</v>
      </c>
      <c r="E71" s="0" t="n">
        <v>43</v>
      </c>
      <c r="F71" s="26" t="n">
        <v>1.4</v>
      </c>
      <c r="G71" s="30" t="n">
        <v>4</v>
      </c>
      <c r="H71" s="26" t="n">
        <v>600</v>
      </c>
      <c r="I71" s="0" t="n">
        <v>123.834375</v>
      </c>
      <c r="J71" s="0" t="n">
        <v>189.750625</v>
      </c>
      <c r="K71" s="0" t="n">
        <v>38.031875</v>
      </c>
      <c r="L71" s="0" t="n">
        <v>34.98</v>
      </c>
      <c r="M71" s="0" t="n">
        <v>12</v>
      </c>
      <c r="N71" s="0" t="n">
        <v>41</v>
      </c>
      <c r="O71" s="0" t="n">
        <v>0.5</v>
      </c>
      <c r="P71" s="0" t="n">
        <v>0.25</v>
      </c>
      <c r="S71" s="0" t="n">
        <f aca="false">W71/16</f>
        <v>10.5944375</v>
      </c>
      <c r="T71" s="0" t="n">
        <f aca="false">X71/16</f>
        <v>157.139375</v>
      </c>
      <c r="U71" s="0" t="n">
        <f aca="false">Y71/16</f>
        <v>127.086875</v>
      </c>
      <c r="V71" s="0" t="n">
        <f aca="false">Z71/16</f>
        <v>37.134625</v>
      </c>
      <c r="W71" s="27" t="n">
        <v>169.511</v>
      </c>
      <c r="X71" s="27" t="n">
        <v>2514.23</v>
      </c>
      <c r="Y71" s="27" t="n">
        <v>2033.39</v>
      </c>
      <c r="Z71" s="27" t="n">
        <v>594.154</v>
      </c>
    </row>
    <row r="72" customFormat="false" ht="15.75" hidden="false" customHeight="false" outlineLevel="0" collapsed="false">
      <c r="A72" s="26" t="n">
        <v>100</v>
      </c>
      <c r="B72" s="27" t="n">
        <v>40</v>
      </c>
      <c r="C72" s="27" t="n">
        <v>45</v>
      </c>
      <c r="D72" s="0" t="n">
        <v>14</v>
      </c>
      <c r="E72" s="0" t="n">
        <v>43</v>
      </c>
      <c r="F72" s="26" t="n">
        <v>1.4</v>
      </c>
      <c r="G72" s="30" t="n">
        <v>3</v>
      </c>
      <c r="H72" s="27" t="n">
        <v>850</v>
      </c>
      <c r="I72" s="0" t="n">
        <v>124.336875</v>
      </c>
      <c r="J72" s="0" t="n">
        <v>227.60875</v>
      </c>
      <c r="K72" s="0" t="n">
        <v>62.2788125</v>
      </c>
      <c r="L72" s="0" t="n">
        <v>39.60775</v>
      </c>
      <c r="M72" s="0" t="n">
        <v>12</v>
      </c>
      <c r="N72" s="0" t="n">
        <v>41</v>
      </c>
      <c r="O72" s="0" t="n">
        <v>0.5</v>
      </c>
      <c r="P72" s="0" t="n">
        <v>0.25</v>
      </c>
      <c r="S72" s="0" t="n">
        <f aca="false">W72/16</f>
        <v>122.47125</v>
      </c>
      <c r="T72" s="0" t="n">
        <f aca="false">X72/16</f>
        <v>208.449375</v>
      </c>
      <c r="U72" s="0" t="n">
        <f aca="false">Y72/16</f>
        <v>60.526</v>
      </c>
      <c r="V72" s="0" t="n">
        <f aca="false">Z72/16</f>
        <v>48.94675</v>
      </c>
      <c r="W72" s="27" t="n">
        <v>1959.54</v>
      </c>
      <c r="X72" s="27" t="n">
        <v>3335.19</v>
      </c>
      <c r="Y72" s="27" t="n">
        <v>968.416</v>
      </c>
      <c r="Z72" s="27" t="n">
        <v>783.148</v>
      </c>
    </row>
    <row r="73" customFormat="false" ht="15.75" hidden="false" customHeight="false" outlineLevel="0" collapsed="false">
      <c r="A73" s="26" t="n">
        <v>150</v>
      </c>
      <c r="B73" s="26" t="n">
        <v>45</v>
      </c>
      <c r="C73" s="26" t="n">
        <v>35</v>
      </c>
      <c r="D73" s="0" t="n">
        <v>14</v>
      </c>
      <c r="E73" s="0" t="n">
        <v>43</v>
      </c>
      <c r="F73" s="26" t="n">
        <v>1.4</v>
      </c>
      <c r="G73" s="30" t="n">
        <v>4</v>
      </c>
      <c r="H73" s="26" t="n">
        <v>600</v>
      </c>
      <c r="I73" s="0" t="n">
        <v>125.184375</v>
      </c>
      <c r="J73" s="0" t="n">
        <v>203.335</v>
      </c>
      <c r="K73" s="0" t="n">
        <v>47.539375</v>
      </c>
      <c r="L73" s="0" t="n">
        <v>36.806875</v>
      </c>
      <c r="M73" s="0" t="n">
        <v>12</v>
      </c>
      <c r="N73" s="0" t="n">
        <v>41</v>
      </c>
      <c r="O73" s="0" t="n">
        <v>0.5</v>
      </c>
      <c r="P73" s="0" t="n">
        <v>0.25</v>
      </c>
      <c r="S73" s="0" t="n">
        <f aca="false">W73/16</f>
        <v>47.9015</v>
      </c>
      <c r="T73" s="0" t="n">
        <f aca="false">X73/16</f>
        <v>154.305</v>
      </c>
      <c r="U73" s="0" t="n">
        <f aca="false">Y73/16</f>
        <v>79.463125</v>
      </c>
      <c r="V73" s="0" t="n">
        <f aca="false">Z73/16</f>
        <v>30.5724375</v>
      </c>
      <c r="W73" s="27" t="n">
        <v>766.424</v>
      </c>
      <c r="X73" s="27" t="n">
        <v>2468.88</v>
      </c>
      <c r="Y73" s="27" t="n">
        <v>1271.41</v>
      </c>
      <c r="Z73" s="27" t="n">
        <v>489.159</v>
      </c>
    </row>
    <row r="74" customFormat="false" ht="15.75" hidden="false" customHeight="false" outlineLevel="0" collapsed="false">
      <c r="A74" s="26" t="n">
        <v>150</v>
      </c>
      <c r="B74" s="26" t="n">
        <v>45</v>
      </c>
      <c r="C74" s="26" t="n">
        <v>50</v>
      </c>
      <c r="D74" s="0" t="n">
        <v>14</v>
      </c>
      <c r="E74" s="0" t="n">
        <v>43</v>
      </c>
      <c r="F74" s="26" t="n">
        <v>1.25</v>
      </c>
      <c r="G74" s="30" t="n">
        <v>4</v>
      </c>
      <c r="H74" s="26" t="n">
        <v>600</v>
      </c>
      <c r="I74" s="0" t="n">
        <v>125.26875</v>
      </c>
      <c r="J74" s="0" t="n">
        <v>182.18125</v>
      </c>
      <c r="K74" s="0" t="n">
        <v>28.3</v>
      </c>
      <c r="L74" s="0" t="n">
        <v>34.435</v>
      </c>
      <c r="M74" s="0" t="n">
        <v>12</v>
      </c>
      <c r="N74" s="0" t="n">
        <v>41</v>
      </c>
      <c r="O74" s="0" t="n">
        <v>0.5</v>
      </c>
      <c r="P74" s="0" t="n">
        <v>0.25</v>
      </c>
      <c r="S74" s="0" t="n">
        <f aca="false">W74/16</f>
        <v>129.910625</v>
      </c>
      <c r="T74" s="0" t="n">
        <f aca="false">X74/16</f>
        <v>198.965</v>
      </c>
      <c r="U74" s="0" t="n">
        <f aca="false">Y74/16</f>
        <v>38.1376875</v>
      </c>
      <c r="V74" s="0" t="n">
        <f aca="false">Z74/16</f>
        <v>37.7449375</v>
      </c>
      <c r="W74" s="27" t="n">
        <v>2078.57</v>
      </c>
      <c r="X74" s="27" t="n">
        <v>3183.44</v>
      </c>
      <c r="Y74" s="27" t="n">
        <v>610.203</v>
      </c>
      <c r="Z74" s="27" t="n">
        <v>603.919</v>
      </c>
    </row>
    <row r="75" customFormat="false" ht="15.75" hidden="false" customHeight="false" outlineLevel="0" collapsed="false">
      <c r="A75" s="26" t="n">
        <v>120</v>
      </c>
      <c r="B75" s="26" t="n">
        <v>45</v>
      </c>
      <c r="C75" s="26" t="n">
        <v>50</v>
      </c>
      <c r="D75" s="0" t="n">
        <v>14</v>
      </c>
      <c r="E75" s="0" t="n">
        <v>43</v>
      </c>
      <c r="F75" s="26" t="n">
        <v>1.25</v>
      </c>
      <c r="G75" s="30" t="n">
        <v>4</v>
      </c>
      <c r="H75" s="26" t="n">
        <v>600</v>
      </c>
      <c r="I75" s="0" t="n">
        <v>125.428125</v>
      </c>
      <c r="J75" s="0" t="n">
        <v>172.555625</v>
      </c>
      <c r="K75" s="0" t="n">
        <v>22.64</v>
      </c>
      <c r="L75" s="0" t="n">
        <v>32.480625</v>
      </c>
      <c r="M75" s="0" t="n">
        <v>12</v>
      </c>
      <c r="N75" s="0" t="n">
        <v>41</v>
      </c>
      <c r="O75" s="0" t="n">
        <v>0.5</v>
      </c>
      <c r="P75" s="0" t="n">
        <v>0.25</v>
      </c>
      <c r="S75" s="0" t="n">
        <f aca="false">W75/16</f>
        <v>96.799375</v>
      </c>
      <c r="T75" s="0" t="n">
        <f aca="false">X75/16</f>
        <v>174.7875</v>
      </c>
      <c r="U75" s="0" t="n">
        <f aca="false">Y75/16</f>
        <v>50.3759375</v>
      </c>
      <c r="V75" s="0" t="n">
        <f aca="false">Z75/16</f>
        <v>33.4485</v>
      </c>
      <c r="W75" s="27" t="n">
        <v>1548.79</v>
      </c>
      <c r="X75" s="27" t="n">
        <v>2796.6</v>
      </c>
      <c r="Y75" s="27" t="n">
        <v>806.015</v>
      </c>
      <c r="Z75" s="27" t="n">
        <v>535.176</v>
      </c>
    </row>
    <row r="76" customFormat="false" ht="15.75" hidden="false" customHeight="false" outlineLevel="0" collapsed="false">
      <c r="A76" s="26" t="n">
        <v>120</v>
      </c>
      <c r="B76" s="26" t="n">
        <v>45</v>
      </c>
      <c r="C76" s="26" t="n">
        <v>35</v>
      </c>
      <c r="D76" s="0" t="n">
        <v>14</v>
      </c>
      <c r="E76" s="0" t="n">
        <v>43</v>
      </c>
      <c r="F76" s="26" t="n">
        <v>1.4</v>
      </c>
      <c r="G76" s="30" t="n">
        <v>4</v>
      </c>
      <c r="H76" s="26" t="n">
        <v>750</v>
      </c>
      <c r="I76" s="0" t="n">
        <v>126.019375</v>
      </c>
      <c r="J76" s="0" t="n">
        <v>224.97875</v>
      </c>
      <c r="K76" s="0" t="n">
        <v>66.831875</v>
      </c>
      <c r="L76" s="0" t="n">
        <v>40.051875</v>
      </c>
      <c r="M76" s="0" t="n">
        <v>12</v>
      </c>
      <c r="N76" s="0" t="n">
        <v>41</v>
      </c>
      <c r="O76" s="0" t="n">
        <v>0.5</v>
      </c>
      <c r="P76" s="0" t="n">
        <v>0.25</v>
      </c>
      <c r="S76" s="0" t="n">
        <f aca="false">W76/16</f>
        <v>154.446875</v>
      </c>
      <c r="T76" s="0" t="n">
        <f aca="false">X76/16</f>
        <v>212.023125</v>
      </c>
      <c r="U76" s="0" t="n">
        <f aca="false">Y76/16</f>
        <v>25.0010625</v>
      </c>
      <c r="V76" s="0" t="n">
        <f aca="false">Z76/16</f>
        <v>40.9511875</v>
      </c>
      <c r="W76" s="27" t="n">
        <v>2471.15</v>
      </c>
      <c r="X76" s="27" t="n">
        <v>3392.37</v>
      </c>
      <c r="Y76" s="27" t="n">
        <v>400.017</v>
      </c>
      <c r="Z76" s="27" t="n">
        <v>655.219</v>
      </c>
    </row>
    <row r="77" customFormat="false" ht="15.75" hidden="false" customHeight="false" outlineLevel="0" collapsed="false">
      <c r="A77" s="26" t="n">
        <v>100</v>
      </c>
      <c r="B77" s="27" t="n">
        <v>40</v>
      </c>
      <c r="C77" s="27" t="n">
        <v>45</v>
      </c>
      <c r="D77" s="0" t="n">
        <v>14</v>
      </c>
      <c r="E77" s="0" t="n">
        <v>43</v>
      </c>
      <c r="F77" s="27" t="n">
        <v>1.4</v>
      </c>
      <c r="G77" s="26" t="n">
        <v>4</v>
      </c>
      <c r="H77" s="27" t="n">
        <v>850</v>
      </c>
      <c r="I77" s="0" t="n">
        <v>126.94</v>
      </c>
      <c r="J77" s="0" t="n">
        <v>225.329375</v>
      </c>
      <c r="K77" s="0" t="n">
        <v>62.3036875</v>
      </c>
      <c r="L77" s="0" t="n">
        <v>42.8576875</v>
      </c>
      <c r="M77" s="0" t="n">
        <v>12</v>
      </c>
      <c r="N77" s="0" t="n">
        <v>41</v>
      </c>
      <c r="O77" s="0" t="n">
        <v>0.5</v>
      </c>
      <c r="P77" s="0" t="n">
        <v>0.25</v>
      </c>
      <c r="S77" s="0" t="n">
        <f aca="false">W77/16</f>
        <v>48.273375</v>
      </c>
      <c r="T77" s="0" t="n">
        <f aca="false">X77/16</f>
        <v>147.620625</v>
      </c>
      <c r="U77" s="0" t="n">
        <f aca="false">Y77/16</f>
        <v>79.5175</v>
      </c>
      <c r="V77" s="0" t="n">
        <f aca="false">Z77/16</f>
        <v>33.2354375</v>
      </c>
      <c r="W77" s="27" t="n">
        <v>772.374</v>
      </c>
      <c r="X77" s="27" t="n">
        <v>2361.93</v>
      </c>
      <c r="Y77" s="27" t="n">
        <v>1272.28</v>
      </c>
      <c r="Z77" s="27" t="n">
        <v>531.767</v>
      </c>
    </row>
    <row r="78" customFormat="false" ht="15.75" hidden="false" customHeight="false" outlineLevel="0" collapsed="false">
      <c r="A78" s="26" t="n">
        <v>150</v>
      </c>
      <c r="B78" s="26" t="n">
        <v>45</v>
      </c>
      <c r="C78" s="26" t="n">
        <v>35</v>
      </c>
      <c r="D78" s="0" t="n">
        <v>14</v>
      </c>
      <c r="E78" s="0" t="n">
        <v>43</v>
      </c>
      <c r="F78" s="26" t="n">
        <v>1.4</v>
      </c>
      <c r="G78" s="30" t="n">
        <v>4</v>
      </c>
      <c r="H78" s="26" t="n">
        <v>750</v>
      </c>
      <c r="I78" s="0" t="n">
        <v>128.505625</v>
      </c>
      <c r="J78" s="0" t="n">
        <v>246.015625</v>
      </c>
      <c r="K78" s="0" t="n">
        <v>83.539375</v>
      </c>
      <c r="L78" s="0" t="n">
        <v>41.46</v>
      </c>
      <c r="M78" s="0" t="n">
        <v>12</v>
      </c>
      <c r="N78" s="0" t="n">
        <v>41</v>
      </c>
      <c r="O78" s="0" t="n">
        <v>0.5</v>
      </c>
      <c r="P78" s="0" t="n">
        <v>0.25</v>
      </c>
      <c r="S78" s="0" t="n">
        <f aca="false">W78/16</f>
        <v>116.338125</v>
      </c>
      <c r="T78" s="0" t="n">
        <f aca="false">X78/16</f>
        <v>180.48</v>
      </c>
      <c r="U78" s="0" t="n">
        <f aca="false">Y78/16</f>
        <v>38.171375</v>
      </c>
      <c r="V78" s="0" t="n">
        <f aca="false">Z78/16</f>
        <v>43.482875</v>
      </c>
      <c r="W78" s="27" t="n">
        <v>1861.41</v>
      </c>
      <c r="X78" s="27" t="n">
        <v>2887.68</v>
      </c>
      <c r="Y78" s="27" t="n">
        <v>610.742</v>
      </c>
      <c r="Z78" s="27" t="n">
        <v>695.726</v>
      </c>
    </row>
    <row r="79" customFormat="false" ht="15.75" hidden="false" customHeight="false" outlineLevel="0" collapsed="false">
      <c r="A79" s="26" t="n">
        <v>100</v>
      </c>
      <c r="B79" s="27" t="n">
        <v>40</v>
      </c>
      <c r="C79" s="27" t="n">
        <v>45</v>
      </c>
      <c r="D79" s="0" t="n">
        <v>14</v>
      </c>
      <c r="E79" s="0" t="n">
        <v>43</v>
      </c>
      <c r="F79" s="27" t="n">
        <v>1.4</v>
      </c>
      <c r="G79" s="26" t="n">
        <v>4</v>
      </c>
      <c r="H79" s="26" t="n">
        <v>700</v>
      </c>
      <c r="I79" s="0" t="n">
        <v>129.910625</v>
      </c>
      <c r="J79" s="0" t="n">
        <v>198.965</v>
      </c>
      <c r="K79" s="0" t="n">
        <v>38.1376875</v>
      </c>
      <c r="L79" s="0" t="n">
        <v>37.7449375</v>
      </c>
      <c r="M79" s="0" t="n">
        <v>12</v>
      </c>
      <c r="N79" s="0" t="n">
        <v>41</v>
      </c>
      <c r="O79" s="0" t="n">
        <v>0.5</v>
      </c>
      <c r="P79" s="0" t="n">
        <v>0.25</v>
      </c>
      <c r="S79" s="0" t="n">
        <f aca="false">W79/16</f>
        <v>88.811875</v>
      </c>
      <c r="T79" s="0" t="n">
        <f aca="false">X79/16</f>
        <v>161.31625</v>
      </c>
      <c r="U79" s="0" t="n">
        <f aca="false">Y79/16</f>
        <v>50.4164375</v>
      </c>
      <c r="V79" s="0" t="n">
        <f aca="false">Z79/16</f>
        <v>37.4115625</v>
      </c>
      <c r="W79" s="27" t="n">
        <v>1420.99</v>
      </c>
      <c r="X79" s="27" t="n">
        <v>2581.06</v>
      </c>
      <c r="Y79" s="27" t="n">
        <v>806.663</v>
      </c>
      <c r="Z79" s="27" t="n">
        <v>598.585</v>
      </c>
    </row>
    <row r="80" customFormat="false" ht="15.75" hidden="false" customHeight="false" outlineLevel="0" collapsed="false">
      <c r="A80" s="26" t="n">
        <v>100</v>
      </c>
      <c r="B80" s="27" t="n">
        <v>40</v>
      </c>
      <c r="C80" s="27" t="n">
        <v>60</v>
      </c>
      <c r="D80" s="0" t="n">
        <v>14</v>
      </c>
      <c r="E80" s="0" t="n">
        <v>43</v>
      </c>
      <c r="F80" s="31" t="n">
        <v>1.25</v>
      </c>
      <c r="G80" s="26" t="n">
        <v>4</v>
      </c>
      <c r="H80" s="26" t="n">
        <v>700</v>
      </c>
      <c r="I80" s="0" t="n">
        <v>130.73</v>
      </c>
      <c r="J80" s="0" t="n">
        <v>181.23</v>
      </c>
      <c r="K80" s="0" t="n">
        <v>25.0010625</v>
      </c>
      <c r="L80" s="0" t="n">
        <v>34.314875</v>
      </c>
      <c r="M80" s="0" t="n">
        <v>12</v>
      </c>
      <c r="N80" s="0" t="n">
        <v>41</v>
      </c>
      <c r="O80" s="0" t="n">
        <v>0.5</v>
      </c>
      <c r="P80" s="0" t="n">
        <v>0.25</v>
      </c>
      <c r="S80" s="0" t="n">
        <f aca="false">W80/16</f>
        <v>135.734375</v>
      </c>
      <c r="T80" s="0" t="n">
        <f aca="false">X80/16</f>
        <v>189.015625</v>
      </c>
      <c r="U80" s="0" t="n">
        <f aca="false">Y80/16</f>
        <v>25.026375</v>
      </c>
      <c r="V80" s="0" t="n">
        <f aca="false">Z80/16</f>
        <v>48.6698125</v>
      </c>
      <c r="W80" s="27" t="n">
        <v>2171.75</v>
      </c>
      <c r="X80" s="27" t="n">
        <v>3024.25</v>
      </c>
      <c r="Y80" s="27" t="n">
        <v>400.422</v>
      </c>
      <c r="Z80" s="27" t="n">
        <v>778.717</v>
      </c>
    </row>
    <row r="81" customFormat="false" ht="15.75" hidden="false" customHeight="false" outlineLevel="0" collapsed="false">
      <c r="A81" s="26" t="n">
        <v>100</v>
      </c>
      <c r="B81" s="27" t="n">
        <v>40</v>
      </c>
      <c r="C81" s="27" t="n">
        <v>45</v>
      </c>
      <c r="D81" s="0" t="n">
        <v>14</v>
      </c>
      <c r="E81" s="0" t="n">
        <v>43</v>
      </c>
      <c r="F81" s="26" t="n">
        <v>1.4</v>
      </c>
      <c r="G81" s="30" t="n">
        <v>3</v>
      </c>
      <c r="H81" s="26" t="n">
        <v>700</v>
      </c>
      <c r="I81" s="0" t="n">
        <v>131.80625</v>
      </c>
      <c r="J81" s="0" t="n">
        <v>204.23</v>
      </c>
      <c r="K81" s="0" t="n">
        <v>38.1208125</v>
      </c>
      <c r="L81" s="0" t="n">
        <v>34.6219375</v>
      </c>
      <c r="M81" s="0" t="n">
        <v>12</v>
      </c>
      <c r="N81" s="0" t="n">
        <v>41</v>
      </c>
      <c r="O81" s="0" t="n">
        <v>0.5</v>
      </c>
      <c r="P81" s="0" t="n">
        <v>0.25</v>
      </c>
      <c r="S81" s="0" t="n">
        <f aca="false">W81/16</f>
        <v>0.3813</v>
      </c>
      <c r="T81" s="0" t="n">
        <f aca="false">X81/16</f>
        <v>165.226875</v>
      </c>
      <c r="U81" s="0" t="n">
        <f aca="false">Y81/16</f>
        <v>132.7075</v>
      </c>
      <c r="V81" s="0" t="n">
        <f aca="false">Z81/16</f>
        <v>34.0119375</v>
      </c>
      <c r="W81" s="27" t="n">
        <v>6.1008</v>
      </c>
      <c r="X81" s="27" t="n">
        <v>2643.63</v>
      </c>
      <c r="Y81" s="27" t="n">
        <v>2123.32</v>
      </c>
      <c r="Z81" s="27" t="n">
        <v>544.191</v>
      </c>
    </row>
    <row r="82" customFormat="false" ht="15.75" hidden="false" customHeight="false" outlineLevel="0" collapsed="false">
      <c r="A82" s="26" t="n">
        <v>100</v>
      </c>
      <c r="B82" s="27" t="n">
        <v>40</v>
      </c>
      <c r="C82" s="27" t="n">
        <v>60</v>
      </c>
      <c r="D82" s="0" t="n">
        <v>14</v>
      </c>
      <c r="E82" s="0" t="n">
        <v>43</v>
      </c>
      <c r="F82" s="26" t="n">
        <v>1.25</v>
      </c>
      <c r="G82" s="26" t="n">
        <v>4</v>
      </c>
      <c r="H82" s="27" t="n">
        <v>1000</v>
      </c>
      <c r="I82" s="0" t="n">
        <v>133.819375</v>
      </c>
      <c r="J82" s="0" t="n">
        <v>227.685625</v>
      </c>
      <c r="K82" s="0" t="n">
        <v>60.474375</v>
      </c>
      <c r="L82" s="0" t="n">
        <v>43.9468125</v>
      </c>
      <c r="M82" s="0" t="n">
        <v>12</v>
      </c>
      <c r="N82" s="0" t="n">
        <v>41</v>
      </c>
      <c r="O82" s="0" t="n">
        <v>0.5</v>
      </c>
      <c r="P82" s="0" t="n">
        <v>0.25</v>
      </c>
      <c r="S82" s="0" t="n">
        <f aca="false">W82/16</f>
        <v>126.94</v>
      </c>
      <c r="T82" s="0" t="n">
        <f aca="false">X82/16</f>
        <v>225.329375</v>
      </c>
      <c r="U82" s="0" t="n">
        <f aca="false">Y82/16</f>
        <v>62.3036875</v>
      </c>
      <c r="V82" s="0" t="n">
        <f aca="false">Z82/16</f>
        <v>42.8576875</v>
      </c>
      <c r="W82" s="27" t="n">
        <v>2031.04</v>
      </c>
      <c r="X82" s="27" t="n">
        <v>3605.27</v>
      </c>
      <c r="Y82" s="27" t="n">
        <v>996.859</v>
      </c>
      <c r="Z82" s="27" t="n">
        <v>685.723</v>
      </c>
    </row>
    <row r="83" customFormat="false" ht="15.75" hidden="false" customHeight="false" outlineLevel="0" collapsed="false">
      <c r="A83" s="26" t="n">
        <v>100</v>
      </c>
      <c r="B83" s="27" t="n">
        <v>40</v>
      </c>
      <c r="C83" s="27" t="n">
        <v>60</v>
      </c>
      <c r="D83" s="0" t="n">
        <v>14</v>
      </c>
      <c r="E83" s="0" t="n">
        <v>43</v>
      </c>
      <c r="F83" s="27" t="n">
        <v>1.4</v>
      </c>
      <c r="G83" s="27" t="n">
        <v>6</v>
      </c>
      <c r="H83" s="26" t="n">
        <v>700</v>
      </c>
      <c r="I83" s="0" t="n">
        <v>135.734375</v>
      </c>
      <c r="J83" s="0" t="n">
        <v>189.015625</v>
      </c>
      <c r="K83" s="0" t="n">
        <v>25.026375</v>
      </c>
      <c r="L83" s="0" t="n">
        <v>48.6698125</v>
      </c>
      <c r="M83" s="0" t="n">
        <v>12</v>
      </c>
      <c r="N83" s="0" t="n">
        <v>41</v>
      </c>
      <c r="O83" s="0" t="n">
        <v>0.5</v>
      </c>
      <c r="P83" s="0" t="n">
        <v>0.25</v>
      </c>
      <c r="S83" s="0" t="n">
        <f aca="false">W83/16</f>
        <v>77.83</v>
      </c>
      <c r="T83" s="0" t="n">
        <f aca="false">X83/16</f>
        <v>193.298125</v>
      </c>
      <c r="U83" s="0" t="n">
        <f aca="false">Y83/16</f>
        <v>83.02</v>
      </c>
      <c r="V83" s="0" t="n">
        <f aca="false">Z83/16</f>
        <v>37.883375</v>
      </c>
      <c r="W83" s="27" t="n">
        <v>1245.28</v>
      </c>
      <c r="X83" s="27" t="n">
        <v>3092.77</v>
      </c>
      <c r="Y83" s="27" t="n">
        <v>1328.32</v>
      </c>
      <c r="Z83" s="27" t="n">
        <v>606.134</v>
      </c>
    </row>
    <row r="84" customFormat="false" ht="15.75" hidden="false" customHeight="false" outlineLevel="0" collapsed="false">
      <c r="A84" s="26" t="n">
        <v>100</v>
      </c>
      <c r="B84" s="27" t="n">
        <v>40</v>
      </c>
      <c r="C84" s="27" t="n">
        <v>60</v>
      </c>
      <c r="D84" s="0" t="n">
        <v>14</v>
      </c>
      <c r="E84" s="0" t="n">
        <v>43</v>
      </c>
      <c r="F84" s="26" t="n">
        <v>1.25</v>
      </c>
      <c r="G84" s="26" t="n">
        <v>4</v>
      </c>
      <c r="H84" s="27" t="n">
        <v>850</v>
      </c>
      <c r="I84" s="0" t="n">
        <v>136.898125</v>
      </c>
      <c r="J84" s="0" t="n">
        <v>206.606875</v>
      </c>
      <c r="K84" s="0" t="n">
        <v>40.2783125</v>
      </c>
      <c r="L84" s="0" t="n">
        <v>39.29275</v>
      </c>
      <c r="M84" s="0" t="n">
        <v>12</v>
      </c>
      <c r="N84" s="0" t="n">
        <v>41</v>
      </c>
      <c r="O84" s="0" t="n">
        <v>0.5</v>
      </c>
      <c r="P84" s="0" t="n">
        <v>0.25</v>
      </c>
      <c r="S84" s="0" t="n">
        <f aca="false">W84/16</f>
        <v>166.60625</v>
      </c>
      <c r="T84" s="0" t="n">
        <f aca="false">X84/16</f>
        <v>244.6075</v>
      </c>
      <c r="U84" s="0" t="n">
        <f aca="false">Y84/16</f>
        <v>40.2783125</v>
      </c>
      <c r="V84" s="0" t="n">
        <f aca="false">Z84/16</f>
        <v>46.56375</v>
      </c>
      <c r="W84" s="27" t="n">
        <v>2665.7</v>
      </c>
      <c r="X84" s="27" t="n">
        <v>3913.72</v>
      </c>
      <c r="Y84" s="27" t="n">
        <v>644.453</v>
      </c>
      <c r="Z84" s="27" t="n">
        <v>745.02</v>
      </c>
    </row>
    <row r="85" customFormat="false" ht="15.75" hidden="false" customHeight="false" outlineLevel="0" collapsed="false">
      <c r="A85" s="26" t="n">
        <v>120</v>
      </c>
      <c r="B85" s="26" t="n">
        <v>45</v>
      </c>
      <c r="C85" s="26" t="n">
        <v>50</v>
      </c>
      <c r="D85" s="0" t="n">
        <v>14</v>
      </c>
      <c r="E85" s="0" t="n">
        <v>43</v>
      </c>
      <c r="F85" s="26" t="n">
        <v>1.25</v>
      </c>
      <c r="G85" s="30" t="n">
        <v>4</v>
      </c>
      <c r="H85" s="26" t="n">
        <v>750</v>
      </c>
      <c r="I85" s="0" t="n">
        <v>139.05625</v>
      </c>
      <c r="J85" s="0" t="n">
        <v>205.929375</v>
      </c>
      <c r="K85" s="0" t="n">
        <v>39.005</v>
      </c>
      <c r="L85" s="0" t="n">
        <v>37.709375</v>
      </c>
      <c r="M85" s="0" t="n">
        <v>12</v>
      </c>
      <c r="N85" s="0" t="n">
        <v>41</v>
      </c>
      <c r="O85" s="0" t="n">
        <v>0.5</v>
      </c>
      <c r="P85" s="0" t="n">
        <v>0.25</v>
      </c>
      <c r="S85" s="0" t="n">
        <f aca="false">W85/16</f>
        <v>8.734375</v>
      </c>
      <c r="T85" s="0" t="n">
        <f aca="false">X85/16</f>
        <v>163.86625</v>
      </c>
      <c r="U85" s="0" t="n">
        <f aca="false">Y85/16</f>
        <v>132.786875</v>
      </c>
      <c r="V85" s="0" t="n">
        <f aca="false">Z85/16</f>
        <v>36.39275</v>
      </c>
      <c r="W85" s="27" t="n">
        <v>139.75</v>
      </c>
      <c r="X85" s="27" t="n">
        <v>2621.86</v>
      </c>
      <c r="Y85" s="27" t="n">
        <v>2124.59</v>
      </c>
      <c r="Z85" s="27" t="n">
        <v>582.284</v>
      </c>
    </row>
    <row r="86" customFormat="false" ht="15.75" hidden="false" customHeight="false" outlineLevel="0" collapsed="false">
      <c r="A86" s="26" t="n">
        <v>150</v>
      </c>
      <c r="B86" s="26" t="n">
        <v>45</v>
      </c>
      <c r="C86" s="26" t="n">
        <v>50</v>
      </c>
      <c r="D86" s="0" t="n">
        <v>14</v>
      </c>
      <c r="E86" s="0" t="n">
        <v>43</v>
      </c>
      <c r="F86" s="26" t="n">
        <v>1.25</v>
      </c>
      <c r="G86" s="30" t="n">
        <v>4</v>
      </c>
      <c r="H86" s="26" t="n">
        <v>750</v>
      </c>
      <c r="I86" s="0" t="n">
        <v>141.000625</v>
      </c>
      <c r="J86" s="0" t="n">
        <v>220.851875</v>
      </c>
      <c r="K86" s="0" t="n">
        <v>48.755625</v>
      </c>
      <c r="L86" s="0" t="n">
        <v>39.45</v>
      </c>
      <c r="M86" s="0" t="n">
        <v>12</v>
      </c>
      <c r="N86" s="0" t="n">
        <v>41</v>
      </c>
      <c r="O86" s="0" t="n">
        <v>0.5</v>
      </c>
      <c r="P86" s="0" t="n">
        <v>0.25</v>
      </c>
      <c r="S86" s="0" t="n">
        <f aca="false">W86/16</f>
        <v>116.310625</v>
      </c>
      <c r="T86" s="0" t="n">
        <f aca="false">X86/16</f>
        <v>207.783125</v>
      </c>
      <c r="U86" s="0" t="n">
        <f aca="false">Y86/16</f>
        <v>62.3534375</v>
      </c>
      <c r="V86" s="0" t="n">
        <f aca="false">Z86/16</f>
        <v>48.2450625</v>
      </c>
      <c r="W86" s="27" t="n">
        <v>1860.97</v>
      </c>
      <c r="X86" s="27" t="n">
        <v>3324.53</v>
      </c>
      <c r="Y86" s="27" t="n">
        <v>997.655</v>
      </c>
      <c r="Z86" s="27" t="n">
        <v>771.921</v>
      </c>
    </row>
    <row r="87" customFormat="false" ht="15.75" hidden="false" customHeight="false" outlineLevel="0" collapsed="false">
      <c r="A87" s="26" t="n">
        <v>150</v>
      </c>
      <c r="B87" s="26" t="n">
        <v>45</v>
      </c>
      <c r="C87" s="26" t="n">
        <v>50</v>
      </c>
      <c r="D87" s="0" t="n">
        <v>14</v>
      </c>
      <c r="E87" s="0" t="n">
        <v>43</v>
      </c>
      <c r="F87" s="26" t="n">
        <v>1.4</v>
      </c>
      <c r="G87" s="30" t="n">
        <v>4</v>
      </c>
      <c r="H87" s="26" t="n">
        <v>600</v>
      </c>
      <c r="I87" s="0" t="n">
        <v>142.935</v>
      </c>
      <c r="J87" s="0" t="n">
        <v>207.97875</v>
      </c>
      <c r="K87" s="0" t="n">
        <v>28.3</v>
      </c>
      <c r="L87" s="0" t="n">
        <v>41.818125</v>
      </c>
      <c r="M87" s="0" t="n">
        <v>12</v>
      </c>
      <c r="N87" s="0" t="n">
        <v>41</v>
      </c>
      <c r="O87" s="0" t="n">
        <v>0.5</v>
      </c>
      <c r="P87" s="0" t="n">
        <v>0.25</v>
      </c>
      <c r="S87" s="0" t="n">
        <f aca="false">W87/16</f>
        <v>74.966875</v>
      </c>
      <c r="T87" s="0" t="n">
        <f aca="false">X87/16</f>
        <v>182.565</v>
      </c>
      <c r="U87" s="0" t="n">
        <f aca="false">Y87/16</f>
        <v>83.079375</v>
      </c>
      <c r="V87" s="0" t="n">
        <f aca="false">Z87/16</f>
        <v>41.493375</v>
      </c>
      <c r="W87" s="27" t="n">
        <v>1199.47</v>
      </c>
      <c r="X87" s="27" t="n">
        <v>2921.04</v>
      </c>
      <c r="Y87" s="27" t="n">
        <v>1329.27</v>
      </c>
      <c r="Z87" s="27" t="n">
        <v>663.894</v>
      </c>
    </row>
    <row r="88" customFormat="false" ht="15.75" hidden="false" customHeight="false" outlineLevel="0" collapsed="false">
      <c r="A88" s="26" t="n">
        <v>120</v>
      </c>
      <c r="B88" s="26" t="n">
        <v>45</v>
      </c>
      <c r="C88" s="26" t="n">
        <v>50</v>
      </c>
      <c r="D88" s="0" t="n">
        <v>14</v>
      </c>
      <c r="E88" s="0" t="n">
        <v>43</v>
      </c>
      <c r="F88" s="26" t="n">
        <v>1.25</v>
      </c>
      <c r="G88" s="30" t="n">
        <v>4</v>
      </c>
      <c r="H88" s="26" t="n">
        <v>900</v>
      </c>
      <c r="I88" s="0" t="n">
        <v>143.3725</v>
      </c>
      <c r="J88" s="0" t="n">
        <v>235.775625</v>
      </c>
      <c r="K88" s="0" t="n">
        <v>61.393125</v>
      </c>
      <c r="L88" s="0" t="n">
        <v>42.45</v>
      </c>
      <c r="M88" s="0" t="n">
        <v>12</v>
      </c>
      <c r="N88" s="0" t="n">
        <v>41</v>
      </c>
      <c r="O88" s="0" t="n">
        <v>0.5</v>
      </c>
      <c r="P88" s="0" t="n">
        <v>0.25</v>
      </c>
      <c r="S88" s="0" t="n">
        <f aca="false">W88/16</f>
        <v>148.175625</v>
      </c>
      <c r="T88" s="0" t="n">
        <f aca="false">X88/16</f>
        <v>220.51625</v>
      </c>
      <c r="U88" s="0" t="n">
        <f aca="false">Y88/16</f>
        <v>40.315625</v>
      </c>
      <c r="V88" s="0" t="n">
        <f aca="false">Z88/16</f>
        <v>54.0445625</v>
      </c>
      <c r="W88" s="27" t="n">
        <v>2370.81</v>
      </c>
      <c r="X88" s="27" t="n">
        <v>3528.26</v>
      </c>
      <c r="Y88" s="27" t="n">
        <v>645.05</v>
      </c>
      <c r="Z88" s="27" t="n">
        <v>864.713</v>
      </c>
    </row>
    <row r="89" customFormat="false" ht="15.75" hidden="false" customHeight="false" outlineLevel="0" collapsed="false">
      <c r="A89" s="26" t="n">
        <v>120</v>
      </c>
      <c r="B89" s="26" t="n">
        <v>45</v>
      </c>
      <c r="C89" s="26" t="n">
        <v>50</v>
      </c>
      <c r="D89" s="0" t="n">
        <v>14</v>
      </c>
      <c r="E89" s="0" t="n">
        <v>43</v>
      </c>
      <c r="F89" s="26" t="n">
        <v>1.4</v>
      </c>
      <c r="G89" s="30" t="n">
        <v>4</v>
      </c>
      <c r="H89" s="26" t="n">
        <v>600</v>
      </c>
      <c r="I89" s="0" t="n">
        <v>144.40625</v>
      </c>
      <c r="J89" s="0" t="n">
        <v>198.49125</v>
      </c>
      <c r="K89" s="0" t="n">
        <v>22.64</v>
      </c>
      <c r="L89" s="0" t="n">
        <v>39.135625</v>
      </c>
      <c r="M89" s="0" t="n">
        <v>12</v>
      </c>
      <c r="N89" s="0" t="n">
        <v>41</v>
      </c>
      <c r="O89" s="0" t="n">
        <v>0.5</v>
      </c>
      <c r="P89" s="0" t="n">
        <v>0.25</v>
      </c>
      <c r="S89" s="0" t="n">
        <f aca="false">W89/16</f>
        <v>-71.095625</v>
      </c>
      <c r="T89" s="0" t="n">
        <f aca="false">X89/16</f>
        <v>171.99625</v>
      </c>
      <c r="U89" s="0" t="n">
        <f aca="false">Y89/16</f>
        <v>205.185625</v>
      </c>
      <c r="V89" s="0" t="n">
        <f aca="false">Z89/16</f>
        <v>36.791125</v>
      </c>
      <c r="W89" s="27" t="n">
        <v>-1137.53</v>
      </c>
      <c r="X89" s="27" t="n">
        <v>2751.94</v>
      </c>
      <c r="Y89" s="27" t="n">
        <v>3282.97</v>
      </c>
      <c r="Z89" s="27" t="n">
        <v>588.658</v>
      </c>
    </row>
    <row r="90" customFormat="false" ht="15.75" hidden="false" customHeight="false" outlineLevel="0" collapsed="false">
      <c r="A90" s="26" t="n">
        <v>150</v>
      </c>
      <c r="B90" s="26" t="n">
        <v>45</v>
      </c>
      <c r="C90" s="26" t="n">
        <v>50</v>
      </c>
      <c r="D90" s="0" t="n">
        <v>14</v>
      </c>
      <c r="E90" s="0" t="n">
        <v>43</v>
      </c>
      <c r="F90" s="26" t="n">
        <v>1.25</v>
      </c>
      <c r="G90" s="30" t="n">
        <v>4</v>
      </c>
      <c r="H90" s="26" t="n">
        <v>900</v>
      </c>
      <c r="I90" s="0" t="n">
        <v>146.97375</v>
      </c>
      <c r="J90" s="0" t="n">
        <v>257.13875</v>
      </c>
      <c r="K90" s="0" t="n">
        <v>76.74125</v>
      </c>
      <c r="L90" s="0" t="n">
        <v>43.91625</v>
      </c>
      <c r="M90" s="0" t="n">
        <v>12</v>
      </c>
      <c r="N90" s="0" t="n">
        <v>41</v>
      </c>
      <c r="O90" s="0" t="n">
        <v>0.5</v>
      </c>
      <c r="P90" s="0" t="n">
        <v>0.25</v>
      </c>
      <c r="S90" s="0" t="n">
        <f aca="false">W90/16</f>
        <v>110.979375</v>
      </c>
      <c r="T90" s="0" t="n">
        <f aca="false">X90/16</f>
        <v>246.748125</v>
      </c>
      <c r="U90" s="0" t="n">
        <f aca="false">Y90/16</f>
        <v>94.635</v>
      </c>
      <c r="V90" s="0" t="n">
        <f aca="false">Z90/16</f>
        <v>47.5211875</v>
      </c>
      <c r="W90" s="27" t="n">
        <v>1775.67</v>
      </c>
      <c r="X90" s="27" t="n">
        <v>3947.97</v>
      </c>
      <c r="Y90" s="27" t="n">
        <v>1514.16</v>
      </c>
      <c r="Z90" s="27" t="n">
        <v>760.339</v>
      </c>
    </row>
    <row r="91" customFormat="false" ht="15.75" hidden="false" customHeight="false" outlineLevel="0" collapsed="false">
      <c r="A91" s="26" t="n">
        <v>100</v>
      </c>
      <c r="B91" s="27" t="n">
        <v>40</v>
      </c>
      <c r="C91" s="27" t="n">
        <v>60</v>
      </c>
      <c r="D91" s="0" t="n">
        <v>14</v>
      </c>
      <c r="E91" s="0" t="n">
        <v>43</v>
      </c>
      <c r="F91" s="27" t="n">
        <v>1.4</v>
      </c>
      <c r="G91" s="27" t="n">
        <v>6</v>
      </c>
      <c r="H91" s="27" t="n">
        <v>850</v>
      </c>
      <c r="I91" s="0" t="n">
        <v>148.175625</v>
      </c>
      <c r="J91" s="0" t="n">
        <v>220.51625</v>
      </c>
      <c r="K91" s="0" t="n">
        <v>40.315625</v>
      </c>
      <c r="L91" s="0" t="n">
        <v>54.0445625</v>
      </c>
      <c r="M91" s="0" t="n">
        <v>12</v>
      </c>
      <c r="N91" s="0" t="n">
        <v>41</v>
      </c>
      <c r="O91" s="0" t="n">
        <v>0.5</v>
      </c>
      <c r="P91" s="0" t="n">
        <v>0.25</v>
      </c>
      <c r="S91" s="0" t="n">
        <f aca="false">W91/16</f>
        <v>42.236125</v>
      </c>
      <c r="T91" s="0" t="n">
        <f aca="false">X91/16</f>
        <v>206.5875</v>
      </c>
      <c r="U91" s="0" t="n">
        <f aca="false">Y91/16</f>
        <v>127.004375</v>
      </c>
      <c r="V91" s="0" t="n">
        <f aca="false">Z91/16</f>
        <v>41.6655625</v>
      </c>
      <c r="W91" s="27" t="n">
        <v>675.778</v>
      </c>
      <c r="X91" s="27" t="n">
        <v>3305.4</v>
      </c>
      <c r="Y91" s="27" t="n">
        <v>2032.07</v>
      </c>
      <c r="Z91" s="27" t="n">
        <v>666.649</v>
      </c>
    </row>
    <row r="92" customFormat="false" ht="15.75" hidden="false" customHeight="false" outlineLevel="0" collapsed="false">
      <c r="A92" s="26" t="n">
        <v>100</v>
      </c>
      <c r="B92" s="27" t="n">
        <v>40</v>
      </c>
      <c r="C92" s="27" t="n">
        <v>60</v>
      </c>
      <c r="D92" s="0" t="n">
        <v>14</v>
      </c>
      <c r="E92" s="0" t="n">
        <v>43</v>
      </c>
      <c r="F92" s="27" t="n">
        <v>1.4</v>
      </c>
      <c r="G92" s="27" t="n">
        <v>6</v>
      </c>
      <c r="H92" s="27" t="n">
        <v>1000</v>
      </c>
      <c r="I92" s="0" t="n">
        <v>153.2575</v>
      </c>
      <c r="J92" s="0" t="n">
        <v>249.0875</v>
      </c>
      <c r="K92" s="0" t="n">
        <v>60.526</v>
      </c>
      <c r="L92" s="0" t="n">
        <v>59.044</v>
      </c>
      <c r="M92" s="0" t="n">
        <v>12</v>
      </c>
      <c r="N92" s="0" t="n">
        <v>41</v>
      </c>
      <c r="O92" s="0" t="n">
        <v>0.5</v>
      </c>
      <c r="P92" s="0" t="n">
        <v>0.25</v>
      </c>
      <c r="S92" s="0" t="n">
        <f aca="false">W92/16</f>
        <v>169.9225</v>
      </c>
      <c r="T92" s="0" t="n">
        <f aca="false">X92/16</f>
        <v>273.029375</v>
      </c>
      <c r="U92" s="0" t="n">
        <f aca="false">Y92/16</f>
        <v>60.474375</v>
      </c>
      <c r="V92" s="0" t="n">
        <f aca="false">Z92/16</f>
        <v>51.7850625</v>
      </c>
      <c r="W92" s="27" t="n">
        <v>2718.76</v>
      </c>
      <c r="X92" s="27" t="n">
        <v>4368.47</v>
      </c>
      <c r="Y92" s="27" t="n">
        <v>967.59</v>
      </c>
      <c r="Z92" s="27" t="n">
        <v>828.561</v>
      </c>
    </row>
    <row r="93" customFormat="false" ht="15.75" hidden="false" customHeight="false" outlineLevel="0" collapsed="false">
      <c r="A93" s="26" t="n">
        <v>100</v>
      </c>
      <c r="B93" s="27" t="n">
        <v>40</v>
      </c>
      <c r="C93" s="27" t="n">
        <v>60</v>
      </c>
      <c r="D93" s="0" t="n">
        <v>14</v>
      </c>
      <c r="E93" s="0" t="n">
        <v>43</v>
      </c>
      <c r="F93" s="27" t="n">
        <v>1.4</v>
      </c>
      <c r="G93" s="26" t="n">
        <v>4</v>
      </c>
      <c r="H93" s="26" t="n">
        <v>700</v>
      </c>
      <c r="I93" s="0" t="n">
        <v>154.446875</v>
      </c>
      <c r="J93" s="0" t="n">
        <v>212.023125</v>
      </c>
      <c r="K93" s="0" t="n">
        <v>25.0010625</v>
      </c>
      <c r="L93" s="0" t="n">
        <v>40.9511875</v>
      </c>
      <c r="M93" s="0" t="n">
        <v>12</v>
      </c>
      <c r="N93" s="0" t="n">
        <v>41</v>
      </c>
      <c r="O93" s="0" t="n">
        <v>0.5</v>
      </c>
      <c r="P93" s="0" t="n">
        <v>0.25</v>
      </c>
      <c r="S93" s="0" t="n">
        <f aca="false">W93/16</f>
        <v>-53.426</v>
      </c>
      <c r="T93" s="0" t="n">
        <f aca="false">X93/16</f>
        <v>177.17875</v>
      </c>
      <c r="U93" s="0" t="n">
        <f aca="false">Y93/16</f>
        <v>205.29625</v>
      </c>
      <c r="V93" s="0" t="n">
        <f aca="false">Z93/16</f>
        <v>38.64625</v>
      </c>
      <c r="W93" s="27" t="n">
        <v>-854.816</v>
      </c>
      <c r="X93" s="27" t="n">
        <v>2834.86</v>
      </c>
      <c r="Y93" s="27" t="n">
        <v>3284.74</v>
      </c>
      <c r="Z93" s="27" t="n">
        <v>618.34</v>
      </c>
    </row>
    <row r="94" customFormat="false" ht="15.75" hidden="false" customHeight="false" outlineLevel="0" collapsed="false">
      <c r="A94" s="26" t="n">
        <v>100</v>
      </c>
      <c r="B94" s="27" t="n">
        <v>40</v>
      </c>
      <c r="C94" s="27" t="n">
        <v>60</v>
      </c>
      <c r="D94" s="0" t="n">
        <v>14</v>
      </c>
      <c r="E94" s="0" t="n">
        <v>43</v>
      </c>
      <c r="F94" s="26" t="n">
        <v>1.4</v>
      </c>
      <c r="G94" s="30" t="n">
        <v>3</v>
      </c>
      <c r="H94" s="26" t="n">
        <v>700</v>
      </c>
      <c r="I94" s="0" t="n">
        <v>161.06375</v>
      </c>
      <c r="J94" s="0" t="n">
        <v>220.983125</v>
      </c>
      <c r="K94" s="0" t="n">
        <v>24.9884375</v>
      </c>
      <c r="L94" s="0" t="n">
        <v>36.852625</v>
      </c>
      <c r="M94" s="0" t="n">
        <v>12</v>
      </c>
      <c r="N94" s="0" t="n">
        <v>41</v>
      </c>
      <c r="O94" s="0" t="n">
        <v>0.5</v>
      </c>
      <c r="P94" s="0" t="n">
        <v>0.25</v>
      </c>
      <c r="S94" s="0" t="n">
        <f aca="false">W94/16</f>
        <v>105.114375</v>
      </c>
      <c r="T94" s="0" t="n">
        <f aca="false">X94/16</f>
        <v>231.7075</v>
      </c>
      <c r="U94" s="0" t="n">
        <f aca="false">Y94/16</f>
        <v>94.70375</v>
      </c>
      <c r="V94" s="0" t="n">
        <f aca="false">Z94/16</f>
        <v>52.5374375</v>
      </c>
      <c r="W94" s="27" t="n">
        <v>1681.83</v>
      </c>
      <c r="X94" s="27" t="n">
        <v>3707.32</v>
      </c>
      <c r="Y94" s="27" t="n">
        <v>1515.26</v>
      </c>
      <c r="Z94" s="27" t="n">
        <v>840.599</v>
      </c>
    </row>
    <row r="95" customFormat="false" ht="15.75" hidden="false" customHeight="false" outlineLevel="0" collapsed="false">
      <c r="A95" s="26" t="n">
        <v>120</v>
      </c>
      <c r="B95" s="26" t="n">
        <v>45</v>
      </c>
      <c r="C95" s="26" t="n">
        <v>50</v>
      </c>
      <c r="D95" s="0" t="n">
        <v>14</v>
      </c>
      <c r="E95" s="0" t="n">
        <v>43</v>
      </c>
      <c r="F95" s="26" t="n">
        <v>1.4</v>
      </c>
      <c r="G95" s="30" t="n">
        <v>4</v>
      </c>
      <c r="H95" s="26" t="n">
        <v>750</v>
      </c>
      <c r="I95" s="0" t="n">
        <v>164.185625</v>
      </c>
      <c r="J95" s="0" t="n">
        <v>238.903125</v>
      </c>
      <c r="K95" s="0" t="n">
        <v>39.005</v>
      </c>
      <c r="L95" s="0" t="n">
        <v>44.87375</v>
      </c>
      <c r="M95" s="0" t="n">
        <v>12</v>
      </c>
      <c r="N95" s="0" t="n">
        <v>41</v>
      </c>
      <c r="O95" s="0" t="n">
        <v>0.5</v>
      </c>
      <c r="P95" s="0" t="n">
        <v>0.25</v>
      </c>
      <c r="S95" s="0" t="n">
        <f aca="false">W95/16</f>
        <v>46.3204375</v>
      </c>
      <c r="T95" s="0" t="n">
        <f aca="false">X95/16</f>
        <v>200.2225</v>
      </c>
      <c r="U95" s="0" t="n">
        <f aca="false">Y95/16</f>
        <v>127.086875</v>
      </c>
      <c r="V95" s="0" t="n">
        <f aca="false">Z95/16</f>
        <v>45.0155</v>
      </c>
      <c r="W95" s="27" t="n">
        <v>741.127</v>
      </c>
      <c r="X95" s="27" t="n">
        <v>3203.56</v>
      </c>
      <c r="Y95" s="27" t="n">
        <v>2033.39</v>
      </c>
      <c r="Z95" s="27" t="n">
        <v>720.248</v>
      </c>
    </row>
    <row r="96" customFormat="false" ht="15.75" hidden="false" customHeight="false" outlineLevel="0" collapsed="false">
      <c r="A96" s="26" t="n">
        <v>150</v>
      </c>
      <c r="B96" s="26" t="n">
        <v>45</v>
      </c>
      <c r="C96" s="26" t="n">
        <v>50</v>
      </c>
      <c r="D96" s="0" t="n">
        <v>14</v>
      </c>
      <c r="E96" s="0" t="n">
        <v>43</v>
      </c>
      <c r="F96" s="26" t="n">
        <v>1.4</v>
      </c>
      <c r="G96" s="30" t="n">
        <v>4</v>
      </c>
      <c r="H96" s="26" t="n">
        <v>750</v>
      </c>
      <c r="I96" s="0" t="n">
        <v>164.661875</v>
      </c>
      <c r="J96" s="0" t="n">
        <v>253.615</v>
      </c>
      <c r="K96" s="0" t="n">
        <v>48.755625</v>
      </c>
      <c r="L96" s="0" t="n">
        <v>47.48</v>
      </c>
      <c r="M96" s="0" t="n">
        <v>12</v>
      </c>
      <c r="N96" s="0" t="n">
        <v>41</v>
      </c>
      <c r="O96" s="0" t="n">
        <v>0.5</v>
      </c>
      <c r="P96" s="0" t="n">
        <v>0.25</v>
      </c>
      <c r="S96" s="0" t="n">
        <f aca="false">W96/16</f>
        <v>153.2575</v>
      </c>
      <c r="T96" s="0" t="n">
        <f aca="false">X96/16</f>
        <v>249.0875</v>
      </c>
      <c r="U96" s="0" t="n">
        <f aca="false">Y96/16</f>
        <v>60.526</v>
      </c>
      <c r="V96" s="0" t="n">
        <f aca="false">Z96/16</f>
        <v>59.044</v>
      </c>
      <c r="W96" s="27" t="n">
        <v>2452.12</v>
      </c>
      <c r="X96" s="27" t="n">
        <v>3985.4</v>
      </c>
      <c r="Y96" s="27" t="n">
        <v>968.416</v>
      </c>
      <c r="Z96" s="27" t="n">
        <v>944.704</v>
      </c>
    </row>
    <row r="97" customFormat="false" ht="15.75" hidden="false" customHeight="false" outlineLevel="0" collapsed="false">
      <c r="A97" s="26" t="n">
        <v>100</v>
      </c>
      <c r="B97" s="27" t="n">
        <v>40</v>
      </c>
      <c r="C97" s="27" t="n">
        <v>60</v>
      </c>
      <c r="D97" s="0" t="n">
        <v>14</v>
      </c>
      <c r="E97" s="0" t="n">
        <v>43</v>
      </c>
      <c r="F97" s="27" t="n">
        <v>1.4</v>
      </c>
      <c r="G97" s="32" t="n">
        <v>4</v>
      </c>
      <c r="H97" s="27" t="n">
        <v>850</v>
      </c>
      <c r="I97" s="0" t="n">
        <v>166.60625</v>
      </c>
      <c r="J97" s="0" t="n">
        <v>244.6075</v>
      </c>
      <c r="K97" s="0" t="n">
        <v>40.2783125</v>
      </c>
      <c r="L97" s="0" t="n">
        <v>46.56375</v>
      </c>
      <c r="M97" s="0" t="n">
        <v>12</v>
      </c>
      <c r="N97" s="0" t="n">
        <v>41</v>
      </c>
      <c r="O97" s="0" t="n">
        <v>0.5</v>
      </c>
      <c r="P97" s="0" t="n">
        <v>0.25</v>
      </c>
      <c r="S97" s="0" t="n">
        <f aca="false">W97/16</f>
        <v>102.10875</v>
      </c>
      <c r="T97" s="0" t="n">
        <f aca="false">X97/16</f>
        <v>244.676875</v>
      </c>
      <c r="U97" s="0" t="n">
        <f aca="false">Y97/16</f>
        <v>94.600625</v>
      </c>
      <c r="V97" s="0" t="n">
        <f aca="false">Z97/16</f>
        <v>44.119375</v>
      </c>
      <c r="W97" s="27" t="n">
        <v>1633.74</v>
      </c>
      <c r="X97" s="27" t="n">
        <v>3914.83</v>
      </c>
      <c r="Y97" s="27" t="n">
        <v>1513.61</v>
      </c>
      <c r="Z97" s="27" t="n">
        <v>705.91</v>
      </c>
    </row>
    <row r="98" customFormat="false" ht="15.75" hidden="false" customHeight="false" outlineLevel="0" collapsed="false">
      <c r="A98" s="26" t="n">
        <v>100</v>
      </c>
      <c r="B98" s="27" t="n">
        <v>40</v>
      </c>
      <c r="C98" s="27" t="n">
        <v>60</v>
      </c>
      <c r="D98" s="0" t="n">
        <v>14</v>
      </c>
      <c r="E98" s="0" t="n">
        <v>43</v>
      </c>
      <c r="F98" s="27" t="n">
        <v>1.4</v>
      </c>
      <c r="G98" s="32" t="n">
        <v>4</v>
      </c>
      <c r="H98" s="27" t="n">
        <v>1000</v>
      </c>
      <c r="I98" s="0" t="n">
        <v>169.9225</v>
      </c>
      <c r="J98" s="0" t="n">
        <v>273.029375</v>
      </c>
      <c r="K98" s="0" t="n">
        <v>60.474375</v>
      </c>
      <c r="L98" s="0" t="n">
        <v>51.7850625</v>
      </c>
      <c r="M98" s="0" t="n">
        <v>12</v>
      </c>
      <c r="N98" s="0" t="n">
        <v>41</v>
      </c>
      <c r="O98" s="0" t="n">
        <v>0.5</v>
      </c>
      <c r="P98" s="0" t="n">
        <v>0.25</v>
      </c>
      <c r="S98" s="0" t="n">
        <f aca="false">W98/16</f>
        <v>124.336875</v>
      </c>
      <c r="T98" s="0" t="n">
        <f aca="false">X98/16</f>
        <v>227.60875</v>
      </c>
      <c r="U98" s="0" t="n">
        <f aca="false">Y98/16</f>
        <v>62.2788125</v>
      </c>
      <c r="V98" s="0" t="n">
        <f aca="false">Z98/16</f>
        <v>39.60775</v>
      </c>
      <c r="W98" s="27" t="n">
        <v>1989.39</v>
      </c>
      <c r="X98" s="27" t="n">
        <v>3641.74</v>
      </c>
      <c r="Y98" s="27" t="n">
        <v>996.461</v>
      </c>
      <c r="Z98" s="27" t="n">
        <v>633.724</v>
      </c>
    </row>
    <row r="99" customFormat="false" ht="15.75" hidden="false" customHeight="false" outlineLevel="0" collapsed="false">
      <c r="A99" s="26" t="n">
        <v>100</v>
      </c>
      <c r="B99" s="27" t="n">
        <v>40</v>
      </c>
      <c r="C99" s="27" t="n">
        <v>60</v>
      </c>
      <c r="D99" s="0" t="n">
        <v>14</v>
      </c>
      <c r="E99" s="0" t="n">
        <v>43</v>
      </c>
      <c r="F99" s="26" t="n">
        <v>1.4</v>
      </c>
      <c r="G99" s="33" t="n">
        <v>3</v>
      </c>
      <c r="H99" s="27" t="n">
        <v>1000</v>
      </c>
      <c r="I99" s="0" t="n">
        <v>170.448125</v>
      </c>
      <c r="J99" s="0" t="n">
        <v>278.68</v>
      </c>
      <c r="K99" s="0" t="n">
        <v>60.4485625</v>
      </c>
      <c r="L99" s="0" t="n">
        <v>47.6879375</v>
      </c>
      <c r="M99" s="0" t="n">
        <v>12</v>
      </c>
      <c r="N99" s="0" t="n">
        <v>41</v>
      </c>
      <c r="O99" s="0" t="n">
        <v>0.5</v>
      </c>
      <c r="P99" s="0" t="n">
        <v>0.25</v>
      </c>
      <c r="S99" s="0" t="n">
        <f aca="false">W99/16</f>
        <v>131.80625</v>
      </c>
      <c r="T99" s="0" t="n">
        <f aca="false">X99/16</f>
        <v>204.23</v>
      </c>
      <c r="U99" s="0" t="n">
        <f aca="false">Y99/16</f>
        <v>38.1208125</v>
      </c>
      <c r="V99" s="0" t="n">
        <f aca="false">Z99/16</f>
        <v>34.6219375</v>
      </c>
      <c r="W99" s="27" t="n">
        <v>2108.9</v>
      </c>
      <c r="X99" s="27" t="n">
        <v>3267.68</v>
      </c>
      <c r="Y99" s="27" t="n">
        <v>609.933</v>
      </c>
      <c r="Z99" s="27" t="n">
        <v>553.951</v>
      </c>
    </row>
    <row r="100" customFormat="false" ht="15.75" hidden="false" customHeight="false" outlineLevel="0" collapsed="false">
      <c r="A100" s="26" t="n">
        <v>100</v>
      </c>
      <c r="B100" s="27" t="n">
        <v>40</v>
      </c>
      <c r="C100" s="27" t="n">
        <v>60</v>
      </c>
      <c r="D100" s="0" t="n">
        <v>14</v>
      </c>
      <c r="E100" s="0" t="n">
        <v>43</v>
      </c>
      <c r="F100" s="26" t="n">
        <v>1.4</v>
      </c>
      <c r="G100" s="33" t="n">
        <v>3</v>
      </c>
      <c r="H100" s="27" t="n">
        <v>850</v>
      </c>
      <c r="I100" s="0" t="n">
        <v>170.9775</v>
      </c>
      <c r="J100" s="0" t="n">
        <v>252.46375</v>
      </c>
      <c r="K100" s="0" t="n">
        <v>40.259625</v>
      </c>
      <c r="L100" s="0" t="n">
        <v>42.4421875</v>
      </c>
      <c r="M100" s="0" t="n">
        <v>12</v>
      </c>
      <c r="N100" s="0" t="n">
        <v>41</v>
      </c>
      <c r="O100" s="0" t="n">
        <v>0.5</v>
      </c>
      <c r="P100" s="0" t="n">
        <v>0.25</v>
      </c>
      <c r="S100" s="0" t="n">
        <f aca="false">W100/16</f>
        <v>161.06375</v>
      </c>
      <c r="T100" s="0" t="n">
        <f aca="false">X100/16</f>
        <v>220.983125</v>
      </c>
      <c r="U100" s="0" t="n">
        <f aca="false">Y100/16</f>
        <v>24.9884375</v>
      </c>
      <c r="V100" s="0" t="n">
        <f aca="false">Z100/16</f>
        <v>36.852625</v>
      </c>
      <c r="W100" s="27" t="n">
        <v>2577.02</v>
      </c>
      <c r="X100" s="27" t="n">
        <v>3535.73</v>
      </c>
      <c r="Y100" s="27" t="n">
        <v>399.815</v>
      </c>
      <c r="Z100" s="27" t="n">
        <v>589.642</v>
      </c>
    </row>
    <row r="101" customFormat="false" ht="15.75" hidden="false" customHeight="false" outlineLevel="0" collapsed="false">
      <c r="A101" s="26" t="n">
        <v>120</v>
      </c>
      <c r="B101" s="26" t="n">
        <v>45</v>
      </c>
      <c r="C101" s="26" t="n">
        <v>50</v>
      </c>
      <c r="D101" s="0" t="n">
        <v>14</v>
      </c>
      <c r="E101" s="0" t="n">
        <v>43</v>
      </c>
      <c r="F101" s="26" t="n">
        <v>1.4</v>
      </c>
      <c r="G101" s="33" t="n">
        <v>4</v>
      </c>
      <c r="H101" s="26" t="n">
        <v>900</v>
      </c>
      <c r="I101" s="0" t="n">
        <v>174.60875</v>
      </c>
      <c r="J101" s="0" t="n">
        <v>275.98375</v>
      </c>
      <c r="K101" s="0" t="n">
        <v>61.393125</v>
      </c>
      <c r="L101" s="0" t="n">
        <v>50.271875</v>
      </c>
      <c r="M101" s="0" t="n">
        <v>12</v>
      </c>
      <c r="N101" s="0" t="n">
        <v>41</v>
      </c>
      <c r="O101" s="0" t="n">
        <v>0.5</v>
      </c>
      <c r="P101" s="0" t="n">
        <v>0.25</v>
      </c>
      <c r="S101" s="0" t="n">
        <f aca="false">W101/16</f>
        <v>170.9775</v>
      </c>
      <c r="T101" s="0" t="n">
        <f aca="false">X101/16</f>
        <v>252.46375</v>
      </c>
      <c r="U101" s="0" t="n">
        <f aca="false">Y101/16</f>
        <v>40.259625</v>
      </c>
      <c r="V101" s="0" t="n">
        <f aca="false">Z101/16</f>
        <v>42.4421875</v>
      </c>
      <c r="W101" s="27" t="n">
        <v>2735.64</v>
      </c>
      <c r="X101" s="27" t="n">
        <v>4039.42</v>
      </c>
      <c r="Y101" s="27" t="n">
        <v>644.154</v>
      </c>
      <c r="Z101" s="27" t="n">
        <v>679.075</v>
      </c>
    </row>
    <row r="102" customFormat="false" ht="15.75" hidden="false" customHeight="false" outlineLevel="0" collapsed="false">
      <c r="A102" s="26" t="n">
        <v>150</v>
      </c>
      <c r="B102" s="26" t="n">
        <v>45</v>
      </c>
      <c r="C102" s="26" t="n">
        <v>50</v>
      </c>
      <c r="D102" s="0" t="n">
        <v>14</v>
      </c>
      <c r="E102" s="0" t="n">
        <v>43</v>
      </c>
      <c r="F102" s="26" t="n">
        <v>1.4</v>
      </c>
      <c r="G102" s="33" t="n">
        <v>4</v>
      </c>
      <c r="H102" s="26" t="n">
        <v>900</v>
      </c>
      <c r="I102" s="0" t="n">
        <v>176.84375</v>
      </c>
      <c r="J102" s="0" t="n">
        <v>297.069375</v>
      </c>
      <c r="K102" s="0" t="n">
        <v>76.74125</v>
      </c>
      <c r="L102" s="0" t="n">
        <v>52.579375</v>
      </c>
      <c r="M102" s="0" t="n">
        <v>12</v>
      </c>
      <c r="N102" s="0" t="n">
        <v>41</v>
      </c>
      <c r="O102" s="0" t="n">
        <v>0.5</v>
      </c>
      <c r="P102" s="0" t="n">
        <v>0.25</v>
      </c>
      <c r="S102" s="0" t="n">
        <f aca="false">W102/16</f>
        <v>170.448125</v>
      </c>
      <c r="T102" s="0" t="n">
        <f aca="false">X102/16</f>
        <v>278.68</v>
      </c>
      <c r="U102" s="0" t="n">
        <f aca="false">Y102/16</f>
        <v>60.4485625</v>
      </c>
      <c r="V102" s="0" t="n">
        <f aca="false">Z102/16</f>
        <v>47.6879375</v>
      </c>
      <c r="W102" s="27" t="n">
        <v>2727.17</v>
      </c>
      <c r="X102" s="27" t="n">
        <v>4458.88</v>
      </c>
      <c r="Y102" s="27" t="n">
        <v>967.177</v>
      </c>
      <c r="Z102" s="27" t="n">
        <v>763.007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4"/>
  <sheetViews>
    <sheetView showFormulas="false" showGridLines="true" showRowColHeaders="true" showZeros="true" rightToLeft="false" tabSelected="false" showOutlineSymbols="true" defaultGridColor="true" view="normal" topLeftCell="A191" colorId="64" zoomScale="100" zoomScaleNormal="100" zoomScalePageLayoutView="100" workbookViewId="0">
      <selection pane="topLeft" activeCell="O164" activeCellId="0" sqref="O16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140</v>
      </c>
      <c r="B1" s="0" t="n">
        <v>20</v>
      </c>
      <c r="C1" s="0" t="n">
        <v>45</v>
      </c>
      <c r="D1" s="0" t="n">
        <v>10</v>
      </c>
      <c r="E1" s="0" t="n">
        <v>47</v>
      </c>
      <c r="F1" s="0" t="n">
        <v>1.1</v>
      </c>
      <c r="G1" s="0" t="n">
        <v>1.5</v>
      </c>
      <c r="H1" s="0" t="n">
        <v>800</v>
      </c>
      <c r="I1" s="0" t="n">
        <v>-82.78</v>
      </c>
      <c r="J1" s="0" t="n">
        <v>-28.4</v>
      </c>
      <c r="K1" s="0" t="n">
        <v>23.25</v>
      </c>
      <c r="L1" s="0" t="n">
        <v>24.72</v>
      </c>
      <c r="M1" s="0" t="n">
        <v>8</v>
      </c>
      <c r="N1" s="0" t="n">
        <v>45</v>
      </c>
      <c r="O1" s="0" t="n">
        <v>0.55</v>
      </c>
      <c r="P1" s="0" t="n">
        <v>0.09</v>
      </c>
      <c r="Q1" s="0" t="n">
        <f aca="false">H1/3600/(B1*C1*10^-3)</f>
        <v>0.246913580246914</v>
      </c>
      <c r="R1" s="0" t="n">
        <f aca="false">O1-P1</f>
        <v>0.46</v>
      </c>
      <c r="S1" s="0" t="n">
        <f aca="false">500*10^-6</f>
        <v>0.0005</v>
      </c>
      <c r="T1" s="0" t="n">
        <f aca="false">0.000835</f>
        <v>0.000835</v>
      </c>
      <c r="U1" s="0" t="n">
        <f aca="false">A1/1000</f>
        <v>0.14</v>
      </c>
      <c r="V1" s="0" t="n">
        <f aca="false">U1*(150*T1*(1-R1)^2*Q1/(S1^2*R1^3)+1.75*1000*(1-R1)*Q1^2/(S1*R1^3))</f>
        <v>217614.934277126</v>
      </c>
      <c r="W1" s="0" t="n">
        <f aca="false">V1*H1/3600/1000/2</f>
        <v>24.1794371419029</v>
      </c>
      <c r="X1" s="0" t="n">
        <f aca="false">ABS(W1-K1)/W1*100</f>
        <v>3.84391554049942</v>
      </c>
    </row>
    <row r="2" customFormat="false" ht="15" hidden="false" customHeight="false" outlineLevel="0" collapsed="false">
      <c r="A2" s="0" t="n">
        <v>140</v>
      </c>
      <c r="B2" s="0" t="n">
        <v>20</v>
      </c>
      <c r="C2" s="0" t="n">
        <v>45</v>
      </c>
      <c r="D2" s="0" t="n">
        <v>10</v>
      </c>
      <c r="E2" s="0" t="n">
        <v>43</v>
      </c>
      <c r="F2" s="0" t="n">
        <v>1.1</v>
      </c>
      <c r="G2" s="0" t="n">
        <v>1.5</v>
      </c>
      <c r="H2" s="0" t="n">
        <v>800</v>
      </c>
      <c r="I2" s="0" t="n">
        <v>-49.59</v>
      </c>
      <c r="J2" s="0" t="n">
        <v>4.12</v>
      </c>
      <c r="K2" s="0" t="n">
        <v>23.46</v>
      </c>
      <c r="L2" s="0" t="n">
        <v>23.52</v>
      </c>
      <c r="M2" s="0" t="n">
        <v>8</v>
      </c>
      <c r="N2" s="0" t="n">
        <v>41</v>
      </c>
      <c r="O2" s="0" t="n">
        <v>0.55</v>
      </c>
      <c r="P2" s="0" t="n">
        <v>0.09</v>
      </c>
      <c r="Q2" s="0" t="n">
        <f aca="false">H2/3600/(B2*C2*10^-3)</f>
        <v>0.246913580246914</v>
      </c>
      <c r="R2" s="0" t="n">
        <f aca="false">O2-P2</f>
        <v>0.46</v>
      </c>
      <c r="S2" s="0" t="n">
        <f aca="false">500*10^-6</f>
        <v>0.0005</v>
      </c>
      <c r="T2" s="0" t="n">
        <f aca="false">0.000835</f>
        <v>0.000835</v>
      </c>
      <c r="U2" s="0" t="n">
        <f aca="false">A2/1000</f>
        <v>0.14</v>
      </c>
      <c r="V2" s="0" t="n">
        <f aca="false">U2*(150*T2*(1-R2)^2*Q2/(S2^2*R2^3)+1.75*1000*(1-R2)*Q2^2/(S2*R2^3))</f>
        <v>217614.934277126</v>
      </c>
      <c r="W2" s="0" t="n">
        <f aca="false">V2*H2/3600/1000/2</f>
        <v>24.1794371419029</v>
      </c>
      <c r="X2" s="0" t="n">
        <f aca="false">ABS(W2-K2)/W2*100</f>
        <v>2.9754089711878</v>
      </c>
    </row>
    <row r="3" customFormat="false" ht="15" hidden="false" customHeight="false" outlineLevel="0" collapsed="false">
      <c r="A3" s="0" t="n">
        <v>140</v>
      </c>
      <c r="B3" s="0" t="n">
        <v>20</v>
      </c>
      <c r="C3" s="0" t="n">
        <v>45</v>
      </c>
      <c r="D3" s="0" t="n">
        <v>14</v>
      </c>
      <c r="E3" s="0" t="n">
        <v>47</v>
      </c>
      <c r="F3" s="0" t="n">
        <v>1.1</v>
      </c>
      <c r="G3" s="0" t="n">
        <v>1.5</v>
      </c>
      <c r="H3" s="0" t="n">
        <v>800</v>
      </c>
      <c r="I3" s="0" t="n">
        <v>-45.16</v>
      </c>
      <c r="J3" s="0" t="n">
        <v>8.46</v>
      </c>
      <c r="K3" s="0" t="n">
        <v>23.05</v>
      </c>
      <c r="L3" s="0" t="n">
        <v>23.44</v>
      </c>
      <c r="M3" s="0" t="n">
        <v>12</v>
      </c>
      <c r="N3" s="0" t="n">
        <v>45</v>
      </c>
      <c r="O3" s="0" t="n">
        <v>0.55</v>
      </c>
      <c r="P3" s="0" t="n">
        <v>0.09</v>
      </c>
      <c r="Q3" s="0" t="n">
        <f aca="false">H3/3600/(B3*C3*10^-3)</f>
        <v>0.246913580246914</v>
      </c>
      <c r="R3" s="0" t="n">
        <f aca="false">O3-P3</f>
        <v>0.46</v>
      </c>
      <c r="S3" s="0" t="n">
        <f aca="false">500*10^-6</f>
        <v>0.0005</v>
      </c>
      <c r="T3" s="0" t="n">
        <f aca="false">0.000835</f>
        <v>0.000835</v>
      </c>
      <c r="U3" s="0" t="n">
        <f aca="false">A3/1000</f>
        <v>0.14</v>
      </c>
      <c r="V3" s="0" t="n">
        <f aca="false">U3*(150*T3*(1-R3)^2*Q3/(S3^2*R3^3)+1.75*1000*(1-R3)*Q3^2/(S3*R3^3))</f>
        <v>217614.934277126</v>
      </c>
      <c r="W3" s="0" t="n">
        <f aca="false">V3*H3/3600/1000/2</f>
        <v>24.1794371419029</v>
      </c>
      <c r="X3" s="0" t="n">
        <f aca="false">ABS(W3-K3)/W3*100</f>
        <v>4.67106465412953</v>
      </c>
    </row>
    <row r="4" customFormat="false" ht="15" hidden="false" customHeight="false" outlineLevel="0" collapsed="false">
      <c r="A4" s="0" t="n">
        <v>140</v>
      </c>
      <c r="B4" s="0" t="n">
        <v>20</v>
      </c>
      <c r="C4" s="0" t="n">
        <v>45</v>
      </c>
      <c r="D4" s="0" t="n">
        <v>10</v>
      </c>
      <c r="E4" s="0" t="n">
        <v>47</v>
      </c>
      <c r="F4" s="0" t="n">
        <v>1.3</v>
      </c>
      <c r="G4" s="0" t="n">
        <v>1.5</v>
      </c>
      <c r="H4" s="0" t="n">
        <v>800</v>
      </c>
      <c r="I4" s="0" t="n">
        <v>-44.4</v>
      </c>
      <c r="J4" s="0" t="n">
        <v>11.91</v>
      </c>
      <c r="K4" s="0" t="n">
        <v>23.25</v>
      </c>
      <c r="L4" s="0" t="n">
        <v>29.84</v>
      </c>
      <c r="M4" s="0" t="n">
        <v>8</v>
      </c>
      <c r="N4" s="0" t="n">
        <v>45</v>
      </c>
      <c r="O4" s="0" t="n">
        <v>0.55</v>
      </c>
      <c r="P4" s="0" t="n">
        <v>0.09</v>
      </c>
      <c r="Q4" s="0" t="n">
        <f aca="false">H4/3600/(B4*C4*10^-3)</f>
        <v>0.246913580246914</v>
      </c>
      <c r="R4" s="0" t="n">
        <f aca="false">O4-P4</f>
        <v>0.46</v>
      </c>
      <c r="S4" s="0" t="n">
        <f aca="false">500*10^-6</f>
        <v>0.0005</v>
      </c>
      <c r="T4" s="0" t="n">
        <f aca="false">0.000835</f>
        <v>0.000835</v>
      </c>
      <c r="U4" s="0" t="n">
        <f aca="false">A4/1000</f>
        <v>0.14</v>
      </c>
      <c r="V4" s="0" t="n">
        <f aca="false">U4*(150*T4*(1-R4)^2*Q4/(S4^2*R4^3)+1.75*1000*(1-R4)*Q4^2/(S4*R4^3))</f>
        <v>217614.934277126</v>
      </c>
      <c r="W4" s="0" t="n">
        <f aca="false">V4*H4/3600/1000/2</f>
        <v>24.1794371419029</v>
      </c>
      <c r="X4" s="0" t="n">
        <f aca="false">ABS(W4-K4)/W4*100</f>
        <v>3.84391554049942</v>
      </c>
    </row>
    <row r="5" customFormat="false" ht="15" hidden="false" customHeight="false" outlineLevel="0" collapsed="false">
      <c r="A5" s="0" t="n">
        <v>150</v>
      </c>
      <c r="B5" s="0" t="n">
        <v>30</v>
      </c>
      <c r="C5" s="0" t="n">
        <v>35</v>
      </c>
      <c r="D5" s="0" t="n">
        <v>14</v>
      </c>
      <c r="E5" s="0" t="n">
        <v>43</v>
      </c>
      <c r="F5" s="0" t="n">
        <v>1.25</v>
      </c>
      <c r="G5" s="0" t="n">
        <v>4</v>
      </c>
      <c r="H5" s="0" t="n">
        <v>900</v>
      </c>
      <c r="I5" s="0" t="n">
        <v>-42.6919375</v>
      </c>
      <c r="J5" s="0" t="n">
        <v>252.1625</v>
      </c>
      <c r="K5" s="0" t="n">
        <v>260.441875</v>
      </c>
      <c r="L5" s="0" t="n">
        <v>32.059875</v>
      </c>
      <c r="M5" s="0" t="n">
        <v>12</v>
      </c>
      <c r="N5" s="0" t="n">
        <v>41</v>
      </c>
      <c r="O5" s="0" t="n">
        <v>0.5</v>
      </c>
      <c r="P5" s="0" t="n">
        <v>0.25</v>
      </c>
      <c r="Q5" s="0" t="n">
        <f aca="false">H5/3600/(B5*C5*10^-3)</f>
        <v>0.238095238095238</v>
      </c>
      <c r="R5" s="0" t="n">
        <f aca="false">O5-P5</f>
        <v>0.25</v>
      </c>
      <c r="S5" s="0" t="n">
        <f aca="false">500*10^-6</f>
        <v>0.0005</v>
      </c>
      <c r="T5" s="0" t="n">
        <f aca="false">0.000835</f>
        <v>0.000835</v>
      </c>
      <c r="U5" s="0" t="n">
        <f aca="false">A5/1000</f>
        <v>0.15</v>
      </c>
      <c r="V5" s="0" t="n">
        <f aca="false">U5*(150*T5*(1-R5)^2*Q5/(S5^2*R5^3)+1.75*1000*(1-R5)*Q5^2/(S5*R5^3))</f>
        <v>2072714.28571429</v>
      </c>
      <c r="W5" s="0" t="n">
        <f aca="false">V5*H5/3600/1000/2</f>
        <v>259.089285714286</v>
      </c>
      <c r="X5" s="0" t="n">
        <f aca="false">ABS(W5-K5)/W5*100</f>
        <v>0.522055276035576</v>
      </c>
    </row>
    <row r="6" customFormat="false" ht="15" hidden="false" customHeight="false" outlineLevel="0" collapsed="false">
      <c r="A6" s="0" t="n">
        <v>140</v>
      </c>
      <c r="B6" s="0" t="n">
        <v>20</v>
      </c>
      <c r="C6" s="0" t="n">
        <v>45</v>
      </c>
      <c r="D6" s="0" t="n">
        <v>10</v>
      </c>
      <c r="E6" s="0" t="n">
        <v>47</v>
      </c>
      <c r="F6" s="0" t="n">
        <v>1.1</v>
      </c>
      <c r="G6" s="0" t="n">
        <v>2.25</v>
      </c>
      <c r="H6" s="0" t="n">
        <v>800</v>
      </c>
      <c r="I6" s="0" t="n">
        <v>-42.15</v>
      </c>
      <c r="J6" s="0" t="n">
        <v>24.44</v>
      </c>
      <c r="K6" s="0" t="n">
        <v>23.27</v>
      </c>
      <c r="L6" s="0" t="n">
        <v>30.19</v>
      </c>
      <c r="M6" s="0" t="n">
        <v>8</v>
      </c>
      <c r="N6" s="0" t="n">
        <v>45</v>
      </c>
      <c r="O6" s="0" t="n">
        <v>0.55</v>
      </c>
      <c r="P6" s="0" t="n">
        <v>0.09</v>
      </c>
      <c r="Q6" s="0" t="n">
        <f aca="false">H6/3600/(B6*C6*10^-3)</f>
        <v>0.246913580246914</v>
      </c>
      <c r="R6" s="0" t="n">
        <f aca="false">O6-P6</f>
        <v>0.46</v>
      </c>
      <c r="S6" s="0" t="n">
        <f aca="false">500*10^-6</f>
        <v>0.0005</v>
      </c>
      <c r="T6" s="0" t="n">
        <f aca="false">0.000835</f>
        <v>0.000835</v>
      </c>
      <c r="U6" s="0" t="n">
        <f aca="false">A6/1000</f>
        <v>0.14</v>
      </c>
      <c r="V6" s="0" t="n">
        <f aca="false">U6*(150*T6*(1-R6)^2*Q6/(S6^2*R6^3)+1.75*1000*(1-R6)*Q6^2/(S6*R6^3))</f>
        <v>217614.934277126</v>
      </c>
      <c r="W6" s="0" t="n">
        <f aca="false">V6*H6/3600/1000/2</f>
        <v>24.1794371419029</v>
      </c>
      <c r="X6" s="0" t="n">
        <f aca="false">ABS(W6-K6)/W6*100</f>
        <v>3.76120062913641</v>
      </c>
    </row>
    <row r="7" customFormat="false" ht="15" hidden="false" customHeight="false" outlineLevel="0" collapsed="false">
      <c r="A7" s="0" t="n">
        <v>120</v>
      </c>
      <c r="B7" s="0" t="n">
        <v>30</v>
      </c>
      <c r="C7" s="0" t="n">
        <v>35</v>
      </c>
      <c r="D7" s="0" t="n">
        <v>14</v>
      </c>
      <c r="E7" s="0" t="n">
        <v>43</v>
      </c>
      <c r="F7" s="0" t="n">
        <v>1.25</v>
      </c>
      <c r="G7" s="0" t="n">
        <v>4</v>
      </c>
      <c r="H7" s="0" t="n">
        <v>900</v>
      </c>
      <c r="I7" s="0" t="n">
        <v>-34.156375</v>
      </c>
      <c r="J7" s="0" t="n">
        <v>208.154375</v>
      </c>
      <c r="K7" s="0" t="n">
        <v>208.353125</v>
      </c>
      <c r="L7" s="0" t="n">
        <v>34.4766875</v>
      </c>
      <c r="M7" s="0" t="n">
        <v>12</v>
      </c>
      <c r="N7" s="0" t="n">
        <v>41</v>
      </c>
      <c r="O7" s="0" t="n">
        <v>0.5</v>
      </c>
      <c r="P7" s="0" t="n">
        <v>0.25</v>
      </c>
      <c r="Q7" s="0" t="n">
        <f aca="false">H7/3600/(B7*C7*10^-3)</f>
        <v>0.238095238095238</v>
      </c>
      <c r="R7" s="0" t="n">
        <f aca="false">O7-P7</f>
        <v>0.25</v>
      </c>
      <c r="S7" s="0" t="n">
        <f aca="false">500*10^-6</f>
        <v>0.0005</v>
      </c>
      <c r="T7" s="0" t="n">
        <f aca="false">0.000835</f>
        <v>0.000835</v>
      </c>
      <c r="U7" s="0" t="n">
        <f aca="false">A7/1000</f>
        <v>0.12</v>
      </c>
      <c r="V7" s="0" t="n">
        <f aca="false">U7*(150*T7*(1-R7)^2*Q7/(S7^2*R7^3)+1.75*1000*(1-R7)*Q7^2/(S7*R7^3))</f>
        <v>1658171.42857143</v>
      </c>
      <c r="W7" s="0" t="n">
        <f aca="false">V7*H7/3600/1000/2</f>
        <v>207.271428571429</v>
      </c>
      <c r="X7" s="0" t="n">
        <f aca="false">ABS(W7-K7)/W7*100</f>
        <v>0.521874353849351</v>
      </c>
    </row>
    <row r="8" customFormat="false" ht="15" hidden="false" customHeight="false" outlineLevel="0" collapsed="false">
      <c r="A8" s="0" t="n">
        <v>140</v>
      </c>
      <c r="B8" s="0" t="n">
        <v>20</v>
      </c>
      <c r="C8" s="0" t="n">
        <v>45</v>
      </c>
      <c r="D8" s="0" t="n">
        <v>10</v>
      </c>
      <c r="E8" s="0" t="n">
        <v>47</v>
      </c>
      <c r="F8" s="0" t="n">
        <v>1.1</v>
      </c>
      <c r="G8" s="0" t="n">
        <v>3</v>
      </c>
      <c r="H8" s="0" t="n">
        <v>800</v>
      </c>
      <c r="I8" s="0" t="n">
        <v>-19.95</v>
      </c>
      <c r="J8" s="0" t="n">
        <v>46.68</v>
      </c>
      <c r="K8" s="0" t="n">
        <v>23.3</v>
      </c>
      <c r="L8" s="0" t="n">
        <v>33.23</v>
      </c>
      <c r="M8" s="0" t="n">
        <v>8</v>
      </c>
      <c r="N8" s="0" t="n">
        <v>45</v>
      </c>
      <c r="O8" s="0" t="n">
        <v>0.55</v>
      </c>
      <c r="P8" s="0" t="n">
        <v>0.09</v>
      </c>
      <c r="Q8" s="0" t="n">
        <f aca="false">H8/3600/(B8*C8*10^-3)</f>
        <v>0.246913580246914</v>
      </c>
      <c r="R8" s="0" t="n">
        <f aca="false">O8-P8</f>
        <v>0.46</v>
      </c>
      <c r="S8" s="0" t="n">
        <f aca="false">500*10^-6</f>
        <v>0.0005</v>
      </c>
      <c r="T8" s="0" t="n">
        <f aca="false">0.000835</f>
        <v>0.000835</v>
      </c>
      <c r="U8" s="0" t="n">
        <f aca="false">A8/1000</f>
        <v>0.14</v>
      </c>
      <c r="V8" s="0" t="n">
        <f aca="false">U8*(150*T8*(1-R8)^2*Q8/(S8^2*R8^3)+1.75*1000*(1-R8)*Q8^2/(S8*R8^3))</f>
        <v>217614.934277126</v>
      </c>
      <c r="W8" s="0" t="n">
        <f aca="false">V8*H8/3600/1000/2</f>
        <v>24.1794371419029</v>
      </c>
      <c r="X8" s="0" t="n">
        <f aca="false">ABS(W8-K8)/W8*100</f>
        <v>3.63712826209189</v>
      </c>
    </row>
    <row r="9" customFormat="false" ht="15" hidden="false" customHeight="false" outlineLevel="0" collapsed="false">
      <c r="A9" s="0" t="n">
        <v>160</v>
      </c>
      <c r="B9" s="0" t="n">
        <v>23</v>
      </c>
      <c r="C9" s="0" t="n">
        <v>45</v>
      </c>
      <c r="D9" s="0" t="n">
        <v>10</v>
      </c>
      <c r="E9" s="0" t="n">
        <v>47</v>
      </c>
      <c r="F9" s="0" t="n">
        <v>1.1</v>
      </c>
      <c r="G9" s="0" t="n">
        <v>1.5</v>
      </c>
      <c r="H9" s="0" t="n">
        <v>800</v>
      </c>
      <c r="I9" s="0" t="n">
        <v>-14.86</v>
      </c>
      <c r="J9" s="0" t="n">
        <v>47.87</v>
      </c>
      <c r="K9" s="0" t="n">
        <v>20.8</v>
      </c>
      <c r="L9" s="0" t="n">
        <v>28.64</v>
      </c>
      <c r="M9" s="0" t="n">
        <v>8</v>
      </c>
      <c r="N9" s="0" t="n">
        <v>45</v>
      </c>
      <c r="O9" s="0" t="n">
        <v>0.55</v>
      </c>
      <c r="P9" s="0" t="n">
        <v>0.09</v>
      </c>
      <c r="Q9" s="0" t="n">
        <f aca="false">H9/3600/(B9*C9*10^-3)</f>
        <v>0.214707461084273</v>
      </c>
      <c r="R9" s="0" t="n">
        <f aca="false">O9-P9</f>
        <v>0.46</v>
      </c>
      <c r="S9" s="0" t="n">
        <f aca="false">500*10^-6</f>
        <v>0.0005</v>
      </c>
      <c r="T9" s="0" t="n">
        <f aca="false">0.000835</f>
        <v>0.000835</v>
      </c>
      <c r="U9" s="0" t="n">
        <f aca="false">A9/1000</f>
        <v>0.16</v>
      </c>
      <c r="V9" s="0" t="n">
        <f aca="false">U9*(150*T9*(1-R9)^2*Q9/(S9^2*R9^3)+1.75*1000*(1-R9)*Q9^2/(S9*R9^3))</f>
        <v>194780.343370215</v>
      </c>
      <c r="W9" s="0" t="n">
        <f aca="false">V9*H9/3600/1000/2</f>
        <v>21.6422603744683</v>
      </c>
      <c r="X9" s="0" t="n">
        <f aca="false">ABS(W9-K9)/W9*100</f>
        <v>3.89173940196148</v>
      </c>
    </row>
    <row r="10" customFormat="false" ht="15" hidden="false" customHeight="false" outlineLevel="0" collapsed="false">
      <c r="A10" s="0" t="n">
        <v>140</v>
      </c>
      <c r="B10" s="0" t="n">
        <v>20</v>
      </c>
      <c r="C10" s="0" t="n">
        <v>45</v>
      </c>
      <c r="D10" s="0" t="n">
        <v>10</v>
      </c>
      <c r="E10" s="0" t="n">
        <v>47</v>
      </c>
      <c r="F10" s="0" t="n">
        <v>1.1</v>
      </c>
      <c r="G10" s="0" t="n">
        <v>1.5</v>
      </c>
      <c r="H10" s="0" t="n">
        <v>600</v>
      </c>
      <c r="I10" s="0" t="n">
        <v>-14.09</v>
      </c>
      <c r="J10" s="0" t="n">
        <v>27.15</v>
      </c>
      <c r="K10" s="0" t="n">
        <v>10.58</v>
      </c>
      <c r="L10" s="0" t="n">
        <v>21.55</v>
      </c>
      <c r="M10" s="0" t="n">
        <v>8</v>
      </c>
      <c r="N10" s="0" t="n">
        <v>45</v>
      </c>
      <c r="O10" s="0" t="n">
        <v>0.55</v>
      </c>
      <c r="P10" s="0" t="n">
        <v>0.09</v>
      </c>
      <c r="Q10" s="0" t="n">
        <f aca="false">H10/3600/(B10*C10*10^-3)</f>
        <v>0.185185185185185</v>
      </c>
      <c r="R10" s="0" t="n">
        <f aca="false">O10-P10</f>
        <v>0.46</v>
      </c>
      <c r="S10" s="0" t="n">
        <f aca="false">500*10^-6</f>
        <v>0.0005</v>
      </c>
      <c r="T10" s="0" t="n">
        <f aca="false">0.000835</f>
        <v>0.000835</v>
      </c>
      <c r="U10" s="0" t="n">
        <f aca="false">A10/1000</f>
        <v>0.14</v>
      </c>
      <c r="V10" s="0" t="n">
        <f aca="false">U10*(150*T10*(1-R10)^2*Q10/(S10^2*R10^3)+1.75*1000*(1-R10)*Q10^2/(S10*R10^3))</f>
        <v>132136.455926626</v>
      </c>
      <c r="W10" s="0" t="n">
        <f aca="false">V10*H10/3600/1000/2</f>
        <v>11.0113713272188</v>
      </c>
      <c r="X10" s="0" t="n">
        <f aca="false">ABS(W10-K10)/W10*100</f>
        <v>3.91750776901446</v>
      </c>
    </row>
    <row r="11" customFormat="false" ht="15" hidden="false" customHeight="false" outlineLevel="0" collapsed="false">
      <c r="A11" s="0" t="n">
        <v>140</v>
      </c>
      <c r="B11" s="0" t="n">
        <v>20</v>
      </c>
      <c r="C11" s="0" t="n">
        <v>45</v>
      </c>
      <c r="D11" s="0" t="n">
        <v>14</v>
      </c>
      <c r="E11" s="0" t="n">
        <v>43</v>
      </c>
      <c r="F11" s="0" t="n">
        <v>1.1</v>
      </c>
      <c r="G11" s="0" t="n">
        <v>1.5</v>
      </c>
      <c r="H11" s="0" t="n">
        <v>800</v>
      </c>
      <c r="I11" s="0" t="n">
        <v>-10.27</v>
      </c>
      <c r="J11" s="0" t="n">
        <v>42.82</v>
      </c>
      <c r="K11" s="0" t="n">
        <v>23.25</v>
      </c>
      <c r="L11" s="0" t="n">
        <v>22.07</v>
      </c>
      <c r="M11" s="0" t="n">
        <v>12</v>
      </c>
      <c r="N11" s="0" t="n">
        <v>41</v>
      </c>
      <c r="O11" s="0" t="n">
        <v>0.55</v>
      </c>
      <c r="P11" s="0" t="n">
        <v>0.09</v>
      </c>
      <c r="Q11" s="0" t="n">
        <f aca="false">H11/3600/(B11*C11*10^-3)</f>
        <v>0.246913580246914</v>
      </c>
      <c r="R11" s="0" t="n">
        <f aca="false">O11-P11</f>
        <v>0.46</v>
      </c>
      <c r="S11" s="0" t="n">
        <f aca="false">500*10^-6</f>
        <v>0.0005</v>
      </c>
      <c r="T11" s="0" t="n">
        <f aca="false">0.000835</f>
        <v>0.000835</v>
      </c>
      <c r="U11" s="0" t="n">
        <f aca="false">A11/1000</f>
        <v>0.14</v>
      </c>
      <c r="V11" s="0" t="n">
        <f aca="false">U11*(150*T11*(1-R11)^2*Q11/(S11^2*R11^3)+1.75*1000*(1-R11)*Q11^2/(S11*R11^3))</f>
        <v>217614.934277126</v>
      </c>
      <c r="W11" s="0" t="n">
        <f aca="false">V11*H11/3600/1000/2</f>
        <v>24.1794371419029</v>
      </c>
      <c r="X11" s="0" t="n">
        <f aca="false">ABS(W11-K11)/W11*100</f>
        <v>3.84391554049942</v>
      </c>
    </row>
    <row r="12" customFormat="false" ht="15" hidden="false" customHeight="false" outlineLevel="0" collapsed="false">
      <c r="A12" s="0" t="n">
        <v>140</v>
      </c>
      <c r="B12" s="0" t="n">
        <v>20</v>
      </c>
      <c r="C12" s="0" t="n">
        <v>45</v>
      </c>
      <c r="D12" s="0" t="n">
        <v>10</v>
      </c>
      <c r="E12" s="0" t="n">
        <v>43</v>
      </c>
      <c r="F12" s="0" t="n">
        <v>1.1</v>
      </c>
      <c r="G12" s="0" t="n">
        <v>2.25</v>
      </c>
      <c r="H12" s="0" t="n">
        <v>800</v>
      </c>
      <c r="I12" s="0" t="n">
        <v>-9.88</v>
      </c>
      <c r="J12" s="0" t="n">
        <v>53.56</v>
      </c>
      <c r="K12" s="0" t="n">
        <v>23.49</v>
      </c>
      <c r="L12" s="0" t="n">
        <v>28.38</v>
      </c>
      <c r="M12" s="0" t="n">
        <v>8</v>
      </c>
      <c r="N12" s="0" t="n">
        <v>41</v>
      </c>
      <c r="O12" s="0" t="n">
        <v>0.55</v>
      </c>
      <c r="P12" s="0" t="n">
        <v>0.09</v>
      </c>
      <c r="Q12" s="0" t="n">
        <f aca="false">H12/3600/(B12*C12*10^-3)</f>
        <v>0.246913580246914</v>
      </c>
      <c r="R12" s="0" t="n">
        <f aca="false">O12-P12</f>
        <v>0.46</v>
      </c>
      <c r="S12" s="0" t="n">
        <f aca="false">500*10^-6</f>
        <v>0.0005</v>
      </c>
      <c r="T12" s="0" t="n">
        <f aca="false">0.000835</f>
        <v>0.000835</v>
      </c>
      <c r="U12" s="0" t="n">
        <f aca="false">A12/1000</f>
        <v>0.14</v>
      </c>
      <c r="V12" s="0" t="n">
        <f aca="false">U12*(150*T12*(1-R12)^2*Q12/(S12^2*R12^3)+1.75*1000*(1-R12)*Q12^2/(S12*R12^3))</f>
        <v>217614.934277126</v>
      </c>
      <c r="W12" s="0" t="n">
        <f aca="false">V12*H12/3600/1000/2</f>
        <v>24.1794371419029</v>
      </c>
      <c r="X12" s="0" t="n">
        <f aca="false">ABS(W12-K12)/W12*100</f>
        <v>2.85133660414329</v>
      </c>
    </row>
    <row r="13" customFormat="false" ht="15" hidden="false" customHeight="false" outlineLevel="0" collapsed="false">
      <c r="A13" s="0" t="n">
        <v>140</v>
      </c>
      <c r="B13" s="0" t="n">
        <v>20</v>
      </c>
      <c r="C13" s="0" t="n">
        <v>45</v>
      </c>
      <c r="D13" s="0" t="n">
        <v>10</v>
      </c>
      <c r="E13" s="0" t="n">
        <v>43</v>
      </c>
      <c r="F13" s="0" t="n">
        <v>1.3</v>
      </c>
      <c r="G13" s="0" t="n">
        <v>1.5</v>
      </c>
      <c r="H13" s="0" t="n">
        <v>800</v>
      </c>
      <c r="I13" s="0" t="n">
        <v>-9.49</v>
      </c>
      <c r="J13" s="0" t="n">
        <v>45.64</v>
      </c>
      <c r="K13" s="0" t="n">
        <v>23.46</v>
      </c>
      <c r="L13" s="0" t="n">
        <v>28.36</v>
      </c>
      <c r="M13" s="0" t="n">
        <v>8</v>
      </c>
      <c r="N13" s="0" t="n">
        <v>41</v>
      </c>
      <c r="O13" s="0" t="n">
        <v>0.55</v>
      </c>
      <c r="P13" s="0" t="n">
        <v>0.09</v>
      </c>
      <c r="Q13" s="0" t="n">
        <f aca="false">H13/3600/(B13*C13*10^-3)</f>
        <v>0.246913580246914</v>
      </c>
      <c r="R13" s="0" t="n">
        <f aca="false">O13-P13</f>
        <v>0.46</v>
      </c>
      <c r="S13" s="0" t="n">
        <f aca="false">500*10^-6</f>
        <v>0.0005</v>
      </c>
      <c r="T13" s="0" t="n">
        <f aca="false">0.000835</f>
        <v>0.000835</v>
      </c>
      <c r="U13" s="0" t="n">
        <f aca="false">A13/1000</f>
        <v>0.14</v>
      </c>
      <c r="V13" s="0" t="n">
        <f aca="false">U13*(150*T13*(1-R13)^2*Q13/(S13^2*R13^3)+1.75*1000*(1-R13)*Q13^2/(S13*R13^3))</f>
        <v>217614.934277126</v>
      </c>
      <c r="W13" s="0" t="n">
        <f aca="false">V13*H13/3600/1000/2</f>
        <v>24.1794371419029</v>
      </c>
      <c r="X13" s="0" t="n">
        <f aca="false">ABS(W13-K13)/W13*100</f>
        <v>2.9754089711878</v>
      </c>
    </row>
    <row r="14" customFormat="false" ht="15" hidden="false" customHeight="false" outlineLevel="0" collapsed="false">
      <c r="A14" s="0" t="n">
        <v>140</v>
      </c>
      <c r="B14" s="0" t="n">
        <v>20</v>
      </c>
      <c r="C14" s="0" t="n">
        <v>45</v>
      </c>
      <c r="D14" s="0" t="n">
        <v>10</v>
      </c>
      <c r="E14" s="0" t="n">
        <v>47</v>
      </c>
      <c r="F14" s="0" t="n">
        <v>1.5</v>
      </c>
      <c r="G14" s="0" t="n">
        <v>1.5</v>
      </c>
      <c r="H14" s="0" t="n">
        <v>800</v>
      </c>
      <c r="I14" s="0" t="n">
        <v>-7.71</v>
      </c>
      <c r="J14" s="0" t="n">
        <v>51.06</v>
      </c>
      <c r="K14" s="0" t="n">
        <v>23.25</v>
      </c>
      <c r="L14" s="0" t="n">
        <v>34.81</v>
      </c>
      <c r="M14" s="0" t="n">
        <v>8</v>
      </c>
      <c r="N14" s="0" t="n">
        <v>45</v>
      </c>
      <c r="O14" s="0" t="n">
        <v>0.55</v>
      </c>
      <c r="P14" s="0" t="n">
        <v>0.09</v>
      </c>
      <c r="Q14" s="0" t="n">
        <f aca="false">H14/3600/(B14*C14*10^-3)</f>
        <v>0.246913580246914</v>
      </c>
      <c r="R14" s="0" t="n">
        <f aca="false">O14-P14</f>
        <v>0.46</v>
      </c>
      <c r="S14" s="0" t="n">
        <f aca="false">500*10^-6</f>
        <v>0.0005</v>
      </c>
      <c r="T14" s="0" t="n">
        <f aca="false">0.000835</f>
        <v>0.000835</v>
      </c>
      <c r="U14" s="0" t="n">
        <f aca="false">A14/1000</f>
        <v>0.14</v>
      </c>
      <c r="V14" s="0" t="n">
        <f aca="false">U14*(150*T14*(1-R14)^2*Q14/(S14^2*R14^3)+1.75*1000*(1-R14)*Q14^2/(S14*R14^3))</f>
        <v>217614.934277126</v>
      </c>
      <c r="W14" s="0" t="n">
        <f aca="false">V14*H14/3600/1000/2</f>
        <v>24.1794371419029</v>
      </c>
      <c r="X14" s="0" t="n">
        <f aca="false">ABS(W14-K14)/W14*100</f>
        <v>3.84391554049942</v>
      </c>
    </row>
    <row r="15" customFormat="false" ht="15" hidden="false" customHeight="false" outlineLevel="0" collapsed="false">
      <c r="A15" s="0" t="n">
        <v>140</v>
      </c>
      <c r="B15" s="0" t="n">
        <v>20</v>
      </c>
      <c r="C15" s="0" t="n">
        <v>45</v>
      </c>
      <c r="D15" s="0" t="n">
        <v>14</v>
      </c>
      <c r="E15" s="0" t="n">
        <v>47</v>
      </c>
      <c r="F15" s="0" t="n">
        <v>1.1</v>
      </c>
      <c r="G15" s="0" t="n">
        <v>2.25</v>
      </c>
      <c r="H15" s="0" t="n">
        <v>800</v>
      </c>
      <c r="I15" s="0" t="n">
        <v>-5.44</v>
      </c>
      <c r="J15" s="0" t="n">
        <v>57.68</v>
      </c>
      <c r="K15" s="0" t="n">
        <v>23.08</v>
      </c>
      <c r="L15" s="0" t="n">
        <v>28.23</v>
      </c>
      <c r="M15" s="0" t="n">
        <v>12</v>
      </c>
      <c r="N15" s="0" t="n">
        <v>45</v>
      </c>
      <c r="O15" s="0" t="n">
        <v>0.55</v>
      </c>
      <c r="P15" s="0" t="n">
        <v>0.09</v>
      </c>
      <c r="Q15" s="0" t="n">
        <f aca="false">H15/3600/(B15*C15*10^-3)</f>
        <v>0.246913580246914</v>
      </c>
      <c r="R15" s="0" t="n">
        <f aca="false">O15-P15</f>
        <v>0.46</v>
      </c>
      <c r="S15" s="0" t="n">
        <f aca="false">500*10^-6</f>
        <v>0.0005</v>
      </c>
      <c r="T15" s="0" t="n">
        <f aca="false">0.000835</f>
        <v>0.000835</v>
      </c>
      <c r="U15" s="0" t="n">
        <f aca="false">A15/1000</f>
        <v>0.14</v>
      </c>
      <c r="V15" s="0" t="n">
        <f aca="false">U15*(150*T15*(1-R15)^2*Q15/(S15^2*R15^3)+1.75*1000*(1-R15)*Q15^2/(S15*R15^3))</f>
        <v>217614.934277126</v>
      </c>
      <c r="W15" s="0" t="n">
        <f aca="false">V15*H15/3600/1000/2</f>
        <v>24.1794371419029</v>
      </c>
      <c r="X15" s="0" t="n">
        <f aca="false">ABS(W15-K15)/W15*100</f>
        <v>4.54699228708503</v>
      </c>
    </row>
    <row r="16" customFormat="false" ht="15" hidden="false" customHeight="false" outlineLevel="0" collapsed="false">
      <c r="A16" s="0" t="n">
        <v>140</v>
      </c>
      <c r="B16" s="0" t="n">
        <v>20</v>
      </c>
      <c r="C16" s="0" t="n">
        <v>45</v>
      </c>
      <c r="D16" s="0" t="n">
        <v>14</v>
      </c>
      <c r="E16" s="0" t="n">
        <v>47</v>
      </c>
      <c r="F16" s="0" t="n">
        <v>1.3</v>
      </c>
      <c r="G16" s="0" t="n">
        <v>1.5</v>
      </c>
      <c r="H16" s="0" t="n">
        <v>800</v>
      </c>
      <c r="I16" s="0" t="n">
        <v>-4.57</v>
      </c>
      <c r="J16" s="0" t="n">
        <v>50.34</v>
      </c>
      <c r="K16" s="0" t="n">
        <v>23.05</v>
      </c>
      <c r="L16" s="0" t="n">
        <v>28.27</v>
      </c>
      <c r="M16" s="0" t="n">
        <v>12</v>
      </c>
      <c r="N16" s="0" t="n">
        <v>45</v>
      </c>
      <c r="O16" s="0" t="n">
        <v>0.55</v>
      </c>
      <c r="P16" s="0" t="n">
        <v>0.09</v>
      </c>
      <c r="Q16" s="0" t="n">
        <f aca="false">H16/3600/(B16*C16*10^-3)</f>
        <v>0.246913580246914</v>
      </c>
      <c r="R16" s="0" t="n">
        <f aca="false">O16-P16</f>
        <v>0.46</v>
      </c>
      <c r="S16" s="0" t="n">
        <f aca="false">500*10^-6</f>
        <v>0.0005</v>
      </c>
      <c r="T16" s="0" t="n">
        <f aca="false">0.000835</f>
        <v>0.000835</v>
      </c>
      <c r="U16" s="0" t="n">
        <f aca="false">A16/1000</f>
        <v>0.14</v>
      </c>
      <c r="V16" s="0" t="n">
        <f aca="false">U16*(150*T16*(1-R16)^2*Q16/(S16^2*R16^3)+1.75*1000*(1-R16)*Q16^2/(S16*R16^3))</f>
        <v>217614.934277126</v>
      </c>
      <c r="W16" s="0" t="n">
        <f aca="false">V16*H16/3600/1000/2</f>
        <v>24.1794371419029</v>
      </c>
      <c r="X16" s="0" t="n">
        <f aca="false">ABS(W16-K16)/W16*100</f>
        <v>4.67106465412953</v>
      </c>
    </row>
    <row r="17" customFormat="false" ht="15" hidden="false" customHeight="false" outlineLevel="0" collapsed="false">
      <c r="A17" s="0" t="n">
        <v>150</v>
      </c>
      <c r="B17" s="0" t="n">
        <v>30</v>
      </c>
      <c r="C17" s="0" t="n">
        <v>35</v>
      </c>
      <c r="D17" s="0" t="n">
        <v>14</v>
      </c>
      <c r="E17" s="0" t="n">
        <v>43</v>
      </c>
      <c r="F17" s="0" t="n">
        <v>1.4</v>
      </c>
      <c r="G17" s="0" t="n">
        <v>4</v>
      </c>
      <c r="H17" s="0" t="n">
        <v>900</v>
      </c>
      <c r="I17" s="0" t="n">
        <v>-1.59903125</v>
      </c>
      <c r="J17" s="0" t="n">
        <v>299.06</v>
      </c>
      <c r="K17" s="0" t="n">
        <v>260.441875</v>
      </c>
      <c r="L17" s="0" t="n">
        <v>39.603375</v>
      </c>
      <c r="M17" s="0" t="n">
        <v>12</v>
      </c>
      <c r="N17" s="0" t="n">
        <v>41</v>
      </c>
      <c r="O17" s="0" t="n">
        <v>0.5</v>
      </c>
      <c r="P17" s="0" t="n">
        <v>0.25</v>
      </c>
      <c r="Q17" s="0" t="n">
        <f aca="false">H17/3600/(B17*C17*10^-3)</f>
        <v>0.238095238095238</v>
      </c>
      <c r="R17" s="0" t="n">
        <f aca="false">O17-P17</f>
        <v>0.25</v>
      </c>
      <c r="S17" s="0" t="n">
        <f aca="false">500*10^-6</f>
        <v>0.0005</v>
      </c>
      <c r="T17" s="0" t="n">
        <f aca="false">0.000835</f>
        <v>0.000835</v>
      </c>
      <c r="U17" s="0" t="n">
        <f aca="false">A17/1000</f>
        <v>0.15</v>
      </c>
      <c r="V17" s="0" t="n">
        <f aca="false">U17*(150*T17*(1-R17)^2*Q17/(S17^2*R17^3)+1.75*1000*(1-R17)*Q17^2/(S17*R17^3))</f>
        <v>2072714.28571429</v>
      </c>
      <c r="W17" s="0" t="n">
        <f aca="false">V17*H17/3600/1000/2</f>
        <v>259.089285714286</v>
      </c>
      <c r="X17" s="0" t="n">
        <f aca="false">ABS(W17-K17)/W17*100</f>
        <v>0.522055276035576</v>
      </c>
    </row>
    <row r="18" customFormat="false" ht="15" hidden="false" customHeight="false" outlineLevel="0" collapsed="false">
      <c r="A18" s="0" t="n">
        <v>140</v>
      </c>
      <c r="B18" s="0" t="n">
        <v>20</v>
      </c>
      <c r="C18" s="0" t="n">
        <v>45</v>
      </c>
      <c r="D18" s="0" t="n">
        <v>10</v>
      </c>
      <c r="E18" s="0" t="n">
        <v>47</v>
      </c>
      <c r="F18" s="0" t="n">
        <v>1.3</v>
      </c>
      <c r="G18" s="0" t="n">
        <v>2.25</v>
      </c>
      <c r="H18" s="0" t="n">
        <v>800</v>
      </c>
      <c r="I18" s="0" t="n">
        <v>2.68</v>
      </c>
      <c r="J18" s="0" t="n">
        <v>72.06</v>
      </c>
      <c r="K18" s="0" t="n">
        <v>23.27</v>
      </c>
      <c r="L18" s="0" t="n">
        <v>36.58</v>
      </c>
      <c r="M18" s="0" t="n">
        <v>8</v>
      </c>
      <c r="N18" s="0" t="n">
        <v>45</v>
      </c>
      <c r="O18" s="0" t="n">
        <v>0.55</v>
      </c>
      <c r="P18" s="0" t="n">
        <v>0.09</v>
      </c>
      <c r="Q18" s="0" t="n">
        <f aca="false">H18/3600/(B18*C18*10^-3)</f>
        <v>0.246913580246914</v>
      </c>
      <c r="R18" s="0" t="n">
        <f aca="false">O18-P18</f>
        <v>0.46</v>
      </c>
      <c r="S18" s="0" t="n">
        <f aca="false">500*10^-6</f>
        <v>0.0005</v>
      </c>
      <c r="T18" s="0" t="n">
        <f aca="false">0.000835</f>
        <v>0.000835</v>
      </c>
      <c r="U18" s="0" t="n">
        <f aca="false">A18/1000</f>
        <v>0.14</v>
      </c>
      <c r="V18" s="0" t="n">
        <f aca="false">U18*(150*T18*(1-R18)^2*Q18/(S18^2*R18^3)+1.75*1000*(1-R18)*Q18^2/(S18*R18^3))</f>
        <v>217614.934277126</v>
      </c>
      <c r="W18" s="0" t="n">
        <f aca="false">V18*H18/3600/1000/2</f>
        <v>24.1794371419029</v>
      </c>
      <c r="X18" s="0" t="n">
        <f aca="false">ABS(W18-K18)/W18*100</f>
        <v>3.76120062913641</v>
      </c>
    </row>
    <row r="19" customFormat="false" ht="15" hidden="false" customHeight="false" outlineLevel="0" collapsed="false">
      <c r="A19" s="0" t="n">
        <v>120</v>
      </c>
      <c r="B19" s="0" t="n">
        <v>30</v>
      </c>
      <c r="C19" s="0" t="n">
        <v>35</v>
      </c>
      <c r="D19" s="0" t="n">
        <v>14</v>
      </c>
      <c r="E19" s="0" t="n">
        <v>43</v>
      </c>
      <c r="F19" s="0" t="n">
        <v>1.4</v>
      </c>
      <c r="G19" s="0" t="n">
        <v>4</v>
      </c>
      <c r="H19" s="0" t="n">
        <v>900</v>
      </c>
      <c r="I19" s="0" t="n">
        <v>6.5909375</v>
      </c>
      <c r="J19" s="0" t="n">
        <v>254.953125</v>
      </c>
      <c r="K19" s="0" t="n">
        <v>208.353125</v>
      </c>
      <c r="L19" s="0" t="n">
        <v>41.5053125</v>
      </c>
      <c r="M19" s="0" t="n">
        <v>12</v>
      </c>
      <c r="N19" s="0" t="n">
        <v>41</v>
      </c>
      <c r="O19" s="0" t="n">
        <v>0.5</v>
      </c>
      <c r="P19" s="0" t="n">
        <v>0.25</v>
      </c>
      <c r="Q19" s="0" t="n">
        <f aca="false">H19/3600/(B19*C19*10^-3)</f>
        <v>0.238095238095238</v>
      </c>
      <c r="R19" s="0" t="n">
        <f aca="false">O19-P19</f>
        <v>0.25</v>
      </c>
      <c r="S19" s="0" t="n">
        <f aca="false">500*10^-6</f>
        <v>0.0005</v>
      </c>
      <c r="T19" s="0" t="n">
        <f aca="false">0.000835</f>
        <v>0.000835</v>
      </c>
      <c r="U19" s="0" t="n">
        <f aca="false">A19/1000</f>
        <v>0.12</v>
      </c>
      <c r="V19" s="0" t="n">
        <f aca="false">U19*(150*T19*(1-R19)^2*Q19/(S19^2*R19^3)+1.75*1000*(1-R19)*Q19^2/(S19*R19^3))</f>
        <v>1658171.42857143</v>
      </c>
      <c r="W19" s="0" t="n">
        <f aca="false">V19*H19/3600/1000/2</f>
        <v>207.271428571429</v>
      </c>
      <c r="X19" s="0" t="n">
        <f aca="false">ABS(W19-K19)/W19*100</f>
        <v>0.521874353849351</v>
      </c>
    </row>
    <row r="20" customFormat="false" ht="15" hidden="false" customHeight="false" outlineLevel="0" collapsed="false">
      <c r="A20" s="0" t="n">
        <v>140</v>
      </c>
      <c r="B20" s="0" t="n">
        <v>20</v>
      </c>
      <c r="C20" s="0" t="n">
        <v>45</v>
      </c>
      <c r="D20" s="0" t="n">
        <v>10</v>
      </c>
      <c r="E20" s="0" t="n">
        <v>43</v>
      </c>
      <c r="F20" s="0" t="n">
        <v>1.1</v>
      </c>
      <c r="G20" s="0" t="n">
        <v>1.5</v>
      </c>
      <c r="H20" s="0" t="n">
        <v>600</v>
      </c>
      <c r="I20" s="0" t="n">
        <v>8.49</v>
      </c>
      <c r="J20" s="0" t="n">
        <v>48.26</v>
      </c>
      <c r="K20" s="0" t="n">
        <v>10.7</v>
      </c>
      <c r="L20" s="0" t="n">
        <v>20.32</v>
      </c>
      <c r="M20" s="0" t="n">
        <v>8</v>
      </c>
      <c r="N20" s="0" t="n">
        <v>41</v>
      </c>
      <c r="O20" s="0" t="n">
        <v>0.55</v>
      </c>
      <c r="P20" s="0" t="n">
        <v>0.09</v>
      </c>
      <c r="Q20" s="0" t="n">
        <f aca="false">H20/3600/(B20*C20*10^-3)</f>
        <v>0.185185185185185</v>
      </c>
      <c r="R20" s="0" t="n">
        <f aca="false">O20-P20</f>
        <v>0.46</v>
      </c>
      <c r="S20" s="0" t="n">
        <f aca="false">500*10^-6</f>
        <v>0.0005</v>
      </c>
      <c r="T20" s="0" t="n">
        <f aca="false">0.000835</f>
        <v>0.000835</v>
      </c>
      <c r="U20" s="0" t="n">
        <f aca="false">A20/1000</f>
        <v>0.14</v>
      </c>
      <c r="V20" s="0" t="n">
        <f aca="false">U20*(150*T20*(1-R20)^2*Q20/(S20^2*R20^3)+1.75*1000*(1-R20)*Q20^2/(S20*R20^3))</f>
        <v>132136.455926626</v>
      </c>
      <c r="W20" s="0" t="n">
        <f aca="false">V20*H20/3600/1000/2</f>
        <v>11.0113713272188</v>
      </c>
      <c r="X20" s="0" t="n">
        <f aca="false">ABS(W20-K20)/W20*100</f>
        <v>2.82772524843618</v>
      </c>
    </row>
    <row r="21" customFormat="false" ht="15" hidden="false" customHeight="false" outlineLevel="0" collapsed="false">
      <c r="A21" s="0" t="n">
        <v>140</v>
      </c>
      <c r="B21" s="0" t="n">
        <v>20</v>
      </c>
      <c r="C21" s="0" t="n">
        <v>45</v>
      </c>
      <c r="D21" s="0" t="n">
        <v>10</v>
      </c>
      <c r="E21" s="0" t="n">
        <v>43</v>
      </c>
      <c r="F21" s="0" t="n">
        <v>1.1</v>
      </c>
      <c r="G21" s="0" t="n">
        <v>3</v>
      </c>
      <c r="H21" s="0" t="n">
        <v>800</v>
      </c>
      <c r="I21" s="0" t="n">
        <v>11.26</v>
      </c>
      <c r="J21" s="0" t="n">
        <v>73.03</v>
      </c>
      <c r="K21" s="0" t="n">
        <v>23.51</v>
      </c>
      <c r="L21" s="0" t="n">
        <v>31.12</v>
      </c>
      <c r="M21" s="0" t="n">
        <v>8</v>
      </c>
      <c r="N21" s="0" t="n">
        <v>41</v>
      </c>
      <c r="O21" s="0" t="n">
        <v>0.55</v>
      </c>
      <c r="P21" s="0" t="n">
        <v>0.09</v>
      </c>
      <c r="Q21" s="0" t="n">
        <f aca="false">H21/3600/(B21*C21*10^-3)</f>
        <v>0.246913580246914</v>
      </c>
      <c r="R21" s="0" t="n">
        <f aca="false">O21-P21</f>
        <v>0.46</v>
      </c>
      <c r="S21" s="0" t="n">
        <f aca="false">500*10^-6</f>
        <v>0.0005</v>
      </c>
      <c r="T21" s="0" t="n">
        <f aca="false">0.000835</f>
        <v>0.000835</v>
      </c>
      <c r="U21" s="0" t="n">
        <f aca="false">A21/1000</f>
        <v>0.14</v>
      </c>
      <c r="V21" s="0" t="n">
        <f aca="false">U21*(150*T21*(1-R21)^2*Q21/(S21^2*R21^3)+1.75*1000*(1-R21)*Q21^2/(S21*R21^3))</f>
        <v>217614.934277126</v>
      </c>
      <c r="W21" s="0" t="n">
        <f aca="false">V21*H21/3600/1000/2</f>
        <v>24.1794371419029</v>
      </c>
      <c r="X21" s="0" t="n">
        <f aca="false">ABS(W21-K21)/W21*100</f>
        <v>2.76862169278027</v>
      </c>
    </row>
    <row r="22" customFormat="false" ht="15" hidden="false" customHeight="false" outlineLevel="0" collapsed="false">
      <c r="A22" s="0" t="n">
        <v>140</v>
      </c>
      <c r="B22" s="0" t="n">
        <v>20</v>
      </c>
      <c r="C22" s="0" t="n">
        <v>45</v>
      </c>
      <c r="D22" s="0" t="n">
        <v>14</v>
      </c>
      <c r="E22" s="0" t="n">
        <v>47</v>
      </c>
      <c r="F22" s="0" t="n">
        <v>1.1</v>
      </c>
      <c r="G22" s="0" t="n">
        <v>1.5</v>
      </c>
      <c r="H22" s="0" t="n">
        <v>600</v>
      </c>
      <c r="I22" s="0" t="n">
        <v>11.44</v>
      </c>
      <c r="J22" s="0" t="n">
        <v>51.17</v>
      </c>
      <c r="K22" s="0" t="n">
        <v>10.47</v>
      </c>
      <c r="L22" s="0" t="n">
        <v>20.22</v>
      </c>
      <c r="M22" s="0" t="n">
        <v>12</v>
      </c>
      <c r="N22" s="0" t="n">
        <v>45</v>
      </c>
      <c r="O22" s="0" t="n">
        <v>0.55</v>
      </c>
      <c r="P22" s="0" t="n">
        <v>0.09</v>
      </c>
      <c r="Q22" s="0" t="n">
        <f aca="false">H22/3600/(B22*C22*10^-3)</f>
        <v>0.185185185185185</v>
      </c>
      <c r="R22" s="0" t="n">
        <f aca="false">O22-P22</f>
        <v>0.46</v>
      </c>
      <c r="S22" s="0" t="n">
        <f aca="false">500*10^-6</f>
        <v>0.0005</v>
      </c>
      <c r="T22" s="0" t="n">
        <f aca="false">0.000835</f>
        <v>0.000835</v>
      </c>
      <c r="U22" s="0" t="n">
        <f aca="false">A22/1000</f>
        <v>0.14</v>
      </c>
      <c r="V22" s="0" t="n">
        <f aca="false">U22*(150*T22*(1-R22)^2*Q22/(S22^2*R22^3)+1.75*1000*(1-R22)*Q22^2/(S22*R22^3))</f>
        <v>132136.455926626</v>
      </c>
      <c r="W22" s="0" t="n">
        <f aca="false">V22*H22/3600/1000/2</f>
        <v>11.0113713272188</v>
      </c>
      <c r="X22" s="0" t="n">
        <f aca="false">ABS(W22-K22)/W22*100</f>
        <v>4.91647507954455</v>
      </c>
    </row>
    <row r="23" customFormat="false" ht="15" hidden="false" customHeight="false" outlineLevel="0" collapsed="false">
      <c r="A23" s="0" t="n">
        <v>160</v>
      </c>
      <c r="B23" s="0" t="n">
        <v>23</v>
      </c>
      <c r="C23" s="0" t="n">
        <v>45</v>
      </c>
      <c r="D23" s="0" t="n">
        <v>10</v>
      </c>
      <c r="E23" s="0" t="n">
        <v>43</v>
      </c>
      <c r="F23" s="0" t="n">
        <v>1.1</v>
      </c>
      <c r="G23" s="0" t="n">
        <v>1.5</v>
      </c>
      <c r="H23" s="0" t="n">
        <v>800</v>
      </c>
      <c r="I23" s="0" t="n">
        <v>14.49</v>
      </c>
      <c r="J23" s="0" t="n">
        <v>75.07</v>
      </c>
      <c r="K23" s="0" t="n">
        <v>21.02</v>
      </c>
      <c r="L23" s="0" t="n">
        <v>26.99</v>
      </c>
      <c r="M23" s="0" t="n">
        <v>8</v>
      </c>
      <c r="N23" s="0" t="n">
        <v>41</v>
      </c>
      <c r="O23" s="0" t="n">
        <v>0.55</v>
      </c>
      <c r="P23" s="0" t="n">
        <v>0.09</v>
      </c>
      <c r="Q23" s="0" t="n">
        <f aca="false">H23/3600/(B23*C23*10^-3)</f>
        <v>0.214707461084273</v>
      </c>
      <c r="R23" s="0" t="n">
        <f aca="false">O23-P23</f>
        <v>0.46</v>
      </c>
      <c r="S23" s="0" t="n">
        <f aca="false">500*10^-6</f>
        <v>0.0005</v>
      </c>
      <c r="T23" s="0" t="n">
        <f aca="false">0.000835</f>
        <v>0.000835</v>
      </c>
      <c r="U23" s="0" t="n">
        <f aca="false">A23/1000</f>
        <v>0.16</v>
      </c>
      <c r="V23" s="0" t="n">
        <f aca="false">U23*(150*T23*(1-R23)^2*Q23/(S23^2*R23^3)+1.75*1000*(1-R23)*Q23^2/(S23*R23^3))</f>
        <v>194780.343370215</v>
      </c>
      <c r="W23" s="0" t="n">
        <f aca="false">V23*H23/3600/1000/2</f>
        <v>21.6422603744683</v>
      </c>
      <c r="X23" s="0" t="n">
        <f aca="false">ABS(W23-K23)/W23*100</f>
        <v>2.87520972255915</v>
      </c>
    </row>
    <row r="24" customFormat="false" ht="15" hidden="false" customHeight="false" outlineLevel="0" collapsed="false">
      <c r="A24" s="0" t="n">
        <v>140</v>
      </c>
      <c r="B24" s="0" t="n">
        <v>20</v>
      </c>
      <c r="C24" s="0" t="n">
        <v>45</v>
      </c>
      <c r="D24" s="0" t="n">
        <v>14</v>
      </c>
      <c r="E24" s="0" t="n">
        <v>47</v>
      </c>
      <c r="F24" s="0" t="n">
        <v>1.1</v>
      </c>
      <c r="G24" s="0" t="n">
        <v>3</v>
      </c>
      <c r="H24" s="0" t="n">
        <v>800</v>
      </c>
      <c r="I24" s="0" t="n">
        <v>15.82</v>
      </c>
      <c r="J24" s="0" t="n">
        <v>76.84</v>
      </c>
      <c r="K24" s="0" t="n">
        <v>23.1</v>
      </c>
      <c r="L24" s="0" t="n">
        <v>30.93</v>
      </c>
      <c r="M24" s="0" t="n">
        <v>12</v>
      </c>
      <c r="N24" s="0" t="n">
        <v>45</v>
      </c>
      <c r="O24" s="0" t="n">
        <v>0.55</v>
      </c>
      <c r="P24" s="0" t="n">
        <v>0.09</v>
      </c>
      <c r="Q24" s="0" t="n">
        <f aca="false">H24/3600/(B24*C24*10^-3)</f>
        <v>0.246913580246914</v>
      </c>
      <c r="R24" s="0" t="n">
        <f aca="false">O24-P24</f>
        <v>0.46</v>
      </c>
      <c r="S24" s="0" t="n">
        <f aca="false">500*10^-6</f>
        <v>0.0005</v>
      </c>
      <c r="T24" s="0" t="n">
        <f aca="false">0.000835</f>
        <v>0.000835</v>
      </c>
      <c r="U24" s="0" t="n">
        <f aca="false">A24/1000</f>
        <v>0.14</v>
      </c>
      <c r="V24" s="0" t="n">
        <f aca="false">U24*(150*T24*(1-R24)^2*Q24/(S24^2*R24^3)+1.75*1000*(1-R24)*Q24^2/(S24*R24^3))</f>
        <v>217614.934277126</v>
      </c>
      <c r="W24" s="0" t="n">
        <f aca="false">V24*H24/3600/1000/2</f>
        <v>24.1794371419029</v>
      </c>
      <c r="X24" s="0" t="n">
        <f aca="false">ABS(W24-K24)/W24*100</f>
        <v>4.464277375722</v>
      </c>
    </row>
    <row r="25" customFormat="false" ht="15" hidden="false" customHeight="false" outlineLevel="0" collapsed="false">
      <c r="A25" s="0" t="n">
        <v>160</v>
      </c>
      <c r="B25" s="0" t="n">
        <v>23</v>
      </c>
      <c r="C25" s="0" t="n">
        <v>45</v>
      </c>
      <c r="D25" s="0" t="n">
        <v>14</v>
      </c>
      <c r="E25" s="0" t="n">
        <v>47</v>
      </c>
      <c r="F25" s="0" t="n">
        <v>1.1</v>
      </c>
      <c r="G25" s="0" t="n">
        <v>1.5</v>
      </c>
      <c r="H25" s="0" t="n">
        <v>800</v>
      </c>
      <c r="I25" s="0" t="n">
        <v>18.37</v>
      </c>
      <c r="J25" s="0" t="n">
        <v>78.79</v>
      </c>
      <c r="K25" s="0" t="n">
        <v>20.6</v>
      </c>
      <c r="L25" s="0" t="n">
        <v>26.85</v>
      </c>
      <c r="M25" s="0" t="n">
        <v>12</v>
      </c>
      <c r="N25" s="0" t="n">
        <v>45</v>
      </c>
      <c r="O25" s="0" t="n">
        <v>0.55</v>
      </c>
      <c r="P25" s="0" t="n">
        <v>0.09</v>
      </c>
      <c r="Q25" s="0" t="n">
        <f aca="false">H25/3600/(B25*C25*10^-3)</f>
        <v>0.214707461084273</v>
      </c>
      <c r="R25" s="0" t="n">
        <f aca="false">O25-P25</f>
        <v>0.46</v>
      </c>
      <c r="S25" s="0" t="n">
        <f aca="false">500*10^-6</f>
        <v>0.0005</v>
      </c>
      <c r="T25" s="0" t="n">
        <f aca="false">0.000835</f>
        <v>0.000835</v>
      </c>
      <c r="U25" s="0" t="n">
        <f aca="false">A25/1000</f>
        <v>0.16</v>
      </c>
      <c r="V25" s="0" t="n">
        <f aca="false">U25*(150*T25*(1-R25)^2*Q25/(S25^2*R25^3)+1.75*1000*(1-R25)*Q25^2/(S25*R25^3))</f>
        <v>194780.343370215</v>
      </c>
      <c r="W25" s="0" t="n">
        <f aca="false">V25*H25/3600/1000/2</f>
        <v>21.6422603744683</v>
      </c>
      <c r="X25" s="0" t="n">
        <f aca="false">ABS(W25-K25)/W25*100</f>
        <v>4.81585729232723</v>
      </c>
    </row>
    <row r="26" customFormat="false" ht="15" hidden="false" customHeight="false" outlineLevel="0" collapsed="false">
      <c r="A26" s="0" t="n">
        <v>140</v>
      </c>
      <c r="B26" s="0" t="n">
        <v>20</v>
      </c>
      <c r="C26" s="0" t="n">
        <v>45</v>
      </c>
      <c r="D26" s="0" t="n">
        <v>10</v>
      </c>
      <c r="E26" s="0" t="n">
        <v>47</v>
      </c>
      <c r="F26" s="0" t="n">
        <v>1.3</v>
      </c>
      <c r="G26" s="0" t="n">
        <v>1.5</v>
      </c>
      <c r="H26" s="0" t="n">
        <v>600</v>
      </c>
      <c r="I26" s="0" t="n">
        <v>18.75</v>
      </c>
      <c r="J26" s="0" t="n">
        <v>60.92</v>
      </c>
      <c r="K26" s="0" t="n">
        <v>10.58</v>
      </c>
      <c r="L26" s="0" t="n">
        <v>26</v>
      </c>
      <c r="M26" s="0" t="n">
        <v>8</v>
      </c>
      <c r="N26" s="0" t="n">
        <v>45</v>
      </c>
      <c r="O26" s="0" t="n">
        <v>0.55</v>
      </c>
      <c r="P26" s="0" t="n">
        <v>0.09</v>
      </c>
      <c r="Q26" s="0" t="n">
        <f aca="false">H26/3600/(B26*C26*10^-3)</f>
        <v>0.185185185185185</v>
      </c>
      <c r="R26" s="0" t="n">
        <f aca="false">O26-P26</f>
        <v>0.46</v>
      </c>
      <c r="S26" s="0" t="n">
        <f aca="false">500*10^-6</f>
        <v>0.0005</v>
      </c>
      <c r="T26" s="0" t="n">
        <f aca="false">0.000835</f>
        <v>0.000835</v>
      </c>
      <c r="U26" s="0" t="n">
        <f aca="false">A26/1000</f>
        <v>0.14</v>
      </c>
      <c r="V26" s="0" t="n">
        <f aca="false">U26*(150*T26*(1-R26)^2*Q26/(S26^2*R26^3)+1.75*1000*(1-R26)*Q26^2/(S26*R26^3))</f>
        <v>132136.455926626</v>
      </c>
      <c r="W26" s="0" t="n">
        <f aca="false">V26*H26/3600/1000/2</f>
        <v>11.0113713272188</v>
      </c>
      <c r="X26" s="0" t="n">
        <f aca="false">ABS(W26-K26)/W26*100</f>
        <v>3.91750776901446</v>
      </c>
    </row>
    <row r="27" customFormat="false" ht="15" hidden="false" customHeight="false" outlineLevel="0" collapsed="false">
      <c r="A27" s="0" t="n">
        <v>140</v>
      </c>
      <c r="B27" s="0" t="n">
        <v>20</v>
      </c>
      <c r="C27" s="0" t="n">
        <v>45</v>
      </c>
      <c r="D27" s="0" t="n">
        <v>10</v>
      </c>
      <c r="E27" s="0" t="n">
        <v>47</v>
      </c>
      <c r="F27" s="0" t="n">
        <v>1.3</v>
      </c>
      <c r="G27" s="0" t="n">
        <v>3</v>
      </c>
      <c r="H27" s="0" t="n">
        <v>800</v>
      </c>
      <c r="I27" s="0" t="n">
        <v>26.22</v>
      </c>
      <c r="J27" s="0" t="n">
        <v>99.17</v>
      </c>
      <c r="K27" s="0" t="n">
        <v>23.3</v>
      </c>
      <c r="L27" s="0" t="n">
        <v>40.63</v>
      </c>
      <c r="M27" s="0" t="n">
        <v>8</v>
      </c>
      <c r="N27" s="0" t="n">
        <v>45</v>
      </c>
      <c r="O27" s="0" t="n">
        <v>0.55</v>
      </c>
      <c r="P27" s="0" t="n">
        <v>0.09</v>
      </c>
      <c r="Q27" s="0" t="n">
        <f aca="false">H27/3600/(B27*C27*10^-3)</f>
        <v>0.246913580246914</v>
      </c>
      <c r="R27" s="0" t="n">
        <f aca="false">O27-P27</f>
        <v>0.46</v>
      </c>
      <c r="S27" s="0" t="n">
        <f aca="false">500*10^-6</f>
        <v>0.0005</v>
      </c>
      <c r="T27" s="0" t="n">
        <f aca="false">0.000835</f>
        <v>0.000835</v>
      </c>
      <c r="U27" s="0" t="n">
        <f aca="false">A27/1000</f>
        <v>0.14</v>
      </c>
      <c r="V27" s="0" t="n">
        <f aca="false">U27*(150*T27*(1-R27)^2*Q27/(S27^2*R27^3)+1.75*1000*(1-R27)*Q27^2/(S27*R27^3))</f>
        <v>217614.934277126</v>
      </c>
      <c r="W27" s="0" t="n">
        <f aca="false">V27*H27/3600/1000/2</f>
        <v>24.1794371419029</v>
      </c>
      <c r="X27" s="0" t="n">
        <f aca="false">ABS(W27-K27)/W27*100</f>
        <v>3.63712826209189</v>
      </c>
    </row>
    <row r="28" customFormat="false" ht="15" hidden="false" customHeight="false" outlineLevel="0" collapsed="false">
      <c r="A28" s="0" t="n">
        <v>150</v>
      </c>
      <c r="B28" s="0" t="n">
        <v>30</v>
      </c>
      <c r="C28" s="0" t="n">
        <v>35</v>
      </c>
      <c r="D28" s="0" t="n">
        <v>14</v>
      </c>
      <c r="E28" s="0" t="n">
        <v>43</v>
      </c>
      <c r="F28" s="0" t="n">
        <v>1.25</v>
      </c>
      <c r="G28" s="0" t="n">
        <v>4</v>
      </c>
      <c r="H28" s="0" t="n">
        <v>750</v>
      </c>
      <c r="I28" s="0" t="n">
        <v>26.8334375</v>
      </c>
      <c r="J28" s="0" t="n">
        <v>216.445625</v>
      </c>
      <c r="K28" s="0" t="n">
        <v>160.03</v>
      </c>
      <c r="L28" s="0" t="n">
        <v>30.8281875</v>
      </c>
      <c r="M28" s="0" t="n">
        <v>12</v>
      </c>
      <c r="N28" s="0" t="n">
        <v>41</v>
      </c>
      <c r="O28" s="0" t="n">
        <v>0.5</v>
      </c>
      <c r="P28" s="0" t="n">
        <v>0.25</v>
      </c>
      <c r="Q28" s="0" t="n">
        <f aca="false">H28/3600/(B28*C28*10^-3)</f>
        <v>0.198412698412698</v>
      </c>
      <c r="R28" s="0" t="n">
        <f aca="false">O28-P28</f>
        <v>0.25</v>
      </c>
      <c r="S28" s="0" t="n">
        <f aca="false">500*10^-6</f>
        <v>0.0005</v>
      </c>
      <c r="T28" s="0" t="n">
        <f aca="false">0.000835</f>
        <v>0.000835</v>
      </c>
      <c r="U28" s="0" t="n">
        <f aca="false">A28/1000</f>
        <v>0.15</v>
      </c>
      <c r="V28" s="0" t="n">
        <f aca="false">U28*(150*T28*(1-R28)^2*Q28/(S28^2*R28^3)+1.75*1000*(1-R28)*Q28^2/(S28*R28^3))</f>
        <v>1528849.20634921</v>
      </c>
      <c r="W28" s="0" t="n">
        <f aca="false">V28*H28/3600/1000/2</f>
        <v>159.255125661376</v>
      </c>
      <c r="X28" s="0" t="n">
        <f aca="false">ABS(W28-K28)/W28*100</f>
        <v>0.486561632102174</v>
      </c>
    </row>
    <row r="29" customFormat="false" ht="15" hidden="false" customHeight="false" outlineLevel="0" collapsed="false">
      <c r="A29" s="0" t="n">
        <v>140</v>
      </c>
      <c r="B29" s="0" t="n">
        <v>20</v>
      </c>
      <c r="C29" s="0" t="n">
        <v>45</v>
      </c>
      <c r="D29" s="0" t="n">
        <v>10</v>
      </c>
      <c r="E29" s="0" t="n">
        <v>47</v>
      </c>
      <c r="F29" s="0" t="n">
        <v>1.1</v>
      </c>
      <c r="G29" s="0" t="n">
        <v>1.5</v>
      </c>
      <c r="H29" s="0" t="n">
        <v>400</v>
      </c>
      <c r="I29" s="0" t="n">
        <v>27.41</v>
      </c>
      <c r="J29" s="0" t="n">
        <v>52.96</v>
      </c>
      <c r="K29" s="0" t="n">
        <v>3.59</v>
      </c>
      <c r="L29" s="0" t="n">
        <v>16.61</v>
      </c>
      <c r="M29" s="0" t="n">
        <v>8</v>
      </c>
      <c r="N29" s="0" t="n">
        <v>45</v>
      </c>
      <c r="O29" s="0" t="n">
        <v>0.55</v>
      </c>
      <c r="P29" s="0" t="n">
        <v>0.09</v>
      </c>
      <c r="Q29" s="0" t="n">
        <f aca="false">H29/3600/(B29*C29*10^-3)</f>
        <v>0.123456790123457</v>
      </c>
      <c r="R29" s="0" t="n">
        <f aca="false">O29-P29</f>
        <v>0.46</v>
      </c>
      <c r="S29" s="0" t="n">
        <f aca="false">500*10^-6</f>
        <v>0.0005</v>
      </c>
      <c r="T29" s="0" t="n">
        <f aca="false">0.000835</f>
        <v>0.000835</v>
      </c>
      <c r="U29" s="0" t="n">
        <f aca="false">A29/1000</f>
        <v>0.14</v>
      </c>
      <c r="V29" s="0" t="n">
        <f aca="false">U29*(150*T29*(1-R29)^2*Q29/(S29^2*R29^3)+1.75*1000*(1-R29)*Q29^2/(S29*R29^3))</f>
        <v>67374.4740969383</v>
      </c>
      <c r="W29" s="0" t="n">
        <f aca="false">V29*H29/3600/1000/2</f>
        <v>3.74302633871879</v>
      </c>
      <c r="X29" s="0" t="n">
        <f aca="false">ABS(W29-K29)/W29*100</f>
        <v>4.08830515392988</v>
      </c>
    </row>
    <row r="30" customFormat="false" ht="15" hidden="false" customHeight="false" outlineLevel="0" collapsed="false">
      <c r="A30" s="0" t="n">
        <v>140</v>
      </c>
      <c r="B30" s="0" t="n">
        <v>20</v>
      </c>
      <c r="C30" s="0" t="n">
        <v>45</v>
      </c>
      <c r="D30" s="0" t="n">
        <v>10</v>
      </c>
      <c r="E30" s="0" t="n">
        <v>43</v>
      </c>
      <c r="F30" s="0" t="n">
        <v>1.5</v>
      </c>
      <c r="G30" s="0" t="n">
        <v>1.5</v>
      </c>
      <c r="H30" s="0" t="n">
        <v>800</v>
      </c>
      <c r="I30" s="0" t="n">
        <v>27.75</v>
      </c>
      <c r="J30" s="0" t="n">
        <v>85</v>
      </c>
      <c r="K30" s="0" t="n">
        <v>23.46</v>
      </c>
      <c r="L30" s="0" t="n">
        <v>32.94</v>
      </c>
      <c r="M30" s="0" t="n">
        <v>8</v>
      </c>
      <c r="N30" s="0" t="n">
        <v>41</v>
      </c>
      <c r="O30" s="0" t="n">
        <v>0.55</v>
      </c>
      <c r="P30" s="0" t="n">
        <v>0.09</v>
      </c>
      <c r="Q30" s="0" t="n">
        <f aca="false">H30/3600/(B30*C30*10^-3)</f>
        <v>0.246913580246914</v>
      </c>
      <c r="R30" s="0" t="n">
        <f aca="false">O30-P30</f>
        <v>0.46</v>
      </c>
      <c r="S30" s="0" t="n">
        <f aca="false">500*10^-6</f>
        <v>0.0005</v>
      </c>
      <c r="T30" s="0" t="n">
        <f aca="false">0.000835</f>
        <v>0.000835</v>
      </c>
      <c r="U30" s="0" t="n">
        <f aca="false">A30/1000</f>
        <v>0.14</v>
      </c>
      <c r="V30" s="0" t="n">
        <f aca="false">U30*(150*T30*(1-R30)^2*Q30/(S30^2*R30^3)+1.75*1000*(1-R30)*Q30^2/(S30*R30^3))</f>
        <v>217614.934277126</v>
      </c>
      <c r="W30" s="0" t="n">
        <f aca="false">V30*H30/3600/1000/2</f>
        <v>24.1794371419029</v>
      </c>
      <c r="X30" s="0" t="n">
        <f aca="false">ABS(W30-K30)/W30*100</f>
        <v>2.9754089711878</v>
      </c>
    </row>
    <row r="31" customFormat="false" ht="15" hidden="false" customHeight="false" outlineLevel="0" collapsed="false">
      <c r="A31" s="0" t="n">
        <v>140</v>
      </c>
      <c r="B31" s="0" t="n">
        <v>20</v>
      </c>
      <c r="C31" s="0" t="n">
        <v>45</v>
      </c>
      <c r="D31" s="0" t="n">
        <v>14</v>
      </c>
      <c r="E31" s="0" t="n">
        <v>43</v>
      </c>
      <c r="F31" s="0" t="n">
        <v>1.1</v>
      </c>
      <c r="G31" s="0" t="n">
        <v>2.25</v>
      </c>
      <c r="H31" s="0" t="n">
        <v>800</v>
      </c>
      <c r="I31" s="0" t="n">
        <v>28.23</v>
      </c>
      <c r="J31" s="0" t="n">
        <v>87.04</v>
      </c>
      <c r="K31" s="0" t="n">
        <v>23.27</v>
      </c>
      <c r="L31" s="0" t="n">
        <v>26.23</v>
      </c>
      <c r="M31" s="0" t="n">
        <v>12</v>
      </c>
      <c r="N31" s="0" t="n">
        <v>41</v>
      </c>
      <c r="O31" s="0" t="n">
        <v>0.55</v>
      </c>
      <c r="P31" s="0" t="n">
        <v>0.09</v>
      </c>
      <c r="Q31" s="0" t="n">
        <f aca="false">H31/3600/(B31*C31*10^-3)</f>
        <v>0.246913580246914</v>
      </c>
      <c r="R31" s="0" t="n">
        <f aca="false">O31-P31</f>
        <v>0.46</v>
      </c>
      <c r="S31" s="0" t="n">
        <f aca="false">500*10^-6</f>
        <v>0.0005</v>
      </c>
      <c r="T31" s="0" t="n">
        <f aca="false">0.000835</f>
        <v>0.000835</v>
      </c>
      <c r="U31" s="0" t="n">
        <f aca="false">A31/1000</f>
        <v>0.14</v>
      </c>
      <c r="V31" s="0" t="n">
        <f aca="false">U31*(150*T31*(1-R31)^2*Q31/(S31^2*R31^3)+1.75*1000*(1-R31)*Q31^2/(S31*R31^3))</f>
        <v>217614.934277126</v>
      </c>
      <c r="W31" s="0" t="n">
        <f aca="false">V31*H31/3600/1000/2</f>
        <v>24.1794371419029</v>
      </c>
      <c r="X31" s="0" t="n">
        <f aca="false">ABS(W31-K31)/W31*100</f>
        <v>3.76120062913641</v>
      </c>
    </row>
    <row r="32" customFormat="false" ht="15" hidden="false" customHeight="false" outlineLevel="0" collapsed="false">
      <c r="A32" s="0" t="n">
        <v>120</v>
      </c>
      <c r="B32" s="0" t="n">
        <v>30</v>
      </c>
      <c r="C32" s="0" t="n">
        <v>35</v>
      </c>
      <c r="D32" s="0" t="n">
        <v>14</v>
      </c>
      <c r="E32" s="0" t="n">
        <v>43</v>
      </c>
      <c r="F32" s="0" t="n">
        <v>1.25</v>
      </c>
      <c r="G32" s="0" t="n">
        <v>4</v>
      </c>
      <c r="H32" s="0" t="n">
        <v>750</v>
      </c>
      <c r="I32" s="0" t="n">
        <v>28.2796875</v>
      </c>
      <c r="J32" s="0" t="n">
        <v>185.018125</v>
      </c>
      <c r="K32" s="0" t="n">
        <v>128.02375</v>
      </c>
      <c r="L32" s="0" t="n">
        <v>31.76925</v>
      </c>
      <c r="M32" s="0" t="n">
        <v>12</v>
      </c>
      <c r="N32" s="0" t="n">
        <v>41</v>
      </c>
      <c r="O32" s="0" t="n">
        <v>0.5</v>
      </c>
      <c r="P32" s="0" t="n">
        <v>0.25</v>
      </c>
      <c r="Q32" s="0" t="n">
        <f aca="false">H32/3600/(B32*C32*10^-3)</f>
        <v>0.198412698412698</v>
      </c>
      <c r="R32" s="0" t="n">
        <f aca="false">O32-P32</f>
        <v>0.25</v>
      </c>
      <c r="S32" s="0" t="n">
        <f aca="false">500*10^-6</f>
        <v>0.0005</v>
      </c>
      <c r="T32" s="0" t="n">
        <f aca="false">0.000835</f>
        <v>0.000835</v>
      </c>
      <c r="U32" s="0" t="n">
        <f aca="false">A32/1000</f>
        <v>0.12</v>
      </c>
      <c r="V32" s="0" t="n">
        <f aca="false">U32*(150*T32*(1-R32)^2*Q32/(S32^2*R32^3)+1.75*1000*(1-R32)*Q32^2/(S32*R32^3))</f>
        <v>1223079.36507937</v>
      </c>
      <c r="W32" s="0" t="n">
        <f aca="false">V32*H32/3600/1000/2</f>
        <v>127.404100529101</v>
      </c>
      <c r="X32" s="0" t="n">
        <f aca="false">ABS(W32-K32)/W32*100</f>
        <v>0.486365406078868</v>
      </c>
    </row>
    <row r="33" customFormat="false" ht="15" hidden="false" customHeight="false" outlineLevel="0" collapsed="false">
      <c r="A33" s="0" t="n">
        <v>160</v>
      </c>
      <c r="B33" s="0" t="n">
        <v>23</v>
      </c>
      <c r="C33" s="0" t="n">
        <v>45</v>
      </c>
      <c r="D33" s="0" t="n">
        <v>10</v>
      </c>
      <c r="E33" s="0" t="n">
        <v>47</v>
      </c>
      <c r="F33" s="0" t="n">
        <v>1.3</v>
      </c>
      <c r="G33" s="0" t="n">
        <v>1.5</v>
      </c>
      <c r="H33" s="0" t="n">
        <v>800</v>
      </c>
      <c r="I33" s="0" t="n">
        <v>29.38</v>
      </c>
      <c r="J33" s="0" t="n">
        <v>93.3</v>
      </c>
      <c r="K33" s="0" t="n">
        <v>20.8</v>
      </c>
      <c r="L33" s="0" t="n">
        <v>34.64</v>
      </c>
      <c r="M33" s="0" t="n">
        <v>8</v>
      </c>
      <c r="N33" s="0" t="n">
        <v>45</v>
      </c>
      <c r="O33" s="0" t="n">
        <v>0.55</v>
      </c>
      <c r="P33" s="0" t="n">
        <v>0.09</v>
      </c>
      <c r="Q33" s="0" t="n">
        <f aca="false">H33/3600/(B33*C33*10^-3)</f>
        <v>0.214707461084273</v>
      </c>
      <c r="R33" s="0" t="n">
        <f aca="false">O33-P33</f>
        <v>0.46</v>
      </c>
      <c r="S33" s="0" t="n">
        <f aca="false">500*10^-6</f>
        <v>0.0005</v>
      </c>
      <c r="T33" s="0" t="n">
        <f aca="false">0.000835</f>
        <v>0.000835</v>
      </c>
      <c r="U33" s="0" t="n">
        <f aca="false">A33/1000</f>
        <v>0.16</v>
      </c>
      <c r="V33" s="0" t="n">
        <f aca="false">U33*(150*T33*(1-R33)^2*Q33/(S33^2*R33^3)+1.75*1000*(1-R33)*Q33^2/(S33*R33^3))</f>
        <v>194780.343370215</v>
      </c>
      <c r="W33" s="0" t="n">
        <f aca="false">V33*H33/3600/1000/2</f>
        <v>21.6422603744683</v>
      </c>
      <c r="X33" s="0" t="n">
        <f aca="false">ABS(W33-K33)/W33*100</f>
        <v>3.89173940196148</v>
      </c>
    </row>
    <row r="34" customFormat="false" ht="15" hidden="false" customHeight="false" outlineLevel="0" collapsed="false">
      <c r="A34" s="0" t="n">
        <v>140</v>
      </c>
      <c r="B34" s="0" t="n">
        <v>20</v>
      </c>
      <c r="C34" s="0" t="n">
        <v>45</v>
      </c>
      <c r="D34" s="0" t="n">
        <v>14</v>
      </c>
      <c r="E34" s="0" t="n">
        <v>43</v>
      </c>
      <c r="F34" s="0" t="n">
        <v>1.3</v>
      </c>
      <c r="G34" s="0" t="n">
        <v>1.5</v>
      </c>
      <c r="H34" s="0" t="n">
        <v>800</v>
      </c>
      <c r="I34" s="0" t="n">
        <v>32.04</v>
      </c>
      <c r="J34" s="0" t="n">
        <v>85.92</v>
      </c>
      <c r="K34" s="0" t="n">
        <v>23.25</v>
      </c>
      <c r="L34" s="0" t="n">
        <v>26.58</v>
      </c>
      <c r="M34" s="0" t="n">
        <v>12</v>
      </c>
      <c r="N34" s="0" t="n">
        <v>41</v>
      </c>
      <c r="O34" s="0" t="n">
        <v>0.55</v>
      </c>
      <c r="P34" s="0" t="n">
        <v>0.09</v>
      </c>
      <c r="Q34" s="0" t="n">
        <f aca="false">H34/3600/(B34*C34*10^-3)</f>
        <v>0.246913580246914</v>
      </c>
      <c r="R34" s="0" t="n">
        <f aca="false">O34-P34</f>
        <v>0.46</v>
      </c>
      <c r="S34" s="0" t="n">
        <f aca="false">500*10^-6</f>
        <v>0.0005</v>
      </c>
      <c r="T34" s="0" t="n">
        <f aca="false">0.000835</f>
        <v>0.000835</v>
      </c>
      <c r="U34" s="0" t="n">
        <f aca="false">A34/1000</f>
        <v>0.14</v>
      </c>
      <c r="V34" s="0" t="n">
        <f aca="false">U34*(150*T34*(1-R34)^2*Q34/(S34^2*R34^3)+1.75*1000*(1-R34)*Q34^2/(S34*R34^3))</f>
        <v>217614.934277126</v>
      </c>
      <c r="W34" s="0" t="n">
        <f aca="false">V34*H34/3600/1000/2</f>
        <v>24.1794371419029</v>
      </c>
      <c r="X34" s="0" t="n">
        <f aca="false">ABS(W34-K34)/W34*100</f>
        <v>3.84391554049942</v>
      </c>
    </row>
    <row r="35" customFormat="false" ht="15" hidden="false" customHeight="false" outlineLevel="0" collapsed="false">
      <c r="A35" s="0" t="n">
        <v>160</v>
      </c>
      <c r="B35" s="0" t="n">
        <v>20</v>
      </c>
      <c r="C35" s="0" t="n">
        <v>45</v>
      </c>
      <c r="D35" s="0" t="n">
        <v>10</v>
      </c>
      <c r="E35" s="0" t="n">
        <v>47</v>
      </c>
      <c r="F35" s="0" t="n">
        <v>1.1</v>
      </c>
      <c r="G35" s="0" t="n">
        <v>2.25</v>
      </c>
      <c r="H35" s="0" t="n">
        <v>600</v>
      </c>
      <c r="I35" s="0" t="n">
        <v>32.33</v>
      </c>
      <c r="J35" s="0" t="n">
        <v>75.69</v>
      </c>
      <c r="K35" s="0" t="n">
        <v>12.11</v>
      </c>
      <c r="L35" s="0" t="n">
        <v>25.78</v>
      </c>
      <c r="M35" s="0" t="n">
        <v>8</v>
      </c>
      <c r="N35" s="0" t="n">
        <v>45</v>
      </c>
      <c r="O35" s="0" t="n">
        <v>0.55</v>
      </c>
      <c r="P35" s="0" t="n">
        <v>0.09</v>
      </c>
      <c r="Q35" s="0" t="n">
        <f aca="false">H35/3600/(B35*C35*10^-3)</f>
        <v>0.185185185185185</v>
      </c>
      <c r="R35" s="0" t="n">
        <f aca="false">O35-P35</f>
        <v>0.46</v>
      </c>
      <c r="S35" s="0" t="n">
        <f aca="false">500*10^-6</f>
        <v>0.0005</v>
      </c>
      <c r="T35" s="0" t="n">
        <f aca="false">0.000835</f>
        <v>0.000835</v>
      </c>
      <c r="U35" s="0" t="n">
        <f aca="false">A35/1000</f>
        <v>0.16</v>
      </c>
      <c r="V35" s="0" t="n">
        <f aca="false">U35*(150*T35*(1-R35)^2*Q35/(S35^2*R35^3)+1.75*1000*(1-R35)*Q35^2/(S35*R35^3))</f>
        <v>151013.092487573</v>
      </c>
      <c r="W35" s="0" t="n">
        <f aca="false">V35*H35/3600/1000/2</f>
        <v>12.5844243739644</v>
      </c>
      <c r="X35" s="0" t="n">
        <f aca="false">ABS(W35-K35)/W35*100</f>
        <v>3.76993305268615</v>
      </c>
    </row>
    <row r="36" customFormat="false" ht="15" hidden="false" customHeight="false" outlineLevel="0" collapsed="false">
      <c r="A36" s="0" t="n">
        <v>140</v>
      </c>
      <c r="B36" s="0" t="n">
        <v>20</v>
      </c>
      <c r="C36" s="0" t="n">
        <v>45</v>
      </c>
      <c r="D36" s="0" t="n">
        <v>14</v>
      </c>
      <c r="E36" s="0" t="n">
        <v>47</v>
      </c>
      <c r="F36" s="0" t="n">
        <v>1.5</v>
      </c>
      <c r="G36" s="0" t="n">
        <v>1.5</v>
      </c>
      <c r="H36" s="0" t="n">
        <v>800</v>
      </c>
      <c r="I36" s="0" t="n">
        <v>32.99</v>
      </c>
      <c r="J36" s="0" t="n">
        <v>90.01</v>
      </c>
      <c r="K36" s="0" t="n">
        <v>23.05</v>
      </c>
      <c r="L36" s="0" t="n">
        <v>32.84</v>
      </c>
      <c r="M36" s="0" t="n">
        <v>12</v>
      </c>
      <c r="N36" s="0" t="n">
        <v>45</v>
      </c>
      <c r="O36" s="0" t="n">
        <v>0.55</v>
      </c>
      <c r="P36" s="0" t="n">
        <v>0.09</v>
      </c>
      <c r="Q36" s="0" t="n">
        <f aca="false">H36/3600/(B36*C36*10^-3)</f>
        <v>0.246913580246914</v>
      </c>
      <c r="R36" s="0" t="n">
        <f aca="false">O36-P36</f>
        <v>0.46</v>
      </c>
      <c r="S36" s="0" t="n">
        <f aca="false">500*10^-6</f>
        <v>0.0005</v>
      </c>
      <c r="T36" s="0" t="n">
        <f aca="false">0.000835</f>
        <v>0.000835</v>
      </c>
      <c r="U36" s="0" t="n">
        <f aca="false">A36/1000</f>
        <v>0.14</v>
      </c>
      <c r="V36" s="0" t="n">
        <f aca="false">U36*(150*T36*(1-R36)^2*Q36/(S36^2*R36^3)+1.75*1000*(1-R36)*Q36^2/(S36*R36^3))</f>
        <v>217614.934277126</v>
      </c>
      <c r="W36" s="0" t="n">
        <f aca="false">V36*H36/3600/1000/2</f>
        <v>24.1794371419029</v>
      </c>
      <c r="X36" s="0" t="n">
        <f aca="false">ABS(W36-K36)/W36*100</f>
        <v>4.67106465412953</v>
      </c>
    </row>
    <row r="37" customFormat="false" ht="15" hidden="false" customHeight="false" outlineLevel="0" collapsed="false">
      <c r="A37" s="0" t="n">
        <v>140</v>
      </c>
      <c r="B37" s="0" t="n">
        <v>20</v>
      </c>
      <c r="C37" s="0" t="n">
        <v>45</v>
      </c>
      <c r="D37" s="0" t="n">
        <v>14</v>
      </c>
      <c r="E37" s="0" t="n">
        <v>43</v>
      </c>
      <c r="F37" s="0" t="n">
        <v>1.1</v>
      </c>
      <c r="G37" s="0" t="n">
        <v>1.5</v>
      </c>
      <c r="H37" s="0" t="n">
        <v>600</v>
      </c>
      <c r="I37" s="0" t="n">
        <v>35.18</v>
      </c>
      <c r="J37" s="0" t="n">
        <v>72.49</v>
      </c>
      <c r="K37" s="0" t="n">
        <v>10.58</v>
      </c>
      <c r="L37" s="0" t="n">
        <v>18.82</v>
      </c>
      <c r="M37" s="0" t="n">
        <v>12</v>
      </c>
      <c r="N37" s="0" t="n">
        <v>41</v>
      </c>
      <c r="O37" s="0" t="n">
        <v>0.55</v>
      </c>
      <c r="P37" s="0" t="n">
        <v>0.09</v>
      </c>
      <c r="Q37" s="0" t="n">
        <f aca="false">H37/3600/(B37*C37*10^-3)</f>
        <v>0.185185185185185</v>
      </c>
      <c r="R37" s="0" t="n">
        <f aca="false">O37-P37</f>
        <v>0.46</v>
      </c>
      <c r="S37" s="0" t="n">
        <f aca="false">500*10^-6</f>
        <v>0.0005</v>
      </c>
      <c r="T37" s="0" t="n">
        <f aca="false">0.000835</f>
        <v>0.000835</v>
      </c>
      <c r="U37" s="0" t="n">
        <f aca="false">A37/1000</f>
        <v>0.14</v>
      </c>
      <c r="V37" s="0" t="n">
        <f aca="false">U37*(150*T37*(1-R37)^2*Q37/(S37^2*R37^3)+1.75*1000*(1-R37)*Q37^2/(S37*R37^3))</f>
        <v>132136.455926626</v>
      </c>
      <c r="W37" s="0" t="n">
        <f aca="false">V37*H37/3600/1000/2</f>
        <v>11.0113713272188</v>
      </c>
      <c r="X37" s="0" t="n">
        <f aca="false">ABS(W37-K37)/W37*100</f>
        <v>3.91750776901446</v>
      </c>
    </row>
    <row r="38" customFormat="false" ht="15" hidden="false" customHeight="false" outlineLevel="0" collapsed="false">
      <c r="A38" s="0" t="n">
        <v>140</v>
      </c>
      <c r="B38" s="0" t="n">
        <v>20</v>
      </c>
      <c r="C38" s="0" t="n">
        <v>45</v>
      </c>
      <c r="D38" s="0" t="n">
        <v>10</v>
      </c>
      <c r="E38" s="0" t="n">
        <v>43</v>
      </c>
      <c r="F38" s="0" t="n">
        <v>1.3</v>
      </c>
      <c r="G38" s="0" t="n">
        <v>2.25</v>
      </c>
      <c r="H38" s="0" t="n">
        <v>800</v>
      </c>
      <c r="I38" s="0" t="n">
        <v>35.75</v>
      </c>
      <c r="J38" s="0" t="n">
        <v>102.77</v>
      </c>
      <c r="K38" s="0" t="n">
        <v>23.49</v>
      </c>
      <c r="L38" s="0" t="n">
        <v>34.41</v>
      </c>
      <c r="M38" s="0" t="n">
        <v>8</v>
      </c>
      <c r="N38" s="0" t="n">
        <v>41</v>
      </c>
      <c r="O38" s="0" t="n">
        <v>0.55</v>
      </c>
      <c r="P38" s="0" t="n">
        <v>0.09</v>
      </c>
      <c r="Q38" s="0" t="n">
        <f aca="false">H38/3600/(B38*C38*10^-3)</f>
        <v>0.246913580246914</v>
      </c>
      <c r="R38" s="0" t="n">
        <f aca="false">O38-P38</f>
        <v>0.46</v>
      </c>
      <c r="S38" s="0" t="n">
        <f aca="false">500*10^-6</f>
        <v>0.0005</v>
      </c>
      <c r="T38" s="0" t="n">
        <f aca="false">0.000835</f>
        <v>0.000835</v>
      </c>
      <c r="U38" s="0" t="n">
        <f aca="false">A38/1000</f>
        <v>0.14</v>
      </c>
      <c r="V38" s="0" t="n">
        <f aca="false">U38*(150*T38*(1-R38)^2*Q38/(S38^2*R38^3)+1.75*1000*(1-R38)*Q38^2/(S38*R38^3))</f>
        <v>217614.934277126</v>
      </c>
      <c r="W38" s="0" t="n">
        <f aca="false">V38*H38/3600/1000/2</f>
        <v>24.1794371419029</v>
      </c>
      <c r="X38" s="0" t="n">
        <f aca="false">ABS(W38-K38)/W38*100</f>
        <v>2.85133660414329</v>
      </c>
    </row>
    <row r="39" customFormat="false" ht="15" hidden="false" customHeight="false" outlineLevel="0" collapsed="false">
      <c r="A39" s="0" t="n">
        <v>140</v>
      </c>
      <c r="B39" s="0" t="n">
        <v>20</v>
      </c>
      <c r="C39" s="0" t="n">
        <v>45</v>
      </c>
      <c r="D39" s="0" t="n">
        <v>14</v>
      </c>
      <c r="E39" s="0" t="n">
        <v>47</v>
      </c>
      <c r="F39" s="0" t="n">
        <v>1.3</v>
      </c>
      <c r="G39" s="0" t="n">
        <v>2.25</v>
      </c>
      <c r="H39" s="0" t="n">
        <v>800</v>
      </c>
      <c r="I39" s="0" t="n">
        <v>40.76</v>
      </c>
      <c r="J39" s="0" t="n">
        <v>107.46</v>
      </c>
      <c r="K39" s="0" t="n">
        <v>23.08</v>
      </c>
      <c r="L39" s="0" t="n">
        <v>34.26</v>
      </c>
      <c r="M39" s="0" t="n">
        <v>12</v>
      </c>
      <c r="N39" s="0" t="n">
        <v>45</v>
      </c>
      <c r="O39" s="0" t="n">
        <v>0.55</v>
      </c>
      <c r="P39" s="0" t="n">
        <v>0.09</v>
      </c>
      <c r="Q39" s="0" t="n">
        <f aca="false">H39/3600/(B39*C39*10^-3)</f>
        <v>0.246913580246914</v>
      </c>
      <c r="R39" s="0" t="n">
        <f aca="false">O39-P39</f>
        <v>0.46</v>
      </c>
      <c r="S39" s="0" t="n">
        <f aca="false">500*10^-6</f>
        <v>0.0005</v>
      </c>
      <c r="T39" s="0" t="n">
        <f aca="false">0.000835</f>
        <v>0.000835</v>
      </c>
      <c r="U39" s="0" t="n">
        <f aca="false">A39/1000</f>
        <v>0.14</v>
      </c>
      <c r="V39" s="0" t="n">
        <f aca="false">U39*(150*T39*(1-R39)^2*Q39/(S39^2*R39^3)+1.75*1000*(1-R39)*Q39^2/(S39*R39^3))</f>
        <v>217614.934277126</v>
      </c>
      <c r="W39" s="0" t="n">
        <f aca="false">V39*H39/3600/1000/2</f>
        <v>24.1794371419029</v>
      </c>
      <c r="X39" s="0" t="n">
        <f aca="false">ABS(W39-K39)/W39*100</f>
        <v>4.54699228708503</v>
      </c>
    </row>
    <row r="40" customFormat="false" ht="15" hidden="false" customHeight="false" outlineLevel="0" collapsed="false">
      <c r="A40" s="0" t="n">
        <v>140</v>
      </c>
      <c r="B40" s="0" t="n">
        <v>20</v>
      </c>
      <c r="C40" s="0" t="n">
        <v>45</v>
      </c>
      <c r="D40" s="0" t="n">
        <v>10</v>
      </c>
      <c r="E40" s="0" t="n">
        <v>43</v>
      </c>
      <c r="F40" s="0" t="n">
        <v>1.1</v>
      </c>
      <c r="G40" s="0" t="n">
        <v>1.5</v>
      </c>
      <c r="H40" s="0" t="n">
        <v>400</v>
      </c>
      <c r="I40" s="0" t="n">
        <v>40.81</v>
      </c>
      <c r="J40" s="0" t="n">
        <v>63.67</v>
      </c>
      <c r="K40" s="0" t="n">
        <v>3.65</v>
      </c>
      <c r="L40" s="0" t="n">
        <v>15.53</v>
      </c>
      <c r="M40" s="0" t="n">
        <v>8</v>
      </c>
      <c r="N40" s="0" t="n">
        <v>41</v>
      </c>
      <c r="O40" s="0" t="n">
        <v>0.55</v>
      </c>
      <c r="P40" s="0" t="n">
        <v>0.09</v>
      </c>
      <c r="Q40" s="0" t="n">
        <f aca="false">H40/3600/(B40*C40*10^-3)</f>
        <v>0.123456790123457</v>
      </c>
      <c r="R40" s="0" t="n">
        <f aca="false">O40-P40</f>
        <v>0.46</v>
      </c>
      <c r="S40" s="0" t="n">
        <f aca="false">500*10^-6</f>
        <v>0.0005</v>
      </c>
      <c r="T40" s="0" t="n">
        <f aca="false">0.000835</f>
        <v>0.000835</v>
      </c>
      <c r="U40" s="0" t="n">
        <f aca="false">A40/1000</f>
        <v>0.14</v>
      </c>
      <c r="V40" s="0" t="n">
        <f aca="false">U40*(150*T40*(1-R40)^2*Q40/(S40^2*R40^3)+1.75*1000*(1-R40)*Q40^2/(S40*R40^3))</f>
        <v>67374.4740969383</v>
      </c>
      <c r="W40" s="0" t="n">
        <f aca="false">V40*H40/3600/1000/2</f>
        <v>3.74302633871879</v>
      </c>
      <c r="X40" s="0" t="n">
        <f aca="false">ABS(W40-K40)/W40*100</f>
        <v>2.48532418157216</v>
      </c>
    </row>
    <row r="41" customFormat="false" ht="15" hidden="false" customHeight="false" outlineLevel="0" collapsed="false">
      <c r="A41" s="0" t="n">
        <v>140</v>
      </c>
      <c r="B41" s="0" t="n">
        <v>20</v>
      </c>
      <c r="C41" s="0" t="n">
        <v>45</v>
      </c>
      <c r="D41" s="0" t="n">
        <v>10</v>
      </c>
      <c r="E41" s="0" t="n">
        <v>43</v>
      </c>
      <c r="F41" s="0" t="n">
        <v>1.3</v>
      </c>
      <c r="G41" s="0" t="n">
        <v>1.5</v>
      </c>
      <c r="H41" s="0" t="n">
        <v>600</v>
      </c>
      <c r="I41" s="0" t="n">
        <v>42.12</v>
      </c>
      <c r="J41" s="0" t="n">
        <v>83.16</v>
      </c>
      <c r="K41" s="0" t="n">
        <v>10.7</v>
      </c>
      <c r="L41" s="0" t="n">
        <v>24.5</v>
      </c>
      <c r="M41" s="0" t="n">
        <v>8</v>
      </c>
      <c r="N41" s="0" t="n">
        <v>41</v>
      </c>
      <c r="O41" s="0" t="n">
        <v>0.55</v>
      </c>
      <c r="P41" s="0" t="n">
        <v>0.09</v>
      </c>
      <c r="Q41" s="0" t="n">
        <f aca="false">H41/3600/(B41*C41*10^-3)</f>
        <v>0.185185185185185</v>
      </c>
      <c r="R41" s="0" t="n">
        <f aca="false">O41-P41</f>
        <v>0.46</v>
      </c>
      <c r="S41" s="0" t="n">
        <f aca="false">500*10^-6</f>
        <v>0.0005</v>
      </c>
      <c r="T41" s="0" t="n">
        <f aca="false">0.000835</f>
        <v>0.000835</v>
      </c>
      <c r="U41" s="0" t="n">
        <f aca="false">A41/1000</f>
        <v>0.14</v>
      </c>
      <c r="V41" s="0" t="n">
        <f aca="false">U41*(150*T41*(1-R41)^2*Q41/(S41^2*R41^3)+1.75*1000*(1-R41)*Q41^2/(S41*R41^3))</f>
        <v>132136.455926626</v>
      </c>
      <c r="W41" s="0" t="n">
        <f aca="false">V41*H41/3600/1000/2</f>
        <v>11.0113713272188</v>
      </c>
      <c r="X41" s="0" t="n">
        <f aca="false">ABS(W41-K41)/W41*100</f>
        <v>2.82772524843618</v>
      </c>
    </row>
    <row r="42" customFormat="false" ht="15" hidden="false" customHeight="false" outlineLevel="0" collapsed="false">
      <c r="A42" s="0" t="n">
        <v>140</v>
      </c>
      <c r="B42" s="0" t="n">
        <v>20</v>
      </c>
      <c r="C42" s="0" t="n">
        <v>45</v>
      </c>
      <c r="D42" s="0" t="n">
        <v>14</v>
      </c>
      <c r="E42" s="0" t="n">
        <v>47</v>
      </c>
      <c r="F42" s="0" t="n">
        <v>1.1</v>
      </c>
      <c r="G42" s="0" t="n">
        <v>1.5</v>
      </c>
      <c r="H42" s="0" t="n">
        <v>400</v>
      </c>
      <c r="I42" s="0" t="n">
        <v>42.58</v>
      </c>
      <c r="J42" s="0" t="n">
        <v>65.19</v>
      </c>
      <c r="K42" s="0" t="n">
        <v>3.54</v>
      </c>
      <c r="L42" s="0" t="n">
        <v>15.43</v>
      </c>
      <c r="M42" s="0" t="n">
        <v>12</v>
      </c>
      <c r="N42" s="0" t="n">
        <v>45</v>
      </c>
      <c r="O42" s="0" t="n">
        <v>0.55</v>
      </c>
      <c r="P42" s="0" t="n">
        <v>0.09</v>
      </c>
      <c r="Q42" s="0" t="n">
        <f aca="false">H42/3600/(B42*C42*10^-3)</f>
        <v>0.123456790123457</v>
      </c>
      <c r="R42" s="0" t="n">
        <f aca="false">O42-P42</f>
        <v>0.46</v>
      </c>
      <c r="S42" s="0" t="n">
        <f aca="false">500*10^-6</f>
        <v>0.0005</v>
      </c>
      <c r="T42" s="0" t="n">
        <f aca="false">0.000835</f>
        <v>0.000835</v>
      </c>
      <c r="U42" s="0" t="n">
        <f aca="false">A42/1000</f>
        <v>0.14</v>
      </c>
      <c r="V42" s="0" t="n">
        <f aca="false">U42*(150*T42*(1-R42)^2*Q42/(S42^2*R42^3)+1.75*1000*(1-R42)*Q42^2/(S42*R42^3))</f>
        <v>67374.4740969383</v>
      </c>
      <c r="W42" s="0" t="n">
        <f aca="false">V42*H42/3600/1000/2</f>
        <v>3.74302633871879</v>
      </c>
      <c r="X42" s="0" t="n">
        <f aca="false">ABS(W42-K42)/W42*100</f>
        <v>5.42412263089464</v>
      </c>
    </row>
    <row r="43" customFormat="false" ht="15" hidden="false" customHeight="false" outlineLevel="0" collapsed="false">
      <c r="A43" s="0" t="n">
        <v>140</v>
      </c>
      <c r="B43" s="0" t="n">
        <v>20</v>
      </c>
      <c r="C43" s="0" t="n">
        <v>45</v>
      </c>
      <c r="D43" s="0" t="n">
        <v>10</v>
      </c>
      <c r="E43" s="0" t="n">
        <v>47</v>
      </c>
      <c r="F43" s="0" t="n">
        <v>1.5</v>
      </c>
      <c r="G43" s="0" t="n">
        <v>2.25</v>
      </c>
      <c r="H43" s="0" t="n">
        <v>800</v>
      </c>
      <c r="I43" s="0" t="n">
        <v>43.05</v>
      </c>
      <c r="J43" s="0" t="n">
        <v>116.51</v>
      </c>
      <c r="K43" s="0" t="n">
        <v>23.27</v>
      </c>
      <c r="L43" s="0" t="n">
        <v>42.44</v>
      </c>
      <c r="M43" s="0" t="n">
        <v>8</v>
      </c>
      <c r="N43" s="0" t="n">
        <v>45</v>
      </c>
      <c r="O43" s="0" t="n">
        <v>0.55</v>
      </c>
      <c r="P43" s="0" t="n">
        <v>0.09</v>
      </c>
      <c r="Q43" s="0" t="n">
        <f aca="false">H43/3600/(B43*C43*10^-3)</f>
        <v>0.246913580246914</v>
      </c>
      <c r="R43" s="0" t="n">
        <f aca="false">O43-P43</f>
        <v>0.46</v>
      </c>
      <c r="S43" s="0" t="n">
        <f aca="false">500*10^-6</f>
        <v>0.0005</v>
      </c>
      <c r="T43" s="0" t="n">
        <f aca="false">0.000835</f>
        <v>0.000835</v>
      </c>
      <c r="U43" s="0" t="n">
        <f aca="false">A43/1000</f>
        <v>0.14</v>
      </c>
      <c r="V43" s="0" t="n">
        <f aca="false">U43*(150*T43*(1-R43)^2*Q43/(S43^2*R43^3)+1.75*1000*(1-R43)*Q43^2/(S43*R43^3))</f>
        <v>217614.934277126</v>
      </c>
      <c r="W43" s="0" t="n">
        <f aca="false">V43*H43/3600/1000/2</f>
        <v>24.1794371419029</v>
      </c>
      <c r="X43" s="0" t="n">
        <f aca="false">ABS(W43-K43)/W43*100</f>
        <v>3.76120062913641</v>
      </c>
    </row>
    <row r="44" customFormat="false" ht="15" hidden="false" customHeight="false" outlineLevel="0" collapsed="false">
      <c r="A44" s="0" t="n">
        <v>140</v>
      </c>
      <c r="B44" s="0" t="n">
        <v>20</v>
      </c>
      <c r="C44" s="0" t="n">
        <v>45</v>
      </c>
      <c r="D44" s="0" t="n">
        <v>10</v>
      </c>
      <c r="E44" s="0" t="n">
        <v>47</v>
      </c>
      <c r="F44" s="0" t="n">
        <v>1.1</v>
      </c>
      <c r="G44" s="0" t="n">
        <v>3</v>
      </c>
      <c r="H44" s="0" t="n">
        <v>400</v>
      </c>
      <c r="I44" s="0" t="n">
        <v>43.66</v>
      </c>
      <c r="J44" s="0" t="n">
        <v>64.05</v>
      </c>
      <c r="K44" s="0" t="n">
        <v>3.6</v>
      </c>
      <c r="L44" s="0" t="n">
        <v>19.81</v>
      </c>
      <c r="M44" s="0" t="n">
        <v>8</v>
      </c>
      <c r="N44" s="0" t="n">
        <v>45</v>
      </c>
      <c r="O44" s="0" t="n">
        <v>0.55</v>
      </c>
      <c r="P44" s="0" t="n">
        <v>0.09</v>
      </c>
      <c r="Q44" s="0" t="n">
        <f aca="false">H44/3600/(B44*C44*10^-3)</f>
        <v>0.123456790123457</v>
      </c>
      <c r="R44" s="0" t="n">
        <f aca="false">O44-P44</f>
        <v>0.46</v>
      </c>
      <c r="S44" s="0" t="n">
        <f aca="false">500*10^-6</f>
        <v>0.0005</v>
      </c>
      <c r="T44" s="0" t="n">
        <f aca="false">0.000835</f>
        <v>0.000835</v>
      </c>
      <c r="U44" s="0" t="n">
        <f aca="false">A44/1000</f>
        <v>0.14</v>
      </c>
      <c r="V44" s="0" t="n">
        <f aca="false">U44*(150*T44*(1-R44)^2*Q44/(S44^2*R44^3)+1.75*1000*(1-R44)*Q44^2/(S44*R44^3))</f>
        <v>67374.4740969383</v>
      </c>
      <c r="W44" s="0" t="n">
        <f aca="false">V44*H44/3600/1000/2</f>
        <v>3.74302633871879</v>
      </c>
      <c r="X44" s="0" t="n">
        <f aca="false">ABS(W44-K44)/W44*100</f>
        <v>3.82114165853692</v>
      </c>
    </row>
    <row r="45" customFormat="false" ht="15" hidden="false" customHeight="false" outlineLevel="0" collapsed="false">
      <c r="A45" s="0" t="n">
        <v>140</v>
      </c>
      <c r="B45" s="0" t="n">
        <v>20</v>
      </c>
      <c r="C45" s="0" t="n">
        <v>60</v>
      </c>
      <c r="D45" s="0" t="n">
        <v>10</v>
      </c>
      <c r="E45" s="0" t="n">
        <v>47</v>
      </c>
      <c r="F45" s="0" t="n">
        <v>1.1</v>
      </c>
      <c r="G45" s="0" t="n">
        <v>2.25</v>
      </c>
      <c r="H45" s="0" t="n">
        <v>600</v>
      </c>
      <c r="I45" s="0" t="n">
        <v>44.44</v>
      </c>
      <c r="J45" s="0" t="n">
        <v>80.19</v>
      </c>
      <c r="K45" s="0" t="n">
        <v>6.54</v>
      </c>
      <c r="L45" s="0" t="n">
        <v>26.59</v>
      </c>
      <c r="M45" s="0" t="n">
        <v>8</v>
      </c>
      <c r="N45" s="0" t="n">
        <v>45</v>
      </c>
      <c r="O45" s="0" t="n">
        <v>0.55</v>
      </c>
      <c r="P45" s="0" t="n">
        <v>0.09</v>
      </c>
      <c r="Q45" s="0" t="n">
        <f aca="false">H45/3600/(B45*C45*10^-3)</f>
        <v>0.138888888888889</v>
      </c>
      <c r="R45" s="0" t="n">
        <f aca="false">O45-P45</f>
        <v>0.46</v>
      </c>
      <c r="S45" s="0" t="n">
        <f aca="false">500*10^-6</f>
        <v>0.0005</v>
      </c>
      <c r="T45" s="0" t="n">
        <f aca="false">0.000835</f>
        <v>0.000835</v>
      </c>
      <c r="U45" s="0" t="n">
        <f aca="false">A45/1000</f>
        <v>0.14</v>
      </c>
      <c r="V45" s="0" t="n">
        <f aca="false">U45*(150*T45*(1-R45)^2*Q45/(S45^2*R45^3)+1.75*1000*(1-R45)*Q45^2/(S45*R45^3))</f>
        <v>81622.7980055341</v>
      </c>
      <c r="W45" s="0" t="n">
        <f aca="false">V45*H45/3600/1000/2</f>
        <v>6.80189983379451</v>
      </c>
      <c r="X45" s="0" t="n">
        <f aca="false">ABS(W45-K45)/W45*100</f>
        <v>3.85039239321467</v>
      </c>
    </row>
    <row r="46" customFormat="false" ht="15" hidden="false" customHeight="false" outlineLevel="0" collapsed="false">
      <c r="A46" s="0" t="n">
        <v>140</v>
      </c>
      <c r="B46" s="0" t="n">
        <v>20</v>
      </c>
      <c r="C46" s="0" t="n">
        <v>45</v>
      </c>
      <c r="D46" s="0" t="n">
        <v>14</v>
      </c>
      <c r="E46" s="0" t="n">
        <v>47</v>
      </c>
      <c r="F46" s="0" t="n">
        <v>1.3</v>
      </c>
      <c r="G46" s="0" t="n">
        <v>1.5</v>
      </c>
      <c r="H46" s="0" t="n">
        <v>600</v>
      </c>
      <c r="I46" s="0" t="n">
        <v>45.52</v>
      </c>
      <c r="J46" s="0" t="n">
        <v>86.54</v>
      </c>
      <c r="K46" s="0" t="n">
        <v>10.47</v>
      </c>
      <c r="L46" s="0" t="n">
        <v>24.41</v>
      </c>
      <c r="M46" s="0" t="n">
        <v>12</v>
      </c>
      <c r="N46" s="0" t="n">
        <v>45</v>
      </c>
      <c r="O46" s="0" t="n">
        <v>0.55</v>
      </c>
      <c r="P46" s="0" t="n">
        <v>0.09</v>
      </c>
      <c r="Q46" s="0" t="n">
        <f aca="false">H46/3600/(B46*C46*10^-3)</f>
        <v>0.185185185185185</v>
      </c>
      <c r="R46" s="0" t="n">
        <f aca="false">O46-P46</f>
        <v>0.46</v>
      </c>
      <c r="S46" s="0" t="n">
        <f aca="false">500*10^-6</f>
        <v>0.0005</v>
      </c>
      <c r="T46" s="0" t="n">
        <f aca="false">0.000835</f>
        <v>0.000835</v>
      </c>
      <c r="U46" s="0" t="n">
        <f aca="false">A46/1000</f>
        <v>0.14</v>
      </c>
      <c r="V46" s="0" t="n">
        <f aca="false">U46*(150*T46*(1-R46)^2*Q46/(S46^2*R46^3)+1.75*1000*(1-R46)*Q46^2/(S46*R46^3))</f>
        <v>132136.455926626</v>
      </c>
      <c r="W46" s="0" t="n">
        <f aca="false">V46*H46/3600/1000/2</f>
        <v>11.0113713272188</v>
      </c>
      <c r="X46" s="0" t="n">
        <f aca="false">ABS(W46-K46)/W46*100</f>
        <v>4.91647507954455</v>
      </c>
    </row>
    <row r="47" customFormat="false" ht="15" hidden="false" customHeight="false" outlineLevel="0" collapsed="false">
      <c r="A47" s="0" t="n">
        <v>140</v>
      </c>
      <c r="B47" s="0" t="n">
        <v>20</v>
      </c>
      <c r="C47" s="0" t="n">
        <v>45</v>
      </c>
      <c r="D47" s="0" t="n">
        <v>14</v>
      </c>
      <c r="E47" s="0" t="n">
        <v>43</v>
      </c>
      <c r="F47" s="0" t="n">
        <v>1.1</v>
      </c>
      <c r="G47" s="0" t="n">
        <v>3</v>
      </c>
      <c r="H47" s="0" t="n">
        <v>800</v>
      </c>
      <c r="I47" s="0" t="n">
        <v>47.65</v>
      </c>
      <c r="J47" s="0" t="n">
        <v>103.38</v>
      </c>
      <c r="K47" s="0" t="n">
        <v>23.3</v>
      </c>
      <c r="L47" s="0" t="n">
        <v>28.65</v>
      </c>
      <c r="M47" s="0" t="n">
        <v>12</v>
      </c>
      <c r="N47" s="0" t="n">
        <v>41</v>
      </c>
      <c r="O47" s="0" t="n">
        <v>0.55</v>
      </c>
      <c r="P47" s="0" t="n">
        <v>0.09</v>
      </c>
      <c r="Q47" s="0" t="n">
        <f aca="false">H47/3600/(B47*C47*10^-3)</f>
        <v>0.246913580246914</v>
      </c>
      <c r="R47" s="0" t="n">
        <f aca="false">O47-P47</f>
        <v>0.46</v>
      </c>
      <c r="S47" s="0" t="n">
        <f aca="false">500*10^-6</f>
        <v>0.0005</v>
      </c>
      <c r="T47" s="0" t="n">
        <f aca="false">0.000835</f>
        <v>0.000835</v>
      </c>
      <c r="U47" s="0" t="n">
        <f aca="false">A47/1000</f>
        <v>0.14</v>
      </c>
      <c r="V47" s="0" t="n">
        <f aca="false">U47*(150*T47*(1-R47)^2*Q47/(S47^2*R47^3)+1.75*1000*(1-R47)*Q47^2/(S47*R47^3))</f>
        <v>217614.934277126</v>
      </c>
      <c r="W47" s="0" t="n">
        <f aca="false">V47*H47/3600/1000/2</f>
        <v>24.1794371419029</v>
      </c>
      <c r="X47" s="0" t="n">
        <f aca="false">ABS(W47-K47)/W47*100</f>
        <v>3.63712826209189</v>
      </c>
    </row>
    <row r="48" customFormat="false" ht="15" hidden="false" customHeight="false" outlineLevel="0" collapsed="false">
      <c r="A48" s="0" t="n">
        <v>140</v>
      </c>
      <c r="B48" s="0" t="n">
        <v>20</v>
      </c>
      <c r="C48" s="0" t="n">
        <v>45</v>
      </c>
      <c r="D48" s="0" t="n">
        <v>10</v>
      </c>
      <c r="E48" s="0" t="n">
        <v>47</v>
      </c>
      <c r="F48" s="0" t="n">
        <v>1.5</v>
      </c>
      <c r="G48" s="0" t="n">
        <v>1.5</v>
      </c>
      <c r="H48" s="0" t="n">
        <v>600</v>
      </c>
      <c r="I48" s="0" t="n">
        <v>47.73</v>
      </c>
      <c r="J48" s="0" t="n">
        <v>91.83</v>
      </c>
      <c r="K48" s="0" t="n">
        <v>10.58</v>
      </c>
      <c r="L48" s="0" t="n">
        <v>30.01</v>
      </c>
      <c r="M48" s="0" t="n">
        <v>8</v>
      </c>
      <c r="N48" s="0" t="n">
        <v>45</v>
      </c>
      <c r="O48" s="0" t="n">
        <v>0.55</v>
      </c>
      <c r="P48" s="0" t="n">
        <v>0.09</v>
      </c>
      <c r="Q48" s="0" t="n">
        <f aca="false">H48/3600/(B48*C48*10^-3)</f>
        <v>0.185185185185185</v>
      </c>
      <c r="R48" s="0" t="n">
        <f aca="false">O48-P48</f>
        <v>0.46</v>
      </c>
      <c r="S48" s="0" t="n">
        <f aca="false">500*10^-6</f>
        <v>0.0005</v>
      </c>
      <c r="T48" s="0" t="n">
        <f aca="false">0.000835</f>
        <v>0.000835</v>
      </c>
      <c r="U48" s="0" t="n">
        <f aca="false">A48/1000</f>
        <v>0.14</v>
      </c>
      <c r="V48" s="0" t="n">
        <f aca="false">U48*(150*T48*(1-R48)^2*Q48/(S48^2*R48^3)+1.75*1000*(1-R48)*Q48^2/(S48*R48^3))</f>
        <v>132136.455926626</v>
      </c>
      <c r="W48" s="0" t="n">
        <f aca="false">V48*H48/3600/1000/2</f>
        <v>11.0113713272188</v>
      </c>
      <c r="X48" s="0" t="n">
        <f aca="false">ABS(W48-K48)/W48*100</f>
        <v>3.91750776901446</v>
      </c>
    </row>
    <row r="49" customFormat="false" ht="15" hidden="false" customHeight="false" outlineLevel="0" collapsed="false">
      <c r="A49" s="0" t="n">
        <v>160</v>
      </c>
      <c r="B49" s="0" t="n">
        <v>23</v>
      </c>
      <c r="C49" s="0" t="n">
        <v>45</v>
      </c>
      <c r="D49" s="0" t="n">
        <v>14</v>
      </c>
      <c r="E49" s="0" t="n">
        <v>43</v>
      </c>
      <c r="F49" s="0" t="n">
        <v>1.1</v>
      </c>
      <c r="G49" s="0" t="n">
        <v>1.5</v>
      </c>
      <c r="H49" s="0" t="n">
        <v>800</v>
      </c>
      <c r="I49" s="0" t="n">
        <v>49.32</v>
      </c>
      <c r="J49" s="0" t="n">
        <v>106.15</v>
      </c>
      <c r="K49" s="0" t="n">
        <v>20.8</v>
      </c>
      <c r="L49" s="0" t="n">
        <v>24.99</v>
      </c>
      <c r="M49" s="0" t="n">
        <v>12</v>
      </c>
      <c r="N49" s="0" t="n">
        <v>41</v>
      </c>
      <c r="O49" s="0" t="n">
        <v>0.55</v>
      </c>
      <c r="P49" s="0" t="n">
        <v>0.09</v>
      </c>
      <c r="Q49" s="0" t="n">
        <f aca="false">H49/3600/(B49*C49*10^-3)</f>
        <v>0.214707461084273</v>
      </c>
      <c r="R49" s="0" t="n">
        <f aca="false">O49-P49</f>
        <v>0.46</v>
      </c>
      <c r="S49" s="0" t="n">
        <f aca="false">500*10^-6</f>
        <v>0.0005</v>
      </c>
      <c r="T49" s="0" t="n">
        <f aca="false">0.000835</f>
        <v>0.000835</v>
      </c>
      <c r="U49" s="0" t="n">
        <f aca="false">A49/1000</f>
        <v>0.16</v>
      </c>
      <c r="V49" s="0" t="n">
        <f aca="false">U49*(150*T49*(1-R49)^2*Q49/(S49^2*R49^3)+1.75*1000*(1-R49)*Q49^2/(S49*R49^3))</f>
        <v>194780.343370215</v>
      </c>
      <c r="W49" s="0" t="n">
        <f aca="false">V49*H49/3600/1000/2</f>
        <v>21.6422603744683</v>
      </c>
      <c r="X49" s="0" t="n">
        <f aca="false">ABS(W49-K49)/W49*100</f>
        <v>3.89173940196148</v>
      </c>
    </row>
    <row r="50" customFormat="false" ht="15" hidden="false" customHeight="false" outlineLevel="0" collapsed="false">
      <c r="A50" s="0" t="n">
        <v>140</v>
      </c>
      <c r="B50" s="0" t="n">
        <v>20</v>
      </c>
      <c r="C50" s="0" t="n">
        <v>45</v>
      </c>
      <c r="D50" s="0" t="n">
        <v>10</v>
      </c>
      <c r="E50" s="0" t="n">
        <v>47</v>
      </c>
      <c r="F50" s="0" t="n">
        <v>1.3</v>
      </c>
      <c r="G50" s="0" t="n">
        <v>1.5</v>
      </c>
      <c r="H50" s="0" t="n">
        <v>400</v>
      </c>
      <c r="I50" s="0" t="n">
        <v>51.36</v>
      </c>
      <c r="J50" s="0" t="n">
        <v>80.02</v>
      </c>
      <c r="K50" s="0" t="n">
        <v>3.59</v>
      </c>
      <c r="L50" s="0" t="n">
        <v>20.24</v>
      </c>
      <c r="M50" s="0" t="n">
        <v>8</v>
      </c>
      <c r="N50" s="0" t="n">
        <v>45</v>
      </c>
      <c r="O50" s="0" t="n">
        <v>0.55</v>
      </c>
      <c r="P50" s="0" t="n">
        <v>0.09</v>
      </c>
      <c r="Q50" s="0" t="n">
        <f aca="false">H50/3600/(B50*C50*10^-3)</f>
        <v>0.123456790123457</v>
      </c>
      <c r="R50" s="0" t="n">
        <f aca="false">O50-P50</f>
        <v>0.46</v>
      </c>
      <c r="S50" s="0" t="n">
        <f aca="false">500*10^-6</f>
        <v>0.0005</v>
      </c>
      <c r="T50" s="0" t="n">
        <f aca="false">0.000835</f>
        <v>0.000835</v>
      </c>
      <c r="U50" s="0" t="n">
        <f aca="false">A50/1000</f>
        <v>0.14</v>
      </c>
      <c r="V50" s="0" t="n">
        <f aca="false">U50*(150*T50*(1-R50)^2*Q50/(S50^2*R50^3)+1.75*1000*(1-R50)*Q50^2/(S50*R50^3))</f>
        <v>67374.4740969383</v>
      </c>
      <c r="W50" s="0" t="n">
        <f aca="false">V50*H50/3600/1000/2</f>
        <v>3.74302633871879</v>
      </c>
      <c r="X50" s="0" t="n">
        <f aca="false">ABS(W50-K50)/W50*100</f>
        <v>4.08830515392988</v>
      </c>
    </row>
    <row r="51" customFormat="false" ht="15" hidden="false" customHeight="false" outlineLevel="0" collapsed="false">
      <c r="A51" s="0" t="n">
        <v>160</v>
      </c>
      <c r="B51" s="0" t="n">
        <v>20</v>
      </c>
      <c r="C51" s="0" t="n">
        <v>45</v>
      </c>
      <c r="D51" s="0" t="n">
        <v>10</v>
      </c>
      <c r="E51" s="0" t="n">
        <v>43</v>
      </c>
      <c r="F51" s="0" t="n">
        <v>1.1</v>
      </c>
      <c r="G51" s="0" t="n">
        <v>2.25</v>
      </c>
      <c r="H51" s="0" t="n">
        <v>600</v>
      </c>
      <c r="I51" s="0" t="n">
        <v>52.41</v>
      </c>
      <c r="J51" s="0" t="n">
        <v>91.86</v>
      </c>
      <c r="K51" s="0" t="n">
        <v>12.25</v>
      </c>
      <c r="L51" s="0" t="n">
        <v>24.11</v>
      </c>
      <c r="M51" s="0" t="n">
        <v>8</v>
      </c>
      <c r="N51" s="0" t="n">
        <v>41</v>
      </c>
      <c r="O51" s="0" t="n">
        <v>0.55</v>
      </c>
      <c r="P51" s="0" t="n">
        <v>0.09</v>
      </c>
      <c r="Q51" s="0" t="n">
        <f aca="false">H51/3600/(B51*C51*10^-3)</f>
        <v>0.185185185185185</v>
      </c>
      <c r="R51" s="0" t="n">
        <f aca="false">O51-P51</f>
        <v>0.46</v>
      </c>
      <c r="S51" s="0" t="n">
        <f aca="false">500*10^-6</f>
        <v>0.0005</v>
      </c>
      <c r="T51" s="0" t="n">
        <f aca="false">0.000835</f>
        <v>0.000835</v>
      </c>
      <c r="U51" s="0" t="n">
        <f aca="false">A51/1000</f>
        <v>0.16</v>
      </c>
      <c r="V51" s="0" t="n">
        <f aca="false">U51*(150*T51*(1-R51)^2*Q51/(S51^2*R51^3)+1.75*1000*(1-R51)*Q51^2/(S51*R51^3))</f>
        <v>151013.092487573</v>
      </c>
      <c r="W51" s="0" t="n">
        <f aca="false">V51*H51/3600/1000/2</f>
        <v>12.5844243739644</v>
      </c>
      <c r="X51" s="0" t="n">
        <f aca="false">ABS(W51-K51)/W51*100</f>
        <v>2.65744672959581</v>
      </c>
    </row>
    <row r="52" customFormat="false" ht="15" hidden="false" customHeight="false" outlineLevel="0" collapsed="false">
      <c r="A52" s="0" t="n">
        <v>140</v>
      </c>
      <c r="B52" s="0" t="n">
        <v>20</v>
      </c>
      <c r="C52" s="0" t="n">
        <v>45</v>
      </c>
      <c r="D52" s="0" t="n">
        <v>10</v>
      </c>
      <c r="E52" s="0" t="n">
        <v>43</v>
      </c>
      <c r="F52" s="0" t="n">
        <v>1.1</v>
      </c>
      <c r="G52" s="0" t="n">
        <v>3</v>
      </c>
      <c r="H52" s="0" t="n">
        <v>400</v>
      </c>
      <c r="I52" s="0" t="n">
        <v>54.62</v>
      </c>
      <c r="J52" s="0" t="n">
        <v>73</v>
      </c>
      <c r="K52" s="0" t="n">
        <v>3.66</v>
      </c>
      <c r="L52" s="0" t="n">
        <v>18.6</v>
      </c>
      <c r="M52" s="0" t="n">
        <v>8</v>
      </c>
      <c r="N52" s="0" t="n">
        <v>41</v>
      </c>
      <c r="O52" s="0" t="n">
        <v>0.55</v>
      </c>
      <c r="P52" s="0" t="n">
        <v>0.09</v>
      </c>
      <c r="Q52" s="0" t="n">
        <f aca="false">H52/3600/(B52*C52*10^-3)</f>
        <v>0.123456790123457</v>
      </c>
      <c r="R52" s="0" t="n">
        <f aca="false">O52-P52</f>
        <v>0.46</v>
      </c>
      <c r="S52" s="0" t="n">
        <f aca="false">500*10^-6</f>
        <v>0.0005</v>
      </c>
      <c r="T52" s="0" t="n">
        <f aca="false">0.000835</f>
        <v>0.000835</v>
      </c>
      <c r="U52" s="0" t="n">
        <f aca="false">A52/1000</f>
        <v>0.14</v>
      </c>
      <c r="V52" s="0" t="n">
        <f aca="false">U52*(150*T52*(1-R52)^2*Q52/(S52^2*R52^3)+1.75*1000*(1-R52)*Q52^2/(S52*R52^3))</f>
        <v>67374.4740969383</v>
      </c>
      <c r="W52" s="0" t="n">
        <f aca="false">V52*H52/3600/1000/2</f>
        <v>3.74302633871879</v>
      </c>
      <c r="X52" s="0" t="n">
        <f aca="false">ABS(W52-K52)/W52*100</f>
        <v>2.2181606861792</v>
      </c>
    </row>
    <row r="53" customFormat="false" ht="15" hidden="false" customHeight="false" outlineLevel="0" collapsed="false">
      <c r="A53" s="0" t="n">
        <v>160</v>
      </c>
      <c r="B53" s="0" t="n">
        <v>20</v>
      </c>
      <c r="C53" s="0" t="n">
        <v>45</v>
      </c>
      <c r="D53" s="0" t="n">
        <v>14</v>
      </c>
      <c r="E53" s="0" t="n">
        <v>47</v>
      </c>
      <c r="F53" s="0" t="n">
        <v>1.1</v>
      </c>
      <c r="G53" s="0" t="n">
        <v>2.25</v>
      </c>
      <c r="H53" s="0" t="n">
        <v>600</v>
      </c>
      <c r="I53" s="0" t="n">
        <v>55.32</v>
      </c>
      <c r="J53" s="0" t="n">
        <v>94.23</v>
      </c>
      <c r="K53" s="0" t="n">
        <v>11.98</v>
      </c>
      <c r="L53" s="0" t="n">
        <v>23.95</v>
      </c>
      <c r="M53" s="0" t="n">
        <v>12</v>
      </c>
      <c r="N53" s="0" t="n">
        <v>45</v>
      </c>
      <c r="O53" s="0" t="n">
        <v>0.55</v>
      </c>
      <c r="P53" s="0" t="n">
        <v>0.09</v>
      </c>
      <c r="Q53" s="0" t="n">
        <f aca="false">H53/3600/(B53*C53*10^-3)</f>
        <v>0.185185185185185</v>
      </c>
      <c r="R53" s="0" t="n">
        <f aca="false">O53-P53</f>
        <v>0.46</v>
      </c>
      <c r="S53" s="0" t="n">
        <f aca="false">500*10^-6</f>
        <v>0.0005</v>
      </c>
      <c r="T53" s="0" t="n">
        <f aca="false">0.000835</f>
        <v>0.000835</v>
      </c>
      <c r="U53" s="0" t="n">
        <f aca="false">A53/1000</f>
        <v>0.16</v>
      </c>
      <c r="V53" s="0" t="n">
        <f aca="false">U53*(150*T53*(1-R53)^2*Q53/(S53^2*R53^3)+1.75*1000*(1-R53)*Q53^2/(S53*R53^3))</f>
        <v>151013.092487573</v>
      </c>
      <c r="W53" s="0" t="n">
        <f aca="false">V53*H53/3600/1000/2</f>
        <v>12.5844243739644</v>
      </c>
      <c r="X53" s="0" t="n">
        <f aca="false">ABS(W53-K53)/W53*100</f>
        <v>4.80295606698431</v>
      </c>
    </row>
    <row r="54" customFormat="false" ht="15" hidden="false" customHeight="false" outlineLevel="0" collapsed="false">
      <c r="A54" s="0" t="n">
        <v>140</v>
      </c>
      <c r="B54" s="0" t="n">
        <v>20</v>
      </c>
      <c r="C54" s="0" t="n">
        <v>45</v>
      </c>
      <c r="D54" s="0" t="n">
        <v>14</v>
      </c>
      <c r="E54" s="0" t="n">
        <v>43</v>
      </c>
      <c r="F54" s="0" t="n">
        <v>1.1</v>
      </c>
      <c r="G54" s="0" t="n">
        <v>1.5</v>
      </c>
      <c r="H54" s="0" t="n">
        <v>400</v>
      </c>
      <c r="I54" s="0" t="n">
        <v>56.17</v>
      </c>
      <c r="J54" s="0" t="n">
        <v>75.97</v>
      </c>
      <c r="K54" s="0" t="n">
        <v>3.59</v>
      </c>
      <c r="L54" s="0" t="n">
        <v>14.25</v>
      </c>
      <c r="M54" s="0" t="n">
        <v>12</v>
      </c>
      <c r="N54" s="0" t="n">
        <v>41</v>
      </c>
      <c r="O54" s="0" t="n">
        <v>0.55</v>
      </c>
      <c r="P54" s="0" t="n">
        <v>0.09</v>
      </c>
      <c r="Q54" s="0" t="n">
        <f aca="false">H54/3600/(B54*C54*10^-3)</f>
        <v>0.123456790123457</v>
      </c>
      <c r="R54" s="0" t="n">
        <f aca="false">O54-P54</f>
        <v>0.46</v>
      </c>
      <c r="S54" s="0" t="n">
        <f aca="false">500*10^-6</f>
        <v>0.0005</v>
      </c>
      <c r="T54" s="0" t="n">
        <f aca="false">0.000835</f>
        <v>0.000835</v>
      </c>
      <c r="U54" s="0" t="n">
        <f aca="false">A54/1000</f>
        <v>0.14</v>
      </c>
      <c r="V54" s="0" t="n">
        <f aca="false">U54*(150*T54*(1-R54)^2*Q54/(S54^2*R54^3)+1.75*1000*(1-R54)*Q54^2/(S54*R54^3))</f>
        <v>67374.4740969383</v>
      </c>
      <c r="W54" s="0" t="n">
        <f aca="false">V54*H54/3600/1000/2</f>
        <v>3.74302633871879</v>
      </c>
      <c r="X54" s="0" t="n">
        <f aca="false">ABS(W54-K54)/W54*100</f>
        <v>4.08830515392988</v>
      </c>
    </row>
    <row r="55" customFormat="false" ht="15" hidden="false" customHeight="false" outlineLevel="0" collapsed="false">
      <c r="A55" s="0" t="n">
        <v>140</v>
      </c>
      <c r="B55" s="0" t="n">
        <v>20</v>
      </c>
      <c r="C55" s="0" t="n">
        <v>45</v>
      </c>
      <c r="D55" s="0" t="n">
        <v>14</v>
      </c>
      <c r="E55" s="0" t="n">
        <v>47</v>
      </c>
      <c r="F55" s="0" t="n">
        <v>1.1</v>
      </c>
      <c r="G55" s="0" t="n">
        <v>3</v>
      </c>
      <c r="H55" s="0" t="n">
        <v>400</v>
      </c>
      <c r="I55" s="0" t="n">
        <v>56.42</v>
      </c>
      <c r="J55" s="0" t="n">
        <v>74.46</v>
      </c>
      <c r="K55" s="0" t="n">
        <v>3.55</v>
      </c>
      <c r="L55" s="0" t="n">
        <v>18.47</v>
      </c>
      <c r="M55" s="0" t="n">
        <v>12</v>
      </c>
      <c r="N55" s="0" t="n">
        <v>45</v>
      </c>
      <c r="O55" s="0" t="n">
        <v>0.55</v>
      </c>
      <c r="P55" s="0" t="n">
        <v>0.09</v>
      </c>
      <c r="Q55" s="0" t="n">
        <f aca="false">H55/3600/(B55*C55*10^-3)</f>
        <v>0.123456790123457</v>
      </c>
      <c r="R55" s="0" t="n">
        <f aca="false">O55-P55</f>
        <v>0.46</v>
      </c>
      <c r="S55" s="0" t="n">
        <f aca="false">500*10^-6</f>
        <v>0.0005</v>
      </c>
      <c r="T55" s="0" t="n">
        <f aca="false">0.000835</f>
        <v>0.000835</v>
      </c>
      <c r="U55" s="0" t="n">
        <f aca="false">A55/1000</f>
        <v>0.14</v>
      </c>
      <c r="V55" s="0" t="n">
        <f aca="false">U55*(150*T55*(1-R55)^2*Q55/(S55^2*R55^3)+1.75*1000*(1-R55)*Q55^2/(S55*R55^3))</f>
        <v>67374.4740969383</v>
      </c>
      <c r="W55" s="0" t="n">
        <f aca="false">V55*H55/3600/1000/2</f>
        <v>3.74302633871879</v>
      </c>
      <c r="X55" s="0" t="n">
        <f aca="false">ABS(W55-K55)/W55*100</f>
        <v>5.15695913550169</v>
      </c>
    </row>
    <row r="56" customFormat="false" ht="15" hidden="false" customHeight="false" outlineLevel="0" collapsed="false">
      <c r="A56" s="0" t="n">
        <v>140</v>
      </c>
      <c r="B56" s="0" t="n">
        <v>23</v>
      </c>
      <c r="C56" s="0" t="n">
        <v>50</v>
      </c>
      <c r="D56" s="0" t="n">
        <v>10</v>
      </c>
      <c r="E56" s="0" t="n">
        <v>47</v>
      </c>
      <c r="F56" s="0" t="n">
        <v>1.1</v>
      </c>
      <c r="G56" s="0" t="n">
        <v>3</v>
      </c>
      <c r="H56" s="0" t="n">
        <v>400</v>
      </c>
      <c r="I56" s="0" t="n">
        <v>56.73</v>
      </c>
      <c r="J56" s="0" t="n">
        <v>74.55</v>
      </c>
      <c r="K56" s="0" t="n">
        <v>2.44</v>
      </c>
      <c r="L56" s="0" t="n">
        <v>21.09</v>
      </c>
      <c r="M56" s="0" t="n">
        <v>8</v>
      </c>
      <c r="N56" s="0" t="n">
        <v>45</v>
      </c>
      <c r="O56" s="0" t="n">
        <v>0.55</v>
      </c>
      <c r="P56" s="0" t="n">
        <v>0.09</v>
      </c>
      <c r="Q56" s="0" t="n">
        <f aca="false">H56/3600/(B56*C56*10^-3)</f>
        <v>0.0966183574879227</v>
      </c>
      <c r="R56" s="0" t="n">
        <f aca="false">O56-P56</f>
        <v>0.46</v>
      </c>
      <c r="S56" s="0" t="n">
        <f aca="false">500*10^-6</f>
        <v>0.0005</v>
      </c>
      <c r="T56" s="0" t="n">
        <f aca="false">0.000835</f>
        <v>0.000835</v>
      </c>
      <c r="U56" s="0" t="n">
        <f aca="false">A56/1000</f>
        <v>0.14</v>
      </c>
      <c r="V56" s="0" t="n">
        <f aca="false">U56*(150*T56*(1-R56)^2*Q56/(S56^2*R56^3)+1.75*1000*(1-R56)*Q56^2/(S56*R56^3))</f>
        <v>45678.7578495014</v>
      </c>
      <c r="W56" s="0" t="n">
        <f aca="false">V56*H56/3600/1000/2</f>
        <v>2.53770876941674</v>
      </c>
      <c r="X56" s="0" t="n">
        <f aca="false">ABS(W56-K56)/W56*100</f>
        <v>3.85027512196363</v>
      </c>
    </row>
    <row r="57" customFormat="false" ht="15" hidden="false" customHeight="false" outlineLevel="0" collapsed="false">
      <c r="A57" s="0" t="n">
        <v>140</v>
      </c>
      <c r="B57" s="0" t="n">
        <v>20</v>
      </c>
      <c r="C57" s="0" t="n">
        <v>45</v>
      </c>
      <c r="D57" s="0" t="n">
        <v>10</v>
      </c>
      <c r="E57" s="0" t="n">
        <v>43</v>
      </c>
      <c r="F57" s="0" t="n">
        <v>1.3</v>
      </c>
      <c r="G57" s="0" t="n">
        <v>3</v>
      </c>
      <c r="H57" s="0" t="n">
        <v>800</v>
      </c>
      <c r="I57" s="0" t="n">
        <v>57.79</v>
      </c>
      <c r="J57" s="0" t="n">
        <v>126.36</v>
      </c>
      <c r="K57" s="0" t="n">
        <v>23.51</v>
      </c>
      <c r="L57" s="0" t="n">
        <v>38.05</v>
      </c>
      <c r="M57" s="0" t="n">
        <v>8</v>
      </c>
      <c r="N57" s="0" t="n">
        <v>41</v>
      </c>
      <c r="O57" s="0" t="n">
        <v>0.55</v>
      </c>
      <c r="P57" s="0" t="n">
        <v>0.09</v>
      </c>
      <c r="Q57" s="0" t="n">
        <f aca="false">H57/3600/(B57*C57*10^-3)</f>
        <v>0.246913580246914</v>
      </c>
      <c r="R57" s="0" t="n">
        <f aca="false">O57-P57</f>
        <v>0.46</v>
      </c>
      <c r="S57" s="0" t="n">
        <f aca="false">500*10^-6</f>
        <v>0.0005</v>
      </c>
      <c r="T57" s="0" t="n">
        <f aca="false">0.000835</f>
        <v>0.000835</v>
      </c>
      <c r="U57" s="0" t="n">
        <f aca="false">A57/1000</f>
        <v>0.14</v>
      </c>
      <c r="V57" s="0" t="n">
        <f aca="false">U57*(150*T57*(1-R57)^2*Q57/(S57^2*R57^3)+1.75*1000*(1-R57)*Q57^2/(S57*R57^3))</f>
        <v>217614.934277126</v>
      </c>
      <c r="W57" s="0" t="n">
        <f aca="false">V57*H57/3600/1000/2</f>
        <v>24.1794371419029</v>
      </c>
      <c r="X57" s="0" t="n">
        <f aca="false">ABS(W57-K57)/W57*100</f>
        <v>2.76862169278027</v>
      </c>
    </row>
    <row r="58" customFormat="false" ht="15" hidden="false" customHeight="false" outlineLevel="0" collapsed="false">
      <c r="A58" s="0" t="n">
        <v>150</v>
      </c>
      <c r="B58" s="0" t="n">
        <v>30</v>
      </c>
      <c r="C58" s="0" t="n">
        <v>35</v>
      </c>
      <c r="D58" s="0" t="n">
        <v>14</v>
      </c>
      <c r="E58" s="0" t="n">
        <v>43</v>
      </c>
      <c r="F58" s="0" t="n">
        <v>1.4</v>
      </c>
      <c r="G58" s="0" t="n">
        <v>4</v>
      </c>
      <c r="H58" s="0" t="n">
        <v>750</v>
      </c>
      <c r="I58" s="0" t="n">
        <v>59.3905625</v>
      </c>
      <c r="J58" s="0" t="n">
        <v>255.09625</v>
      </c>
      <c r="K58" s="0" t="n">
        <v>160.03</v>
      </c>
      <c r="L58" s="0" t="n">
        <v>37.41725</v>
      </c>
      <c r="M58" s="0" t="n">
        <v>12</v>
      </c>
      <c r="N58" s="0" t="n">
        <v>41</v>
      </c>
      <c r="O58" s="0" t="n">
        <v>0.5</v>
      </c>
      <c r="P58" s="0" t="n">
        <v>0.25</v>
      </c>
      <c r="Q58" s="0" t="n">
        <f aca="false">H58/3600/(B58*C58*10^-3)</f>
        <v>0.198412698412698</v>
      </c>
      <c r="R58" s="0" t="n">
        <f aca="false">O58-P58</f>
        <v>0.25</v>
      </c>
      <c r="S58" s="0" t="n">
        <f aca="false">500*10^-6</f>
        <v>0.0005</v>
      </c>
      <c r="T58" s="0" t="n">
        <f aca="false">0.000835</f>
        <v>0.000835</v>
      </c>
      <c r="U58" s="0" t="n">
        <f aca="false">A58/1000</f>
        <v>0.15</v>
      </c>
      <c r="V58" s="0" t="n">
        <f aca="false">U58*(150*T58*(1-R58)^2*Q58/(S58^2*R58^3)+1.75*1000*(1-R58)*Q58^2/(S58*R58^3))</f>
        <v>1528849.20634921</v>
      </c>
      <c r="W58" s="0" t="n">
        <f aca="false">V58*H58/3600/1000/2</f>
        <v>159.255125661376</v>
      </c>
      <c r="X58" s="0" t="n">
        <f aca="false">ABS(W58-K58)/W58*100</f>
        <v>0.486561632102174</v>
      </c>
    </row>
    <row r="59" customFormat="false" ht="15" hidden="false" customHeight="false" outlineLevel="0" collapsed="false">
      <c r="A59" s="0" t="n">
        <v>160</v>
      </c>
      <c r="B59" s="0" t="n">
        <v>23</v>
      </c>
      <c r="C59" s="0" t="n">
        <v>45</v>
      </c>
      <c r="D59" s="0" t="n">
        <v>10</v>
      </c>
      <c r="E59" s="0" t="n">
        <v>43</v>
      </c>
      <c r="F59" s="0" t="n">
        <v>1.3</v>
      </c>
      <c r="G59" s="0" t="n">
        <v>1.5</v>
      </c>
      <c r="H59" s="0" t="n">
        <v>800</v>
      </c>
      <c r="I59" s="0" t="n">
        <v>60.05</v>
      </c>
      <c r="J59" s="0" t="n">
        <v>122.23</v>
      </c>
      <c r="K59" s="0" t="n">
        <v>21.02</v>
      </c>
      <c r="L59" s="0" t="n">
        <v>32.66</v>
      </c>
      <c r="M59" s="0" t="n">
        <v>8</v>
      </c>
      <c r="N59" s="0" t="n">
        <v>41</v>
      </c>
      <c r="O59" s="0" t="n">
        <v>0.55</v>
      </c>
      <c r="P59" s="0" t="n">
        <v>0.09</v>
      </c>
      <c r="Q59" s="0" t="n">
        <f aca="false">H59/3600/(B59*C59*10^-3)</f>
        <v>0.214707461084273</v>
      </c>
      <c r="R59" s="0" t="n">
        <f aca="false">O59-P59</f>
        <v>0.46</v>
      </c>
      <c r="S59" s="0" t="n">
        <f aca="false">500*10^-6</f>
        <v>0.0005</v>
      </c>
      <c r="T59" s="0" t="n">
        <f aca="false">0.000835</f>
        <v>0.000835</v>
      </c>
      <c r="U59" s="0" t="n">
        <f aca="false">A59/1000</f>
        <v>0.16</v>
      </c>
      <c r="V59" s="0" t="n">
        <f aca="false">U59*(150*T59*(1-R59)^2*Q59/(S59^2*R59^3)+1.75*1000*(1-R59)*Q59^2/(S59*R59^3))</f>
        <v>194780.343370215</v>
      </c>
      <c r="W59" s="0" t="n">
        <f aca="false">V59*H59/3600/1000/2</f>
        <v>21.6422603744683</v>
      </c>
      <c r="X59" s="0" t="n">
        <f aca="false">ABS(W59-K59)/W59*100</f>
        <v>2.87520972255915</v>
      </c>
    </row>
    <row r="60" customFormat="false" ht="15" hidden="false" customHeight="false" outlineLevel="0" collapsed="false">
      <c r="A60" s="0" t="n">
        <v>120</v>
      </c>
      <c r="B60" s="0" t="n">
        <v>30</v>
      </c>
      <c r="C60" s="0" t="n">
        <v>35</v>
      </c>
      <c r="D60" s="0" t="n">
        <v>14</v>
      </c>
      <c r="E60" s="0" t="n">
        <v>43</v>
      </c>
      <c r="F60" s="0" t="n">
        <v>1.4</v>
      </c>
      <c r="G60" s="0" t="n">
        <v>4</v>
      </c>
      <c r="H60" s="0" t="n">
        <v>750</v>
      </c>
      <c r="I60" s="0" t="n">
        <v>61.0263125</v>
      </c>
      <c r="J60" s="0" t="n">
        <v>223.836875</v>
      </c>
      <c r="K60" s="0" t="n">
        <v>128.02375</v>
      </c>
      <c r="L60" s="0" t="n">
        <v>37.88175</v>
      </c>
      <c r="M60" s="0" t="n">
        <v>12</v>
      </c>
      <c r="N60" s="0" t="n">
        <v>41</v>
      </c>
      <c r="O60" s="0" t="n">
        <v>0.5</v>
      </c>
      <c r="P60" s="0" t="n">
        <v>0.25</v>
      </c>
      <c r="Q60" s="0" t="n">
        <f aca="false">H60/3600/(B60*C60*10^-3)</f>
        <v>0.198412698412698</v>
      </c>
      <c r="R60" s="0" t="n">
        <f aca="false">O60-P60</f>
        <v>0.25</v>
      </c>
      <c r="S60" s="0" t="n">
        <f aca="false">500*10^-6</f>
        <v>0.0005</v>
      </c>
      <c r="T60" s="0" t="n">
        <f aca="false">0.000835</f>
        <v>0.000835</v>
      </c>
      <c r="U60" s="0" t="n">
        <f aca="false">A60/1000</f>
        <v>0.12</v>
      </c>
      <c r="V60" s="0" t="n">
        <f aca="false">U60*(150*T60*(1-R60)^2*Q60/(S60^2*R60^3)+1.75*1000*(1-R60)*Q60^2/(S60*R60^3))</f>
        <v>1223079.36507937</v>
      </c>
      <c r="W60" s="0" t="n">
        <f aca="false">V60*H60/3600/1000/2</f>
        <v>127.404100529101</v>
      </c>
      <c r="X60" s="0" t="n">
        <f aca="false">ABS(W60-K60)/W60*100</f>
        <v>0.486365406078868</v>
      </c>
    </row>
    <row r="61" customFormat="false" ht="15" hidden="false" customHeight="false" outlineLevel="0" collapsed="false">
      <c r="A61" s="0" t="n">
        <v>140</v>
      </c>
      <c r="B61" s="0" t="n">
        <v>20</v>
      </c>
      <c r="C61" s="0" t="n">
        <v>45</v>
      </c>
      <c r="D61" s="0" t="n">
        <v>14</v>
      </c>
      <c r="E61" s="0" t="n">
        <v>47</v>
      </c>
      <c r="F61" s="0" t="n">
        <v>1.3</v>
      </c>
      <c r="G61" s="0" t="n">
        <v>3</v>
      </c>
      <c r="H61" s="0" t="n">
        <v>800</v>
      </c>
      <c r="I61" s="0" t="n">
        <v>62.9</v>
      </c>
      <c r="J61" s="0" t="n">
        <v>130.66</v>
      </c>
      <c r="K61" s="0" t="n">
        <v>23.1</v>
      </c>
      <c r="L61" s="0" t="n">
        <v>37.85</v>
      </c>
      <c r="M61" s="0" t="n">
        <v>12</v>
      </c>
      <c r="N61" s="0" t="n">
        <v>45</v>
      </c>
      <c r="O61" s="0" t="n">
        <v>0.55</v>
      </c>
      <c r="P61" s="0" t="n">
        <v>0.09</v>
      </c>
      <c r="Q61" s="0" t="n">
        <f aca="false">H61/3600/(B61*C61*10^-3)</f>
        <v>0.246913580246914</v>
      </c>
      <c r="R61" s="0" t="n">
        <f aca="false">O61-P61</f>
        <v>0.46</v>
      </c>
      <c r="S61" s="0" t="n">
        <f aca="false">500*10^-6</f>
        <v>0.0005</v>
      </c>
      <c r="T61" s="0" t="n">
        <f aca="false">0.000835</f>
        <v>0.000835</v>
      </c>
      <c r="U61" s="0" t="n">
        <f aca="false">A61/1000</f>
        <v>0.14</v>
      </c>
      <c r="V61" s="0" t="n">
        <f aca="false">U61*(150*T61*(1-R61)^2*Q61/(S61^2*R61^3)+1.75*1000*(1-R61)*Q61^2/(S61*R61^3))</f>
        <v>217614.934277126</v>
      </c>
      <c r="W61" s="0" t="n">
        <f aca="false">V61*H61/3600/1000/2</f>
        <v>24.1794371419029</v>
      </c>
      <c r="X61" s="0" t="n">
        <f aca="false">ABS(W61-K61)/W61*100</f>
        <v>4.464277375722</v>
      </c>
    </row>
    <row r="62" customFormat="false" ht="15" hidden="false" customHeight="false" outlineLevel="0" collapsed="false">
      <c r="A62" s="0" t="n">
        <v>140</v>
      </c>
      <c r="B62" s="0" t="n">
        <v>20</v>
      </c>
      <c r="C62" s="0" t="n">
        <v>60</v>
      </c>
      <c r="D62" s="0" t="n">
        <v>10</v>
      </c>
      <c r="E62" s="0" t="n">
        <v>43</v>
      </c>
      <c r="F62" s="0" t="n">
        <v>1.1</v>
      </c>
      <c r="G62" s="0" t="n">
        <v>2.25</v>
      </c>
      <c r="H62" s="0" t="n">
        <v>600</v>
      </c>
      <c r="I62" s="0" t="n">
        <v>63.6</v>
      </c>
      <c r="J62" s="0" t="n">
        <v>95.59</v>
      </c>
      <c r="K62" s="0" t="n">
        <v>6.63</v>
      </c>
      <c r="L62" s="0" t="n">
        <v>24.86</v>
      </c>
      <c r="M62" s="0" t="n">
        <v>8</v>
      </c>
      <c r="N62" s="0" t="n">
        <v>41</v>
      </c>
      <c r="O62" s="0" t="n">
        <v>0.55</v>
      </c>
      <c r="P62" s="0" t="n">
        <v>0.09</v>
      </c>
      <c r="Q62" s="0" t="n">
        <f aca="false">H62/3600/(B62*C62*10^-3)</f>
        <v>0.138888888888889</v>
      </c>
      <c r="R62" s="0" t="n">
        <f aca="false">O62-P62</f>
        <v>0.46</v>
      </c>
      <c r="S62" s="0" t="n">
        <f aca="false">500*10^-6</f>
        <v>0.0005</v>
      </c>
      <c r="T62" s="0" t="n">
        <f aca="false">0.000835</f>
        <v>0.000835</v>
      </c>
      <c r="U62" s="0" t="n">
        <f aca="false">A62/1000</f>
        <v>0.14</v>
      </c>
      <c r="V62" s="0" t="n">
        <f aca="false">U62*(150*T62*(1-R62)^2*Q62/(S62^2*R62^3)+1.75*1000*(1-R62)*Q62^2/(S62*R62^3))</f>
        <v>81622.7980055341</v>
      </c>
      <c r="W62" s="0" t="n">
        <f aca="false">V62*H62/3600/1000/2</f>
        <v>6.80189983379451</v>
      </c>
      <c r="X62" s="0" t="n">
        <f aca="false">ABS(W62-K62)/W62*100</f>
        <v>2.52723265550662</v>
      </c>
    </row>
    <row r="63" customFormat="false" ht="15" hidden="false" customHeight="false" outlineLevel="0" collapsed="false">
      <c r="A63" s="0" t="n">
        <v>120</v>
      </c>
      <c r="B63" s="0" t="n">
        <v>30</v>
      </c>
      <c r="C63" s="0" t="n">
        <v>35</v>
      </c>
      <c r="D63" s="0" t="n">
        <v>14</v>
      </c>
      <c r="E63" s="0" t="n">
        <v>43</v>
      </c>
      <c r="F63" s="0" t="n">
        <v>1.25</v>
      </c>
      <c r="G63" s="0" t="n">
        <v>4</v>
      </c>
      <c r="H63" s="0" t="n">
        <v>600</v>
      </c>
      <c r="I63" s="0" t="n">
        <v>64.048125</v>
      </c>
      <c r="J63" s="0" t="n">
        <v>159.4975</v>
      </c>
      <c r="K63" s="0" t="n">
        <v>71.269375</v>
      </c>
      <c r="L63" s="0" t="n">
        <v>28.0534375</v>
      </c>
      <c r="M63" s="0" t="n">
        <v>12</v>
      </c>
      <c r="N63" s="0" t="n">
        <v>41</v>
      </c>
      <c r="O63" s="0" t="n">
        <v>0.5</v>
      </c>
      <c r="P63" s="0" t="n">
        <v>0.25</v>
      </c>
      <c r="Q63" s="0" t="n">
        <f aca="false">H63/3600/(B63*C63*10^-3)</f>
        <v>0.158730158730159</v>
      </c>
      <c r="R63" s="0" t="n">
        <f aca="false">O63-P63</f>
        <v>0.25</v>
      </c>
      <c r="S63" s="0" t="n">
        <f aca="false">500*10^-6</f>
        <v>0.0005</v>
      </c>
      <c r="T63" s="0" t="n">
        <f aca="false">0.000835</f>
        <v>0.000835</v>
      </c>
      <c r="U63" s="0" t="n">
        <f aca="false">A63/1000</f>
        <v>0.12</v>
      </c>
      <c r="V63" s="0" t="n">
        <f aca="false">U63*(150*T63*(1-R63)^2*Q63/(S63^2*R63^3)+1.75*1000*(1-R63)*Q63^2/(S63*R63^3))</f>
        <v>851479.365079365</v>
      </c>
      <c r="W63" s="0" t="n">
        <f aca="false">V63*H63/3600/1000/2</f>
        <v>70.9566137566137</v>
      </c>
      <c r="X63" s="0" t="n">
        <f aca="false">ABS(W63-K63)/W63*100</f>
        <v>0.440778141497904</v>
      </c>
    </row>
    <row r="64" customFormat="false" ht="15" hidden="false" customHeight="false" outlineLevel="0" collapsed="false">
      <c r="A64" s="0" t="n">
        <v>160</v>
      </c>
      <c r="B64" s="0" t="n">
        <v>23</v>
      </c>
      <c r="C64" s="0" t="n">
        <v>45</v>
      </c>
      <c r="D64" s="0" t="n">
        <v>14</v>
      </c>
      <c r="E64" s="0" t="n">
        <v>47</v>
      </c>
      <c r="F64" s="0" t="n">
        <v>1.3</v>
      </c>
      <c r="G64" s="0" t="n">
        <v>1.5</v>
      </c>
      <c r="H64" s="0" t="n">
        <v>800</v>
      </c>
      <c r="I64" s="0" t="n">
        <v>64.53</v>
      </c>
      <c r="J64" s="0" t="n">
        <v>126.62</v>
      </c>
      <c r="K64" s="0" t="n">
        <v>20.6</v>
      </c>
      <c r="L64" s="0" t="n">
        <v>32.53</v>
      </c>
      <c r="M64" s="0" t="n">
        <v>12</v>
      </c>
      <c r="N64" s="0" t="n">
        <v>45</v>
      </c>
      <c r="O64" s="0" t="n">
        <v>0.55</v>
      </c>
      <c r="P64" s="0" t="n">
        <v>0.09</v>
      </c>
      <c r="Q64" s="0" t="n">
        <f aca="false">H64/3600/(B64*C64*10^-3)</f>
        <v>0.214707461084273</v>
      </c>
      <c r="R64" s="0" t="n">
        <f aca="false">O64-P64</f>
        <v>0.46</v>
      </c>
      <c r="S64" s="0" t="n">
        <f aca="false">500*10^-6</f>
        <v>0.0005</v>
      </c>
      <c r="T64" s="0" t="n">
        <f aca="false">0.000835</f>
        <v>0.000835</v>
      </c>
      <c r="U64" s="0" t="n">
        <f aca="false">A64/1000</f>
        <v>0.16</v>
      </c>
      <c r="V64" s="0" t="n">
        <f aca="false">U64*(150*T64*(1-R64)^2*Q64/(S64^2*R64^3)+1.75*1000*(1-R64)*Q64^2/(S64*R64^3))</f>
        <v>194780.343370215</v>
      </c>
      <c r="W64" s="0" t="n">
        <f aca="false">V64*H64/3600/1000/2</f>
        <v>21.6422603744683</v>
      </c>
      <c r="X64" s="0" t="n">
        <f aca="false">ABS(W64-K64)/W64*100</f>
        <v>4.81585729232723</v>
      </c>
    </row>
    <row r="65" customFormat="false" ht="15" hidden="false" customHeight="false" outlineLevel="0" collapsed="false">
      <c r="A65" s="0" t="n">
        <v>140</v>
      </c>
      <c r="B65" s="0" t="n">
        <v>20</v>
      </c>
      <c r="C65" s="0" t="n">
        <v>45</v>
      </c>
      <c r="D65" s="0" t="n">
        <v>10</v>
      </c>
      <c r="E65" s="0" t="n">
        <v>43</v>
      </c>
      <c r="F65" s="0" t="n">
        <v>1.3</v>
      </c>
      <c r="G65" s="0" t="n">
        <v>1.5</v>
      </c>
      <c r="H65" s="0" t="n">
        <v>400</v>
      </c>
      <c r="I65" s="0" t="n">
        <v>64.81</v>
      </c>
      <c r="J65" s="0" t="n">
        <v>91.06</v>
      </c>
      <c r="K65" s="0" t="n">
        <v>3.65</v>
      </c>
      <c r="L65" s="0" t="n">
        <v>18.89</v>
      </c>
      <c r="M65" s="0" t="n">
        <v>8</v>
      </c>
      <c r="N65" s="0" t="n">
        <v>41</v>
      </c>
      <c r="O65" s="0" t="n">
        <v>0.55</v>
      </c>
      <c r="P65" s="0" t="n">
        <v>0.09</v>
      </c>
      <c r="Q65" s="0" t="n">
        <f aca="false">H65/3600/(B65*C65*10^-3)</f>
        <v>0.123456790123457</v>
      </c>
      <c r="R65" s="0" t="n">
        <f aca="false">O65-P65</f>
        <v>0.46</v>
      </c>
      <c r="S65" s="0" t="n">
        <f aca="false">500*10^-6</f>
        <v>0.0005</v>
      </c>
      <c r="T65" s="0" t="n">
        <f aca="false">0.000835</f>
        <v>0.000835</v>
      </c>
      <c r="U65" s="0" t="n">
        <f aca="false">A65/1000</f>
        <v>0.14</v>
      </c>
      <c r="V65" s="0" t="n">
        <f aca="false">U65*(150*T65*(1-R65)^2*Q65/(S65^2*R65^3)+1.75*1000*(1-R65)*Q65^2/(S65*R65^3))</f>
        <v>67374.4740969383</v>
      </c>
      <c r="W65" s="0" t="n">
        <f aca="false">V65*H65/3600/1000/2</f>
        <v>3.74302633871879</v>
      </c>
      <c r="X65" s="0" t="n">
        <f aca="false">ABS(W65-K65)/W65*100</f>
        <v>2.48532418157216</v>
      </c>
    </row>
    <row r="66" customFormat="false" ht="15" hidden="false" customHeight="false" outlineLevel="0" collapsed="false">
      <c r="A66" s="0" t="n">
        <v>150</v>
      </c>
      <c r="B66" s="0" t="n">
        <v>30</v>
      </c>
      <c r="C66" s="0" t="n">
        <v>35</v>
      </c>
      <c r="D66" s="0" t="n">
        <v>14</v>
      </c>
      <c r="E66" s="0" t="n">
        <v>43</v>
      </c>
      <c r="F66" s="0" t="n">
        <v>1.25</v>
      </c>
      <c r="G66" s="0" t="n">
        <v>4</v>
      </c>
      <c r="H66" s="0" t="n">
        <v>600</v>
      </c>
      <c r="I66" s="0" t="n">
        <v>65.5575</v>
      </c>
      <c r="J66" s="0" t="n">
        <v>180.086875</v>
      </c>
      <c r="K66" s="0" t="n">
        <v>89.08625</v>
      </c>
      <c r="L66" s="0" t="n">
        <v>28.084625</v>
      </c>
      <c r="M66" s="0" t="n">
        <v>12</v>
      </c>
      <c r="N66" s="0" t="n">
        <v>41</v>
      </c>
      <c r="O66" s="0" t="n">
        <v>0.5</v>
      </c>
      <c r="P66" s="0" t="n">
        <v>0.25</v>
      </c>
      <c r="Q66" s="0" t="n">
        <f aca="false">H66/3600/(B66*C66*10^-3)</f>
        <v>0.158730158730159</v>
      </c>
      <c r="R66" s="0" t="n">
        <f aca="false">O66-P66</f>
        <v>0.25</v>
      </c>
      <c r="S66" s="0" t="n">
        <f aca="false">500*10^-6</f>
        <v>0.0005</v>
      </c>
      <c r="T66" s="0" t="n">
        <f aca="false">0.000835</f>
        <v>0.000835</v>
      </c>
      <c r="U66" s="0" t="n">
        <f aca="false">A66/1000</f>
        <v>0.15</v>
      </c>
      <c r="V66" s="0" t="n">
        <f aca="false">U66*(150*T66*(1-R66)^2*Q66/(S66^2*R66^3)+1.75*1000*(1-R66)*Q66^2/(S66*R66^3))</f>
        <v>1064349.20634921</v>
      </c>
      <c r="W66" s="0" t="n">
        <f aca="false">V66*H66/3600/1000/2</f>
        <v>88.6957671957672</v>
      </c>
      <c r="X66" s="0" t="n">
        <f aca="false">ABS(W66-K66)/W66*100</f>
        <v>0.44024964953621</v>
      </c>
    </row>
    <row r="67" customFormat="false" ht="15" hidden="false" customHeight="false" outlineLevel="0" collapsed="false">
      <c r="A67" s="0" t="n">
        <v>140</v>
      </c>
      <c r="B67" s="0" t="n">
        <v>20</v>
      </c>
      <c r="C67" s="0" t="n">
        <v>60</v>
      </c>
      <c r="D67" s="0" t="n">
        <v>14</v>
      </c>
      <c r="E67" s="0" t="n">
        <v>47</v>
      </c>
      <c r="F67" s="0" t="n">
        <v>1.1</v>
      </c>
      <c r="G67" s="0" t="n">
        <v>2.25</v>
      </c>
      <c r="H67" s="0" t="n">
        <v>600</v>
      </c>
      <c r="I67" s="0" t="n">
        <v>66.31</v>
      </c>
      <c r="J67" s="0" t="n">
        <v>97.89</v>
      </c>
      <c r="K67" s="0" t="n">
        <v>6.45</v>
      </c>
      <c r="L67" s="0" t="n">
        <v>24.69</v>
      </c>
      <c r="M67" s="0" t="n">
        <v>12</v>
      </c>
      <c r="N67" s="0" t="n">
        <v>45</v>
      </c>
      <c r="O67" s="0" t="n">
        <v>0.55</v>
      </c>
      <c r="P67" s="0" t="n">
        <v>0.09</v>
      </c>
      <c r="Q67" s="0" t="n">
        <f aca="false">H67/3600/(B67*C67*10^-3)</f>
        <v>0.138888888888889</v>
      </c>
      <c r="R67" s="0" t="n">
        <f aca="false">O67-P67</f>
        <v>0.46</v>
      </c>
      <c r="S67" s="0" t="n">
        <f aca="false">500*10^-6</f>
        <v>0.0005</v>
      </c>
      <c r="T67" s="0" t="n">
        <f aca="false">0.000835</f>
        <v>0.000835</v>
      </c>
      <c r="U67" s="0" t="n">
        <f aca="false">A67/1000</f>
        <v>0.14</v>
      </c>
      <c r="V67" s="0" t="n">
        <f aca="false">U67*(150*T67*(1-R67)^2*Q67/(S67^2*R67^3)+1.75*1000*(1-R67)*Q67^2/(S67*R67^3))</f>
        <v>81622.7980055341</v>
      </c>
      <c r="W67" s="0" t="n">
        <f aca="false">V67*H67/3600/1000/2</f>
        <v>6.80189983379451</v>
      </c>
      <c r="X67" s="0" t="n">
        <f aca="false">ABS(W67-K67)/W67*100</f>
        <v>5.17355213092273</v>
      </c>
    </row>
    <row r="68" customFormat="false" ht="15" hidden="false" customHeight="false" outlineLevel="0" collapsed="false">
      <c r="A68" s="0" t="n">
        <v>140</v>
      </c>
      <c r="B68" s="0" t="n">
        <v>23</v>
      </c>
      <c r="C68" s="0" t="n">
        <v>50</v>
      </c>
      <c r="D68" s="0" t="n">
        <v>10</v>
      </c>
      <c r="E68" s="0" t="n">
        <v>43</v>
      </c>
      <c r="F68" s="0" t="n">
        <v>1.1</v>
      </c>
      <c r="G68" s="0" t="n">
        <v>3</v>
      </c>
      <c r="H68" s="0" t="n">
        <v>400</v>
      </c>
      <c r="I68" s="0" t="n">
        <v>66.47</v>
      </c>
      <c r="J68" s="0" t="n">
        <v>82.3</v>
      </c>
      <c r="K68" s="0" t="n">
        <v>2.49</v>
      </c>
      <c r="L68" s="0" t="n">
        <v>19.89</v>
      </c>
      <c r="M68" s="0" t="n">
        <v>8</v>
      </c>
      <c r="N68" s="0" t="n">
        <v>41</v>
      </c>
      <c r="O68" s="0" t="n">
        <v>0.55</v>
      </c>
      <c r="P68" s="0" t="n">
        <v>0.09</v>
      </c>
      <c r="Q68" s="0" t="n">
        <f aca="false">H68/3600/(B68*C68*10^-3)</f>
        <v>0.0966183574879227</v>
      </c>
      <c r="R68" s="0" t="n">
        <f aca="false">O68-P68</f>
        <v>0.46</v>
      </c>
      <c r="S68" s="0" t="n">
        <f aca="false">500*10^-6</f>
        <v>0.0005</v>
      </c>
      <c r="T68" s="0" t="n">
        <f aca="false">0.000835</f>
        <v>0.000835</v>
      </c>
      <c r="U68" s="0" t="n">
        <f aca="false">A68/1000</f>
        <v>0.14</v>
      </c>
      <c r="V68" s="0" t="n">
        <f aca="false">U68*(150*T68*(1-R68)^2*Q68/(S68^2*R68^3)+1.75*1000*(1-R68)*Q68^2/(S68*R68^3))</f>
        <v>45678.7578495014</v>
      </c>
      <c r="W68" s="0" t="n">
        <f aca="false">V68*H68/3600/1000/2</f>
        <v>2.53770876941674</v>
      </c>
      <c r="X68" s="0" t="n">
        <f aca="false">ABS(W68-K68)/W68*100</f>
        <v>1.87999387446288</v>
      </c>
    </row>
    <row r="69" customFormat="false" ht="15" hidden="false" customHeight="false" outlineLevel="0" collapsed="false">
      <c r="A69" s="0" t="n">
        <v>140</v>
      </c>
      <c r="B69" s="0" t="n">
        <v>20</v>
      </c>
      <c r="C69" s="0" t="n">
        <v>45</v>
      </c>
      <c r="D69" s="0" t="n">
        <v>14</v>
      </c>
      <c r="E69" s="0" t="n">
        <v>47</v>
      </c>
      <c r="F69" s="0" t="n">
        <v>1.3</v>
      </c>
      <c r="G69" s="0" t="n">
        <v>1.5</v>
      </c>
      <c r="H69" s="0" t="n">
        <v>400</v>
      </c>
      <c r="I69" s="0" t="n">
        <v>66.84</v>
      </c>
      <c r="J69" s="0" t="n">
        <v>92.82</v>
      </c>
      <c r="K69" s="0" t="n">
        <v>3.54</v>
      </c>
      <c r="L69" s="0" t="n">
        <v>18.79</v>
      </c>
      <c r="M69" s="0" t="n">
        <v>12</v>
      </c>
      <c r="N69" s="0" t="n">
        <v>45</v>
      </c>
      <c r="O69" s="0" t="n">
        <v>0.55</v>
      </c>
      <c r="P69" s="0" t="n">
        <v>0.09</v>
      </c>
      <c r="Q69" s="0" t="n">
        <f aca="false">H69/3600/(B69*C69*10^-3)</f>
        <v>0.123456790123457</v>
      </c>
      <c r="R69" s="0" t="n">
        <f aca="false">O69-P69</f>
        <v>0.46</v>
      </c>
      <c r="S69" s="0" t="n">
        <f aca="false">500*10^-6</f>
        <v>0.0005</v>
      </c>
      <c r="T69" s="0" t="n">
        <f aca="false">0.000835</f>
        <v>0.000835</v>
      </c>
      <c r="U69" s="0" t="n">
        <f aca="false">A69/1000</f>
        <v>0.14</v>
      </c>
      <c r="V69" s="0" t="n">
        <f aca="false">U69*(150*T69*(1-R69)^2*Q69/(S69^2*R69^3)+1.75*1000*(1-R69)*Q69^2/(S69*R69^3))</f>
        <v>67374.4740969383</v>
      </c>
      <c r="W69" s="0" t="n">
        <f aca="false">V69*H69/3600/1000/2</f>
        <v>3.74302633871879</v>
      </c>
      <c r="X69" s="0" t="n">
        <f aca="false">ABS(W69-K69)/W69*100</f>
        <v>5.42412263089464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10</v>
      </c>
      <c r="E70" s="0" t="n">
        <v>47</v>
      </c>
      <c r="F70" s="0" t="n">
        <v>1.3</v>
      </c>
      <c r="G70" s="0" t="n">
        <v>3</v>
      </c>
      <c r="H70" s="0" t="n">
        <v>400</v>
      </c>
      <c r="I70" s="0" t="n">
        <v>67.13</v>
      </c>
      <c r="J70" s="0" t="n">
        <v>91.64</v>
      </c>
      <c r="K70" s="0" t="n">
        <v>3.6</v>
      </c>
      <c r="L70" s="0" t="n">
        <v>24.47</v>
      </c>
      <c r="M70" s="0" t="n">
        <v>8</v>
      </c>
      <c r="N70" s="0" t="n">
        <v>45</v>
      </c>
      <c r="O70" s="0" t="n">
        <v>0.55</v>
      </c>
      <c r="P70" s="0" t="n">
        <v>0.09</v>
      </c>
      <c r="Q70" s="0" t="n">
        <f aca="false">H70/3600/(B70*C70*10^-3)</f>
        <v>0.123456790123457</v>
      </c>
      <c r="R70" s="0" t="n">
        <f aca="false">O70-P70</f>
        <v>0.46</v>
      </c>
      <c r="S70" s="0" t="n">
        <f aca="false">500*10^-6</f>
        <v>0.0005</v>
      </c>
      <c r="T70" s="0" t="n">
        <f aca="false">0.000835</f>
        <v>0.000835</v>
      </c>
      <c r="U70" s="0" t="n">
        <f aca="false">A70/1000</f>
        <v>0.14</v>
      </c>
      <c r="V70" s="0" t="n">
        <f aca="false">U70*(150*T70*(1-R70)^2*Q70/(S70^2*R70^3)+1.75*1000*(1-R70)*Q70^2/(S70*R70^3))</f>
        <v>67374.4740969383</v>
      </c>
      <c r="W70" s="0" t="n">
        <f aca="false">V70*H70/3600/1000/2</f>
        <v>3.74302633871879</v>
      </c>
      <c r="X70" s="0" t="n">
        <f aca="false">ABS(W70-K70)/W70*100</f>
        <v>3.82114165853692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45</v>
      </c>
      <c r="D71" s="0" t="n">
        <v>14</v>
      </c>
      <c r="E71" s="0" t="n">
        <v>43</v>
      </c>
      <c r="F71" s="0" t="n">
        <v>1.1</v>
      </c>
      <c r="G71" s="0" t="n">
        <v>3</v>
      </c>
      <c r="H71" s="0" t="n">
        <v>400</v>
      </c>
      <c r="I71" s="0" t="n">
        <v>67.29</v>
      </c>
      <c r="J71" s="0" t="n">
        <v>83.32</v>
      </c>
      <c r="K71" s="0" t="n">
        <v>3.6</v>
      </c>
      <c r="L71" s="0" t="n">
        <v>17.17</v>
      </c>
      <c r="M71" s="0" t="n">
        <v>12</v>
      </c>
      <c r="N71" s="0" t="n">
        <v>41</v>
      </c>
      <c r="O71" s="0" t="n">
        <v>0.55</v>
      </c>
      <c r="P71" s="0" t="n">
        <v>0.09</v>
      </c>
      <c r="Q71" s="0" t="n">
        <f aca="false">H71/3600/(B71*C71*10^-3)</f>
        <v>0.123456790123457</v>
      </c>
      <c r="R71" s="0" t="n">
        <f aca="false">O71-P71</f>
        <v>0.46</v>
      </c>
      <c r="S71" s="0" t="n">
        <f aca="false">500*10^-6</f>
        <v>0.0005</v>
      </c>
      <c r="T71" s="0" t="n">
        <f aca="false">0.000835</f>
        <v>0.000835</v>
      </c>
      <c r="U71" s="0" t="n">
        <f aca="false">A71/1000</f>
        <v>0.14</v>
      </c>
      <c r="V71" s="0" t="n">
        <f aca="false">U71*(150*T71*(1-R71)^2*Q71/(S71^2*R71^3)+1.75*1000*(1-R71)*Q71^2/(S71*R71^3))</f>
        <v>67374.4740969383</v>
      </c>
      <c r="W71" s="0" t="n">
        <f aca="false">V71*H71/3600/1000/2</f>
        <v>3.74302633871879</v>
      </c>
      <c r="X71" s="0" t="n">
        <f aca="false">ABS(W71-K71)/W71*100</f>
        <v>3.82114165853692</v>
      </c>
    </row>
    <row r="72" customFormat="false" ht="15" hidden="false" customHeight="false" outlineLevel="0" collapsed="false">
      <c r="A72" s="0" t="n">
        <v>140</v>
      </c>
      <c r="B72" s="0" t="n">
        <v>20</v>
      </c>
      <c r="C72" s="0" t="n">
        <v>45</v>
      </c>
      <c r="D72" s="0" t="n">
        <v>10</v>
      </c>
      <c r="E72" s="0" t="n">
        <v>47</v>
      </c>
      <c r="F72" s="0" t="n">
        <v>1.5</v>
      </c>
      <c r="G72" s="0" t="n">
        <v>3</v>
      </c>
      <c r="H72" s="0" t="n">
        <v>800</v>
      </c>
      <c r="I72" s="0" t="n">
        <v>67.95</v>
      </c>
      <c r="J72" s="0" t="n">
        <v>148.38</v>
      </c>
      <c r="K72" s="0" t="n">
        <v>23.3</v>
      </c>
      <c r="L72" s="0" t="n">
        <v>47.52</v>
      </c>
      <c r="M72" s="0" t="n">
        <v>8</v>
      </c>
      <c r="N72" s="0" t="n">
        <v>45</v>
      </c>
      <c r="O72" s="0" t="n">
        <v>0.55</v>
      </c>
      <c r="P72" s="0" t="n">
        <v>0.09</v>
      </c>
      <c r="Q72" s="0" t="n">
        <f aca="false">H72/3600/(B72*C72*10^-3)</f>
        <v>0.246913580246914</v>
      </c>
      <c r="R72" s="0" t="n">
        <f aca="false">O72-P72</f>
        <v>0.46</v>
      </c>
      <c r="S72" s="0" t="n">
        <f aca="false">500*10^-6</f>
        <v>0.0005</v>
      </c>
      <c r="T72" s="0" t="n">
        <f aca="false">0.000835</f>
        <v>0.000835</v>
      </c>
      <c r="U72" s="0" t="n">
        <f aca="false">A72/1000</f>
        <v>0.14</v>
      </c>
      <c r="V72" s="0" t="n">
        <f aca="false">U72*(150*T72*(1-R72)^2*Q72/(S72^2*R72^3)+1.75*1000*(1-R72)*Q72^2/(S72*R72^3))</f>
        <v>217614.934277126</v>
      </c>
      <c r="W72" s="0" t="n">
        <f aca="false">V72*H72/3600/1000/2</f>
        <v>24.1794371419029</v>
      </c>
      <c r="X72" s="0" t="n">
        <f aca="false">ABS(W72-K72)/W72*100</f>
        <v>3.63712826209189</v>
      </c>
    </row>
    <row r="73" customFormat="false" ht="15" hidden="false" customHeight="false" outlineLevel="0" collapsed="false">
      <c r="A73" s="0" t="n">
        <v>140</v>
      </c>
      <c r="B73" s="0" t="n">
        <v>23</v>
      </c>
      <c r="C73" s="0" t="n">
        <v>50</v>
      </c>
      <c r="D73" s="0" t="n">
        <v>14</v>
      </c>
      <c r="E73" s="0" t="n">
        <v>47</v>
      </c>
      <c r="F73" s="0" t="n">
        <v>1.1</v>
      </c>
      <c r="G73" s="0" t="n">
        <v>3</v>
      </c>
      <c r="H73" s="0" t="n">
        <v>400</v>
      </c>
      <c r="I73" s="0" t="n">
        <v>68.15</v>
      </c>
      <c r="J73" s="0" t="n">
        <v>83.65</v>
      </c>
      <c r="K73" s="0" t="n">
        <v>2.4</v>
      </c>
      <c r="L73" s="0" t="n">
        <v>19.75</v>
      </c>
      <c r="M73" s="0" t="n">
        <v>12</v>
      </c>
      <c r="N73" s="0" t="n">
        <v>45</v>
      </c>
      <c r="O73" s="0" t="n">
        <v>0.55</v>
      </c>
      <c r="P73" s="0" t="n">
        <v>0.09</v>
      </c>
      <c r="Q73" s="0" t="n">
        <f aca="false">H73/3600/(B73*C73*10^-3)</f>
        <v>0.0966183574879227</v>
      </c>
      <c r="R73" s="0" t="n">
        <f aca="false">O73-P73</f>
        <v>0.46</v>
      </c>
      <c r="S73" s="0" t="n">
        <f aca="false">500*10^-6</f>
        <v>0.0005</v>
      </c>
      <c r="T73" s="0" t="n">
        <f aca="false">0.000835</f>
        <v>0.000835</v>
      </c>
      <c r="U73" s="0" t="n">
        <f aca="false">A73/1000</f>
        <v>0.14</v>
      </c>
      <c r="V73" s="0" t="n">
        <f aca="false">U73*(150*T73*(1-R73)^2*Q73/(S73^2*R73^3)+1.75*1000*(1-R73)*Q73^2/(S73*R73^3))</f>
        <v>45678.7578495014</v>
      </c>
      <c r="W73" s="0" t="n">
        <f aca="false">V73*H73/3600/1000/2</f>
        <v>2.53770876941674</v>
      </c>
      <c r="X73" s="0" t="n">
        <f aca="false">ABS(W73-K73)/W73*100</f>
        <v>5.42650011996423</v>
      </c>
    </row>
    <row r="74" customFormat="false" ht="15" hidden="false" customHeight="false" outlineLevel="0" collapsed="false">
      <c r="A74" s="0" t="n">
        <v>160</v>
      </c>
      <c r="B74" s="0" t="n">
        <v>20</v>
      </c>
      <c r="C74" s="0" t="n">
        <v>45</v>
      </c>
      <c r="D74" s="0" t="n">
        <v>10</v>
      </c>
      <c r="E74" s="0" t="n">
        <v>47</v>
      </c>
      <c r="F74" s="0" t="n">
        <v>1.3</v>
      </c>
      <c r="G74" s="0" t="n">
        <v>2.25</v>
      </c>
      <c r="H74" s="0" t="n">
        <v>600</v>
      </c>
      <c r="I74" s="0" t="n">
        <v>68.43</v>
      </c>
      <c r="J74" s="0" t="n">
        <v>117.02</v>
      </c>
      <c r="K74" s="0" t="n">
        <v>12.11</v>
      </c>
      <c r="L74" s="0" t="n">
        <v>31.61</v>
      </c>
      <c r="M74" s="0" t="n">
        <v>8</v>
      </c>
      <c r="N74" s="0" t="n">
        <v>45</v>
      </c>
      <c r="O74" s="0" t="n">
        <v>0.55</v>
      </c>
      <c r="P74" s="0" t="n">
        <v>0.09</v>
      </c>
      <c r="Q74" s="0" t="n">
        <f aca="false">H74/3600/(B74*C74*10^-3)</f>
        <v>0.185185185185185</v>
      </c>
      <c r="R74" s="0" t="n">
        <f aca="false">O74-P74</f>
        <v>0.46</v>
      </c>
      <c r="S74" s="0" t="n">
        <f aca="false">500*10^-6</f>
        <v>0.0005</v>
      </c>
      <c r="T74" s="0" t="n">
        <f aca="false">0.000835</f>
        <v>0.000835</v>
      </c>
      <c r="U74" s="0" t="n">
        <f aca="false">A74/1000</f>
        <v>0.16</v>
      </c>
      <c r="V74" s="0" t="n">
        <f aca="false">U74*(150*T74*(1-R74)^2*Q74/(S74^2*R74^3)+1.75*1000*(1-R74)*Q74^2/(S74*R74^3))</f>
        <v>151013.092487573</v>
      </c>
      <c r="W74" s="0" t="n">
        <f aca="false">V74*H74/3600/1000/2</f>
        <v>12.5844243739644</v>
      </c>
      <c r="X74" s="0" t="n">
        <f aca="false">ABS(W74-K74)/W74*100</f>
        <v>3.76993305268615</v>
      </c>
    </row>
    <row r="75" customFormat="false" ht="15" hidden="false" customHeight="false" outlineLevel="0" collapsed="false">
      <c r="A75" s="0" t="n">
        <v>160</v>
      </c>
      <c r="B75" s="0" t="n">
        <v>23</v>
      </c>
      <c r="C75" s="0" t="n">
        <v>45</v>
      </c>
      <c r="D75" s="0" t="n">
        <v>10</v>
      </c>
      <c r="E75" s="0" t="n">
        <v>47</v>
      </c>
      <c r="F75" s="0" t="n">
        <v>1.5</v>
      </c>
      <c r="G75" s="0" t="n">
        <v>1.5</v>
      </c>
      <c r="H75" s="0" t="n">
        <v>800</v>
      </c>
      <c r="I75" s="0" t="n">
        <v>68.64</v>
      </c>
      <c r="J75" s="0" t="n">
        <v>134.67</v>
      </c>
      <c r="K75" s="0" t="n">
        <v>20.8</v>
      </c>
      <c r="L75" s="0" t="n">
        <v>40.07</v>
      </c>
      <c r="M75" s="0" t="n">
        <v>8</v>
      </c>
      <c r="N75" s="0" t="n">
        <v>45</v>
      </c>
      <c r="O75" s="0" t="n">
        <v>0.55</v>
      </c>
      <c r="P75" s="0" t="n">
        <v>0.09</v>
      </c>
      <c r="Q75" s="0" t="n">
        <f aca="false">H75/3600/(B75*C75*10^-3)</f>
        <v>0.214707461084273</v>
      </c>
      <c r="R75" s="0" t="n">
        <f aca="false">O75-P75</f>
        <v>0.46</v>
      </c>
      <c r="S75" s="0" t="n">
        <f aca="false">500*10^-6</f>
        <v>0.0005</v>
      </c>
      <c r="T75" s="0" t="n">
        <f aca="false">0.000835</f>
        <v>0.000835</v>
      </c>
      <c r="U75" s="0" t="n">
        <f aca="false">A75/1000</f>
        <v>0.16</v>
      </c>
      <c r="V75" s="0" t="n">
        <f aca="false">U75*(150*T75*(1-R75)^2*Q75/(S75^2*R75^3)+1.75*1000*(1-R75)*Q75^2/(S75*R75^3))</f>
        <v>194780.343370215</v>
      </c>
      <c r="W75" s="0" t="n">
        <f aca="false">V75*H75/3600/1000/2</f>
        <v>21.6422603744683</v>
      </c>
      <c r="X75" s="0" t="n">
        <f aca="false">ABS(W75-K75)/W75*100</f>
        <v>3.89173940196148</v>
      </c>
    </row>
    <row r="76" customFormat="false" ht="15" hidden="false" customHeight="false" outlineLevel="0" collapsed="false">
      <c r="A76" s="0" t="n">
        <v>140</v>
      </c>
      <c r="B76" s="0" t="n">
        <v>20</v>
      </c>
      <c r="C76" s="0" t="n">
        <v>45</v>
      </c>
      <c r="D76" s="0" t="n">
        <v>14</v>
      </c>
      <c r="E76" s="0" t="n">
        <v>43</v>
      </c>
      <c r="F76" s="0" t="n">
        <v>1.5</v>
      </c>
      <c r="G76" s="0" t="n">
        <v>1.5</v>
      </c>
      <c r="H76" s="0" t="n">
        <v>800</v>
      </c>
      <c r="I76" s="0" t="n">
        <v>69.42</v>
      </c>
      <c r="J76" s="0" t="n">
        <v>125.26</v>
      </c>
      <c r="K76" s="0" t="n">
        <v>23.25</v>
      </c>
      <c r="L76" s="0" t="n">
        <v>30.69</v>
      </c>
      <c r="M76" s="0" t="n">
        <v>12</v>
      </c>
      <c r="N76" s="0" t="n">
        <v>41</v>
      </c>
      <c r="O76" s="0" t="n">
        <v>0.55</v>
      </c>
      <c r="P76" s="0" t="n">
        <v>0.09</v>
      </c>
      <c r="Q76" s="0" t="n">
        <f aca="false">H76/3600/(B76*C76*10^-3)</f>
        <v>0.246913580246914</v>
      </c>
      <c r="R76" s="0" t="n">
        <f aca="false">O76-P76</f>
        <v>0.46</v>
      </c>
      <c r="S76" s="0" t="n">
        <f aca="false">500*10^-6</f>
        <v>0.0005</v>
      </c>
      <c r="T76" s="0" t="n">
        <f aca="false">0.000835</f>
        <v>0.000835</v>
      </c>
      <c r="U76" s="0" t="n">
        <f aca="false">A76/1000</f>
        <v>0.14</v>
      </c>
      <c r="V76" s="0" t="n">
        <f aca="false">U76*(150*T76*(1-R76)^2*Q76/(S76^2*R76^3)+1.75*1000*(1-R76)*Q76^2/(S76*R76^3))</f>
        <v>217614.934277126</v>
      </c>
      <c r="W76" s="0" t="n">
        <f aca="false">V76*H76/3600/1000/2</f>
        <v>24.1794371419029</v>
      </c>
      <c r="X76" s="0" t="n">
        <f aca="false">ABS(W76-K76)/W76*100</f>
        <v>3.84391554049942</v>
      </c>
    </row>
    <row r="77" customFormat="false" ht="15" hidden="false" customHeight="false" outlineLevel="0" collapsed="false">
      <c r="A77" s="0" t="n">
        <v>140</v>
      </c>
      <c r="B77" s="0" t="n">
        <v>20</v>
      </c>
      <c r="C77" s="0" t="n">
        <v>45</v>
      </c>
      <c r="D77" s="0" t="n">
        <v>14</v>
      </c>
      <c r="E77" s="0" t="n">
        <v>43</v>
      </c>
      <c r="F77" s="0" t="n">
        <v>1.3</v>
      </c>
      <c r="G77" s="0" t="n">
        <v>1.5</v>
      </c>
      <c r="H77" s="0" t="n">
        <v>600</v>
      </c>
      <c r="I77" s="0" t="n">
        <v>69.77</v>
      </c>
      <c r="J77" s="0" t="n">
        <v>109.16</v>
      </c>
      <c r="K77" s="0" t="n">
        <v>10.58</v>
      </c>
      <c r="L77" s="0" t="n">
        <v>22.73</v>
      </c>
      <c r="M77" s="0" t="n">
        <v>12</v>
      </c>
      <c r="N77" s="0" t="n">
        <v>41</v>
      </c>
      <c r="O77" s="0" t="n">
        <v>0.55</v>
      </c>
      <c r="P77" s="0" t="n">
        <v>0.09</v>
      </c>
      <c r="Q77" s="0" t="n">
        <f aca="false">H77/3600/(B77*C77*10^-3)</f>
        <v>0.185185185185185</v>
      </c>
      <c r="R77" s="0" t="n">
        <f aca="false">O77-P77</f>
        <v>0.46</v>
      </c>
      <c r="S77" s="0" t="n">
        <f aca="false">500*10^-6</f>
        <v>0.0005</v>
      </c>
      <c r="T77" s="0" t="n">
        <f aca="false">0.000835</f>
        <v>0.000835</v>
      </c>
      <c r="U77" s="0" t="n">
        <f aca="false">A77/1000</f>
        <v>0.14</v>
      </c>
      <c r="V77" s="0" t="n">
        <f aca="false">U77*(150*T77*(1-R77)^2*Q77/(S77^2*R77^3)+1.75*1000*(1-R77)*Q77^2/(S77*R77^3))</f>
        <v>132136.455926626</v>
      </c>
      <c r="W77" s="0" t="n">
        <f aca="false">V77*H77/3600/1000/2</f>
        <v>11.0113713272188</v>
      </c>
      <c r="X77" s="0" t="n">
        <f aca="false">ABS(W77-K77)/W77*100</f>
        <v>3.91750776901446</v>
      </c>
    </row>
    <row r="78" customFormat="false" ht="15" hidden="false" customHeight="false" outlineLevel="0" collapsed="false">
      <c r="A78" s="0" t="n">
        <v>140</v>
      </c>
      <c r="B78" s="0" t="n">
        <v>20</v>
      </c>
      <c r="C78" s="0" t="n">
        <v>45</v>
      </c>
      <c r="D78" s="0" t="n">
        <v>10</v>
      </c>
      <c r="E78" s="0" t="n">
        <v>43</v>
      </c>
      <c r="F78" s="0" t="n">
        <v>1.5</v>
      </c>
      <c r="G78" s="0" t="n">
        <v>1.5</v>
      </c>
      <c r="H78" s="0" t="n">
        <v>600</v>
      </c>
      <c r="I78" s="0" t="n">
        <v>70.63</v>
      </c>
      <c r="J78" s="0" t="n">
        <v>113.87</v>
      </c>
      <c r="K78" s="0" t="n">
        <v>10.7</v>
      </c>
      <c r="L78" s="0" t="n">
        <v>28.14</v>
      </c>
      <c r="M78" s="0" t="n">
        <v>8</v>
      </c>
      <c r="N78" s="0" t="n">
        <v>41</v>
      </c>
      <c r="O78" s="0" t="n">
        <v>0.55</v>
      </c>
      <c r="P78" s="0" t="n">
        <v>0.09</v>
      </c>
      <c r="Q78" s="0" t="n">
        <f aca="false">H78/3600/(B78*C78*10^-3)</f>
        <v>0.185185185185185</v>
      </c>
      <c r="R78" s="0" t="n">
        <f aca="false">O78-P78</f>
        <v>0.46</v>
      </c>
      <c r="S78" s="0" t="n">
        <f aca="false">500*10^-6</f>
        <v>0.0005</v>
      </c>
      <c r="T78" s="0" t="n">
        <f aca="false">0.000835</f>
        <v>0.000835</v>
      </c>
      <c r="U78" s="0" t="n">
        <f aca="false">A78/1000</f>
        <v>0.14</v>
      </c>
      <c r="V78" s="0" t="n">
        <f aca="false">U78*(150*T78*(1-R78)^2*Q78/(S78^2*R78^3)+1.75*1000*(1-R78)*Q78^2/(S78*R78^3))</f>
        <v>132136.455926626</v>
      </c>
      <c r="W78" s="0" t="n">
        <f aca="false">V78*H78/3600/1000/2</f>
        <v>11.0113713272188</v>
      </c>
      <c r="X78" s="0" t="n">
        <f aca="false">ABS(W78-K78)/W78*100</f>
        <v>2.82772524843618</v>
      </c>
    </row>
    <row r="79" customFormat="false" ht="15" hidden="false" customHeight="false" outlineLevel="0" collapsed="false">
      <c r="A79" s="0" t="n">
        <v>140</v>
      </c>
      <c r="B79" s="0" t="n">
        <v>20</v>
      </c>
      <c r="C79" s="0" t="n">
        <v>45</v>
      </c>
      <c r="D79" s="0" t="n">
        <v>10</v>
      </c>
      <c r="E79" s="0" t="n">
        <v>47</v>
      </c>
      <c r="F79" s="0" t="n">
        <v>1.5</v>
      </c>
      <c r="G79" s="0" t="n">
        <v>1.5</v>
      </c>
      <c r="H79" s="0" t="n">
        <v>400</v>
      </c>
      <c r="I79" s="0" t="n">
        <v>72.17</v>
      </c>
      <c r="J79" s="0" t="n">
        <v>104.7</v>
      </c>
      <c r="K79" s="0" t="n">
        <v>3.59</v>
      </c>
      <c r="L79" s="0" t="n">
        <v>23.53</v>
      </c>
      <c r="M79" s="0" t="n">
        <v>8</v>
      </c>
      <c r="N79" s="0" t="n">
        <v>45</v>
      </c>
      <c r="O79" s="0" t="n">
        <v>0.55</v>
      </c>
      <c r="P79" s="0" t="n">
        <v>0.09</v>
      </c>
      <c r="Q79" s="0" t="n">
        <f aca="false">H79/3600/(B79*C79*10^-3)</f>
        <v>0.123456790123457</v>
      </c>
      <c r="R79" s="0" t="n">
        <f aca="false">O79-P79</f>
        <v>0.46</v>
      </c>
      <c r="S79" s="0" t="n">
        <f aca="false">500*10^-6</f>
        <v>0.0005</v>
      </c>
      <c r="T79" s="0" t="n">
        <f aca="false">0.000835</f>
        <v>0.000835</v>
      </c>
      <c r="U79" s="0" t="n">
        <f aca="false">A79/1000</f>
        <v>0.14</v>
      </c>
      <c r="V79" s="0" t="n">
        <f aca="false">U79*(150*T79*(1-R79)^2*Q79/(S79^2*R79^3)+1.75*1000*(1-R79)*Q79^2/(S79*R79^3))</f>
        <v>67374.4740969383</v>
      </c>
      <c r="W79" s="0" t="n">
        <f aca="false">V79*H79/3600/1000/2</f>
        <v>3.74302633871879</v>
      </c>
      <c r="X79" s="0" t="n">
        <f aca="false">ABS(W79-K79)/W79*100</f>
        <v>4.08830515392988</v>
      </c>
    </row>
    <row r="80" customFormat="false" ht="15" hidden="false" customHeight="false" outlineLevel="0" collapsed="false">
      <c r="A80" s="0" t="n">
        <v>140</v>
      </c>
      <c r="B80" s="0" t="n">
        <v>20</v>
      </c>
      <c r="C80" s="0" t="n">
        <v>45</v>
      </c>
      <c r="D80" s="0" t="n">
        <v>14</v>
      </c>
      <c r="E80" s="0" t="n">
        <v>47</v>
      </c>
      <c r="F80" s="0" t="n">
        <v>1.5</v>
      </c>
      <c r="G80" s="0" t="n">
        <v>1.5</v>
      </c>
      <c r="H80" s="0" t="n">
        <v>600</v>
      </c>
      <c r="I80" s="0" t="n">
        <v>74.34</v>
      </c>
      <c r="J80" s="0" t="n">
        <v>117.49</v>
      </c>
      <c r="K80" s="0" t="n">
        <v>10.47</v>
      </c>
      <c r="L80" s="0" t="n">
        <v>28.05</v>
      </c>
      <c r="M80" s="0" t="n">
        <v>12</v>
      </c>
      <c r="N80" s="0" t="n">
        <v>45</v>
      </c>
      <c r="O80" s="0" t="n">
        <v>0.55</v>
      </c>
      <c r="P80" s="0" t="n">
        <v>0.09</v>
      </c>
      <c r="Q80" s="0" t="n">
        <f aca="false">H80/3600/(B80*C80*10^-3)</f>
        <v>0.185185185185185</v>
      </c>
      <c r="R80" s="0" t="n">
        <f aca="false">O80-P80</f>
        <v>0.46</v>
      </c>
      <c r="S80" s="0" t="n">
        <f aca="false">500*10^-6</f>
        <v>0.0005</v>
      </c>
      <c r="T80" s="0" t="n">
        <f aca="false">0.000835</f>
        <v>0.000835</v>
      </c>
      <c r="U80" s="0" t="n">
        <f aca="false">A80/1000</f>
        <v>0.14</v>
      </c>
      <c r="V80" s="0" t="n">
        <f aca="false">U80*(150*T80*(1-R80)^2*Q80/(S80^2*R80^3)+1.75*1000*(1-R80)*Q80^2/(S80*R80^3))</f>
        <v>132136.455926626</v>
      </c>
      <c r="W80" s="0" t="n">
        <f aca="false">V80*H80/3600/1000/2</f>
        <v>11.0113713272188</v>
      </c>
      <c r="X80" s="0" t="n">
        <f aca="false">ABS(W80-K80)/W80*100</f>
        <v>4.91647507954455</v>
      </c>
    </row>
    <row r="81" customFormat="false" ht="15" hidden="false" customHeight="false" outlineLevel="0" collapsed="false">
      <c r="A81" s="0" t="n">
        <v>140</v>
      </c>
      <c r="B81" s="0" t="n">
        <v>20</v>
      </c>
      <c r="C81" s="0" t="n">
        <v>45</v>
      </c>
      <c r="D81" s="0" t="n">
        <v>14</v>
      </c>
      <c r="E81" s="0" t="n">
        <v>43</v>
      </c>
      <c r="F81" s="0" t="n">
        <v>1.3</v>
      </c>
      <c r="G81" s="0" t="n">
        <v>2.25</v>
      </c>
      <c r="H81" s="0" t="n">
        <v>800</v>
      </c>
      <c r="I81" s="0" t="n">
        <v>75</v>
      </c>
      <c r="J81" s="0" t="n">
        <v>138.36</v>
      </c>
      <c r="K81" s="0" t="n">
        <v>23.27</v>
      </c>
      <c r="L81" s="0" t="n">
        <v>31.85</v>
      </c>
      <c r="M81" s="0" t="n">
        <v>12</v>
      </c>
      <c r="N81" s="0" t="n">
        <v>41</v>
      </c>
      <c r="O81" s="0" t="n">
        <v>0.55</v>
      </c>
      <c r="P81" s="0" t="n">
        <v>0.09</v>
      </c>
      <c r="Q81" s="0" t="n">
        <f aca="false">H81/3600/(B81*C81*10^-3)</f>
        <v>0.246913580246914</v>
      </c>
      <c r="R81" s="0" t="n">
        <f aca="false">O81-P81</f>
        <v>0.46</v>
      </c>
      <c r="S81" s="0" t="n">
        <f aca="false">500*10^-6</f>
        <v>0.0005</v>
      </c>
      <c r="T81" s="0" t="n">
        <f aca="false">0.000835</f>
        <v>0.000835</v>
      </c>
      <c r="U81" s="0" t="n">
        <f aca="false">A81/1000</f>
        <v>0.14</v>
      </c>
      <c r="V81" s="0" t="n">
        <f aca="false">U81*(150*T81*(1-R81)^2*Q81/(S81^2*R81^3)+1.75*1000*(1-R81)*Q81^2/(S81*R81^3))</f>
        <v>217614.934277126</v>
      </c>
      <c r="W81" s="0" t="n">
        <f aca="false">V81*H81/3600/1000/2</f>
        <v>24.1794371419029</v>
      </c>
      <c r="X81" s="0" t="n">
        <f aca="false">ABS(W81-K81)/W81*100</f>
        <v>3.76120062913641</v>
      </c>
    </row>
    <row r="82" customFormat="false" ht="15" hidden="false" customHeight="false" outlineLevel="0" collapsed="false">
      <c r="A82" s="0" t="n">
        <v>160</v>
      </c>
      <c r="B82" s="0" t="n">
        <v>20</v>
      </c>
      <c r="C82" s="0" t="n">
        <v>45</v>
      </c>
      <c r="D82" s="0" t="n">
        <v>14</v>
      </c>
      <c r="E82" s="0" t="n">
        <v>43</v>
      </c>
      <c r="F82" s="0" t="n">
        <v>1.1</v>
      </c>
      <c r="G82" s="0" t="n">
        <v>2.25</v>
      </c>
      <c r="H82" s="0" t="n">
        <v>600</v>
      </c>
      <c r="I82" s="0" t="n">
        <v>75.57</v>
      </c>
      <c r="J82" s="0" t="n">
        <v>110.46</v>
      </c>
      <c r="K82" s="0" t="n">
        <v>12.11</v>
      </c>
      <c r="L82" s="0" t="n">
        <v>22.14</v>
      </c>
      <c r="M82" s="0" t="n">
        <v>12</v>
      </c>
      <c r="N82" s="0" t="n">
        <v>41</v>
      </c>
      <c r="O82" s="0" t="n">
        <v>0.55</v>
      </c>
      <c r="P82" s="0" t="n">
        <v>0.09</v>
      </c>
      <c r="Q82" s="0" t="n">
        <f aca="false">H82/3600/(B82*C82*10^-3)</f>
        <v>0.185185185185185</v>
      </c>
      <c r="R82" s="0" t="n">
        <f aca="false">O82-P82</f>
        <v>0.46</v>
      </c>
      <c r="S82" s="0" t="n">
        <f aca="false">500*10^-6</f>
        <v>0.0005</v>
      </c>
      <c r="T82" s="0" t="n">
        <f aca="false">0.000835</f>
        <v>0.000835</v>
      </c>
      <c r="U82" s="0" t="n">
        <f aca="false">A82/1000</f>
        <v>0.16</v>
      </c>
      <c r="V82" s="0" t="n">
        <f aca="false">U82*(150*T82*(1-R82)^2*Q82/(S82^2*R82^3)+1.75*1000*(1-R82)*Q82^2/(S82*R82^3))</f>
        <v>151013.092487573</v>
      </c>
      <c r="W82" s="0" t="n">
        <f aca="false">V82*H82/3600/1000/2</f>
        <v>12.5844243739644</v>
      </c>
      <c r="X82" s="0" t="n">
        <f aca="false">ABS(W82-K82)/W82*100</f>
        <v>3.76993305268615</v>
      </c>
    </row>
    <row r="83" customFormat="false" ht="15" hidden="false" customHeight="false" outlineLevel="0" collapsed="false">
      <c r="A83" s="0" t="n">
        <v>140</v>
      </c>
      <c r="B83" s="0" t="n">
        <v>20</v>
      </c>
      <c r="C83" s="0" t="n">
        <v>45</v>
      </c>
      <c r="D83" s="0" t="n">
        <v>10</v>
      </c>
      <c r="E83" s="0" t="n">
        <v>43</v>
      </c>
      <c r="F83" s="0" t="n">
        <v>1.5</v>
      </c>
      <c r="G83" s="0" t="n">
        <v>2.25</v>
      </c>
      <c r="H83" s="0" t="n">
        <v>800</v>
      </c>
      <c r="I83" s="0" t="n">
        <v>75.83</v>
      </c>
      <c r="J83" s="0" t="n">
        <v>147.47</v>
      </c>
      <c r="K83" s="0" t="n">
        <v>23.49</v>
      </c>
      <c r="L83" s="0" t="n">
        <v>39.82</v>
      </c>
      <c r="M83" s="0" t="n">
        <v>8</v>
      </c>
      <c r="N83" s="0" t="n">
        <v>41</v>
      </c>
      <c r="O83" s="0" t="n">
        <v>0.55</v>
      </c>
      <c r="P83" s="0" t="n">
        <v>0.09</v>
      </c>
      <c r="Q83" s="0" t="n">
        <f aca="false">H83/3600/(B83*C83*10^-3)</f>
        <v>0.246913580246914</v>
      </c>
      <c r="R83" s="0" t="n">
        <f aca="false">O83-P83</f>
        <v>0.46</v>
      </c>
      <c r="S83" s="0" t="n">
        <f aca="false">500*10^-6</f>
        <v>0.0005</v>
      </c>
      <c r="T83" s="0" t="n">
        <f aca="false">0.000835</f>
        <v>0.000835</v>
      </c>
      <c r="U83" s="0" t="n">
        <f aca="false">A83/1000</f>
        <v>0.14</v>
      </c>
      <c r="V83" s="0" t="n">
        <f aca="false">U83*(150*T83*(1-R83)^2*Q83/(S83^2*R83^3)+1.75*1000*(1-R83)*Q83^2/(S83*R83^3))</f>
        <v>217614.934277126</v>
      </c>
      <c r="W83" s="0" t="n">
        <f aca="false">V83*H83/3600/1000/2</f>
        <v>24.1794371419029</v>
      </c>
      <c r="X83" s="0" t="n">
        <f aca="false">ABS(W83-K83)/W83*100</f>
        <v>2.85133660414329</v>
      </c>
    </row>
    <row r="84" customFormat="false" ht="15" hidden="false" customHeight="false" outlineLevel="0" collapsed="false">
      <c r="A84" s="0" t="n">
        <v>140</v>
      </c>
      <c r="B84" s="0" t="n">
        <v>23</v>
      </c>
      <c r="C84" s="0" t="n">
        <v>50</v>
      </c>
      <c r="D84" s="0" t="n">
        <v>14</v>
      </c>
      <c r="E84" s="0" t="n">
        <v>43</v>
      </c>
      <c r="F84" s="0" t="n">
        <v>1.1</v>
      </c>
      <c r="G84" s="0" t="n">
        <v>3</v>
      </c>
      <c r="H84" s="0" t="n">
        <v>400</v>
      </c>
      <c r="I84" s="0" t="n">
        <v>77.63</v>
      </c>
      <c r="J84" s="0" t="n">
        <v>91.27</v>
      </c>
      <c r="K84" s="0" t="n">
        <v>2.44</v>
      </c>
      <c r="L84" s="0" t="n">
        <v>18.44</v>
      </c>
      <c r="M84" s="0" t="n">
        <v>12</v>
      </c>
      <c r="N84" s="0" t="n">
        <v>41</v>
      </c>
      <c r="O84" s="0" t="n">
        <v>0.55</v>
      </c>
      <c r="P84" s="0" t="n">
        <v>0.09</v>
      </c>
      <c r="Q84" s="0" t="n">
        <f aca="false">H84/3600/(B84*C84*10^-3)</f>
        <v>0.0966183574879227</v>
      </c>
      <c r="R84" s="0" t="n">
        <f aca="false">O84-P84</f>
        <v>0.46</v>
      </c>
      <c r="S84" s="0" t="n">
        <f aca="false">500*10^-6</f>
        <v>0.0005</v>
      </c>
      <c r="T84" s="0" t="n">
        <f aca="false">0.000835</f>
        <v>0.000835</v>
      </c>
      <c r="U84" s="0" t="n">
        <f aca="false">A84/1000</f>
        <v>0.14</v>
      </c>
      <c r="V84" s="0" t="n">
        <f aca="false">U84*(150*T84*(1-R84)^2*Q84/(S84^2*R84^3)+1.75*1000*(1-R84)*Q84^2/(S84*R84^3))</f>
        <v>45678.7578495014</v>
      </c>
      <c r="W84" s="0" t="n">
        <f aca="false">V84*H84/3600/1000/2</f>
        <v>2.53770876941674</v>
      </c>
      <c r="X84" s="0" t="n">
        <f aca="false">ABS(W84-K84)/W84*100</f>
        <v>3.85027512196363</v>
      </c>
    </row>
    <row r="85" customFormat="false" ht="15" hidden="false" customHeight="false" outlineLevel="0" collapsed="false">
      <c r="A85" s="0" t="n">
        <v>160</v>
      </c>
      <c r="B85" s="0" t="n">
        <v>30</v>
      </c>
      <c r="C85" s="0" t="n">
        <v>60</v>
      </c>
      <c r="D85" s="0" t="n">
        <v>10</v>
      </c>
      <c r="E85" s="0" t="n">
        <v>47</v>
      </c>
      <c r="F85" s="0" t="n">
        <v>1.1</v>
      </c>
      <c r="G85" s="0" t="n">
        <v>3</v>
      </c>
      <c r="H85" s="0" t="n">
        <v>400</v>
      </c>
      <c r="I85" s="0" t="n">
        <v>77.91</v>
      </c>
      <c r="J85" s="0" t="n">
        <v>93.64</v>
      </c>
      <c r="K85" s="0" t="n">
        <v>1.43</v>
      </c>
      <c r="L85" s="0" t="n">
        <v>24.94</v>
      </c>
      <c r="M85" s="0" t="n">
        <v>8</v>
      </c>
      <c r="N85" s="0" t="n">
        <v>45</v>
      </c>
      <c r="O85" s="0" t="n">
        <v>0.55</v>
      </c>
      <c r="P85" s="0" t="n">
        <v>0.09</v>
      </c>
      <c r="Q85" s="0" t="n">
        <f aca="false">H85/3600/(B85*C85*10^-3)</f>
        <v>0.0617283950617284</v>
      </c>
      <c r="R85" s="0" t="n">
        <f aca="false">O85-P85</f>
        <v>0.46</v>
      </c>
      <c r="S85" s="0" t="n">
        <f aca="false">500*10^-6</f>
        <v>0.0005</v>
      </c>
      <c r="T85" s="0" t="n">
        <f aca="false">0.000835</f>
        <v>0.000835</v>
      </c>
      <c r="U85" s="0" t="n">
        <f aca="false">A85/1000</f>
        <v>0.16</v>
      </c>
      <c r="V85" s="0" t="n">
        <f aca="false">U85*(150*T85*(1-R85)^2*Q85/(S85^2*R85^3)+1.75*1000*(1-R85)*Q85^2/(S85*R85^3))</f>
        <v>26661.7014720719</v>
      </c>
      <c r="W85" s="0" t="n">
        <f aca="false">V85*H85/3600/1000/2</f>
        <v>1.48120563733733</v>
      </c>
      <c r="X85" s="0" t="n">
        <f aca="false">ABS(W85-K85)/W85*100</f>
        <v>3.45702420019001</v>
      </c>
    </row>
    <row r="86" customFormat="false" ht="15" hidden="false" customHeight="false" outlineLevel="0" collapsed="false">
      <c r="A86" s="0" t="n">
        <v>140</v>
      </c>
      <c r="B86" s="0" t="n">
        <v>20</v>
      </c>
      <c r="C86" s="0" t="n">
        <v>45</v>
      </c>
      <c r="D86" s="0" t="n">
        <v>10</v>
      </c>
      <c r="E86" s="0" t="n">
        <v>43</v>
      </c>
      <c r="F86" s="0" t="n">
        <v>1.3</v>
      </c>
      <c r="G86" s="0" t="n">
        <v>3</v>
      </c>
      <c r="H86" s="0" t="n">
        <v>400</v>
      </c>
      <c r="I86" s="0" t="n">
        <v>78.07</v>
      </c>
      <c r="J86" s="0" t="n">
        <v>100.36</v>
      </c>
      <c r="K86" s="0" t="n">
        <v>3.66</v>
      </c>
      <c r="L86" s="0" t="n">
        <v>22.97</v>
      </c>
      <c r="M86" s="0" t="n">
        <v>8</v>
      </c>
      <c r="N86" s="0" t="n">
        <v>41</v>
      </c>
      <c r="O86" s="0" t="n">
        <v>0.55</v>
      </c>
      <c r="P86" s="0" t="n">
        <v>0.09</v>
      </c>
      <c r="Q86" s="0" t="n">
        <f aca="false">H86/3600/(B86*C86*10^-3)</f>
        <v>0.123456790123457</v>
      </c>
      <c r="R86" s="0" t="n">
        <f aca="false">O86-P86</f>
        <v>0.46</v>
      </c>
      <c r="S86" s="0" t="n">
        <f aca="false">500*10^-6</f>
        <v>0.0005</v>
      </c>
      <c r="T86" s="0" t="n">
        <f aca="false">0.000835</f>
        <v>0.000835</v>
      </c>
      <c r="U86" s="0" t="n">
        <f aca="false">A86/1000</f>
        <v>0.14</v>
      </c>
      <c r="V86" s="0" t="n">
        <f aca="false">U86*(150*T86*(1-R86)^2*Q86/(S86^2*R86^3)+1.75*1000*(1-R86)*Q86^2/(S86*R86^3))</f>
        <v>67374.4740969383</v>
      </c>
      <c r="W86" s="0" t="n">
        <f aca="false">V86*H86/3600/1000/2</f>
        <v>3.74302633871879</v>
      </c>
      <c r="X86" s="0" t="n">
        <f aca="false">ABS(W86-K86)/W86*100</f>
        <v>2.2181606861792</v>
      </c>
    </row>
    <row r="87" customFormat="false" ht="15" hidden="false" customHeight="false" outlineLevel="0" collapsed="false">
      <c r="A87" s="0" t="n">
        <v>120</v>
      </c>
      <c r="B87" s="0" t="n">
        <v>30</v>
      </c>
      <c r="C87" s="0" t="n">
        <v>50</v>
      </c>
      <c r="D87" s="0" t="n">
        <v>14</v>
      </c>
      <c r="E87" s="0" t="n">
        <v>43</v>
      </c>
      <c r="F87" s="0" t="n">
        <v>1.25</v>
      </c>
      <c r="G87" s="0" t="n">
        <v>4</v>
      </c>
      <c r="H87" s="0" t="n">
        <v>900</v>
      </c>
      <c r="I87" s="0" t="n">
        <v>78.395625</v>
      </c>
      <c r="J87" s="0" t="n">
        <v>228.805625</v>
      </c>
      <c r="K87" s="0" t="n">
        <v>115.60875</v>
      </c>
      <c r="L87" s="0" t="n">
        <v>40.123125</v>
      </c>
      <c r="M87" s="0" t="n">
        <v>12</v>
      </c>
      <c r="N87" s="0" t="n">
        <v>41</v>
      </c>
      <c r="O87" s="0" t="n">
        <v>0.5</v>
      </c>
      <c r="P87" s="0" t="n">
        <v>0.25</v>
      </c>
      <c r="Q87" s="0" t="n">
        <f aca="false">H87/3600/(B87*C87*10^-3)</f>
        <v>0.166666666666667</v>
      </c>
      <c r="R87" s="0" t="n">
        <f aca="false">O87-P87</f>
        <v>0.25</v>
      </c>
      <c r="S87" s="0" t="n">
        <f aca="false">500*10^-6</f>
        <v>0.0005</v>
      </c>
      <c r="T87" s="0" t="n">
        <f aca="false">0.000835</f>
        <v>0.000835</v>
      </c>
      <c r="U87" s="0" t="n">
        <f aca="false">A87/1000</f>
        <v>0.12</v>
      </c>
      <c r="V87" s="0" t="n">
        <f aca="false">U87*(150*T87*(1-R87)^2*Q87/(S87^2*R87^3)+1.75*1000*(1-R87)*Q87^2/(S87*R87^3))</f>
        <v>920720</v>
      </c>
      <c r="W87" s="0" t="n">
        <f aca="false">V87*H87/3600/1000/2</f>
        <v>115.09</v>
      </c>
      <c r="X87" s="0" t="n">
        <f aca="false">ABS(W87-K87)/W87*100</f>
        <v>0.450734208011132</v>
      </c>
    </row>
    <row r="88" customFormat="false" ht="15" hidden="false" customHeight="false" outlineLevel="0" collapsed="false">
      <c r="A88" s="0" t="n">
        <v>150</v>
      </c>
      <c r="B88" s="0" t="n">
        <v>30</v>
      </c>
      <c r="C88" s="0" t="n">
        <v>50</v>
      </c>
      <c r="D88" s="0" t="n">
        <v>14</v>
      </c>
      <c r="E88" s="0" t="n">
        <v>43</v>
      </c>
      <c r="F88" s="0" t="n">
        <v>1.25</v>
      </c>
      <c r="G88" s="0" t="n">
        <v>4</v>
      </c>
      <c r="H88" s="0" t="n">
        <v>900</v>
      </c>
      <c r="I88" s="0" t="n">
        <v>79.73625</v>
      </c>
      <c r="J88" s="0" t="n">
        <v>260.788125</v>
      </c>
      <c r="K88" s="0" t="n">
        <v>144.510625</v>
      </c>
      <c r="L88" s="0" t="n">
        <v>39.7843125</v>
      </c>
      <c r="M88" s="0" t="n">
        <v>12</v>
      </c>
      <c r="N88" s="0" t="n">
        <v>41</v>
      </c>
      <c r="O88" s="0" t="n">
        <v>0.5</v>
      </c>
      <c r="P88" s="0" t="n">
        <v>0.25</v>
      </c>
      <c r="Q88" s="0" t="n">
        <f aca="false">H88/3600/(B88*C88*10^-3)</f>
        <v>0.166666666666667</v>
      </c>
      <c r="R88" s="0" t="n">
        <f aca="false">O88-P88</f>
        <v>0.25</v>
      </c>
      <c r="S88" s="0" t="n">
        <f aca="false">500*10^-6</f>
        <v>0.0005</v>
      </c>
      <c r="T88" s="0" t="n">
        <f aca="false">0.000835</f>
        <v>0.000835</v>
      </c>
      <c r="U88" s="0" t="n">
        <f aca="false">A88/1000</f>
        <v>0.15</v>
      </c>
      <c r="V88" s="0" t="n">
        <f aca="false">U88*(150*T88*(1-R88)^2*Q88/(S88^2*R88^3)+1.75*1000*(1-R88)*Q88^2/(S88*R88^3))</f>
        <v>1150900</v>
      </c>
      <c r="W88" s="0" t="n">
        <f aca="false">V88*H88/3600/1000/2</f>
        <v>143.8625</v>
      </c>
      <c r="X88" s="0" t="n">
        <f aca="false">ABS(W88-K88)/W88*100</f>
        <v>0.450516986706071</v>
      </c>
    </row>
    <row r="89" customFormat="false" ht="15" hidden="false" customHeight="false" outlineLevel="0" collapsed="false">
      <c r="A89" s="0" t="n">
        <v>160</v>
      </c>
      <c r="B89" s="0" t="n">
        <v>30</v>
      </c>
      <c r="C89" s="0" t="n">
        <v>60</v>
      </c>
      <c r="D89" s="0" t="n">
        <v>10</v>
      </c>
      <c r="E89" s="0" t="n">
        <v>47</v>
      </c>
      <c r="F89" s="0" t="n">
        <v>1.1</v>
      </c>
      <c r="G89" s="0" t="n">
        <v>1.5</v>
      </c>
      <c r="H89" s="0" t="n">
        <v>400</v>
      </c>
      <c r="I89" s="0" t="n">
        <v>79.91</v>
      </c>
      <c r="J89" s="0" t="n">
        <v>97.65</v>
      </c>
      <c r="K89" s="0" t="n">
        <v>1.42</v>
      </c>
      <c r="L89" s="0" t="n">
        <v>19.99</v>
      </c>
      <c r="M89" s="0" t="n">
        <v>8</v>
      </c>
      <c r="N89" s="0" t="n">
        <v>45</v>
      </c>
      <c r="O89" s="0" t="n">
        <v>0.55</v>
      </c>
      <c r="P89" s="0" t="n">
        <v>0.09</v>
      </c>
      <c r="Q89" s="0" t="n">
        <f aca="false">H89/3600/(B89*C89*10^-3)</f>
        <v>0.0617283950617284</v>
      </c>
      <c r="R89" s="0" t="n">
        <f aca="false">O89-P89</f>
        <v>0.46</v>
      </c>
      <c r="S89" s="0" t="n">
        <f aca="false">500*10^-6</f>
        <v>0.0005</v>
      </c>
      <c r="T89" s="0" t="n">
        <f aca="false">0.000835</f>
        <v>0.000835</v>
      </c>
      <c r="U89" s="0" t="n">
        <f aca="false">A89/1000</f>
        <v>0.16</v>
      </c>
      <c r="V89" s="0" t="n">
        <f aca="false">U89*(150*T89*(1-R89)^2*Q89/(S89^2*R89^3)+1.75*1000*(1-R89)*Q89^2/(S89*R89^3))</f>
        <v>26661.7014720719</v>
      </c>
      <c r="W89" s="0" t="n">
        <f aca="false">V89*H89/3600/1000/2</f>
        <v>1.48120563733733</v>
      </c>
      <c r="X89" s="0" t="n">
        <f aca="false">ABS(W89-K89)/W89*100</f>
        <v>4.13214990508379</v>
      </c>
    </row>
    <row r="90" customFormat="false" ht="15" hidden="false" customHeight="false" outlineLevel="0" collapsed="false">
      <c r="A90" s="0" t="n">
        <v>140</v>
      </c>
      <c r="B90" s="0" t="n">
        <v>23</v>
      </c>
      <c r="C90" s="0" t="n">
        <v>50</v>
      </c>
      <c r="D90" s="0" t="n">
        <v>10</v>
      </c>
      <c r="E90" s="0" t="n">
        <v>47</v>
      </c>
      <c r="F90" s="0" t="n">
        <v>1.3</v>
      </c>
      <c r="G90" s="0" t="n">
        <v>3</v>
      </c>
      <c r="H90" s="0" t="n">
        <v>400</v>
      </c>
      <c r="I90" s="0" t="n">
        <v>79.93</v>
      </c>
      <c r="J90" s="0" t="n">
        <v>101.82</v>
      </c>
      <c r="K90" s="0" t="n">
        <v>2.44</v>
      </c>
      <c r="L90" s="0" t="n">
        <v>26.15</v>
      </c>
      <c r="M90" s="0" t="n">
        <v>8</v>
      </c>
      <c r="N90" s="0" t="n">
        <v>45</v>
      </c>
      <c r="O90" s="0" t="n">
        <v>0.55</v>
      </c>
      <c r="P90" s="0" t="n">
        <v>0.09</v>
      </c>
      <c r="Q90" s="0" t="n">
        <f aca="false">H90/3600/(B90*C90*10^-3)</f>
        <v>0.0966183574879227</v>
      </c>
      <c r="R90" s="0" t="n">
        <f aca="false">O90-P90</f>
        <v>0.46</v>
      </c>
      <c r="S90" s="0" t="n">
        <f aca="false">500*10^-6</f>
        <v>0.0005</v>
      </c>
      <c r="T90" s="0" t="n">
        <f aca="false">0.000835</f>
        <v>0.000835</v>
      </c>
      <c r="U90" s="0" t="n">
        <f aca="false">A90/1000</f>
        <v>0.14</v>
      </c>
      <c r="V90" s="0" t="n">
        <f aca="false">U90*(150*T90*(1-R90)^2*Q90/(S90^2*R90^3)+1.75*1000*(1-R90)*Q90^2/(S90*R90^3))</f>
        <v>45678.7578495014</v>
      </c>
      <c r="W90" s="0" t="n">
        <f aca="false">V90*H90/3600/1000/2</f>
        <v>2.53770876941674</v>
      </c>
      <c r="X90" s="0" t="n">
        <f aca="false">ABS(W90-K90)/W90*100</f>
        <v>3.85027512196363</v>
      </c>
    </row>
    <row r="91" customFormat="false" ht="15" hidden="false" customHeight="false" outlineLevel="0" collapsed="false">
      <c r="A91" s="0" t="n">
        <v>140</v>
      </c>
      <c r="B91" s="0" t="n">
        <v>20</v>
      </c>
      <c r="C91" s="0" t="n">
        <v>45</v>
      </c>
      <c r="D91" s="0" t="n">
        <v>14</v>
      </c>
      <c r="E91" s="0" t="n">
        <v>47</v>
      </c>
      <c r="F91" s="0" t="n">
        <v>1.3</v>
      </c>
      <c r="G91" s="0" t="n">
        <v>3</v>
      </c>
      <c r="H91" s="0" t="n">
        <v>400</v>
      </c>
      <c r="I91" s="0" t="n">
        <v>80.04</v>
      </c>
      <c r="J91" s="0" t="n">
        <v>102.04</v>
      </c>
      <c r="K91" s="0" t="n">
        <v>3.55</v>
      </c>
      <c r="L91" s="0" t="n">
        <v>22.82</v>
      </c>
      <c r="M91" s="0" t="n">
        <v>12</v>
      </c>
      <c r="N91" s="0" t="n">
        <v>45</v>
      </c>
      <c r="O91" s="0" t="n">
        <v>0.55</v>
      </c>
      <c r="P91" s="0" t="n">
        <v>0.09</v>
      </c>
      <c r="Q91" s="0" t="n">
        <f aca="false">H91/3600/(B91*C91*10^-3)</f>
        <v>0.123456790123457</v>
      </c>
      <c r="R91" s="0" t="n">
        <f aca="false">O91-P91</f>
        <v>0.46</v>
      </c>
      <c r="S91" s="0" t="n">
        <f aca="false">500*10^-6</f>
        <v>0.0005</v>
      </c>
      <c r="T91" s="0" t="n">
        <f aca="false">0.000835</f>
        <v>0.000835</v>
      </c>
      <c r="U91" s="0" t="n">
        <f aca="false">A91/1000</f>
        <v>0.14</v>
      </c>
      <c r="V91" s="0" t="n">
        <f aca="false">U91*(150*T91*(1-R91)^2*Q91/(S91^2*R91^3)+1.75*1000*(1-R91)*Q91^2/(S91*R91^3))</f>
        <v>67374.4740969383</v>
      </c>
      <c r="W91" s="0" t="n">
        <f aca="false">V91*H91/3600/1000/2</f>
        <v>3.74302633871879</v>
      </c>
      <c r="X91" s="0" t="n">
        <f aca="false">ABS(W91-K91)/W91*100</f>
        <v>5.15695913550169</v>
      </c>
    </row>
    <row r="92" customFormat="false" ht="15" hidden="false" customHeight="false" outlineLevel="0" collapsed="false">
      <c r="A92" s="0" t="n">
        <v>160</v>
      </c>
      <c r="B92" s="0" t="n">
        <v>30</v>
      </c>
      <c r="C92" s="0" t="n">
        <v>45</v>
      </c>
      <c r="D92" s="0" t="n">
        <v>10</v>
      </c>
      <c r="E92" s="0" t="n">
        <v>47</v>
      </c>
      <c r="F92" s="0" t="n">
        <v>1.1</v>
      </c>
      <c r="G92" s="0" t="n">
        <v>2.25</v>
      </c>
      <c r="H92" s="0" t="n">
        <v>600</v>
      </c>
      <c r="I92" s="0" t="n">
        <v>80.32</v>
      </c>
      <c r="J92" s="0" t="n">
        <v>113.96</v>
      </c>
      <c r="K92" s="0" t="n">
        <v>6.17</v>
      </c>
      <c r="L92" s="0" t="n">
        <v>29.35</v>
      </c>
      <c r="M92" s="0" t="n">
        <v>8</v>
      </c>
      <c r="N92" s="0" t="n">
        <v>45</v>
      </c>
      <c r="O92" s="0" t="n">
        <v>0.55</v>
      </c>
      <c r="P92" s="0" t="n">
        <v>0.09</v>
      </c>
      <c r="Q92" s="0" t="n">
        <f aca="false">H92/3600/(B92*C92*10^-3)</f>
        <v>0.123456790123457</v>
      </c>
      <c r="R92" s="0" t="n">
        <f aca="false">O92-P92</f>
        <v>0.46</v>
      </c>
      <c r="S92" s="0" t="n">
        <f aca="false">500*10^-6</f>
        <v>0.0005</v>
      </c>
      <c r="T92" s="0" t="n">
        <f aca="false">0.000835</f>
        <v>0.000835</v>
      </c>
      <c r="U92" s="0" t="n">
        <f aca="false">A92/1000</f>
        <v>0.16</v>
      </c>
      <c r="V92" s="0" t="n">
        <f aca="false">U92*(150*T92*(1-R92)^2*Q92/(S92^2*R92^3)+1.75*1000*(1-R92)*Q92^2/(S92*R92^3))</f>
        <v>76999.3989679294</v>
      </c>
      <c r="W92" s="0" t="n">
        <f aca="false">V92*H92/3600/1000/2</f>
        <v>6.41661658066079</v>
      </c>
      <c r="X92" s="0" t="n">
        <f aca="false">ABS(W92-K92)/W92*100</f>
        <v>3.84340528315299</v>
      </c>
    </row>
    <row r="93" customFormat="false" ht="15" hidden="false" customHeight="false" outlineLevel="0" collapsed="false">
      <c r="A93" s="0" t="n">
        <v>140</v>
      </c>
      <c r="B93" s="0" t="n">
        <v>20</v>
      </c>
      <c r="C93" s="0" t="n">
        <v>45</v>
      </c>
      <c r="D93" s="0" t="n">
        <v>14</v>
      </c>
      <c r="E93" s="0" t="n">
        <v>43</v>
      </c>
      <c r="F93" s="0" t="n">
        <v>1.3</v>
      </c>
      <c r="G93" s="0" t="n">
        <v>1.5</v>
      </c>
      <c r="H93" s="0" t="n">
        <v>400</v>
      </c>
      <c r="I93" s="0" t="n">
        <v>80.35</v>
      </c>
      <c r="J93" s="0" t="n">
        <v>103.81</v>
      </c>
      <c r="K93" s="0" t="n">
        <v>3.59</v>
      </c>
      <c r="L93" s="0" t="n">
        <v>17.31</v>
      </c>
      <c r="M93" s="0" t="n">
        <v>12</v>
      </c>
      <c r="N93" s="0" t="n">
        <v>41</v>
      </c>
      <c r="O93" s="0" t="n">
        <v>0.55</v>
      </c>
      <c r="P93" s="0" t="n">
        <v>0.09</v>
      </c>
      <c r="Q93" s="0" t="n">
        <f aca="false">H93/3600/(B93*C93*10^-3)</f>
        <v>0.123456790123457</v>
      </c>
      <c r="R93" s="0" t="n">
        <f aca="false">O93-P93</f>
        <v>0.46</v>
      </c>
      <c r="S93" s="0" t="n">
        <f aca="false">500*10^-6</f>
        <v>0.0005</v>
      </c>
      <c r="T93" s="0" t="n">
        <f aca="false">0.000835</f>
        <v>0.000835</v>
      </c>
      <c r="U93" s="0" t="n">
        <f aca="false">A93/1000</f>
        <v>0.14</v>
      </c>
      <c r="V93" s="0" t="n">
        <f aca="false">U93*(150*T93*(1-R93)^2*Q93/(S93^2*R93^3)+1.75*1000*(1-R93)*Q93^2/(S93*R93^3))</f>
        <v>67374.4740969383</v>
      </c>
      <c r="W93" s="0" t="n">
        <f aca="false">V93*H93/3600/1000/2</f>
        <v>3.74302633871879</v>
      </c>
      <c r="X93" s="0" t="n">
        <f aca="false">ABS(W93-K93)/W93*100</f>
        <v>4.08830515392988</v>
      </c>
    </row>
    <row r="94" customFormat="false" ht="15" hidden="false" customHeight="false" outlineLevel="0" collapsed="false">
      <c r="A94" s="0" t="n">
        <v>140</v>
      </c>
      <c r="B94" s="0" t="n">
        <v>20</v>
      </c>
      <c r="C94" s="0" t="n">
        <v>60</v>
      </c>
      <c r="D94" s="0" t="n">
        <v>10</v>
      </c>
      <c r="E94" s="0" t="n">
        <v>47</v>
      </c>
      <c r="F94" s="0" t="n">
        <v>1.3</v>
      </c>
      <c r="G94" s="0" t="n">
        <v>2.25</v>
      </c>
      <c r="H94" s="0" t="n">
        <v>600</v>
      </c>
      <c r="I94" s="0" t="n">
        <v>80.61</v>
      </c>
      <c r="J94" s="0" t="n">
        <v>122.04</v>
      </c>
      <c r="K94" s="0" t="n">
        <v>6.54</v>
      </c>
      <c r="L94" s="0" t="n">
        <v>32.64</v>
      </c>
      <c r="M94" s="0" t="n">
        <v>8</v>
      </c>
      <c r="N94" s="0" t="n">
        <v>45</v>
      </c>
      <c r="O94" s="0" t="n">
        <v>0.55</v>
      </c>
      <c r="P94" s="0" t="n">
        <v>0.09</v>
      </c>
      <c r="Q94" s="0" t="n">
        <f aca="false">H94/3600/(B94*C94*10^-3)</f>
        <v>0.138888888888889</v>
      </c>
      <c r="R94" s="0" t="n">
        <f aca="false">O94-P94</f>
        <v>0.46</v>
      </c>
      <c r="S94" s="0" t="n">
        <f aca="false">500*10^-6</f>
        <v>0.0005</v>
      </c>
      <c r="T94" s="0" t="n">
        <f aca="false">0.000835</f>
        <v>0.000835</v>
      </c>
      <c r="U94" s="0" t="n">
        <f aca="false">A94/1000</f>
        <v>0.14</v>
      </c>
      <c r="V94" s="0" t="n">
        <f aca="false">U94*(150*T94*(1-R94)^2*Q94/(S94^2*R94^3)+1.75*1000*(1-R94)*Q94^2/(S94*R94^3))</f>
        <v>81622.7980055341</v>
      </c>
      <c r="W94" s="0" t="n">
        <f aca="false">V94*H94/3600/1000/2</f>
        <v>6.80189983379451</v>
      </c>
      <c r="X94" s="0" t="n">
        <f aca="false">ABS(W94-K94)/W94*100</f>
        <v>3.85039239321467</v>
      </c>
    </row>
    <row r="95" customFormat="false" ht="15" hidden="false" customHeight="false" outlineLevel="0" collapsed="false">
      <c r="A95" s="0" t="n">
        <v>140</v>
      </c>
      <c r="B95" s="0" t="n">
        <v>20</v>
      </c>
      <c r="C95" s="0" t="n">
        <v>45</v>
      </c>
      <c r="D95" s="0" t="n">
        <v>14</v>
      </c>
      <c r="E95" s="0" t="n">
        <v>47</v>
      </c>
      <c r="F95" s="0" t="n">
        <v>1.5</v>
      </c>
      <c r="G95" s="0" t="n">
        <v>2.25</v>
      </c>
      <c r="H95" s="0" t="n">
        <v>800</v>
      </c>
      <c r="I95" s="0" t="n">
        <v>81.3</v>
      </c>
      <c r="J95" s="0" t="n">
        <v>152.64</v>
      </c>
      <c r="K95" s="0" t="n">
        <v>23.08</v>
      </c>
      <c r="L95" s="0" t="n">
        <v>39.68</v>
      </c>
      <c r="M95" s="0" t="n">
        <v>12</v>
      </c>
      <c r="N95" s="0" t="n">
        <v>45</v>
      </c>
      <c r="O95" s="0" t="n">
        <v>0.55</v>
      </c>
      <c r="P95" s="0" t="n">
        <v>0.09</v>
      </c>
      <c r="Q95" s="0" t="n">
        <f aca="false">H95/3600/(B95*C95*10^-3)</f>
        <v>0.246913580246914</v>
      </c>
      <c r="R95" s="0" t="n">
        <f aca="false">O95-P95</f>
        <v>0.46</v>
      </c>
      <c r="S95" s="0" t="n">
        <f aca="false">500*10^-6</f>
        <v>0.0005</v>
      </c>
      <c r="T95" s="0" t="n">
        <f aca="false">0.000835</f>
        <v>0.000835</v>
      </c>
      <c r="U95" s="0" t="n">
        <f aca="false">A95/1000</f>
        <v>0.14</v>
      </c>
      <c r="V95" s="0" t="n">
        <f aca="false">U95*(150*T95*(1-R95)^2*Q95/(S95^2*R95^3)+1.75*1000*(1-R95)*Q95^2/(S95*R95^3))</f>
        <v>217614.934277126</v>
      </c>
      <c r="W95" s="0" t="n">
        <f aca="false">V95*H95/3600/1000/2</f>
        <v>24.1794371419029</v>
      </c>
      <c r="X95" s="0" t="n">
        <f aca="false">ABS(W95-K95)/W95*100</f>
        <v>4.54699228708503</v>
      </c>
    </row>
    <row r="96" customFormat="false" ht="15" hidden="false" customHeight="false" outlineLevel="0" collapsed="false">
      <c r="A96" s="0" t="n">
        <v>160</v>
      </c>
      <c r="B96" s="0" t="n">
        <v>30</v>
      </c>
      <c r="C96" s="0" t="n">
        <v>60</v>
      </c>
      <c r="D96" s="0" t="n">
        <v>10</v>
      </c>
      <c r="E96" s="0" t="n">
        <v>47</v>
      </c>
      <c r="F96" s="0" t="n">
        <v>1.1</v>
      </c>
      <c r="G96" s="0" t="n">
        <v>2.25</v>
      </c>
      <c r="H96" s="0" t="n">
        <v>400</v>
      </c>
      <c r="I96" s="0" t="n">
        <v>81.7</v>
      </c>
      <c r="J96" s="0" t="n">
        <v>96.89</v>
      </c>
      <c r="K96" s="0" t="n">
        <v>1.42</v>
      </c>
      <c r="L96" s="0" t="n">
        <v>22.5</v>
      </c>
      <c r="M96" s="0" t="n">
        <v>8</v>
      </c>
      <c r="N96" s="0" t="n">
        <v>45</v>
      </c>
      <c r="O96" s="0" t="n">
        <v>0.55</v>
      </c>
      <c r="P96" s="0" t="n">
        <v>0.09</v>
      </c>
      <c r="Q96" s="0" t="n">
        <f aca="false">H96/3600/(B96*C96*10^-3)</f>
        <v>0.0617283950617284</v>
      </c>
      <c r="R96" s="0" t="n">
        <f aca="false">O96-P96</f>
        <v>0.46</v>
      </c>
      <c r="S96" s="0" t="n">
        <f aca="false">500*10^-6</f>
        <v>0.0005</v>
      </c>
      <c r="T96" s="0" t="n">
        <f aca="false">0.000835</f>
        <v>0.000835</v>
      </c>
      <c r="U96" s="0" t="n">
        <f aca="false">A96/1000</f>
        <v>0.16</v>
      </c>
      <c r="V96" s="0" t="n">
        <f aca="false">U96*(150*T96*(1-R96)^2*Q96/(S96^2*R96^3)+1.75*1000*(1-R96)*Q96^2/(S96*R96^3))</f>
        <v>26661.7014720719</v>
      </c>
      <c r="W96" s="0" t="n">
        <f aca="false">V96*H96/3600/1000/2</f>
        <v>1.48120563733733</v>
      </c>
      <c r="X96" s="0" t="n">
        <f aca="false">ABS(W96-K96)/W96*100</f>
        <v>4.13214990508379</v>
      </c>
    </row>
    <row r="97" customFormat="false" ht="15" hidden="false" customHeight="false" outlineLevel="0" collapsed="false">
      <c r="A97" s="0" t="n">
        <v>160</v>
      </c>
      <c r="B97" s="0" t="n">
        <v>30</v>
      </c>
      <c r="C97" s="0" t="n">
        <v>60</v>
      </c>
      <c r="D97" s="0" t="n">
        <v>10</v>
      </c>
      <c r="E97" s="0" t="n">
        <v>47</v>
      </c>
      <c r="F97" s="0" t="n">
        <v>1.1</v>
      </c>
      <c r="G97" s="0" t="n">
        <v>1.5</v>
      </c>
      <c r="H97" s="0" t="n">
        <v>800</v>
      </c>
      <c r="I97" s="0" t="n">
        <v>83.16</v>
      </c>
      <c r="J97" s="0" t="n">
        <v>133.56</v>
      </c>
      <c r="K97" s="0" t="n">
        <v>8.21</v>
      </c>
      <c r="L97" s="0" t="n">
        <v>34.71</v>
      </c>
      <c r="M97" s="0" t="n">
        <v>8</v>
      </c>
      <c r="N97" s="0" t="n">
        <v>45</v>
      </c>
      <c r="O97" s="0" t="n">
        <v>0.55</v>
      </c>
      <c r="P97" s="0" t="n">
        <v>0.09</v>
      </c>
      <c r="Q97" s="0" t="n">
        <f aca="false">H97/3600/(B97*C97*10^-3)</f>
        <v>0.123456790123457</v>
      </c>
      <c r="R97" s="0" t="n">
        <f aca="false">O97-P97</f>
        <v>0.46</v>
      </c>
      <c r="S97" s="0" t="n">
        <f aca="false">500*10^-6</f>
        <v>0.0005</v>
      </c>
      <c r="T97" s="0" t="n">
        <f aca="false">0.000835</f>
        <v>0.000835</v>
      </c>
      <c r="U97" s="0" t="n">
        <f aca="false">A97/1000</f>
        <v>0.16</v>
      </c>
      <c r="V97" s="0" t="n">
        <f aca="false">U97*(150*T97*(1-R97)^2*Q97/(S97^2*R97^3)+1.75*1000*(1-R97)*Q97^2/(S97*R97^3))</f>
        <v>76999.3989679294</v>
      </c>
      <c r="W97" s="0" t="n">
        <f aca="false">V97*H97/3600/1000/2</f>
        <v>8.55548877421438</v>
      </c>
      <c r="X97" s="0" t="n">
        <f aca="false">ABS(W97-K97)/W97*100</f>
        <v>4.03821199854366</v>
      </c>
    </row>
    <row r="98" customFormat="false" ht="15" hidden="false" customHeight="false" outlineLevel="0" collapsed="false">
      <c r="A98" s="0" t="n">
        <v>160</v>
      </c>
      <c r="B98" s="0" t="n">
        <v>30</v>
      </c>
      <c r="C98" s="0" t="n">
        <v>60</v>
      </c>
      <c r="D98" s="0" t="n">
        <v>10</v>
      </c>
      <c r="E98" s="0" t="n">
        <v>43</v>
      </c>
      <c r="F98" s="0" t="n">
        <v>1.1</v>
      </c>
      <c r="G98" s="0" t="n">
        <v>3</v>
      </c>
      <c r="H98" s="0" t="n">
        <v>400</v>
      </c>
      <c r="I98" s="0" t="n">
        <v>84.5</v>
      </c>
      <c r="J98" s="0" t="n">
        <v>99.5</v>
      </c>
      <c r="K98" s="0" t="n">
        <v>1.46</v>
      </c>
      <c r="L98" s="0" t="n">
        <v>23.76</v>
      </c>
      <c r="M98" s="0" t="n">
        <v>8</v>
      </c>
      <c r="N98" s="0" t="n">
        <v>41</v>
      </c>
      <c r="O98" s="0" t="n">
        <v>0.55</v>
      </c>
      <c r="P98" s="0" t="n">
        <v>0.09</v>
      </c>
      <c r="Q98" s="0" t="n">
        <f aca="false">H98/3600/(B98*C98*10^-3)</f>
        <v>0.0617283950617284</v>
      </c>
      <c r="R98" s="0" t="n">
        <f aca="false">O98-P98</f>
        <v>0.46</v>
      </c>
      <c r="S98" s="0" t="n">
        <f aca="false">500*10^-6</f>
        <v>0.0005</v>
      </c>
      <c r="T98" s="0" t="n">
        <f aca="false">0.000835</f>
        <v>0.000835</v>
      </c>
      <c r="U98" s="0" t="n">
        <f aca="false">A98/1000</f>
        <v>0.16</v>
      </c>
      <c r="V98" s="0" t="n">
        <f aca="false">U98*(150*T98*(1-R98)^2*Q98/(S98^2*R98^3)+1.75*1000*(1-R98)*Q98^2/(S98*R98^3))</f>
        <v>26661.7014720719</v>
      </c>
      <c r="W98" s="0" t="n">
        <f aca="false">V98*H98/3600/1000/2</f>
        <v>1.48120563733733</v>
      </c>
      <c r="X98" s="0" t="n">
        <f aca="false">ABS(W98-K98)/W98*100</f>
        <v>1.43164708550868</v>
      </c>
    </row>
    <row r="99" customFormat="false" ht="15" hidden="false" customHeight="false" outlineLevel="0" collapsed="false">
      <c r="A99" s="0" t="n">
        <v>120</v>
      </c>
      <c r="B99" s="0" t="n">
        <v>32</v>
      </c>
      <c r="C99" s="0" t="n">
        <v>36</v>
      </c>
      <c r="D99" s="0" t="n">
        <v>14</v>
      </c>
      <c r="E99" s="0" t="n">
        <v>43</v>
      </c>
      <c r="F99" s="0" t="n">
        <v>1.4</v>
      </c>
      <c r="G99" s="0" t="n">
        <v>4</v>
      </c>
      <c r="H99" s="0" t="n">
        <v>1035</v>
      </c>
      <c r="I99" s="0" t="n">
        <v>84.81</v>
      </c>
      <c r="J99" s="0" t="n">
        <v>380.62</v>
      </c>
      <c r="K99" s="0" t="n">
        <v>254.38</v>
      </c>
      <c r="L99" s="0" t="n">
        <v>52.66</v>
      </c>
      <c r="M99" s="0" t="n">
        <v>12</v>
      </c>
      <c r="N99" s="0" t="n">
        <v>41</v>
      </c>
      <c r="O99" s="0" t="n">
        <v>0.45</v>
      </c>
      <c r="P99" s="0" t="n">
        <v>0.09</v>
      </c>
      <c r="Q99" s="0" t="n">
        <f aca="false">H99/3600/(B99*C99*10^-3)</f>
        <v>0.249565972222222</v>
      </c>
      <c r="R99" s="0" t="n">
        <f aca="false">O99-P99</f>
        <v>0.36</v>
      </c>
      <c r="S99" s="0" t="n">
        <f aca="false">500*10^-6</f>
        <v>0.0005</v>
      </c>
      <c r="T99" s="0" t="n">
        <f aca="false">0.000835</f>
        <v>0.000835</v>
      </c>
      <c r="U99" s="0" t="n">
        <f aca="false">A99/1000</f>
        <v>0.12</v>
      </c>
      <c r="V99" s="0" t="n">
        <f aca="false">U99*(150*T99*(1-R99)^2*Q99/(S99^2*R99^3)+1.75*1000*(1-R99)*Q99^2/(S99*R99^3))</f>
        <v>490554.640415825</v>
      </c>
      <c r="W99" s="0" t="n">
        <f aca="false">V99*H99/3600/1000/2</f>
        <v>70.5172295597749</v>
      </c>
      <c r="X99" s="0" t="n">
        <f aca="false">ABS(W99-K99)/W99*100</f>
        <v>260.734534791063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45</v>
      </c>
      <c r="D100" s="0" t="n">
        <v>10</v>
      </c>
      <c r="E100" s="0" t="n">
        <v>43</v>
      </c>
      <c r="F100" s="0" t="n">
        <v>1.5</v>
      </c>
      <c r="G100" s="0" t="n">
        <v>1.5</v>
      </c>
      <c r="H100" s="0" t="n">
        <v>400</v>
      </c>
      <c r="I100" s="0" t="n">
        <v>84.92</v>
      </c>
      <c r="J100" s="0" t="n">
        <v>115.21</v>
      </c>
      <c r="K100" s="0" t="n">
        <v>3.65</v>
      </c>
      <c r="L100" s="0" t="n">
        <v>21.85</v>
      </c>
      <c r="M100" s="0" t="n">
        <v>8</v>
      </c>
      <c r="N100" s="0" t="n">
        <v>41</v>
      </c>
      <c r="O100" s="0" t="n">
        <v>0.55</v>
      </c>
      <c r="P100" s="0" t="n">
        <v>0.09</v>
      </c>
      <c r="Q100" s="0" t="n">
        <f aca="false">H100/3600/(B100*C100*10^-3)</f>
        <v>0.123456790123457</v>
      </c>
      <c r="R100" s="0" t="n">
        <f aca="false">O100-P100</f>
        <v>0.46</v>
      </c>
      <c r="S100" s="0" t="n">
        <f aca="false">500*10^-6</f>
        <v>0.0005</v>
      </c>
      <c r="T100" s="0" t="n">
        <f aca="false">0.000835</f>
        <v>0.000835</v>
      </c>
      <c r="U100" s="0" t="n">
        <f aca="false">A100/1000</f>
        <v>0.14</v>
      </c>
      <c r="V100" s="0" t="n">
        <f aca="false">U100*(150*T100*(1-R100)^2*Q100/(S100^2*R100^3)+1.75*1000*(1-R100)*Q100^2/(S100*R100^3))</f>
        <v>67374.4740969383</v>
      </c>
      <c r="W100" s="0" t="n">
        <f aca="false">V100*H100/3600/1000/2</f>
        <v>3.74302633871879</v>
      </c>
      <c r="X100" s="0" t="n">
        <f aca="false">ABS(W100-K100)/W100*100</f>
        <v>2.48532418157216</v>
      </c>
    </row>
    <row r="101" customFormat="false" ht="15" hidden="false" customHeight="false" outlineLevel="0" collapsed="false">
      <c r="A101" s="0" t="n">
        <v>140</v>
      </c>
      <c r="B101" s="0" t="n">
        <v>20</v>
      </c>
      <c r="C101" s="0" t="n">
        <v>60</v>
      </c>
      <c r="D101" s="0" t="n">
        <v>14</v>
      </c>
      <c r="E101" s="0" t="n">
        <v>43</v>
      </c>
      <c r="F101" s="0" t="n">
        <v>1.1</v>
      </c>
      <c r="G101" s="0" t="n">
        <v>2.25</v>
      </c>
      <c r="H101" s="0" t="n">
        <v>600</v>
      </c>
      <c r="I101" s="0" t="n">
        <v>85.43</v>
      </c>
      <c r="J101" s="0" t="n">
        <v>113.3</v>
      </c>
      <c r="K101" s="0" t="n">
        <v>6.54</v>
      </c>
      <c r="L101" s="0" t="n">
        <v>22.81</v>
      </c>
      <c r="M101" s="0" t="n">
        <v>12</v>
      </c>
      <c r="N101" s="0" t="n">
        <v>41</v>
      </c>
      <c r="O101" s="0" t="n">
        <v>0.55</v>
      </c>
      <c r="P101" s="0" t="n">
        <v>0.09</v>
      </c>
      <c r="Q101" s="0" t="n">
        <f aca="false">H101/3600/(B101*C101*10^-3)</f>
        <v>0.138888888888889</v>
      </c>
      <c r="R101" s="0" t="n">
        <f aca="false">O101-P101</f>
        <v>0.46</v>
      </c>
      <c r="S101" s="0" t="n">
        <f aca="false">500*10^-6</f>
        <v>0.0005</v>
      </c>
      <c r="T101" s="0" t="n">
        <f aca="false">0.000835</f>
        <v>0.000835</v>
      </c>
      <c r="U101" s="0" t="n">
        <f aca="false">A101/1000</f>
        <v>0.14</v>
      </c>
      <c r="V101" s="0" t="n">
        <f aca="false">U101*(150*T101*(1-R101)^2*Q101/(S101^2*R101^3)+1.75*1000*(1-R101)*Q101^2/(S101*R101^3))</f>
        <v>81622.7980055341</v>
      </c>
      <c r="W101" s="0" t="n">
        <f aca="false">V101*H101/3600/1000/2</f>
        <v>6.80189983379451</v>
      </c>
      <c r="X101" s="0" t="n">
        <f aca="false">ABS(W101-K101)/W101*100</f>
        <v>3.85039239321467</v>
      </c>
    </row>
    <row r="102" customFormat="false" ht="15" hidden="false" customHeight="false" outlineLevel="0" collapsed="false">
      <c r="A102" s="0" t="n">
        <v>160</v>
      </c>
      <c r="B102" s="0" t="n">
        <v>30</v>
      </c>
      <c r="C102" s="0" t="n">
        <v>60</v>
      </c>
      <c r="D102" s="0" t="n">
        <v>14</v>
      </c>
      <c r="E102" s="0" t="n">
        <v>47</v>
      </c>
      <c r="F102" s="0" t="n">
        <v>1.1</v>
      </c>
      <c r="G102" s="0" t="n">
        <v>3</v>
      </c>
      <c r="H102" s="0" t="n">
        <v>400</v>
      </c>
      <c r="I102" s="0" t="n">
        <v>85.92</v>
      </c>
      <c r="J102" s="0" t="n">
        <v>100.62</v>
      </c>
      <c r="K102" s="0" t="n">
        <v>1.4</v>
      </c>
      <c r="L102" s="0" t="n">
        <v>23.58</v>
      </c>
      <c r="M102" s="0" t="n">
        <v>12</v>
      </c>
      <c r="N102" s="0" t="n">
        <v>45</v>
      </c>
      <c r="O102" s="0" t="n">
        <v>0.55</v>
      </c>
      <c r="P102" s="0" t="n">
        <v>0.09</v>
      </c>
      <c r="Q102" s="0" t="n">
        <f aca="false">H102/3600/(B102*C102*10^-3)</f>
        <v>0.0617283950617284</v>
      </c>
      <c r="R102" s="0" t="n">
        <f aca="false">O102-P102</f>
        <v>0.46</v>
      </c>
      <c r="S102" s="0" t="n">
        <f aca="false">500*10^-6</f>
        <v>0.0005</v>
      </c>
      <c r="T102" s="0" t="n">
        <f aca="false">0.000835</f>
        <v>0.000835</v>
      </c>
      <c r="U102" s="0" t="n">
        <f aca="false">A102/1000</f>
        <v>0.16</v>
      </c>
      <c r="V102" s="0" t="n">
        <f aca="false">U102*(150*T102*(1-R102)^2*Q102/(S102^2*R102^3)+1.75*1000*(1-R102)*Q102^2/(S102*R102^3))</f>
        <v>26661.7014720719</v>
      </c>
      <c r="W102" s="0" t="n">
        <f aca="false">V102*H102/3600/1000/2</f>
        <v>1.48120563733733</v>
      </c>
      <c r="X102" s="0" t="n">
        <f aca="false">ABS(W102-K102)/W102*100</f>
        <v>5.48240131487134</v>
      </c>
    </row>
    <row r="103" customFormat="false" ht="15" hidden="false" customHeight="false" outlineLevel="0" collapsed="false">
      <c r="A103" s="0" t="n">
        <v>140</v>
      </c>
      <c r="B103" s="0" t="n">
        <v>20</v>
      </c>
      <c r="C103" s="0" t="n">
        <v>45</v>
      </c>
      <c r="D103" s="0" t="n">
        <v>14</v>
      </c>
      <c r="E103" s="0" t="n">
        <v>47</v>
      </c>
      <c r="F103" s="0" t="n">
        <v>1.5</v>
      </c>
      <c r="G103" s="0" t="n">
        <v>1.5</v>
      </c>
      <c r="H103" s="0" t="n">
        <v>400</v>
      </c>
      <c r="I103" s="0" t="n">
        <v>87.18</v>
      </c>
      <c r="J103" s="0" t="n">
        <v>117.26</v>
      </c>
      <c r="K103" s="0" t="n">
        <v>3.54</v>
      </c>
      <c r="L103" s="0" t="n">
        <v>21.75</v>
      </c>
      <c r="M103" s="0" t="n">
        <v>12</v>
      </c>
      <c r="N103" s="0" t="n">
        <v>45</v>
      </c>
      <c r="O103" s="0" t="n">
        <v>0.55</v>
      </c>
      <c r="P103" s="0" t="n">
        <v>0.09</v>
      </c>
      <c r="Q103" s="0" t="n">
        <f aca="false">H103/3600/(B103*C103*10^-3)</f>
        <v>0.123456790123457</v>
      </c>
      <c r="R103" s="0" t="n">
        <f aca="false">O103-P103</f>
        <v>0.46</v>
      </c>
      <c r="S103" s="0" t="n">
        <f aca="false">500*10^-6</f>
        <v>0.0005</v>
      </c>
      <c r="T103" s="0" t="n">
        <f aca="false">0.000835</f>
        <v>0.000835</v>
      </c>
      <c r="U103" s="0" t="n">
        <f aca="false">A103/1000</f>
        <v>0.14</v>
      </c>
      <c r="V103" s="0" t="n">
        <f aca="false">U103*(150*T103*(1-R103)^2*Q103/(S103^2*R103^3)+1.75*1000*(1-R103)*Q103^2/(S103*R103^3))</f>
        <v>67374.4740969383</v>
      </c>
      <c r="W103" s="0" t="n">
        <f aca="false">V103*H103/3600/1000/2</f>
        <v>3.74302633871879</v>
      </c>
      <c r="X103" s="0" t="n">
        <f aca="false">ABS(W103-K103)/W103*100</f>
        <v>5.42412263089464</v>
      </c>
    </row>
    <row r="104" customFormat="false" ht="15" hidden="false" customHeight="false" outlineLevel="0" collapsed="false">
      <c r="A104" s="0" t="n">
        <v>140</v>
      </c>
      <c r="B104" s="0" t="n">
        <v>30</v>
      </c>
      <c r="C104" s="0" t="n">
        <v>60</v>
      </c>
      <c r="D104" s="0" t="n">
        <v>10</v>
      </c>
      <c r="E104" s="0" t="n">
        <v>47</v>
      </c>
      <c r="F104" s="0" t="n">
        <v>1.1</v>
      </c>
      <c r="G104" s="0" t="n">
        <v>2.25</v>
      </c>
      <c r="H104" s="0" t="n">
        <v>600</v>
      </c>
      <c r="I104" s="0" t="n">
        <v>87.43</v>
      </c>
      <c r="J104" s="0" t="n">
        <v>116.43</v>
      </c>
      <c r="K104" s="0" t="n">
        <v>3.42</v>
      </c>
      <c r="L104" s="0" t="n">
        <v>29.95</v>
      </c>
      <c r="M104" s="0" t="n">
        <v>8</v>
      </c>
      <c r="N104" s="0" t="n">
        <v>45</v>
      </c>
      <c r="O104" s="0" t="n">
        <v>0.55</v>
      </c>
      <c r="P104" s="0" t="n">
        <v>0.09</v>
      </c>
      <c r="Q104" s="0" t="n">
        <f aca="false">H104/3600/(B104*C104*10^-3)</f>
        <v>0.0925925925925926</v>
      </c>
      <c r="R104" s="0" t="n">
        <f aca="false">O104-P104</f>
        <v>0.46</v>
      </c>
      <c r="S104" s="0" t="n">
        <f aca="false">500*10^-6</f>
        <v>0.0005</v>
      </c>
      <c r="T104" s="0" t="n">
        <f aca="false">0.000835</f>
        <v>0.000835</v>
      </c>
      <c r="U104" s="0" t="n">
        <f aca="false">A104/1000</f>
        <v>0.14</v>
      </c>
      <c r="V104" s="0" t="n">
        <f aca="false">U104*(150*T104*(1-R104)^2*Q104/(S104^2*R104^3)+1.75*1000*(1-R104)*Q104^2/(S104*R104^3))</f>
        <v>42762.1693773991</v>
      </c>
      <c r="W104" s="0" t="n">
        <f aca="false">V104*H104/3600/1000/2</f>
        <v>3.56351411478326</v>
      </c>
      <c r="X104" s="0" t="n">
        <f aca="false">ABS(W104-K104)/W104*100</f>
        <v>4.02731994768553</v>
      </c>
    </row>
    <row r="105" customFormat="false" ht="15" hidden="false" customHeight="false" outlineLevel="0" collapsed="false">
      <c r="A105" s="0" t="n">
        <v>160</v>
      </c>
      <c r="B105" s="0" t="n">
        <v>20</v>
      </c>
      <c r="C105" s="0" t="n">
        <v>45</v>
      </c>
      <c r="D105" s="0" t="n">
        <v>10</v>
      </c>
      <c r="E105" s="0" t="n">
        <v>43</v>
      </c>
      <c r="F105" s="0" t="n">
        <v>1.3</v>
      </c>
      <c r="G105" s="0" t="n">
        <v>2.25</v>
      </c>
      <c r="H105" s="0" t="n">
        <v>600</v>
      </c>
      <c r="I105" s="0" t="n">
        <v>88.67</v>
      </c>
      <c r="J105" s="0" t="n">
        <v>133.51</v>
      </c>
      <c r="K105" s="0" t="n">
        <v>12.25</v>
      </c>
      <c r="L105" s="0" t="n">
        <v>29.53</v>
      </c>
      <c r="M105" s="0" t="n">
        <v>8</v>
      </c>
      <c r="N105" s="0" t="n">
        <v>41</v>
      </c>
      <c r="O105" s="0" t="n">
        <v>0.55</v>
      </c>
      <c r="P105" s="0" t="n">
        <v>0.09</v>
      </c>
      <c r="Q105" s="0" t="n">
        <f aca="false">H105/3600/(B105*C105*10^-3)</f>
        <v>0.185185185185185</v>
      </c>
      <c r="R105" s="0" t="n">
        <f aca="false">O105-P105</f>
        <v>0.46</v>
      </c>
      <c r="S105" s="0" t="n">
        <f aca="false">500*10^-6</f>
        <v>0.0005</v>
      </c>
      <c r="T105" s="0" t="n">
        <f aca="false">0.000835</f>
        <v>0.000835</v>
      </c>
      <c r="U105" s="0" t="n">
        <f aca="false">A105/1000</f>
        <v>0.16</v>
      </c>
      <c r="V105" s="0" t="n">
        <f aca="false">U105*(150*T105*(1-R105)^2*Q105/(S105^2*R105^3)+1.75*1000*(1-R105)*Q105^2/(S105*R105^3))</f>
        <v>151013.092487573</v>
      </c>
      <c r="W105" s="0" t="n">
        <f aca="false">V105*H105/3600/1000/2</f>
        <v>12.5844243739644</v>
      </c>
      <c r="X105" s="0" t="n">
        <f aca="false">ABS(W105-K105)/W105*100</f>
        <v>2.65744672959581</v>
      </c>
    </row>
    <row r="106" customFormat="false" ht="15" hidden="false" customHeight="false" outlineLevel="0" collapsed="false">
      <c r="A106" s="0" t="n">
        <v>160</v>
      </c>
      <c r="B106" s="0" t="n">
        <v>30</v>
      </c>
      <c r="C106" s="0" t="n">
        <v>60</v>
      </c>
      <c r="D106" s="0" t="n">
        <v>10</v>
      </c>
      <c r="E106" s="0" t="n">
        <v>43</v>
      </c>
      <c r="F106" s="0" t="n">
        <v>1.1</v>
      </c>
      <c r="G106" s="0" t="n">
        <v>1.5</v>
      </c>
      <c r="H106" s="0" t="n">
        <v>400</v>
      </c>
      <c r="I106" s="0" t="n">
        <v>88.72</v>
      </c>
      <c r="J106" s="0" t="n">
        <v>104.33</v>
      </c>
      <c r="K106" s="0" t="n">
        <v>1.45</v>
      </c>
      <c r="L106" s="0" t="n">
        <v>18.66</v>
      </c>
      <c r="M106" s="0" t="n">
        <v>8</v>
      </c>
      <c r="N106" s="0" t="n">
        <v>41</v>
      </c>
      <c r="O106" s="0" t="n">
        <v>0.55</v>
      </c>
      <c r="P106" s="0" t="n">
        <v>0.09</v>
      </c>
      <c r="Q106" s="0" t="n">
        <f aca="false">H106/3600/(B106*C106*10^-3)</f>
        <v>0.0617283950617284</v>
      </c>
      <c r="R106" s="0" t="n">
        <f aca="false">O106-P106</f>
        <v>0.46</v>
      </c>
      <c r="S106" s="0" t="n">
        <f aca="false">500*10^-6</f>
        <v>0.0005</v>
      </c>
      <c r="T106" s="0" t="n">
        <f aca="false">0.000835</f>
        <v>0.000835</v>
      </c>
      <c r="U106" s="0" t="n">
        <f aca="false">A106/1000</f>
        <v>0.16</v>
      </c>
      <c r="V106" s="0" t="n">
        <f aca="false">U106*(150*T106*(1-R106)^2*Q106/(S106^2*R106^3)+1.75*1000*(1-R106)*Q106^2/(S106*R106^3))</f>
        <v>26661.7014720719</v>
      </c>
      <c r="W106" s="0" t="n">
        <f aca="false">V106*H106/3600/1000/2</f>
        <v>1.48120563733733</v>
      </c>
      <c r="X106" s="0" t="n">
        <f aca="false">ABS(W106-K106)/W106*100</f>
        <v>2.10677279040246</v>
      </c>
    </row>
    <row r="107" customFormat="false" ht="15" hidden="false" customHeight="false" outlineLevel="0" collapsed="false">
      <c r="A107" s="0" t="n">
        <v>140</v>
      </c>
      <c r="B107" s="0" t="n">
        <v>20</v>
      </c>
      <c r="C107" s="0" t="n">
        <v>45</v>
      </c>
      <c r="D107" s="0" t="n">
        <v>10</v>
      </c>
      <c r="E107" s="0" t="n">
        <v>47</v>
      </c>
      <c r="F107" s="0" t="n">
        <v>1.5</v>
      </c>
      <c r="G107" s="0" t="n">
        <v>3</v>
      </c>
      <c r="H107" s="0" t="n">
        <v>400</v>
      </c>
      <c r="I107" s="0" t="n">
        <v>88.77</v>
      </c>
      <c r="J107" s="0" t="n">
        <v>117.09</v>
      </c>
      <c r="K107" s="0" t="n">
        <v>3.6</v>
      </c>
      <c r="L107" s="0" t="n">
        <v>29.01</v>
      </c>
      <c r="M107" s="0" t="n">
        <v>8</v>
      </c>
      <c r="N107" s="0" t="n">
        <v>45</v>
      </c>
      <c r="O107" s="0" t="n">
        <v>0.55</v>
      </c>
      <c r="P107" s="0" t="n">
        <v>0.09</v>
      </c>
      <c r="Q107" s="0" t="n">
        <f aca="false">H107/3600/(B107*C107*10^-3)</f>
        <v>0.123456790123457</v>
      </c>
      <c r="R107" s="0" t="n">
        <f aca="false">O107-P107</f>
        <v>0.46</v>
      </c>
      <c r="S107" s="0" t="n">
        <f aca="false">500*10^-6</f>
        <v>0.0005</v>
      </c>
      <c r="T107" s="0" t="n">
        <f aca="false">0.000835</f>
        <v>0.000835</v>
      </c>
      <c r="U107" s="0" t="n">
        <f aca="false">A107/1000</f>
        <v>0.14</v>
      </c>
      <c r="V107" s="0" t="n">
        <f aca="false">U107*(150*T107*(1-R107)^2*Q107/(S107^2*R107^3)+1.75*1000*(1-R107)*Q107^2/(S107*R107^3))</f>
        <v>67374.4740969383</v>
      </c>
      <c r="W107" s="0" t="n">
        <f aca="false">V107*H107/3600/1000/2</f>
        <v>3.74302633871879</v>
      </c>
      <c r="X107" s="0" t="n">
        <f aca="false">ABS(W107-K107)/W107*100</f>
        <v>3.82114165853692</v>
      </c>
    </row>
    <row r="108" customFormat="false" ht="15" hidden="false" customHeight="false" outlineLevel="0" collapsed="false">
      <c r="A108" s="0" t="n">
        <v>120</v>
      </c>
      <c r="B108" s="0" t="n">
        <v>30</v>
      </c>
      <c r="C108" s="0" t="n">
        <v>35</v>
      </c>
      <c r="D108" s="0" t="n">
        <v>14</v>
      </c>
      <c r="E108" s="0" t="n">
        <v>43</v>
      </c>
      <c r="F108" s="0" t="n">
        <v>1.4</v>
      </c>
      <c r="G108" s="0" t="n">
        <v>4</v>
      </c>
      <c r="H108" s="0" t="n">
        <v>600</v>
      </c>
      <c r="I108" s="0" t="n">
        <v>88.874375</v>
      </c>
      <c r="J108" s="0" t="n">
        <v>190.053125</v>
      </c>
      <c r="K108" s="0" t="n">
        <v>71.269375</v>
      </c>
      <c r="L108" s="0" t="n">
        <v>33.326625</v>
      </c>
      <c r="M108" s="0" t="n">
        <v>12</v>
      </c>
      <c r="N108" s="0" t="n">
        <v>41</v>
      </c>
      <c r="O108" s="0" t="n">
        <v>0.5</v>
      </c>
      <c r="P108" s="0" t="n">
        <v>0.25</v>
      </c>
      <c r="Q108" s="0" t="n">
        <f aca="false">H108/3600/(B108*C108*10^-3)</f>
        <v>0.158730158730159</v>
      </c>
      <c r="R108" s="0" t="n">
        <f aca="false">O108-P108</f>
        <v>0.25</v>
      </c>
      <c r="S108" s="0" t="n">
        <f aca="false">500*10^-6</f>
        <v>0.0005</v>
      </c>
      <c r="T108" s="0" t="n">
        <f aca="false">0.000835</f>
        <v>0.000835</v>
      </c>
      <c r="U108" s="0" t="n">
        <f aca="false">A108/1000</f>
        <v>0.12</v>
      </c>
      <c r="V108" s="0" t="n">
        <f aca="false">U108*(150*T108*(1-R108)^2*Q108/(S108^2*R108^3)+1.75*1000*(1-R108)*Q108^2/(S108*R108^3))</f>
        <v>851479.365079365</v>
      </c>
      <c r="W108" s="0" t="n">
        <f aca="false">V108*H108/3600/1000/2</f>
        <v>70.9566137566137</v>
      </c>
      <c r="X108" s="0" t="n">
        <f aca="false">ABS(W108-K108)/W108*100</f>
        <v>0.440778141497904</v>
      </c>
    </row>
    <row r="109" customFormat="false" ht="15" hidden="false" customHeight="false" outlineLevel="0" collapsed="false">
      <c r="A109" s="0" t="n">
        <v>160</v>
      </c>
      <c r="B109" s="0" t="n">
        <v>30</v>
      </c>
      <c r="C109" s="0" t="n">
        <v>60</v>
      </c>
      <c r="D109" s="0" t="n">
        <v>10</v>
      </c>
      <c r="E109" s="0" t="n">
        <v>43</v>
      </c>
      <c r="F109" s="0" t="n">
        <v>1.1</v>
      </c>
      <c r="G109" s="0" t="n">
        <v>2.25</v>
      </c>
      <c r="H109" s="0" t="n">
        <v>400</v>
      </c>
      <c r="I109" s="0" t="n">
        <v>89.26</v>
      </c>
      <c r="J109" s="0" t="n">
        <v>102.91</v>
      </c>
      <c r="K109" s="0" t="n">
        <v>1.45</v>
      </c>
      <c r="L109" s="0" t="n">
        <v>21.22</v>
      </c>
      <c r="M109" s="0" t="n">
        <v>8</v>
      </c>
      <c r="N109" s="0" t="n">
        <v>41</v>
      </c>
      <c r="O109" s="0" t="n">
        <v>0.55</v>
      </c>
      <c r="P109" s="0" t="n">
        <v>0.09</v>
      </c>
      <c r="Q109" s="0" t="n">
        <f aca="false">H109/3600/(B109*C109*10^-3)</f>
        <v>0.0617283950617284</v>
      </c>
      <c r="R109" s="0" t="n">
        <f aca="false">O109-P109</f>
        <v>0.46</v>
      </c>
      <c r="S109" s="0" t="n">
        <f aca="false">500*10^-6</f>
        <v>0.0005</v>
      </c>
      <c r="T109" s="0" t="n">
        <f aca="false">0.000835</f>
        <v>0.000835</v>
      </c>
      <c r="U109" s="0" t="n">
        <f aca="false">A109/1000</f>
        <v>0.16</v>
      </c>
      <c r="V109" s="0" t="n">
        <f aca="false">U109*(150*T109*(1-R109)^2*Q109/(S109^2*R109^3)+1.75*1000*(1-R109)*Q109^2/(S109*R109^3))</f>
        <v>26661.7014720719</v>
      </c>
      <c r="W109" s="0" t="n">
        <f aca="false">V109*H109/3600/1000/2</f>
        <v>1.48120563733733</v>
      </c>
      <c r="X109" s="0" t="n">
        <f aca="false">ABS(W109-K109)/W109*100</f>
        <v>2.10677279040246</v>
      </c>
    </row>
    <row r="110" customFormat="false" ht="15" hidden="false" customHeight="false" outlineLevel="0" collapsed="false">
      <c r="A110" s="0" t="n">
        <v>140</v>
      </c>
      <c r="B110" s="0" t="n">
        <v>23</v>
      </c>
      <c r="C110" s="0" t="n">
        <v>50</v>
      </c>
      <c r="D110" s="0" t="n">
        <v>10</v>
      </c>
      <c r="E110" s="0" t="n">
        <v>43</v>
      </c>
      <c r="F110" s="0" t="n">
        <v>1.3</v>
      </c>
      <c r="G110" s="0" t="n">
        <v>3</v>
      </c>
      <c r="H110" s="0" t="n">
        <v>400</v>
      </c>
      <c r="I110" s="0" t="n">
        <v>89.67</v>
      </c>
      <c r="J110" s="0" t="n">
        <v>109.23</v>
      </c>
      <c r="K110" s="0" t="n">
        <v>2.49</v>
      </c>
      <c r="L110" s="0" t="n">
        <v>24.67</v>
      </c>
      <c r="M110" s="0" t="n">
        <v>8</v>
      </c>
      <c r="N110" s="0" t="n">
        <v>41</v>
      </c>
      <c r="O110" s="0" t="n">
        <v>0.55</v>
      </c>
      <c r="P110" s="0" t="n">
        <v>0.09</v>
      </c>
      <c r="Q110" s="0" t="n">
        <f aca="false">H110/3600/(B110*C110*10^-3)</f>
        <v>0.0966183574879227</v>
      </c>
      <c r="R110" s="0" t="n">
        <f aca="false">O110-P110</f>
        <v>0.46</v>
      </c>
      <c r="S110" s="0" t="n">
        <f aca="false">500*10^-6</f>
        <v>0.0005</v>
      </c>
      <c r="T110" s="0" t="n">
        <f aca="false">0.000835</f>
        <v>0.000835</v>
      </c>
      <c r="U110" s="0" t="n">
        <f aca="false">A110/1000</f>
        <v>0.14</v>
      </c>
      <c r="V110" s="0" t="n">
        <f aca="false">U110*(150*T110*(1-R110)^2*Q110/(S110^2*R110^3)+1.75*1000*(1-R110)*Q110^2/(S110*R110^3))</f>
        <v>45678.7578495014</v>
      </c>
      <c r="W110" s="0" t="n">
        <f aca="false">V110*H110/3600/1000/2</f>
        <v>2.53770876941674</v>
      </c>
      <c r="X110" s="0" t="n">
        <f aca="false">ABS(W110-K110)/W110*100</f>
        <v>1.87999387446288</v>
      </c>
    </row>
    <row r="111" customFormat="false" ht="15" hidden="false" customHeight="false" outlineLevel="0" collapsed="false">
      <c r="A111" s="0" t="n">
        <v>150</v>
      </c>
      <c r="B111" s="0" t="n">
        <v>30</v>
      </c>
      <c r="C111" s="0" t="n">
        <v>35</v>
      </c>
      <c r="D111" s="0" t="n">
        <v>14</v>
      </c>
      <c r="E111" s="0" t="n">
        <v>43</v>
      </c>
      <c r="F111" s="0" t="n">
        <v>1.4</v>
      </c>
      <c r="G111" s="0" t="n">
        <v>4</v>
      </c>
      <c r="H111" s="0" t="n">
        <v>600</v>
      </c>
      <c r="I111" s="0" t="n">
        <v>89.724375</v>
      </c>
      <c r="J111" s="0" t="n">
        <v>210.40125</v>
      </c>
      <c r="K111" s="0" t="n">
        <v>89.08625</v>
      </c>
      <c r="L111" s="0" t="n">
        <v>33.80725</v>
      </c>
      <c r="M111" s="0" t="n">
        <v>12</v>
      </c>
      <c r="N111" s="0" t="n">
        <v>41</v>
      </c>
      <c r="O111" s="0" t="n">
        <v>0.5</v>
      </c>
      <c r="P111" s="0" t="n">
        <v>0.25</v>
      </c>
      <c r="Q111" s="0" t="n">
        <f aca="false">H111/3600/(B111*C111*10^-3)</f>
        <v>0.158730158730159</v>
      </c>
      <c r="R111" s="0" t="n">
        <f aca="false">O111-P111</f>
        <v>0.25</v>
      </c>
      <c r="S111" s="0" t="n">
        <f aca="false">500*10^-6</f>
        <v>0.0005</v>
      </c>
      <c r="T111" s="0" t="n">
        <f aca="false">0.000835</f>
        <v>0.000835</v>
      </c>
      <c r="U111" s="0" t="n">
        <f aca="false">A111/1000</f>
        <v>0.15</v>
      </c>
      <c r="V111" s="0" t="n">
        <f aca="false">U111*(150*T111*(1-R111)^2*Q111/(S111^2*R111^3)+1.75*1000*(1-R111)*Q111^2/(S111*R111^3))</f>
        <v>1064349.20634921</v>
      </c>
      <c r="W111" s="0" t="n">
        <f aca="false">V111*H111/3600/1000/2</f>
        <v>88.6957671957672</v>
      </c>
      <c r="X111" s="0" t="n">
        <f aca="false">ABS(W111-K111)/W111*100</f>
        <v>0.44024964953621</v>
      </c>
    </row>
    <row r="112" customFormat="false" ht="15" hidden="false" customHeight="false" outlineLevel="0" collapsed="false">
      <c r="A112" s="0" t="n">
        <v>160</v>
      </c>
      <c r="B112" s="0" t="n">
        <v>30</v>
      </c>
      <c r="C112" s="0" t="n">
        <v>60</v>
      </c>
      <c r="D112" s="0" t="n">
        <v>14</v>
      </c>
      <c r="E112" s="0" t="n">
        <v>47</v>
      </c>
      <c r="F112" s="0" t="n">
        <v>1.1</v>
      </c>
      <c r="G112" s="0" t="n">
        <v>1.5</v>
      </c>
      <c r="H112" s="0" t="n">
        <v>400</v>
      </c>
      <c r="I112" s="0" t="n">
        <v>90.16</v>
      </c>
      <c r="J112" s="0" t="n">
        <v>105.46</v>
      </c>
      <c r="K112" s="0" t="n">
        <v>1.39</v>
      </c>
      <c r="L112" s="0" t="n">
        <v>18.53</v>
      </c>
      <c r="M112" s="0" t="n">
        <v>12</v>
      </c>
      <c r="N112" s="0" t="n">
        <v>45</v>
      </c>
      <c r="O112" s="0" t="n">
        <v>0.55</v>
      </c>
      <c r="P112" s="0" t="n">
        <v>0.09</v>
      </c>
      <c r="Q112" s="0" t="n">
        <f aca="false">H112/3600/(B112*C112*10^-3)</f>
        <v>0.0617283950617284</v>
      </c>
      <c r="R112" s="0" t="n">
        <f aca="false">O112-P112</f>
        <v>0.46</v>
      </c>
      <c r="S112" s="0" t="n">
        <f aca="false">500*10^-6</f>
        <v>0.0005</v>
      </c>
      <c r="T112" s="0" t="n">
        <f aca="false">0.000835</f>
        <v>0.000835</v>
      </c>
      <c r="U112" s="0" t="n">
        <f aca="false">A112/1000</f>
        <v>0.16</v>
      </c>
      <c r="V112" s="0" t="n">
        <f aca="false">U112*(150*T112*(1-R112)^2*Q112/(S112^2*R112^3)+1.75*1000*(1-R112)*Q112^2/(S112*R112^3))</f>
        <v>26661.7014720719</v>
      </c>
      <c r="W112" s="0" t="n">
        <f aca="false">V112*H112/3600/1000/2</f>
        <v>1.48120563733733</v>
      </c>
      <c r="X112" s="0" t="n">
        <f aca="false">ABS(W112-K112)/W112*100</f>
        <v>6.1575270197651</v>
      </c>
    </row>
    <row r="113" customFormat="false" ht="15" hidden="false" customHeight="false" outlineLevel="0" collapsed="false">
      <c r="A113" s="0" t="n">
        <v>160</v>
      </c>
      <c r="B113" s="0" t="n">
        <v>30</v>
      </c>
      <c r="C113" s="0" t="n">
        <v>60</v>
      </c>
      <c r="D113" s="0" t="n">
        <v>14</v>
      </c>
      <c r="E113" s="0" t="n">
        <v>47</v>
      </c>
      <c r="F113" s="0" t="n">
        <v>1.1</v>
      </c>
      <c r="G113" s="0" t="n">
        <v>2.25</v>
      </c>
      <c r="H113" s="0" t="n">
        <v>400</v>
      </c>
      <c r="I113" s="0" t="n">
        <v>90.68</v>
      </c>
      <c r="J113" s="0" t="n">
        <v>104.01</v>
      </c>
      <c r="K113" s="0" t="n">
        <v>1.39</v>
      </c>
      <c r="L113" s="0" t="n">
        <v>21.06</v>
      </c>
      <c r="M113" s="0" t="n">
        <v>12</v>
      </c>
      <c r="N113" s="0" t="n">
        <v>45</v>
      </c>
      <c r="O113" s="0" t="n">
        <v>0.55</v>
      </c>
      <c r="P113" s="0" t="n">
        <v>0.09</v>
      </c>
      <c r="Q113" s="0" t="n">
        <f aca="false">H113/3600/(B113*C113*10^-3)</f>
        <v>0.0617283950617284</v>
      </c>
      <c r="R113" s="0" t="n">
        <f aca="false">O113-P113</f>
        <v>0.46</v>
      </c>
      <c r="S113" s="0" t="n">
        <f aca="false">500*10^-6</f>
        <v>0.0005</v>
      </c>
      <c r="T113" s="0" t="n">
        <f aca="false">0.000835</f>
        <v>0.000835</v>
      </c>
      <c r="U113" s="0" t="n">
        <f aca="false">A113/1000</f>
        <v>0.16</v>
      </c>
      <c r="V113" s="0" t="n">
        <f aca="false">U113*(150*T113*(1-R113)^2*Q113/(S113^2*R113^3)+1.75*1000*(1-R113)*Q113^2/(S113*R113^3))</f>
        <v>26661.7014720719</v>
      </c>
      <c r="W113" s="0" t="n">
        <f aca="false">V113*H113/3600/1000/2</f>
        <v>1.48120563733733</v>
      </c>
      <c r="X113" s="0" t="n">
        <f aca="false">ABS(W113-K113)/W113*100</f>
        <v>6.1575270197651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14</v>
      </c>
      <c r="E114" s="0" t="n">
        <v>43</v>
      </c>
      <c r="F114" s="0" t="n">
        <v>1.3</v>
      </c>
      <c r="G114" s="0" t="n">
        <v>3</v>
      </c>
      <c r="H114" s="0" t="n">
        <v>400</v>
      </c>
      <c r="I114" s="0" t="n">
        <v>90.85</v>
      </c>
      <c r="J114" s="0" t="n">
        <v>110.59</v>
      </c>
      <c r="K114" s="0" t="n">
        <v>3.6</v>
      </c>
      <c r="L114" s="0" t="n">
        <v>21.23</v>
      </c>
      <c r="M114" s="0" t="n">
        <v>12</v>
      </c>
      <c r="N114" s="0" t="n">
        <v>41</v>
      </c>
      <c r="O114" s="0" t="n">
        <v>0.55</v>
      </c>
      <c r="P114" s="0" t="n">
        <v>0.09</v>
      </c>
      <c r="Q114" s="0" t="n">
        <f aca="false">H114/3600/(B114*C114*10^-3)</f>
        <v>0.123456790123457</v>
      </c>
      <c r="R114" s="0" t="n">
        <f aca="false">O114-P114</f>
        <v>0.46</v>
      </c>
      <c r="S114" s="0" t="n">
        <f aca="false">500*10^-6</f>
        <v>0.0005</v>
      </c>
      <c r="T114" s="0" t="n">
        <f aca="false">0.000835</f>
        <v>0.000835</v>
      </c>
      <c r="U114" s="0" t="n">
        <f aca="false">A114/1000</f>
        <v>0.14</v>
      </c>
      <c r="V114" s="0" t="n">
        <f aca="false">U114*(150*T114*(1-R114)^2*Q114/(S114^2*R114^3)+1.75*1000*(1-R114)*Q114^2/(S114*R114^3))</f>
        <v>67374.4740969383</v>
      </c>
      <c r="W114" s="0" t="n">
        <f aca="false">V114*H114/3600/1000/2</f>
        <v>3.74302633871879</v>
      </c>
      <c r="X114" s="0" t="n">
        <f aca="false">ABS(W114-K114)/W114*100</f>
        <v>3.82114165853692</v>
      </c>
    </row>
    <row r="115" customFormat="false" ht="15" hidden="false" customHeight="false" outlineLevel="0" collapsed="false">
      <c r="A115" s="0" t="n">
        <v>140</v>
      </c>
      <c r="B115" s="0" t="n">
        <v>23</v>
      </c>
      <c r="C115" s="0" t="n">
        <v>50</v>
      </c>
      <c r="D115" s="0" t="n">
        <v>14</v>
      </c>
      <c r="E115" s="0" t="n">
        <v>47</v>
      </c>
      <c r="F115" s="0" t="n">
        <v>1.3</v>
      </c>
      <c r="G115" s="0" t="n">
        <v>3</v>
      </c>
      <c r="H115" s="0" t="n">
        <v>400</v>
      </c>
      <c r="I115" s="0" t="n">
        <v>91.58</v>
      </c>
      <c r="J115" s="0" t="n">
        <v>110.76</v>
      </c>
      <c r="K115" s="0" t="n">
        <v>2.4</v>
      </c>
      <c r="L115" s="0" t="n">
        <v>24.5</v>
      </c>
      <c r="M115" s="0" t="n">
        <v>12</v>
      </c>
      <c r="N115" s="0" t="n">
        <v>45</v>
      </c>
      <c r="O115" s="0" t="n">
        <v>0.55</v>
      </c>
      <c r="P115" s="0" t="n">
        <v>0.09</v>
      </c>
      <c r="Q115" s="0" t="n">
        <f aca="false">H115/3600/(B115*C115*10^-3)</f>
        <v>0.0966183574879227</v>
      </c>
      <c r="R115" s="0" t="n">
        <f aca="false">O115-P115</f>
        <v>0.46</v>
      </c>
      <c r="S115" s="0" t="n">
        <f aca="false">500*10^-6</f>
        <v>0.0005</v>
      </c>
      <c r="T115" s="0" t="n">
        <f aca="false">0.000835</f>
        <v>0.000835</v>
      </c>
      <c r="U115" s="0" t="n">
        <f aca="false">A115/1000</f>
        <v>0.14</v>
      </c>
      <c r="V115" s="0" t="n">
        <f aca="false">U115*(150*T115*(1-R115)^2*Q115/(S115^2*R115^3)+1.75*1000*(1-R115)*Q115^2/(S115*R115^3))</f>
        <v>45678.7578495014</v>
      </c>
      <c r="W115" s="0" t="n">
        <f aca="false">V115*H115/3600/1000/2</f>
        <v>2.53770876941674</v>
      </c>
      <c r="X115" s="0" t="n">
        <f aca="false">ABS(W115-K115)/W115*100</f>
        <v>5.42650011996423</v>
      </c>
    </row>
    <row r="116" customFormat="false" ht="15" hidden="false" customHeight="false" outlineLevel="0" collapsed="false">
      <c r="A116" s="0" t="n">
        <v>160</v>
      </c>
      <c r="B116" s="0" t="n">
        <v>20</v>
      </c>
      <c r="C116" s="0" t="n">
        <v>45</v>
      </c>
      <c r="D116" s="0" t="n">
        <v>14</v>
      </c>
      <c r="E116" s="0" t="n">
        <v>47</v>
      </c>
      <c r="F116" s="0" t="n">
        <v>1.3</v>
      </c>
      <c r="G116" s="0" t="n">
        <v>2.25</v>
      </c>
      <c r="H116" s="0" t="n">
        <v>600</v>
      </c>
      <c r="I116" s="0" t="n">
        <v>91.93</v>
      </c>
      <c r="J116" s="0" t="n">
        <v>136.21</v>
      </c>
      <c r="K116" s="0" t="n">
        <v>11.98</v>
      </c>
      <c r="L116" s="0" t="n">
        <v>29.35</v>
      </c>
      <c r="M116" s="0" t="n">
        <v>12</v>
      </c>
      <c r="N116" s="0" t="n">
        <v>45</v>
      </c>
      <c r="O116" s="0" t="n">
        <v>0.55</v>
      </c>
      <c r="P116" s="0" t="n">
        <v>0.09</v>
      </c>
      <c r="Q116" s="0" t="n">
        <f aca="false">H116/3600/(B116*C116*10^-3)</f>
        <v>0.185185185185185</v>
      </c>
      <c r="R116" s="0" t="n">
        <f aca="false">O116-P116</f>
        <v>0.46</v>
      </c>
      <c r="S116" s="0" t="n">
        <f aca="false">500*10^-6</f>
        <v>0.0005</v>
      </c>
      <c r="T116" s="0" t="n">
        <f aca="false">0.000835</f>
        <v>0.000835</v>
      </c>
      <c r="U116" s="0" t="n">
        <f aca="false">A116/1000</f>
        <v>0.16</v>
      </c>
      <c r="V116" s="0" t="n">
        <f aca="false">U116*(150*T116*(1-R116)^2*Q116/(S116^2*R116^3)+1.75*1000*(1-R116)*Q116^2/(S116*R116^3))</f>
        <v>151013.092487573</v>
      </c>
      <c r="W116" s="0" t="n">
        <f aca="false">V116*H116/3600/1000/2</f>
        <v>12.5844243739644</v>
      </c>
      <c r="X116" s="0" t="n">
        <f aca="false">ABS(W116-K116)/W116*100</f>
        <v>4.80295606698431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60</v>
      </c>
      <c r="D117" s="0" t="n">
        <v>14</v>
      </c>
      <c r="E117" s="0" t="n">
        <v>43</v>
      </c>
      <c r="F117" s="0" t="n">
        <v>1.1</v>
      </c>
      <c r="G117" s="0" t="n">
        <v>3</v>
      </c>
      <c r="H117" s="0" t="n">
        <v>400</v>
      </c>
      <c r="I117" s="0" t="n">
        <v>92.18</v>
      </c>
      <c r="J117" s="0" t="n">
        <v>106.44</v>
      </c>
      <c r="K117" s="0" t="n">
        <v>1.43</v>
      </c>
      <c r="L117" s="0" t="n">
        <v>22.29</v>
      </c>
      <c r="M117" s="0" t="n">
        <v>12</v>
      </c>
      <c r="N117" s="0" t="n">
        <v>41</v>
      </c>
      <c r="O117" s="0" t="n">
        <v>0.55</v>
      </c>
      <c r="P117" s="0" t="n">
        <v>0.09</v>
      </c>
      <c r="Q117" s="0" t="n">
        <f aca="false">H117/3600/(B117*C117*10^-3)</f>
        <v>0.0617283950617284</v>
      </c>
      <c r="R117" s="0" t="n">
        <f aca="false">O117-P117</f>
        <v>0.46</v>
      </c>
      <c r="S117" s="0" t="n">
        <f aca="false">500*10^-6</f>
        <v>0.0005</v>
      </c>
      <c r="T117" s="0" t="n">
        <f aca="false">0.000835</f>
        <v>0.000835</v>
      </c>
      <c r="U117" s="0" t="n">
        <f aca="false">A117/1000</f>
        <v>0.16</v>
      </c>
      <c r="V117" s="0" t="n">
        <f aca="false">U117*(150*T117*(1-R117)^2*Q117/(S117^2*R117^3)+1.75*1000*(1-R117)*Q117^2/(S117*R117^3))</f>
        <v>26661.7014720719</v>
      </c>
      <c r="W117" s="0" t="n">
        <f aca="false">V117*H117/3600/1000/2</f>
        <v>1.48120563733733</v>
      </c>
      <c r="X117" s="0" t="n">
        <f aca="false">ABS(W117-K117)/W117*100</f>
        <v>3.45702420019001</v>
      </c>
    </row>
    <row r="118" customFormat="false" ht="15" hidden="false" customHeight="false" outlineLevel="0" collapsed="false">
      <c r="A118" s="0" t="n">
        <v>140</v>
      </c>
      <c r="B118" s="0" t="n">
        <v>20</v>
      </c>
      <c r="C118" s="0" t="n">
        <v>45</v>
      </c>
      <c r="D118" s="0" t="n">
        <v>14</v>
      </c>
      <c r="E118" s="0" t="n">
        <v>43</v>
      </c>
      <c r="F118" s="0" t="n">
        <v>1.3</v>
      </c>
      <c r="G118" s="0" t="n">
        <v>3</v>
      </c>
      <c r="H118" s="0" t="n">
        <v>800</v>
      </c>
      <c r="I118" s="0" t="n">
        <v>94.87</v>
      </c>
      <c r="J118" s="0" t="n">
        <v>157.81</v>
      </c>
      <c r="K118" s="0" t="n">
        <v>23.3</v>
      </c>
      <c r="L118" s="0" t="n">
        <v>35.06</v>
      </c>
      <c r="M118" s="0" t="n">
        <v>12</v>
      </c>
      <c r="N118" s="0" t="n">
        <v>41</v>
      </c>
      <c r="O118" s="0" t="n">
        <v>0.55</v>
      </c>
      <c r="P118" s="0" t="n">
        <v>0.09</v>
      </c>
      <c r="Q118" s="0" t="n">
        <f aca="false">H118/3600/(B118*C118*10^-3)</f>
        <v>0.246913580246914</v>
      </c>
      <c r="R118" s="0" t="n">
        <f aca="false">O118-P118</f>
        <v>0.46</v>
      </c>
      <c r="S118" s="0" t="n">
        <f aca="false">500*10^-6</f>
        <v>0.0005</v>
      </c>
      <c r="T118" s="0" t="n">
        <f aca="false">0.000835</f>
        <v>0.000835</v>
      </c>
      <c r="U118" s="0" t="n">
        <f aca="false">A118/1000</f>
        <v>0.14</v>
      </c>
      <c r="V118" s="0" t="n">
        <f aca="false">U118*(150*T118*(1-R118)^2*Q118/(S118^2*R118^3)+1.75*1000*(1-R118)*Q118^2/(S118*R118^3))</f>
        <v>217614.934277126</v>
      </c>
      <c r="W118" s="0" t="n">
        <f aca="false">V118*H118/3600/1000/2</f>
        <v>24.1794371419029</v>
      </c>
      <c r="X118" s="0" t="n">
        <f aca="false">ABS(W118-K118)/W118*100</f>
        <v>3.63712826209189</v>
      </c>
    </row>
    <row r="119" customFormat="false" ht="15" hidden="false" customHeight="false" outlineLevel="0" collapsed="false">
      <c r="A119" s="0" t="n">
        <v>160</v>
      </c>
      <c r="B119" s="0" t="n">
        <v>23</v>
      </c>
      <c r="C119" s="0" t="n">
        <v>45</v>
      </c>
      <c r="D119" s="0" t="n">
        <v>14</v>
      </c>
      <c r="E119" s="0" t="n">
        <v>43</v>
      </c>
      <c r="F119" s="0" t="n">
        <v>1.3</v>
      </c>
      <c r="G119" s="0" t="n">
        <v>1.5</v>
      </c>
      <c r="H119" s="0" t="n">
        <v>800</v>
      </c>
      <c r="I119" s="0" t="n">
        <v>96.42</v>
      </c>
      <c r="J119" s="0" t="n">
        <v>155.96</v>
      </c>
      <c r="K119" s="0" t="n">
        <v>20.8</v>
      </c>
      <c r="L119" s="0" t="n">
        <v>30.3</v>
      </c>
      <c r="M119" s="0" t="n">
        <v>12</v>
      </c>
      <c r="N119" s="0" t="n">
        <v>41</v>
      </c>
      <c r="O119" s="0" t="n">
        <v>0.55</v>
      </c>
      <c r="P119" s="0" t="n">
        <v>0.09</v>
      </c>
      <c r="Q119" s="0" t="n">
        <f aca="false">H119/3600/(B119*C119*10^-3)</f>
        <v>0.214707461084273</v>
      </c>
      <c r="R119" s="0" t="n">
        <f aca="false">O119-P119</f>
        <v>0.46</v>
      </c>
      <c r="S119" s="0" t="n">
        <f aca="false">500*10^-6</f>
        <v>0.0005</v>
      </c>
      <c r="T119" s="0" t="n">
        <f aca="false">0.000835</f>
        <v>0.000835</v>
      </c>
      <c r="U119" s="0" t="n">
        <f aca="false">A119/1000</f>
        <v>0.16</v>
      </c>
      <c r="V119" s="0" t="n">
        <f aca="false">U119*(150*T119*(1-R119)^2*Q119/(S119^2*R119^3)+1.75*1000*(1-R119)*Q119^2/(S119*R119^3))</f>
        <v>194780.343370215</v>
      </c>
      <c r="W119" s="0" t="n">
        <f aca="false">V119*H119/3600/1000/2</f>
        <v>21.6422603744683</v>
      </c>
      <c r="X119" s="0" t="n">
        <f aca="false">ABS(W119-K119)/W119*100</f>
        <v>3.89173940196148</v>
      </c>
    </row>
    <row r="120" customFormat="false" ht="15" hidden="false" customHeight="false" outlineLevel="0" collapsed="false">
      <c r="A120" s="0" t="n">
        <v>160</v>
      </c>
      <c r="B120" s="0" t="n">
        <v>30</v>
      </c>
      <c r="C120" s="0" t="n">
        <v>45</v>
      </c>
      <c r="D120" s="0" t="n">
        <v>10</v>
      </c>
      <c r="E120" s="0" t="n">
        <v>43</v>
      </c>
      <c r="F120" s="0" t="n">
        <v>1.1</v>
      </c>
      <c r="G120" s="0" t="n">
        <v>2.25</v>
      </c>
      <c r="H120" s="0" t="n">
        <v>600</v>
      </c>
      <c r="I120" s="0" t="n">
        <v>96.67</v>
      </c>
      <c r="J120" s="0" t="n">
        <v>126.98</v>
      </c>
      <c r="K120" s="0" t="n">
        <v>6.27</v>
      </c>
      <c r="L120" s="0" t="n">
        <v>27.45</v>
      </c>
      <c r="M120" s="0" t="n">
        <v>8</v>
      </c>
      <c r="N120" s="0" t="n">
        <v>41</v>
      </c>
      <c r="O120" s="0" t="n">
        <v>0.55</v>
      </c>
      <c r="P120" s="0" t="n">
        <v>0.09</v>
      </c>
      <c r="Q120" s="0" t="n">
        <f aca="false">H120/3600/(B120*C120*10^-3)</f>
        <v>0.123456790123457</v>
      </c>
      <c r="R120" s="0" t="n">
        <f aca="false">O120-P120</f>
        <v>0.46</v>
      </c>
      <c r="S120" s="0" t="n">
        <f aca="false">500*10^-6</f>
        <v>0.0005</v>
      </c>
      <c r="T120" s="0" t="n">
        <f aca="false">0.000835</f>
        <v>0.000835</v>
      </c>
      <c r="U120" s="0" t="n">
        <f aca="false">A120/1000</f>
        <v>0.16</v>
      </c>
      <c r="V120" s="0" t="n">
        <f aca="false">U120*(150*T120*(1-R120)^2*Q120/(S120^2*R120^3)+1.75*1000*(1-R120)*Q120^2/(S120*R120^3))</f>
        <v>76999.3989679294</v>
      </c>
      <c r="W120" s="0" t="n">
        <f aca="false">V120*H120/3600/1000/2</f>
        <v>6.41661658066079</v>
      </c>
      <c r="X120" s="0" t="n">
        <f aca="false">ABS(W120-K120)/W120*100</f>
        <v>2.28495156002744</v>
      </c>
    </row>
    <row r="121" customFormat="false" ht="15" hidden="false" customHeight="false" outlineLevel="0" collapsed="false">
      <c r="A121" s="0" t="n">
        <v>140</v>
      </c>
      <c r="B121" s="0" t="n">
        <v>20</v>
      </c>
      <c r="C121" s="0" t="n">
        <v>45</v>
      </c>
      <c r="D121" s="0" t="n">
        <v>14</v>
      </c>
      <c r="E121" s="0" t="n">
        <v>43</v>
      </c>
      <c r="F121" s="0" t="n">
        <v>1.5</v>
      </c>
      <c r="G121" s="0" t="n">
        <v>1.5</v>
      </c>
      <c r="H121" s="0" t="n">
        <v>600</v>
      </c>
      <c r="I121" s="0" t="n">
        <v>97.58</v>
      </c>
      <c r="J121" s="0" t="n">
        <v>139.62</v>
      </c>
      <c r="K121" s="0" t="n">
        <v>10.58</v>
      </c>
      <c r="L121" s="0" t="n">
        <v>25.96</v>
      </c>
      <c r="M121" s="0" t="n">
        <v>12</v>
      </c>
      <c r="N121" s="0" t="n">
        <v>41</v>
      </c>
      <c r="O121" s="0" t="n">
        <v>0.55</v>
      </c>
      <c r="P121" s="0" t="n">
        <v>0.09</v>
      </c>
      <c r="Q121" s="0" t="n">
        <f aca="false">H121/3600/(B121*C121*10^-3)</f>
        <v>0.185185185185185</v>
      </c>
      <c r="R121" s="0" t="n">
        <f aca="false">O121-P121</f>
        <v>0.46</v>
      </c>
      <c r="S121" s="0" t="n">
        <f aca="false">500*10^-6</f>
        <v>0.0005</v>
      </c>
      <c r="T121" s="0" t="n">
        <f aca="false">0.000835</f>
        <v>0.000835</v>
      </c>
      <c r="U121" s="0" t="n">
        <f aca="false">A121/1000</f>
        <v>0.14</v>
      </c>
      <c r="V121" s="0" t="n">
        <f aca="false">U121*(150*T121*(1-R121)^2*Q121/(S121^2*R121^3)+1.75*1000*(1-R121)*Q121^2/(S121*R121^3))</f>
        <v>132136.455926626</v>
      </c>
      <c r="W121" s="0" t="n">
        <f aca="false">V121*H121/3600/1000/2</f>
        <v>11.0113713272188</v>
      </c>
      <c r="X121" s="0" t="n">
        <f aca="false">ABS(W121-K121)/W121*100</f>
        <v>3.91750776901446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14</v>
      </c>
      <c r="E122" s="0" t="n">
        <v>43</v>
      </c>
      <c r="F122" s="0" t="n">
        <v>1.1</v>
      </c>
      <c r="G122" s="0" t="n">
        <v>2.25</v>
      </c>
      <c r="H122" s="0" t="n">
        <v>400</v>
      </c>
      <c r="I122" s="0" t="n">
        <v>97.69</v>
      </c>
      <c r="J122" s="0" t="n">
        <v>110.07</v>
      </c>
      <c r="K122" s="0" t="n">
        <v>1.42</v>
      </c>
      <c r="L122" s="0" t="n">
        <v>19.65</v>
      </c>
      <c r="M122" s="0" t="n">
        <v>12</v>
      </c>
      <c r="N122" s="0" t="n">
        <v>41</v>
      </c>
      <c r="O122" s="0" t="n">
        <v>0.55</v>
      </c>
      <c r="P122" s="0" t="n">
        <v>0.09</v>
      </c>
      <c r="Q122" s="0" t="n">
        <f aca="false">H122/3600/(B122*C122*10^-3)</f>
        <v>0.0617283950617284</v>
      </c>
      <c r="R122" s="0" t="n">
        <f aca="false">O122-P122</f>
        <v>0.46</v>
      </c>
      <c r="S122" s="0" t="n">
        <f aca="false">500*10^-6</f>
        <v>0.0005</v>
      </c>
      <c r="T122" s="0" t="n">
        <f aca="false">0.000835</f>
        <v>0.000835</v>
      </c>
      <c r="U122" s="0" t="n">
        <f aca="false">A122/1000</f>
        <v>0.16</v>
      </c>
      <c r="V122" s="0" t="n">
        <f aca="false">U122*(150*T122*(1-R122)^2*Q122/(S122^2*R122^3)+1.75*1000*(1-R122)*Q122^2/(S122*R122^3))</f>
        <v>26661.7014720719</v>
      </c>
      <c r="W122" s="0" t="n">
        <f aca="false">V122*H122/3600/1000/2</f>
        <v>1.48120563733733</v>
      </c>
      <c r="X122" s="0" t="n">
        <f aca="false">ABS(W122-K122)/W122*100</f>
        <v>4.13214990508379</v>
      </c>
    </row>
    <row r="123" customFormat="false" ht="15" hidden="false" customHeight="false" outlineLevel="0" collapsed="false">
      <c r="A123" s="0" t="n">
        <v>160</v>
      </c>
      <c r="B123" s="0" t="n">
        <v>23</v>
      </c>
      <c r="C123" s="0" t="n">
        <v>45</v>
      </c>
      <c r="D123" s="0" t="n">
        <v>10</v>
      </c>
      <c r="E123" s="0" t="n">
        <v>43</v>
      </c>
      <c r="F123" s="0" t="n">
        <v>1.5</v>
      </c>
      <c r="G123" s="0" t="n">
        <v>1.5</v>
      </c>
      <c r="H123" s="0" t="n">
        <v>800</v>
      </c>
      <c r="I123" s="0" t="n">
        <v>98.76</v>
      </c>
      <c r="J123" s="0" t="n">
        <v>163.51</v>
      </c>
      <c r="K123" s="0" t="n">
        <v>21.02</v>
      </c>
      <c r="L123" s="0" t="n">
        <v>37.6</v>
      </c>
      <c r="M123" s="0" t="n">
        <v>8</v>
      </c>
      <c r="N123" s="0" t="n">
        <v>41</v>
      </c>
      <c r="O123" s="0" t="n">
        <v>0.55</v>
      </c>
      <c r="P123" s="0" t="n">
        <v>0.09</v>
      </c>
      <c r="Q123" s="0" t="n">
        <f aca="false">H123/3600/(B123*C123*10^-3)</f>
        <v>0.214707461084273</v>
      </c>
      <c r="R123" s="0" t="n">
        <f aca="false">O123-P123</f>
        <v>0.46</v>
      </c>
      <c r="S123" s="0" t="n">
        <f aca="false">500*10^-6</f>
        <v>0.0005</v>
      </c>
      <c r="T123" s="0" t="n">
        <f aca="false">0.000835</f>
        <v>0.000835</v>
      </c>
      <c r="U123" s="0" t="n">
        <f aca="false">A123/1000</f>
        <v>0.16</v>
      </c>
      <c r="V123" s="0" t="n">
        <f aca="false">U123*(150*T123*(1-R123)^2*Q123/(S123^2*R123^3)+1.75*1000*(1-R123)*Q123^2/(S123*R123^3))</f>
        <v>194780.343370215</v>
      </c>
      <c r="W123" s="0" t="n">
        <f aca="false">V123*H123/3600/1000/2</f>
        <v>21.6422603744683</v>
      </c>
      <c r="X123" s="0" t="n">
        <f aca="false">ABS(W123-K123)/W123*100</f>
        <v>2.87520972255915</v>
      </c>
    </row>
    <row r="124" customFormat="false" ht="15" hidden="false" customHeight="false" outlineLevel="0" collapsed="false">
      <c r="A124" s="0" t="n">
        <v>160</v>
      </c>
      <c r="B124" s="0" t="n">
        <v>30</v>
      </c>
      <c r="C124" s="0" t="n">
        <v>60</v>
      </c>
      <c r="D124" s="0" t="n">
        <v>14</v>
      </c>
      <c r="E124" s="0" t="n">
        <v>43</v>
      </c>
      <c r="F124" s="0" t="n">
        <v>1.1</v>
      </c>
      <c r="G124" s="0" t="n">
        <v>1.5</v>
      </c>
      <c r="H124" s="0" t="n">
        <v>400</v>
      </c>
      <c r="I124" s="0" t="n">
        <v>98.83</v>
      </c>
      <c r="J124" s="0" t="n">
        <v>111.93</v>
      </c>
      <c r="K124" s="0" t="n">
        <v>1.42</v>
      </c>
      <c r="L124" s="0" t="n">
        <v>17.1</v>
      </c>
      <c r="M124" s="0" t="n">
        <v>12</v>
      </c>
      <c r="N124" s="0" t="n">
        <v>41</v>
      </c>
      <c r="O124" s="0" t="n">
        <v>0.55</v>
      </c>
      <c r="P124" s="0" t="n">
        <v>0.09</v>
      </c>
      <c r="Q124" s="0" t="n">
        <f aca="false">H124/3600/(B124*C124*10^-3)</f>
        <v>0.0617283950617284</v>
      </c>
      <c r="R124" s="0" t="n">
        <f aca="false">O124-P124</f>
        <v>0.46</v>
      </c>
      <c r="S124" s="0" t="n">
        <f aca="false">500*10^-6</f>
        <v>0.0005</v>
      </c>
      <c r="T124" s="0" t="n">
        <f aca="false">0.000835</f>
        <v>0.000835</v>
      </c>
      <c r="U124" s="0" t="n">
        <f aca="false">A124/1000</f>
        <v>0.16</v>
      </c>
      <c r="V124" s="0" t="n">
        <f aca="false">U124*(150*T124*(1-R124)^2*Q124/(S124^2*R124^3)+1.75*1000*(1-R124)*Q124^2/(S124*R124^3))</f>
        <v>26661.7014720719</v>
      </c>
      <c r="W124" s="0" t="n">
        <f aca="false">V124*H124/3600/1000/2</f>
        <v>1.48120563733733</v>
      </c>
      <c r="X124" s="0" t="n">
        <f aca="false">ABS(W124-K124)/W124*100</f>
        <v>4.13214990508379</v>
      </c>
    </row>
    <row r="125" customFormat="false" ht="15" hidden="false" customHeight="false" outlineLevel="0" collapsed="false">
      <c r="A125" s="0" t="n">
        <v>140</v>
      </c>
      <c r="B125" s="0" t="n">
        <v>20</v>
      </c>
      <c r="C125" s="0" t="n">
        <v>45</v>
      </c>
      <c r="D125" s="0" t="n">
        <v>10</v>
      </c>
      <c r="E125" s="0" t="n">
        <v>43</v>
      </c>
      <c r="F125" s="0" t="n">
        <v>1.5</v>
      </c>
      <c r="G125" s="0" t="n">
        <v>3</v>
      </c>
      <c r="H125" s="0" t="n">
        <v>800</v>
      </c>
      <c r="I125" s="0" t="n">
        <v>99.16</v>
      </c>
      <c r="J125" s="0" t="n">
        <v>175.28</v>
      </c>
      <c r="K125" s="0" t="n">
        <v>23.51</v>
      </c>
      <c r="L125" s="0" t="n">
        <v>44.45</v>
      </c>
      <c r="M125" s="0" t="n">
        <v>8</v>
      </c>
      <c r="N125" s="0" t="n">
        <v>41</v>
      </c>
      <c r="O125" s="0" t="n">
        <v>0.55</v>
      </c>
      <c r="P125" s="0" t="n">
        <v>0.09</v>
      </c>
      <c r="Q125" s="0" t="n">
        <f aca="false">H125/3600/(B125*C125*10^-3)</f>
        <v>0.246913580246914</v>
      </c>
      <c r="R125" s="0" t="n">
        <f aca="false">O125-P125</f>
        <v>0.46</v>
      </c>
      <c r="S125" s="0" t="n">
        <f aca="false">500*10^-6</f>
        <v>0.0005</v>
      </c>
      <c r="T125" s="0" t="n">
        <f aca="false">0.000835</f>
        <v>0.000835</v>
      </c>
      <c r="U125" s="0" t="n">
        <f aca="false">A125/1000</f>
        <v>0.14</v>
      </c>
      <c r="V125" s="0" t="n">
        <f aca="false">U125*(150*T125*(1-R125)^2*Q125/(S125^2*R125^3)+1.75*1000*(1-R125)*Q125^2/(S125*R125^3))</f>
        <v>217614.934277126</v>
      </c>
      <c r="W125" s="0" t="n">
        <f aca="false">V125*H125/3600/1000/2</f>
        <v>24.1794371419029</v>
      </c>
      <c r="X125" s="0" t="n">
        <f aca="false">ABS(W125-K125)/W125*100</f>
        <v>2.76862169278027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45</v>
      </c>
      <c r="D126" s="0" t="n">
        <v>14</v>
      </c>
      <c r="E126" s="0" t="n">
        <v>47</v>
      </c>
      <c r="F126" s="0" t="n">
        <v>1.1</v>
      </c>
      <c r="G126" s="0" t="n">
        <v>2.25</v>
      </c>
      <c r="H126" s="0" t="n">
        <v>600</v>
      </c>
      <c r="I126" s="0" t="n">
        <v>99.21</v>
      </c>
      <c r="J126" s="0" t="n">
        <v>129.1</v>
      </c>
      <c r="K126" s="0" t="n">
        <v>6.08</v>
      </c>
      <c r="L126" s="0" t="n">
        <v>27.25</v>
      </c>
      <c r="M126" s="0" t="n">
        <v>12</v>
      </c>
      <c r="N126" s="0" t="n">
        <v>45</v>
      </c>
      <c r="O126" s="0" t="n">
        <v>0.55</v>
      </c>
      <c r="P126" s="0" t="n">
        <v>0.09</v>
      </c>
      <c r="Q126" s="0" t="n">
        <f aca="false">H126/3600/(B126*C126*10^-3)</f>
        <v>0.123456790123457</v>
      </c>
      <c r="R126" s="0" t="n">
        <f aca="false">O126-P126</f>
        <v>0.46</v>
      </c>
      <c r="S126" s="0" t="n">
        <f aca="false">500*10^-6</f>
        <v>0.0005</v>
      </c>
      <c r="T126" s="0" t="n">
        <f aca="false">0.000835</f>
        <v>0.000835</v>
      </c>
      <c r="U126" s="0" t="n">
        <f aca="false">A126/1000</f>
        <v>0.16</v>
      </c>
      <c r="V126" s="0" t="n">
        <f aca="false">U126*(150*T126*(1-R126)^2*Q126/(S126^2*R126^3)+1.75*1000*(1-R126)*Q126^2/(S126*R126^3))</f>
        <v>76999.3989679294</v>
      </c>
      <c r="W126" s="0" t="n">
        <f aca="false">V126*H126/3600/1000/2</f>
        <v>6.41661658066079</v>
      </c>
      <c r="X126" s="0" t="n">
        <f aca="false">ABS(W126-K126)/W126*100</f>
        <v>5.24601363396599</v>
      </c>
    </row>
    <row r="127" customFormat="false" ht="15" hidden="false" customHeight="false" outlineLevel="0" collapsed="false">
      <c r="A127" s="0" t="n">
        <v>120</v>
      </c>
      <c r="B127" s="0" t="n">
        <v>30</v>
      </c>
      <c r="C127" s="0" t="n">
        <v>50</v>
      </c>
      <c r="D127" s="0" t="n">
        <v>14</v>
      </c>
      <c r="E127" s="0" t="n">
        <v>43</v>
      </c>
      <c r="F127" s="0" t="n">
        <v>1.25</v>
      </c>
      <c r="G127" s="0" t="n">
        <v>4</v>
      </c>
      <c r="H127" s="0" t="n">
        <v>750</v>
      </c>
      <c r="I127" s="0" t="n">
        <v>99.25</v>
      </c>
      <c r="J127" s="0" t="n">
        <v>201.925625</v>
      </c>
      <c r="K127" s="0" t="n">
        <v>72.1175</v>
      </c>
      <c r="L127" s="0" t="n">
        <v>35.8615</v>
      </c>
      <c r="M127" s="0" t="n">
        <v>12</v>
      </c>
      <c r="N127" s="0" t="n">
        <v>41</v>
      </c>
      <c r="O127" s="0" t="n">
        <v>0.5</v>
      </c>
      <c r="P127" s="0" t="n">
        <v>0.25</v>
      </c>
      <c r="Q127" s="0" t="n">
        <f aca="false">H127/3600/(B127*C127*10^-3)</f>
        <v>0.138888888888889</v>
      </c>
      <c r="R127" s="0" t="n">
        <f aca="false">O127-P127</f>
        <v>0.25</v>
      </c>
      <c r="S127" s="0" t="n">
        <f aca="false">500*10^-6</f>
        <v>0.0005</v>
      </c>
      <c r="T127" s="0" t="n">
        <f aca="false">0.000835</f>
        <v>0.000835</v>
      </c>
      <c r="U127" s="0" t="n">
        <f aca="false">A127/1000</f>
        <v>0.12</v>
      </c>
      <c r="V127" s="0" t="n">
        <f aca="false">U127*(150*T127*(1-R127)^2*Q127/(S127^2*R127^3)+1.75*1000*(1-R127)*Q127^2/(S127*R127^3))</f>
        <v>689488.888888889</v>
      </c>
      <c r="W127" s="0" t="n">
        <f aca="false">V127*H127/3600/1000/2</f>
        <v>71.8217592592593</v>
      </c>
      <c r="X127" s="0" t="n">
        <f aca="false">ABS(W127-K127)/W127*100</f>
        <v>0.411770393528217</v>
      </c>
    </row>
    <row r="128" customFormat="false" ht="15" hidden="false" customHeight="false" outlineLevel="0" collapsed="false">
      <c r="A128" s="0" t="n">
        <v>140</v>
      </c>
      <c r="B128" s="0" t="n">
        <v>20</v>
      </c>
      <c r="C128" s="0" t="n">
        <v>45</v>
      </c>
      <c r="D128" s="0" t="n">
        <v>10</v>
      </c>
      <c r="E128" s="0" t="n">
        <v>43</v>
      </c>
      <c r="F128" s="0" t="n">
        <v>1.5</v>
      </c>
      <c r="G128" s="0" t="n">
        <v>3</v>
      </c>
      <c r="H128" s="0" t="n">
        <v>400</v>
      </c>
      <c r="I128" s="0" t="n">
        <v>99.39</v>
      </c>
      <c r="J128" s="0" t="n">
        <v>125.12</v>
      </c>
      <c r="K128" s="0" t="n">
        <v>3.66</v>
      </c>
      <c r="L128" s="0" t="n">
        <v>27.22</v>
      </c>
      <c r="M128" s="0" t="n">
        <v>8</v>
      </c>
      <c r="N128" s="0" t="n">
        <v>41</v>
      </c>
      <c r="O128" s="0" t="n">
        <v>0.55</v>
      </c>
      <c r="P128" s="0" t="n">
        <v>0.09</v>
      </c>
      <c r="Q128" s="0" t="n">
        <f aca="false">H128/3600/(B128*C128*10^-3)</f>
        <v>0.123456790123457</v>
      </c>
      <c r="R128" s="0" t="n">
        <f aca="false">O128-P128</f>
        <v>0.46</v>
      </c>
      <c r="S128" s="0" t="n">
        <f aca="false">500*10^-6</f>
        <v>0.0005</v>
      </c>
      <c r="T128" s="0" t="n">
        <f aca="false">0.000835</f>
        <v>0.000835</v>
      </c>
      <c r="U128" s="0" t="n">
        <f aca="false">A128/1000</f>
        <v>0.14</v>
      </c>
      <c r="V128" s="0" t="n">
        <f aca="false">U128*(150*T128*(1-R128)^2*Q128/(S128^2*R128^3)+1.75*1000*(1-R128)*Q128^2/(S128*R128^3))</f>
        <v>67374.4740969383</v>
      </c>
      <c r="W128" s="0" t="n">
        <f aca="false">V128*H128/3600/1000/2</f>
        <v>3.74302633871879</v>
      </c>
      <c r="X128" s="0" t="n">
        <f aca="false">ABS(W128-K128)/W128*100</f>
        <v>2.2181606861792</v>
      </c>
    </row>
    <row r="129" customFormat="false" ht="15" hidden="false" customHeight="false" outlineLevel="0" collapsed="false">
      <c r="A129" s="0" t="n">
        <v>140</v>
      </c>
      <c r="B129" s="0" t="n">
        <v>20</v>
      </c>
      <c r="C129" s="0" t="n">
        <v>45</v>
      </c>
      <c r="D129" s="0" t="n">
        <v>14</v>
      </c>
      <c r="E129" s="0" t="n">
        <v>43</v>
      </c>
      <c r="F129" s="0" t="n">
        <v>1.5</v>
      </c>
      <c r="G129" s="0" t="n">
        <v>1.5</v>
      </c>
      <c r="H129" s="0" t="n">
        <v>400</v>
      </c>
      <c r="I129" s="0" t="n">
        <v>99.54</v>
      </c>
      <c r="J129" s="0" t="n">
        <v>127.24</v>
      </c>
      <c r="K129" s="0" t="n">
        <v>3.59</v>
      </c>
      <c r="L129" s="0" t="n">
        <v>19.91</v>
      </c>
      <c r="M129" s="0" t="n">
        <v>12</v>
      </c>
      <c r="N129" s="0" t="n">
        <v>41</v>
      </c>
      <c r="O129" s="0" t="n">
        <v>0.55</v>
      </c>
      <c r="P129" s="0" t="n">
        <v>0.09</v>
      </c>
      <c r="Q129" s="0" t="n">
        <f aca="false">H129/3600/(B129*C129*10^-3)</f>
        <v>0.123456790123457</v>
      </c>
      <c r="R129" s="0" t="n">
        <f aca="false">O129-P129</f>
        <v>0.46</v>
      </c>
      <c r="S129" s="0" t="n">
        <f aca="false">500*10^-6</f>
        <v>0.0005</v>
      </c>
      <c r="T129" s="0" t="n">
        <f aca="false">0.000835</f>
        <v>0.000835</v>
      </c>
      <c r="U129" s="0" t="n">
        <f aca="false">A129/1000</f>
        <v>0.14</v>
      </c>
      <c r="V129" s="0" t="n">
        <f aca="false">U129*(150*T129*(1-R129)^2*Q129/(S129^2*R129^3)+1.75*1000*(1-R129)*Q129^2/(S129*R129^3))</f>
        <v>67374.4740969383</v>
      </c>
      <c r="W129" s="0" t="n">
        <f aca="false">V129*H129/3600/1000/2</f>
        <v>3.74302633871879</v>
      </c>
      <c r="X129" s="0" t="n">
        <f aca="false">ABS(W129-K129)/W129*100</f>
        <v>4.08830515392988</v>
      </c>
    </row>
    <row r="130" customFormat="false" ht="15" hidden="false" customHeight="false" outlineLevel="0" collapsed="false">
      <c r="A130" s="0" t="n">
        <v>140</v>
      </c>
      <c r="B130" s="0" t="n">
        <v>20</v>
      </c>
      <c r="C130" s="0" t="n">
        <v>60</v>
      </c>
      <c r="D130" s="0" t="n">
        <v>10</v>
      </c>
      <c r="E130" s="0" t="n">
        <v>43</v>
      </c>
      <c r="F130" s="0" t="n">
        <v>1.3</v>
      </c>
      <c r="G130" s="0" t="n">
        <v>2.25</v>
      </c>
      <c r="H130" s="0" t="n">
        <v>600</v>
      </c>
      <c r="I130" s="0" t="n">
        <v>99.73</v>
      </c>
      <c r="J130" s="0" t="n">
        <v>137.52</v>
      </c>
      <c r="K130" s="0" t="n">
        <v>6.63</v>
      </c>
      <c r="L130" s="0" t="n">
        <v>30.48</v>
      </c>
      <c r="M130" s="0" t="n">
        <v>8</v>
      </c>
      <c r="N130" s="0" t="n">
        <v>41</v>
      </c>
      <c r="O130" s="0" t="n">
        <v>0.55</v>
      </c>
      <c r="P130" s="0" t="n">
        <v>0.09</v>
      </c>
      <c r="Q130" s="0" t="n">
        <f aca="false">H130/3600/(B130*C130*10^-3)</f>
        <v>0.138888888888889</v>
      </c>
      <c r="R130" s="0" t="n">
        <f aca="false">O130-P130</f>
        <v>0.46</v>
      </c>
      <c r="S130" s="0" t="n">
        <f aca="false">500*10^-6</f>
        <v>0.0005</v>
      </c>
      <c r="T130" s="0" t="n">
        <f aca="false">0.000835</f>
        <v>0.000835</v>
      </c>
      <c r="U130" s="0" t="n">
        <f aca="false">A130/1000</f>
        <v>0.14</v>
      </c>
      <c r="V130" s="0" t="n">
        <f aca="false">U130*(150*T130*(1-R130)^2*Q130/(S130^2*R130^3)+1.75*1000*(1-R130)*Q130^2/(S130*R130^3))</f>
        <v>81622.7980055341</v>
      </c>
      <c r="W130" s="0" t="n">
        <f aca="false">V130*H130/3600/1000/2</f>
        <v>6.80189983379451</v>
      </c>
      <c r="X130" s="0" t="n">
        <f aca="false">ABS(W130-K130)/W130*100</f>
        <v>2.52723265550662</v>
      </c>
    </row>
    <row r="131" customFormat="false" ht="15" hidden="false" customHeight="false" outlineLevel="0" collapsed="false">
      <c r="A131" s="0" t="n">
        <v>160</v>
      </c>
      <c r="B131" s="0" t="n">
        <v>30</v>
      </c>
      <c r="C131" s="0" t="n">
        <v>60</v>
      </c>
      <c r="D131" s="0" t="n">
        <v>10</v>
      </c>
      <c r="E131" s="0" t="n">
        <v>47</v>
      </c>
      <c r="F131" s="0" t="n">
        <v>1.1</v>
      </c>
      <c r="G131" s="0" t="n">
        <v>3</v>
      </c>
      <c r="H131" s="0" t="n">
        <v>600</v>
      </c>
      <c r="I131" s="0" t="n">
        <v>100.53</v>
      </c>
      <c r="J131" s="0" t="n">
        <v>126.17</v>
      </c>
      <c r="K131" s="0" t="n">
        <v>3.92</v>
      </c>
      <c r="L131" s="0" t="n">
        <v>33.38</v>
      </c>
      <c r="M131" s="0" t="n">
        <v>8</v>
      </c>
      <c r="N131" s="0" t="n">
        <v>45</v>
      </c>
      <c r="O131" s="0" t="n">
        <v>0.55</v>
      </c>
      <c r="P131" s="0" t="n">
        <v>0.09</v>
      </c>
      <c r="Q131" s="0" t="n">
        <f aca="false">H131/3600/(B131*C131*10^-3)</f>
        <v>0.0925925925925926</v>
      </c>
      <c r="R131" s="0" t="n">
        <f aca="false">O131-P131</f>
        <v>0.46</v>
      </c>
      <c r="S131" s="0" t="n">
        <f aca="false">500*10^-6</f>
        <v>0.0005</v>
      </c>
      <c r="T131" s="0" t="n">
        <f aca="false">0.000835</f>
        <v>0.000835</v>
      </c>
      <c r="U131" s="0" t="n">
        <f aca="false">A131/1000</f>
        <v>0.16</v>
      </c>
      <c r="V131" s="0" t="n">
        <f aca="false">U131*(150*T131*(1-R131)^2*Q131/(S131^2*R131^3)+1.75*1000*(1-R131)*Q131^2/(S131*R131^3))</f>
        <v>48871.0507170275</v>
      </c>
      <c r="W131" s="0" t="n">
        <f aca="false">V131*H131/3600/1000/2</f>
        <v>4.07258755975229</v>
      </c>
      <c r="X131" s="0" t="n">
        <f aca="false">ABS(W131-K131)/W131*100</f>
        <v>3.74669807618754</v>
      </c>
    </row>
    <row r="132" customFormat="false" ht="15" hidden="false" customHeight="false" outlineLevel="0" collapsed="false">
      <c r="A132" s="0" t="n">
        <v>160</v>
      </c>
      <c r="B132" s="0" t="n">
        <v>20</v>
      </c>
      <c r="C132" s="0" t="n">
        <v>45</v>
      </c>
      <c r="D132" s="0" t="n">
        <v>10</v>
      </c>
      <c r="E132" s="0" t="n">
        <v>47</v>
      </c>
      <c r="F132" s="0" t="n">
        <v>1.5</v>
      </c>
      <c r="G132" s="0" t="n">
        <v>2.25</v>
      </c>
      <c r="H132" s="0" t="n">
        <v>600</v>
      </c>
      <c r="I132" s="0" t="n">
        <v>100.8</v>
      </c>
      <c r="J132" s="0" t="n">
        <v>155.5</v>
      </c>
      <c r="K132" s="0" t="n">
        <v>12.11</v>
      </c>
      <c r="L132" s="0" t="n">
        <v>37.06</v>
      </c>
      <c r="M132" s="0" t="n">
        <v>8</v>
      </c>
      <c r="N132" s="0" t="n">
        <v>45</v>
      </c>
      <c r="O132" s="0" t="n">
        <v>0.55</v>
      </c>
      <c r="P132" s="0" t="n">
        <v>0.09</v>
      </c>
      <c r="Q132" s="0" t="n">
        <f aca="false">H132/3600/(B132*C132*10^-3)</f>
        <v>0.185185185185185</v>
      </c>
      <c r="R132" s="0" t="n">
        <f aca="false">O132-P132</f>
        <v>0.46</v>
      </c>
      <c r="S132" s="0" t="n">
        <f aca="false">500*10^-6</f>
        <v>0.0005</v>
      </c>
      <c r="T132" s="0" t="n">
        <f aca="false">0.000835</f>
        <v>0.000835</v>
      </c>
      <c r="U132" s="0" t="n">
        <f aca="false">A132/1000</f>
        <v>0.16</v>
      </c>
      <c r="V132" s="0" t="n">
        <f aca="false">U132*(150*T132*(1-R132)^2*Q132/(S132^2*R132^3)+1.75*1000*(1-R132)*Q132^2/(S132*R132^3))</f>
        <v>151013.092487573</v>
      </c>
      <c r="W132" s="0" t="n">
        <f aca="false">V132*H132/3600/1000/2</f>
        <v>12.5844243739644</v>
      </c>
      <c r="X132" s="0" t="n">
        <f aca="false">ABS(W132-K132)/W132*100</f>
        <v>3.76993305268615</v>
      </c>
    </row>
    <row r="133" customFormat="false" ht="15" hidden="false" customHeight="false" outlineLevel="0" collapsed="false">
      <c r="A133" s="0" t="n">
        <v>160</v>
      </c>
      <c r="B133" s="0" t="n">
        <v>30</v>
      </c>
      <c r="C133" s="0" t="n">
        <v>60</v>
      </c>
      <c r="D133" s="0" t="n">
        <v>10</v>
      </c>
      <c r="E133" s="0" t="n">
        <v>47</v>
      </c>
      <c r="F133" s="0" t="n">
        <v>1.3</v>
      </c>
      <c r="G133" s="0" t="n">
        <v>3</v>
      </c>
      <c r="H133" s="0" t="n">
        <v>400</v>
      </c>
      <c r="I133" s="0" t="n">
        <v>100.94</v>
      </c>
      <c r="J133" s="0" t="n">
        <v>119.33</v>
      </c>
      <c r="K133" s="0" t="n">
        <v>1.43</v>
      </c>
      <c r="L133" s="0" t="n">
        <v>31.45</v>
      </c>
      <c r="M133" s="0" t="n">
        <v>8</v>
      </c>
      <c r="N133" s="0" t="n">
        <v>45</v>
      </c>
      <c r="O133" s="0" t="n">
        <v>0.55</v>
      </c>
      <c r="P133" s="0" t="n">
        <v>0.09</v>
      </c>
      <c r="Q133" s="0" t="n">
        <f aca="false">H133/3600/(B133*C133*10^-3)</f>
        <v>0.0617283950617284</v>
      </c>
      <c r="R133" s="0" t="n">
        <f aca="false">O133-P133</f>
        <v>0.46</v>
      </c>
      <c r="S133" s="0" t="n">
        <f aca="false">500*10^-6</f>
        <v>0.0005</v>
      </c>
      <c r="T133" s="0" t="n">
        <f aca="false">0.000835</f>
        <v>0.000835</v>
      </c>
      <c r="U133" s="0" t="n">
        <f aca="false">A133/1000</f>
        <v>0.16</v>
      </c>
      <c r="V133" s="0" t="n">
        <f aca="false">U133*(150*T133*(1-R133)^2*Q133/(S133^2*R133^3)+1.75*1000*(1-R133)*Q133^2/(S133*R133^3))</f>
        <v>26661.7014720719</v>
      </c>
      <c r="W133" s="0" t="n">
        <f aca="false">V133*H133/3600/1000/2</f>
        <v>1.48120563733733</v>
      </c>
      <c r="X133" s="0" t="n">
        <f aca="false">ABS(W133-K133)/W133*100</f>
        <v>3.45702420019001</v>
      </c>
    </row>
    <row r="134" customFormat="false" ht="15" hidden="false" customHeight="false" outlineLevel="0" collapsed="false">
      <c r="A134" s="0" t="n">
        <v>140</v>
      </c>
      <c r="B134" s="0" t="n">
        <v>23</v>
      </c>
      <c r="C134" s="0" t="n">
        <v>50</v>
      </c>
      <c r="D134" s="0" t="n">
        <v>14</v>
      </c>
      <c r="E134" s="0" t="n">
        <v>43</v>
      </c>
      <c r="F134" s="0" t="n">
        <v>1.3</v>
      </c>
      <c r="G134" s="0" t="n">
        <v>3</v>
      </c>
      <c r="H134" s="0" t="n">
        <v>400</v>
      </c>
      <c r="I134" s="0" t="n">
        <v>100.96</v>
      </c>
      <c r="J134" s="0" t="n">
        <v>117.97</v>
      </c>
      <c r="K134" s="0" t="n">
        <v>2.44</v>
      </c>
      <c r="L134" s="0" t="n">
        <v>22.91</v>
      </c>
      <c r="M134" s="0" t="n">
        <v>12</v>
      </c>
      <c r="N134" s="0" t="n">
        <v>41</v>
      </c>
      <c r="O134" s="0" t="n">
        <v>0.55</v>
      </c>
      <c r="P134" s="0" t="n">
        <v>0.09</v>
      </c>
      <c r="Q134" s="0" t="n">
        <f aca="false">H134/3600/(B134*C134*10^-3)</f>
        <v>0.0966183574879227</v>
      </c>
      <c r="R134" s="0" t="n">
        <f aca="false">O134-P134</f>
        <v>0.46</v>
      </c>
      <c r="S134" s="0" t="n">
        <f aca="false">500*10^-6</f>
        <v>0.0005</v>
      </c>
      <c r="T134" s="0" t="n">
        <f aca="false">0.000835</f>
        <v>0.000835</v>
      </c>
      <c r="U134" s="0" t="n">
        <f aca="false">A134/1000</f>
        <v>0.14</v>
      </c>
      <c r="V134" s="0" t="n">
        <f aca="false">U134*(150*T134*(1-R134)^2*Q134/(S134^2*R134^3)+1.75*1000*(1-R134)*Q134^2/(S134*R134^3))</f>
        <v>45678.7578495014</v>
      </c>
      <c r="W134" s="0" t="n">
        <f aca="false">V134*H134/3600/1000/2</f>
        <v>2.53770876941674</v>
      </c>
      <c r="X134" s="0" t="n">
        <f aca="false">ABS(W134-K134)/W134*100</f>
        <v>3.85027512196363</v>
      </c>
    </row>
    <row r="135" customFormat="false" ht="15" hidden="false" customHeight="false" outlineLevel="0" collapsed="false">
      <c r="A135" s="0" t="n">
        <v>150</v>
      </c>
      <c r="B135" s="0" t="n">
        <v>30</v>
      </c>
      <c r="C135" s="0" t="n">
        <v>50</v>
      </c>
      <c r="D135" s="0" t="n">
        <v>14</v>
      </c>
      <c r="E135" s="0" t="n">
        <v>43</v>
      </c>
      <c r="F135" s="0" t="n">
        <v>1.25</v>
      </c>
      <c r="G135" s="0" t="n">
        <v>4</v>
      </c>
      <c r="H135" s="0" t="n">
        <v>750</v>
      </c>
      <c r="I135" s="0" t="n">
        <v>101.4275</v>
      </c>
      <c r="J135" s="0" t="n">
        <v>224.448125</v>
      </c>
      <c r="K135" s="0" t="n">
        <v>90.146875</v>
      </c>
      <c r="L135" s="0" t="n">
        <v>36.3045625</v>
      </c>
      <c r="M135" s="0" t="n">
        <v>12</v>
      </c>
      <c r="N135" s="0" t="n">
        <v>41</v>
      </c>
      <c r="O135" s="0" t="n">
        <v>0.5</v>
      </c>
      <c r="P135" s="0" t="n">
        <v>0.25</v>
      </c>
      <c r="Q135" s="0" t="n">
        <f aca="false">H135/3600/(B135*C135*10^-3)</f>
        <v>0.138888888888889</v>
      </c>
      <c r="R135" s="0" t="n">
        <f aca="false">O135-P135</f>
        <v>0.25</v>
      </c>
      <c r="S135" s="0" t="n">
        <f aca="false">500*10^-6</f>
        <v>0.0005</v>
      </c>
      <c r="T135" s="0" t="n">
        <f aca="false">0.000835</f>
        <v>0.000835</v>
      </c>
      <c r="U135" s="0" t="n">
        <f aca="false">A135/1000</f>
        <v>0.15</v>
      </c>
      <c r="V135" s="0" t="n">
        <f aca="false">U135*(150*T135*(1-R135)^2*Q135/(S135^2*R135^3)+1.75*1000*(1-R135)*Q135^2/(S135*R135^3))</f>
        <v>861861.111111111</v>
      </c>
      <c r="W135" s="0" t="n">
        <f aca="false">V135*H135/3600/1000/2</f>
        <v>89.7771990740741</v>
      </c>
      <c r="X135" s="0" t="n">
        <f aca="false">ABS(W135-K135)/W135*100</f>
        <v>0.411770393528209</v>
      </c>
    </row>
    <row r="136" customFormat="false" ht="15" hidden="false" customHeight="false" outlineLevel="0" collapsed="false">
      <c r="A136" s="0" t="n">
        <v>140</v>
      </c>
      <c r="B136" s="0" t="n">
        <v>23</v>
      </c>
      <c r="C136" s="0" t="n">
        <v>50</v>
      </c>
      <c r="D136" s="0" t="n">
        <v>10</v>
      </c>
      <c r="E136" s="0" t="n">
        <v>47</v>
      </c>
      <c r="F136" s="0" t="n">
        <v>1.5</v>
      </c>
      <c r="G136" s="0" t="n">
        <v>3</v>
      </c>
      <c r="H136" s="0" t="n">
        <v>400</v>
      </c>
      <c r="I136" s="0" t="n">
        <v>101.62</v>
      </c>
      <c r="J136" s="0" t="n">
        <v>126.93</v>
      </c>
      <c r="K136" s="0" t="n">
        <v>2.44</v>
      </c>
      <c r="L136" s="0" t="n">
        <v>31.16</v>
      </c>
      <c r="M136" s="0" t="n">
        <v>8</v>
      </c>
      <c r="N136" s="0" t="n">
        <v>45</v>
      </c>
      <c r="O136" s="0" t="n">
        <v>0.55</v>
      </c>
      <c r="P136" s="0" t="n">
        <v>0.09</v>
      </c>
      <c r="Q136" s="0" t="n">
        <f aca="false">H136/3600/(B136*C136*10^-3)</f>
        <v>0.0966183574879227</v>
      </c>
      <c r="R136" s="0" t="n">
        <f aca="false">O136-P136</f>
        <v>0.46</v>
      </c>
      <c r="S136" s="0" t="n">
        <f aca="false">500*10^-6</f>
        <v>0.0005</v>
      </c>
      <c r="T136" s="0" t="n">
        <f aca="false">0.000835</f>
        <v>0.000835</v>
      </c>
      <c r="U136" s="0" t="n">
        <f aca="false">A136/1000</f>
        <v>0.14</v>
      </c>
      <c r="V136" s="0" t="n">
        <f aca="false">U136*(150*T136*(1-R136)^2*Q136/(S136^2*R136^3)+1.75*1000*(1-R136)*Q136^2/(S136*R136^3))</f>
        <v>45678.7578495014</v>
      </c>
      <c r="W136" s="0" t="n">
        <f aca="false">V136*H136/3600/1000/2</f>
        <v>2.53770876941674</v>
      </c>
      <c r="X136" s="0" t="n">
        <f aca="false">ABS(W136-K136)/W136*100</f>
        <v>3.85027512196363</v>
      </c>
    </row>
    <row r="137" customFormat="false" ht="15" hidden="false" customHeight="false" outlineLevel="0" collapsed="false">
      <c r="A137" s="0" t="n">
        <v>140</v>
      </c>
      <c r="B137" s="0" t="n">
        <v>20</v>
      </c>
      <c r="C137" s="0" t="n">
        <v>45</v>
      </c>
      <c r="D137" s="0" t="n">
        <v>14</v>
      </c>
      <c r="E137" s="0" t="n">
        <v>47</v>
      </c>
      <c r="F137" s="0" t="n">
        <v>1.5</v>
      </c>
      <c r="G137" s="0" t="n">
        <v>3</v>
      </c>
      <c r="H137" s="0" t="n">
        <v>400</v>
      </c>
      <c r="I137" s="0" t="n">
        <v>101.66</v>
      </c>
      <c r="J137" s="0" t="n">
        <v>126.96</v>
      </c>
      <c r="K137" s="0" t="n">
        <v>3.55</v>
      </c>
      <c r="L137" s="0" t="n">
        <v>27.05</v>
      </c>
      <c r="M137" s="0" t="n">
        <v>12</v>
      </c>
      <c r="N137" s="0" t="n">
        <v>45</v>
      </c>
      <c r="O137" s="0" t="n">
        <v>0.55</v>
      </c>
      <c r="P137" s="0" t="n">
        <v>0.09</v>
      </c>
      <c r="Q137" s="0" t="n">
        <f aca="false">H137/3600/(B137*C137*10^-3)</f>
        <v>0.123456790123457</v>
      </c>
      <c r="R137" s="0" t="n">
        <f aca="false">O137-P137</f>
        <v>0.46</v>
      </c>
      <c r="S137" s="0" t="n">
        <f aca="false">500*10^-6</f>
        <v>0.0005</v>
      </c>
      <c r="T137" s="0" t="n">
        <f aca="false">0.000835</f>
        <v>0.000835</v>
      </c>
      <c r="U137" s="0" t="n">
        <f aca="false">A137/1000</f>
        <v>0.14</v>
      </c>
      <c r="V137" s="0" t="n">
        <f aca="false">U137*(150*T137*(1-R137)^2*Q137/(S137^2*R137^3)+1.75*1000*(1-R137)*Q137^2/(S137*R137^3))</f>
        <v>67374.4740969383</v>
      </c>
      <c r="W137" s="0" t="n">
        <f aca="false">V137*H137/3600/1000/2</f>
        <v>3.74302633871879</v>
      </c>
      <c r="X137" s="0" t="n">
        <f aca="false">ABS(W137-K137)/W137*100</f>
        <v>5.15695913550169</v>
      </c>
    </row>
    <row r="138" customFormat="false" ht="15" hidden="false" customHeight="false" outlineLevel="0" collapsed="false">
      <c r="A138" s="0" t="n">
        <v>140</v>
      </c>
      <c r="B138" s="0" t="n">
        <v>20</v>
      </c>
      <c r="C138" s="0" t="n">
        <v>60</v>
      </c>
      <c r="D138" s="0" t="n">
        <v>14</v>
      </c>
      <c r="E138" s="0" t="n">
        <v>47</v>
      </c>
      <c r="F138" s="0" t="n">
        <v>1.3</v>
      </c>
      <c r="G138" s="0" t="n">
        <v>2.25</v>
      </c>
      <c r="H138" s="0" t="n">
        <v>600</v>
      </c>
      <c r="I138" s="0" t="n">
        <v>102.85</v>
      </c>
      <c r="J138" s="0" t="n">
        <v>140.13</v>
      </c>
      <c r="K138" s="0" t="n">
        <v>6.45</v>
      </c>
      <c r="L138" s="0" t="n">
        <v>30.28</v>
      </c>
      <c r="M138" s="0" t="n">
        <v>12</v>
      </c>
      <c r="N138" s="0" t="n">
        <v>45</v>
      </c>
      <c r="O138" s="0" t="n">
        <v>0.55</v>
      </c>
      <c r="P138" s="0" t="n">
        <v>0.09</v>
      </c>
      <c r="Q138" s="0" t="n">
        <f aca="false">H138/3600/(B138*C138*10^-3)</f>
        <v>0.138888888888889</v>
      </c>
      <c r="R138" s="0" t="n">
        <f aca="false">O138-P138</f>
        <v>0.46</v>
      </c>
      <c r="S138" s="0" t="n">
        <f aca="false">500*10^-6</f>
        <v>0.0005</v>
      </c>
      <c r="T138" s="0" t="n">
        <f aca="false">0.000835</f>
        <v>0.000835</v>
      </c>
      <c r="U138" s="0" t="n">
        <f aca="false">A138/1000</f>
        <v>0.14</v>
      </c>
      <c r="V138" s="0" t="n">
        <f aca="false">U138*(150*T138*(1-R138)^2*Q138/(S138^2*R138^3)+1.75*1000*(1-R138)*Q138^2/(S138*R138^3))</f>
        <v>81622.7980055341</v>
      </c>
      <c r="W138" s="0" t="n">
        <f aca="false">V138*H138/3600/1000/2</f>
        <v>6.80189983379451</v>
      </c>
      <c r="X138" s="0" t="n">
        <f aca="false">ABS(W138-K138)/W138*100</f>
        <v>5.17355213092273</v>
      </c>
    </row>
    <row r="139" customFormat="false" ht="15" hidden="false" customHeight="false" outlineLevel="0" collapsed="false">
      <c r="A139" s="0" t="n">
        <v>140</v>
      </c>
      <c r="B139" s="0" t="n">
        <v>30</v>
      </c>
      <c r="C139" s="0" t="n">
        <v>60</v>
      </c>
      <c r="D139" s="0" t="n">
        <v>10</v>
      </c>
      <c r="E139" s="0" t="n">
        <v>43</v>
      </c>
      <c r="F139" s="0" t="n">
        <v>1.1</v>
      </c>
      <c r="G139" s="0" t="n">
        <v>2.25</v>
      </c>
      <c r="H139" s="0" t="n">
        <v>600</v>
      </c>
      <c r="I139" s="0" t="n">
        <v>102.88</v>
      </c>
      <c r="J139" s="0" t="n">
        <v>128.79</v>
      </c>
      <c r="K139" s="0" t="n">
        <v>3.49</v>
      </c>
      <c r="L139" s="0" t="n">
        <v>28.04</v>
      </c>
      <c r="M139" s="0" t="n">
        <v>8</v>
      </c>
      <c r="N139" s="0" t="n">
        <v>41</v>
      </c>
      <c r="O139" s="0" t="n">
        <v>0.55</v>
      </c>
      <c r="P139" s="0" t="n">
        <v>0.09</v>
      </c>
      <c r="Q139" s="0" t="n">
        <f aca="false">H139/3600/(B139*C139*10^-3)</f>
        <v>0.0925925925925926</v>
      </c>
      <c r="R139" s="0" t="n">
        <f aca="false">O139-P139</f>
        <v>0.46</v>
      </c>
      <c r="S139" s="0" t="n">
        <f aca="false">500*10^-6</f>
        <v>0.0005</v>
      </c>
      <c r="T139" s="0" t="n">
        <f aca="false">0.000835</f>
        <v>0.000835</v>
      </c>
      <c r="U139" s="0" t="n">
        <f aca="false">A139/1000</f>
        <v>0.14</v>
      </c>
      <c r="V139" s="0" t="n">
        <f aca="false">U139*(150*T139*(1-R139)^2*Q139/(S139^2*R139^3)+1.75*1000*(1-R139)*Q139^2/(S139*R139^3))</f>
        <v>42762.1693773991</v>
      </c>
      <c r="W139" s="0" t="n">
        <f aca="false">V139*H139/3600/1000/2</f>
        <v>3.56351411478326</v>
      </c>
      <c r="X139" s="0" t="n">
        <f aca="false">ABS(W139-K139)/W139*100</f>
        <v>2.06296684719955</v>
      </c>
    </row>
    <row r="140" customFormat="false" ht="15" hidden="false" customHeight="false" outlineLevel="0" collapsed="false">
      <c r="A140" s="0" t="n">
        <v>160</v>
      </c>
      <c r="B140" s="0" t="n">
        <v>23</v>
      </c>
      <c r="C140" s="0" t="n">
        <v>45</v>
      </c>
      <c r="D140" s="0" t="n">
        <v>14</v>
      </c>
      <c r="E140" s="0" t="n">
        <v>47</v>
      </c>
      <c r="F140" s="0" t="n">
        <v>1.5</v>
      </c>
      <c r="G140" s="0" t="n">
        <v>1.5</v>
      </c>
      <c r="H140" s="0" t="n">
        <v>800</v>
      </c>
      <c r="I140" s="0" t="n">
        <v>103.72</v>
      </c>
      <c r="J140" s="0" t="n">
        <v>168.23</v>
      </c>
      <c r="K140" s="0" t="n">
        <v>20.6</v>
      </c>
      <c r="L140" s="0" t="n">
        <v>37.47</v>
      </c>
      <c r="M140" s="0" t="n">
        <v>12</v>
      </c>
      <c r="N140" s="0" t="n">
        <v>45</v>
      </c>
      <c r="O140" s="0" t="n">
        <v>0.55</v>
      </c>
      <c r="P140" s="0" t="n">
        <v>0.09</v>
      </c>
      <c r="Q140" s="0" t="n">
        <f aca="false">H140/3600/(B140*C140*10^-3)</f>
        <v>0.214707461084273</v>
      </c>
      <c r="R140" s="0" t="n">
        <f aca="false">O140-P140</f>
        <v>0.46</v>
      </c>
      <c r="S140" s="0" t="n">
        <f aca="false">500*10^-6</f>
        <v>0.0005</v>
      </c>
      <c r="T140" s="0" t="n">
        <f aca="false">0.000835</f>
        <v>0.000835</v>
      </c>
      <c r="U140" s="0" t="n">
        <f aca="false">A140/1000</f>
        <v>0.16</v>
      </c>
      <c r="V140" s="0" t="n">
        <f aca="false">U140*(150*T140*(1-R140)^2*Q140/(S140^2*R140^3)+1.75*1000*(1-R140)*Q140^2/(S140*R140^3))</f>
        <v>194780.343370215</v>
      </c>
      <c r="W140" s="0" t="n">
        <f aca="false">V140*H140/3600/1000/2</f>
        <v>21.6422603744683</v>
      </c>
      <c r="X140" s="0" t="n">
        <f aca="false">ABS(W140-K140)/W140*100</f>
        <v>4.81585729232723</v>
      </c>
    </row>
    <row r="141" customFormat="false" ht="15" hidden="false" customHeight="false" outlineLevel="0" collapsed="false">
      <c r="A141" s="0" t="n">
        <v>120</v>
      </c>
      <c r="B141" s="0" t="n">
        <v>30</v>
      </c>
      <c r="C141" s="0" t="n">
        <v>50</v>
      </c>
      <c r="D141" s="0" t="n">
        <v>14</v>
      </c>
      <c r="E141" s="0" t="n">
        <v>43</v>
      </c>
      <c r="F141" s="0" t="n">
        <v>1.25</v>
      </c>
      <c r="G141" s="0" t="n">
        <v>4</v>
      </c>
      <c r="H141" s="0" t="n">
        <v>600</v>
      </c>
      <c r="I141" s="0" t="n">
        <v>103.9575</v>
      </c>
      <c r="J141" s="0" t="n">
        <v>171.470625</v>
      </c>
      <c r="K141" s="0" t="n">
        <v>40.9288125</v>
      </c>
      <c r="L141" s="0" t="n">
        <v>31.017125</v>
      </c>
      <c r="M141" s="0" t="n">
        <v>12</v>
      </c>
      <c r="N141" s="0" t="n">
        <v>41</v>
      </c>
      <c r="O141" s="0" t="n">
        <v>0.5</v>
      </c>
      <c r="P141" s="0" t="n">
        <v>0.25</v>
      </c>
      <c r="Q141" s="0" t="n">
        <f aca="false">H141/3600/(B141*C141*10^-3)</f>
        <v>0.111111111111111</v>
      </c>
      <c r="R141" s="0" t="n">
        <f aca="false">O141-P141</f>
        <v>0.25</v>
      </c>
      <c r="S141" s="0" t="n">
        <f aca="false">500*10^-6</f>
        <v>0.0005</v>
      </c>
      <c r="T141" s="0" t="n">
        <f aca="false">0.000835</f>
        <v>0.000835</v>
      </c>
      <c r="U141" s="0" t="n">
        <f aca="false">A141/1000</f>
        <v>0.12</v>
      </c>
      <c r="V141" s="0" t="n">
        <f aca="false">U141*(150*T141*(1-R141)^2*Q141/(S141^2*R141^3)+1.75*1000*(1-R141)*Q141^2/(S141*R141^3))</f>
        <v>489368.888888889</v>
      </c>
      <c r="W141" s="0" t="n">
        <f aca="false">V141*H141/3600/1000/2</f>
        <v>40.7807407407407</v>
      </c>
      <c r="X141" s="0" t="n">
        <f aca="false">ABS(W141-K141)/W141*100</f>
        <v>0.36309237294293</v>
      </c>
    </row>
    <row r="142" customFormat="false" ht="15" hidden="false" customHeight="false" outlineLevel="0" collapsed="false">
      <c r="A142" s="0" t="n">
        <v>160</v>
      </c>
      <c r="B142" s="0" t="n">
        <v>30</v>
      </c>
      <c r="C142" s="0" t="n">
        <v>60</v>
      </c>
      <c r="D142" s="0" t="n">
        <v>10</v>
      </c>
      <c r="E142" s="0" t="n">
        <v>47</v>
      </c>
      <c r="F142" s="0" t="n">
        <v>1.3</v>
      </c>
      <c r="G142" s="0" t="n">
        <v>1.5</v>
      </c>
      <c r="H142" s="0" t="n">
        <v>400</v>
      </c>
      <c r="I142" s="0" t="n">
        <v>104.45</v>
      </c>
      <c r="J142" s="0" t="n">
        <v>125.73</v>
      </c>
      <c r="K142" s="0" t="n">
        <v>1.42</v>
      </c>
      <c r="L142" s="0" t="n">
        <v>24.37</v>
      </c>
      <c r="M142" s="0" t="n">
        <v>8</v>
      </c>
      <c r="N142" s="0" t="n">
        <v>45</v>
      </c>
      <c r="O142" s="0" t="n">
        <v>0.55</v>
      </c>
      <c r="P142" s="0" t="n">
        <v>0.09</v>
      </c>
      <c r="Q142" s="0" t="n">
        <f aca="false">H142/3600/(B142*C142*10^-3)</f>
        <v>0.0617283950617284</v>
      </c>
      <c r="R142" s="0" t="n">
        <f aca="false">O142-P142</f>
        <v>0.46</v>
      </c>
      <c r="S142" s="0" t="n">
        <f aca="false">500*10^-6</f>
        <v>0.0005</v>
      </c>
      <c r="T142" s="0" t="n">
        <f aca="false">0.000835</f>
        <v>0.000835</v>
      </c>
      <c r="U142" s="0" t="n">
        <f aca="false">A142/1000</f>
        <v>0.16</v>
      </c>
      <c r="V142" s="0" t="n">
        <f aca="false">U142*(150*T142*(1-R142)^2*Q142/(S142^2*R142^3)+1.75*1000*(1-R142)*Q142^2/(S142*R142^3))</f>
        <v>26661.7014720719</v>
      </c>
      <c r="W142" s="0" t="n">
        <f aca="false">V142*H142/3600/1000/2</f>
        <v>1.48120563733733</v>
      </c>
      <c r="X142" s="0" t="n">
        <f aca="false">ABS(W142-K142)/W142*100</f>
        <v>4.13214990508379</v>
      </c>
    </row>
    <row r="143" customFormat="false" ht="15" hidden="false" customHeight="false" outlineLevel="0" collapsed="false">
      <c r="A143" s="0" t="n">
        <v>140</v>
      </c>
      <c r="B143" s="0" t="n">
        <v>20</v>
      </c>
      <c r="C143" s="0" t="n">
        <v>45</v>
      </c>
      <c r="D143" s="0" t="n">
        <v>14</v>
      </c>
      <c r="E143" s="0" t="n">
        <v>47</v>
      </c>
      <c r="F143" s="0" t="n">
        <v>1.5</v>
      </c>
      <c r="G143" s="0" t="n">
        <v>3</v>
      </c>
      <c r="H143" s="0" t="n">
        <v>800</v>
      </c>
      <c r="I143" s="0" t="n">
        <v>104.71</v>
      </c>
      <c r="J143" s="0" t="n">
        <v>180.12</v>
      </c>
      <c r="K143" s="0" t="n">
        <v>23.1</v>
      </c>
      <c r="L143" s="0" t="n">
        <v>44.24</v>
      </c>
      <c r="M143" s="0" t="n">
        <v>12</v>
      </c>
      <c r="N143" s="0" t="n">
        <v>45</v>
      </c>
      <c r="O143" s="0" t="n">
        <v>0.55</v>
      </c>
      <c r="P143" s="0" t="n">
        <v>0.09</v>
      </c>
      <c r="Q143" s="0" t="n">
        <f aca="false">H143/3600/(B143*C143*10^-3)</f>
        <v>0.246913580246914</v>
      </c>
      <c r="R143" s="0" t="n">
        <f aca="false">O143-P143</f>
        <v>0.46</v>
      </c>
      <c r="S143" s="0" t="n">
        <f aca="false">500*10^-6</f>
        <v>0.0005</v>
      </c>
      <c r="T143" s="0" t="n">
        <f aca="false">0.000835</f>
        <v>0.000835</v>
      </c>
      <c r="U143" s="0" t="n">
        <f aca="false">A143/1000</f>
        <v>0.14</v>
      </c>
      <c r="V143" s="0" t="n">
        <f aca="false">U143*(150*T143*(1-R143)^2*Q143/(S143^2*R143^3)+1.75*1000*(1-R143)*Q143^2/(S143*R143^3))</f>
        <v>217614.934277126</v>
      </c>
      <c r="W143" s="0" t="n">
        <f aca="false">V143*H143/3600/1000/2</f>
        <v>24.1794371419029</v>
      </c>
      <c r="X143" s="0" t="n">
        <f aca="false">ABS(W143-K143)/W143*100</f>
        <v>4.464277375722</v>
      </c>
    </row>
    <row r="144" customFormat="false" ht="15" hidden="false" customHeight="false" outlineLevel="0" collapsed="false">
      <c r="A144" s="0" t="n">
        <v>120</v>
      </c>
      <c r="B144" s="0" t="n">
        <v>45</v>
      </c>
      <c r="C144" s="0" t="n">
        <v>35</v>
      </c>
      <c r="D144" s="0" t="n">
        <v>14</v>
      </c>
      <c r="E144" s="0" t="n">
        <v>43</v>
      </c>
      <c r="F144" s="0" t="n">
        <v>1.25</v>
      </c>
      <c r="G144" s="0" t="n">
        <v>4</v>
      </c>
      <c r="H144" s="0" t="n">
        <v>900</v>
      </c>
      <c r="I144" s="0" t="n">
        <v>104.88</v>
      </c>
      <c r="J144" s="0" t="n">
        <v>249.61125</v>
      </c>
      <c r="K144" s="0" t="n">
        <v>106.90375</v>
      </c>
      <c r="L144" s="0" t="n">
        <v>43.86425</v>
      </c>
      <c r="M144" s="0" t="n">
        <v>12</v>
      </c>
      <c r="N144" s="0" t="n">
        <v>41</v>
      </c>
      <c r="O144" s="0" t="n">
        <v>0.5</v>
      </c>
      <c r="P144" s="0" t="n">
        <v>0.25</v>
      </c>
      <c r="Q144" s="0" t="n">
        <f aca="false">H144/3600/(B144*C144*10^-3)</f>
        <v>0.158730158730159</v>
      </c>
      <c r="R144" s="0" t="n">
        <f aca="false">O144-P144</f>
        <v>0.25</v>
      </c>
      <c r="S144" s="0" t="n">
        <f aca="false">500*10^-6</f>
        <v>0.0005</v>
      </c>
      <c r="T144" s="0" t="n">
        <f aca="false">0.000835</f>
        <v>0.000835</v>
      </c>
      <c r="U144" s="0" t="n">
        <f aca="false">A144/1000</f>
        <v>0.12</v>
      </c>
      <c r="V144" s="0" t="n">
        <f aca="false">U144*(150*T144*(1-R144)^2*Q144/(S144^2*R144^3)+1.75*1000*(1-R144)*Q144^2/(S144*R144^3))</f>
        <v>851479.365079365</v>
      </c>
      <c r="W144" s="0" t="n">
        <f aca="false">V144*H144/3600/1000/2</f>
        <v>106.434920634921</v>
      </c>
      <c r="X144" s="0" t="n">
        <f aca="false">ABS(W144-K144)/W144*100</f>
        <v>0.440484534852541</v>
      </c>
    </row>
    <row r="145" customFormat="false" ht="15" hidden="false" customHeight="false" outlineLevel="0" collapsed="false">
      <c r="A145" s="0" t="n">
        <v>140</v>
      </c>
      <c r="B145" s="0" t="n">
        <v>30</v>
      </c>
      <c r="C145" s="0" t="n">
        <v>60</v>
      </c>
      <c r="D145" s="0" t="n">
        <v>14</v>
      </c>
      <c r="E145" s="0" t="n">
        <v>47</v>
      </c>
      <c r="F145" s="0" t="n">
        <v>1.1</v>
      </c>
      <c r="G145" s="0" t="n">
        <v>2.25</v>
      </c>
      <c r="H145" s="0" t="n">
        <v>600</v>
      </c>
      <c r="I145" s="0" t="n">
        <v>105.34</v>
      </c>
      <c r="J145" s="0" t="n">
        <v>130.81</v>
      </c>
      <c r="K145" s="0" t="n">
        <v>3.36</v>
      </c>
      <c r="L145" s="0" t="n">
        <v>27.84</v>
      </c>
      <c r="M145" s="0" t="n">
        <v>12</v>
      </c>
      <c r="N145" s="0" t="n">
        <v>45</v>
      </c>
      <c r="O145" s="0" t="n">
        <v>0.55</v>
      </c>
      <c r="P145" s="0" t="n">
        <v>0.09</v>
      </c>
      <c r="Q145" s="0" t="n">
        <f aca="false">H145/3600/(B145*C145*10^-3)</f>
        <v>0.0925925925925926</v>
      </c>
      <c r="R145" s="0" t="n">
        <f aca="false">O145-P145</f>
        <v>0.46</v>
      </c>
      <c r="S145" s="0" t="n">
        <f aca="false">500*10^-6</f>
        <v>0.0005</v>
      </c>
      <c r="T145" s="0" t="n">
        <f aca="false">0.000835</f>
        <v>0.000835</v>
      </c>
      <c r="U145" s="0" t="n">
        <f aca="false">A145/1000</f>
        <v>0.14</v>
      </c>
      <c r="V145" s="0" t="n">
        <f aca="false">U145*(150*T145*(1-R145)^2*Q145/(S145^2*R145^3)+1.75*1000*(1-R145)*Q145^2/(S145*R145^3))</f>
        <v>42762.1693773991</v>
      </c>
      <c r="W145" s="0" t="n">
        <f aca="false">V145*H145/3600/1000/2</f>
        <v>3.56351411478326</v>
      </c>
      <c r="X145" s="0" t="n">
        <f aca="false">ABS(W145-K145)/W145*100</f>
        <v>5.7110511766735</v>
      </c>
    </row>
    <row r="146" customFormat="false" ht="15" hidden="false" customHeight="false" outlineLevel="0" collapsed="false">
      <c r="A146" s="0" t="n">
        <v>150</v>
      </c>
      <c r="B146" s="0" t="n">
        <v>30</v>
      </c>
      <c r="C146" s="0" t="n">
        <v>50</v>
      </c>
      <c r="D146" s="0" t="n">
        <v>14</v>
      </c>
      <c r="E146" s="0" t="n">
        <v>43</v>
      </c>
      <c r="F146" s="0" t="n">
        <v>1.25</v>
      </c>
      <c r="G146" s="0" t="n">
        <v>4</v>
      </c>
      <c r="H146" s="0" t="n">
        <v>600</v>
      </c>
      <c r="I146" s="0" t="n">
        <v>105.455625</v>
      </c>
      <c r="J146" s="0" t="n">
        <v>186.0625</v>
      </c>
      <c r="K146" s="0" t="n">
        <v>51.161</v>
      </c>
      <c r="L146" s="0" t="n">
        <v>31.904625</v>
      </c>
      <c r="M146" s="0" t="n">
        <v>12</v>
      </c>
      <c r="N146" s="0" t="n">
        <v>41</v>
      </c>
      <c r="O146" s="0" t="n">
        <v>0.5</v>
      </c>
      <c r="P146" s="0" t="n">
        <v>0.25</v>
      </c>
      <c r="Q146" s="0" t="n">
        <f aca="false">H146/3600/(B146*C146*10^-3)</f>
        <v>0.111111111111111</v>
      </c>
      <c r="R146" s="0" t="n">
        <f aca="false">O146-P146</f>
        <v>0.25</v>
      </c>
      <c r="S146" s="0" t="n">
        <f aca="false">500*10^-6</f>
        <v>0.0005</v>
      </c>
      <c r="T146" s="0" t="n">
        <f aca="false">0.000835</f>
        <v>0.000835</v>
      </c>
      <c r="U146" s="0" t="n">
        <f aca="false">A146/1000</f>
        <v>0.15</v>
      </c>
      <c r="V146" s="0" t="n">
        <f aca="false">U146*(150*T146*(1-R146)^2*Q146/(S146^2*R146^3)+1.75*1000*(1-R146)*Q146^2/(S146*R146^3))</f>
        <v>611711.111111111</v>
      </c>
      <c r="W146" s="0" t="n">
        <f aca="false">V146*H146/3600/1000/2</f>
        <v>50.9759259259259</v>
      </c>
      <c r="X146" s="0" t="n">
        <f aca="false">ABS(W146-K146)/W146*100</f>
        <v>0.363061721219179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60</v>
      </c>
      <c r="D147" s="0" t="n">
        <v>10</v>
      </c>
      <c r="E147" s="0" t="n">
        <v>47</v>
      </c>
      <c r="F147" s="0" t="n">
        <v>1.3</v>
      </c>
      <c r="G147" s="0" t="n">
        <v>2.25</v>
      </c>
      <c r="H147" s="0" t="n">
        <v>400</v>
      </c>
      <c r="I147" s="0" t="n">
        <v>105.55</v>
      </c>
      <c r="J147" s="0" t="n">
        <v>123.94</v>
      </c>
      <c r="K147" s="0" t="n">
        <v>1.42</v>
      </c>
      <c r="L147" s="0" t="n">
        <v>27.85</v>
      </c>
      <c r="M147" s="0" t="n">
        <v>8</v>
      </c>
      <c r="N147" s="0" t="n">
        <v>45</v>
      </c>
      <c r="O147" s="0" t="n">
        <v>0.55</v>
      </c>
      <c r="P147" s="0" t="n">
        <v>0.09</v>
      </c>
      <c r="Q147" s="0" t="n">
        <f aca="false">H147/3600/(B147*C147*10^-3)</f>
        <v>0.0617283950617284</v>
      </c>
      <c r="R147" s="0" t="n">
        <f aca="false">O147-P147</f>
        <v>0.46</v>
      </c>
      <c r="S147" s="0" t="n">
        <f aca="false">500*10^-6</f>
        <v>0.0005</v>
      </c>
      <c r="T147" s="0" t="n">
        <f aca="false">0.000835</f>
        <v>0.000835</v>
      </c>
      <c r="U147" s="0" t="n">
        <f aca="false">A147/1000</f>
        <v>0.16</v>
      </c>
      <c r="V147" s="0" t="n">
        <f aca="false">U147*(150*T147*(1-R147)^2*Q147/(S147^2*R147^3)+1.75*1000*(1-R147)*Q147^2/(S147*R147^3))</f>
        <v>26661.7014720719</v>
      </c>
      <c r="W147" s="0" t="n">
        <f aca="false">V147*H147/3600/1000/2</f>
        <v>1.48120563733733</v>
      </c>
      <c r="X147" s="0" t="n">
        <f aca="false">ABS(W147-K147)/W147*100</f>
        <v>4.13214990508379</v>
      </c>
    </row>
    <row r="148" customFormat="false" ht="15" hidden="false" customHeight="false" outlineLevel="0" collapsed="false">
      <c r="A148" s="0" t="n">
        <v>150</v>
      </c>
      <c r="B148" s="0" t="n">
        <v>45</v>
      </c>
      <c r="C148" s="0" t="n">
        <v>35</v>
      </c>
      <c r="D148" s="0" t="n">
        <v>14</v>
      </c>
      <c r="E148" s="0" t="n">
        <v>43</v>
      </c>
      <c r="F148" s="0" t="n">
        <v>1.25</v>
      </c>
      <c r="G148" s="0" t="n">
        <v>4</v>
      </c>
      <c r="H148" s="0" t="n">
        <v>900</v>
      </c>
      <c r="I148" s="0" t="n">
        <v>107.0075</v>
      </c>
      <c r="J148" s="0" t="n">
        <v>280.419375</v>
      </c>
      <c r="K148" s="0" t="n">
        <v>133.629375</v>
      </c>
      <c r="L148" s="0" t="n">
        <v>44.128</v>
      </c>
      <c r="M148" s="0" t="n">
        <v>12</v>
      </c>
      <c r="N148" s="0" t="n">
        <v>41</v>
      </c>
      <c r="O148" s="0" t="n">
        <v>0.5</v>
      </c>
      <c r="P148" s="0" t="n">
        <v>0.25</v>
      </c>
      <c r="Q148" s="0" t="n">
        <f aca="false">H148/3600/(B148*C148*10^-3)</f>
        <v>0.158730158730159</v>
      </c>
      <c r="R148" s="0" t="n">
        <f aca="false">O148-P148</f>
        <v>0.25</v>
      </c>
      <c r="S148" s="0" t="n">
        <f aca="false">500*10^-6</f>
        <v>0.0005</v>
      </c>
      <c r="T148" s="0" t="n">
        <f aca="false">0.000835</f>
        <v>0.000835</v>
      </c>
      <c r="U148" s="0" t="n">
        <f aca="false">A148/1000</f>
        <v>0.15</v>
      </c>
      <c r="V148" s="0" t="n">
        <f aca="false">U148*(150*T148*(1-R148)^2*Q148/(S148^2*R148^3)+1.75*1000*(1-R148)*Q148^2/(S148*R148^3))</f>
        <v>1064349.20634921</v>
      </c>
      <c r="W148" s="0" t="n">
        <f aca="false">V148*H148/3600/1000/2</f>
        <v>133.043650793651</v>
      </c>
      <c r="X148" s="0" t="n">
        <f aca="false">ABS(W148-K148)/W148*100</f>
        <v>0.44024964953621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60</v>
      </c>
      <c r="D149" s="0" t="n">
        <v>10</v>
      </c>
      <c r="E149" s="0" t="n">
        <v>43</v>
      </c>
      <c r="F149" s="0" t="n">
        <v>1.3</v>
      </c>
      <c r="G149" s="0" t="n">
        <v>3</v>
      </c>
      <c r="H149" s="0" t="n">
        <v>400</v>
      </c>
      <c r="I149" s="0" t="n">
        <v>107.75</v>
      </c>
      <c r="J149" s="0" t="n">
        <v>124.76</v>
      </c>
      <c r="K149" s="0" t="n">
        <v>1.46</v>
      </c>
      <c r="L149" s="0" t="n">
        <v>30.03</v>
      </c>
      <c r="M149" s="0" t="n">
        <v>8</v>
      </c>
      <c r="N149" s="0" t="n">
        <v>41</v>
      </c>
      <c r="O149" s="0" t="n">
        <v>0.55</v>
      </c>
      <c r="P149" s="0" t="n">
        <v>0.09</v>
      </c>
      <c r="Q149" s="0" t="n">
        <f aca="false">H149/3600/(B149*C149*10^-3)</f>
        <v>0.0617283950617284</v>
      </c>
      <c r="R149" s="0" t="n">
        <f aca="false">O149-P149</f>
        <v>0.46</v>
      </c>
      <c r="S149" s="0" t="n">
        <f aca="false">500*10^-6</f>
        <v>0.0005</v>
      </c>
      <c r="T149" s="0" t="n">
        <f aca="false">0.000835</f>
        <v>0.000835</v>
      </c>
      <c r="U149" s="0" t="n">
        <f aca="false">A149/1000</f>
        <v>0.16</v>
      </c>
      <c r="V149" s="0" t="n">
        <f aca="false">U149*(150*T149*(1-R149)^2*Q149/(S149^2*R149^3)+1.75*1000*(1-R149)*Q149^2/(S149*R149^3))</f>
        <v>26661.7014720719</v>
      </c>
      <c r="W149" s="0" t="n">
        <f aca="false">V149*H149/3600/1000/2</f>
        <v>1.48120563733733</v>
      </c>
      <c r="X149" s="0" t="n">
        <f aca="false">ABS(W149-K149)/W149*100</f>
        <v>1.43164708550868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60</v>
      </c>
      <c r="D150" s="0" t="n">
        <v>10</v>
      </c>
      <c r="E150" s="0" t="n">
        <v>43</v>
      </c>
      <c r="F150" s="0" t="n">
        <v>1.1</v>
      </c>
      <c r="G150" s="0" t="n">
        <v>1.5</v>
      </c>
      <c r="H150" s="0" t="n">
        <v>800</v>
      </c>
      <c r="I150" s="0" t="n">
        <v>107.9</v>
      </c>
      <c r="J150" s="0" t="n">
        <v>152.81</v>
      </c>
      <c r="K150" s="0" t="n">
        <v>8.34</v>
      </c>
      <c r="L150" s="0" t="n">
        <v>32.42</v>
      </c>
      <c r="M150" s="0" t="n">
        <v>8</v>
      </c>
      <c r="N150" s="0" t="n">
        <v>41</v>
      </c>
      <c r="O150" s="0" t="n">
        <v>0.55</v>
      </c>
      <c r="P150" s="0" t="n">
        <v>0.09</v>
      </c>
      <c r="Q150" s="0" t="n">
        <f aca="false">H150/3600/(B150*C150*10^-3)</f>
        <v>0.123456790123457</v>
      </c>
      <c r="R150" s="0" t="n">
        <f aca="false">O150-P150</f>
        <v>0.46</v>
      </c>
      <c r="S150" s="0" t="n">
        <f aca="false">500*10^-6</f>
        <v>0.0005</v>
      </c>
      <c r="T150" s="0" t="n">
        <f aca="false">0.000835</f>
        <v>0.000835</v>
      </c>
      <c r="U150" s="0" t="n">
        <f aca="false">A150/1000</f>
        <v>0.16</v>
      </c>
      <c r="V150" s="0" t="n">
        <f aca="false">U150*(150*T150*(1-R150)^2*Q150/(S150^2*R150^3)+1.75*1000*(1-R150)*Q150^2/(S150*R150^3))</f>
        <v>76999.3989679294</v>
      </c>
      <c r="W150" s="0" t="n">
        <f aca="false">V150*H150/3600/1000/2</f>
        <v>8.55548877421438</v>
      </c>
      <c r="X150" s="0" t="n">
        <f aca="false">ABS(W150-K150)/W150*100</f>
        <v>2.51871961849625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60</v>
      </c>
      <c r="D151" s="0" t="n">
        <v>10</v>
      </c>
      <c r="E151" s="0" t="n">
        <v>47</v>
      </c>
      <c r="F151" s="0" t="n">
        <v>1.1</v>
      </c>
      <c r="G151" s="0" t="n">
        <v>3</v>
      </c>
      <c r="H151" s="0" t="n">
        <v>800</v>
      </c>
      <c r="I151" s="0" t="n">
        <v>108.75</v>
      </c>
      <c r="J151" s="0" t="n">
        <v>149.6</v>
      </c>
      <c r="K151" s="0" t="n">
        <v>8.24</v>
      </c>
      <c r="L151" s="0" t="n">
        <v>41.34</v>
      </c>
      <c r="M151" s="0" t="n">
        <v>8</v>
      </c>
      <c r="N151" s="0" t="n">
        <v>45</v>
      </c>
      <c r="O151" s="0" t="n">
        <v>0.55</v>
      </c>
      <c r="P151" s="0" t="n">
        <v>0.09</v>
      </c>
      <c r="Q151" s="0" t="n">
        <f aca="false">H151/3600/(B151*C151*10^-3)</f>
        <v>0.123456790123457</v>
      </c>
      <c r="R151" s="0" t="n">
        <f aca="false">O151-P151</f>
        <v>0.46</v>
      </c>
      <c r="S151" s="0" t="n">
        <f aca="false">500*10^-6</f>
        <v>0.0005</v>
      </c>
      <c r="T151" s="0" t="n">
        <f aca="false">0.000835</f>
        <v>0.000835</v>
      </c>
      <c r="U151" s="0" t="n">
        <f aca="false">A151/1000</f>
        <v>0.16</v>
      </c>
      <c r="V151" s="0" t="n">
        <f aca="false">U151*(150*T151*(1-R151)^2*Q151/(S151^2*R151^3)+1.75*1000*(1-R151)*Q151^2/(S151*R151^3))</f>
        <v>76999.3989679294</v>
      </c>
      <c r="W151" s="0" t="n">
        <f aca="false">V151*H151/3600/1000/2</f>
        <v>8.55548877421438</v>
      </c>
      <c r="X151" s="0" t="n">
        <f aca="false">ABS(W151-K151)/W151*100</f>
        <v>3.68755991084042</v>
      </c>
    </row>
    <row r="152" customFormat="false" ht="15" hidden="false" customHeight="false" outlineLevel="0" collapsed="false">
      <c r="A152" s="0" t="n">
        <v>160</v>
      </c>
      <c r="B152" s="0" t="n">
        <v>30</v>
      </c>
      <c r="C152" s="0" t="n">
        <v>60</v>
      </c>
      <c r="D152" s="0" t="n">
        <v>14</v>
      </c>
      <c r="E152" s="0" t="n">
        <v>47</v>
      </c>
      <c r="F152" s="0" t="n">
        <v>1.3</v>
      </c>
      <c r="G152" s="0" t="n">
        <v>3</v>
      </c>
      <c r="H152" s="0" t="n">
        <v>400</v>
      </c>
      <c r="I152" s="0" t="n">
        <v>109.39</v>
      </c>
      <c r="J152" s="0" t="n">
        <v>126.08</v>
      </c>
      <c r="K152" s="0" t="n">
        <v>1.4</v>
      </c>
      <c r="L152" s="0" t="n">
        <v>29.81</v>
      </c>
      <c r="M152" s="0" t="n">
        <v>12</v>
      </c>
      <c r="N152" s="0" t="n">
        <v>45</v>
      </c>
      <c r="O152" s="0" t="n">
        <v>0.55</v>
      </c>
      <c r="P152" s="0" t="n">
        <v>0.09</v>
      </c>
      <c r="Q152" s="0" t="n">
        <f aca="false">H152/3600/(B152*C152*10^-3)</f>
        <v>0.0617283950617284</v>
      </c>
      <c r="R152" s="0" t="n">
        <f aca="false">O152-P152</f>
        <v>0.46</v>
      </c>
      <c r="S152" s="0" t="n">
        <f aca="false">500*10^-6</f>
        <v>0.0005</v>
      </c>
      <c r="T152" s="0" t="n">
        <f aca="false">0.000835</f>
        <v>0.000835</v>
      </c>
      <c r="U152" s="0" t="n">
        <f aca="false">A152/1000</f>
        <v>0.16</v>
      </c>
      <c r="V152" s="0" t="n">
        <f aca="false">U152*(150*T152*(1-R152)^2*Q152/(S152^2*R152^3)+1.75*1000*(1-R152)*Q152^2/(S152*R152^3))</f>
        <v>26661.7014720719</v>
      </c>
      <c r="W152" s="0" t="n">
        <f aca="false">V152*H152/3600/1000/2</f>
        <v>1.48120563733733</v>
      </c>
      <c r="X152" s="0" t="n">
        <f aca="false">ABS(W152-K152)/W152*100</f>
        <v>5.48240131487134</v>
      </c>
    </row>
    <row r="153" customFormat="false" ht="15" hidden="false" customHeight="false" outlineLevel="0" collapsed="false">
      <c r="A153" s="0" t="n">
        <v>120</v>
      </c>
      <c r="B153" s="0" t="n">
        <v>36</v>
      </c>
      <c r="C153" s="0" t="n">
        <v>32</v>
      </c>
      <c r="D153" s="0" t="n">
        <v>14</v>
      </c>
      <c r="E153" s="0" t="n">
        <v>43</v>
      </c>
      <c r="F153" s="0" t="n">
        <v>1.4</v>
      </c>
      <c r="G153" s="0" t="n">
        <v>3</v>
      </c>
      <c r="H153" s="0" t="n">
        <v>935</v>
      </c>
      <c r="I153" s="0" t="n">
        <v>110.89</v>
      </c>
      <c r="J153" s="0" t="n">
        <v>344.5</v>
      </c>
      <c r="K153" s="0" t="n">
        <v>191.26</v>
      </c>
      <c r="L153" s="0" t="n">
        <v>47.89</v>
      </c>
      <c r="M153" s="0" t="n">
        <v>12</v>
      </c>
      <c r="N153" s="0" t="n">
        <v>41</v>
      </c>
      <c r="O153" s="0" t="n">
        <v>0.45</v>
      </c>
      <c r="P153" s="0" t="n">
        <v>0.09</v>
      </c>
      <c r="Q153" s="0" t="n">
        <f aca="false">H153/3600/(B153*C153*10^-3)</f>
        <v>0.225453317901235</v>
      </c>
      <c r="R153" s="0" t="n">
        <f aca="false">O153-P153</f>
        <v>0.36</v>
      </c>
      <c r="S153" s="0" t="n">
        <f aca="false">500*10^-6</f>
        <v>0.0005</v>
      </c>
      <c r="T153" s="0" t="n">
        <f aca="false">0.000835</f>
        <v>0.000835</v>
      </c>
      <c r="U153" s="0" t="n">
        <f aca="false">A153/1000</f>
        <v>0.12</v>
      </c>
      <c r="V153" s="0" t="n">
        <f aca="false">U153*(150*T153*(1-R153)^2*Q153/(S153^2*R153^3)+1.75*1000*(1-R153)*Q153^2/(S153*R153^3))</f>
        <v>411837.93709665</v>
      </c>
      <c r="W153" s="0" t="n">
        <f aca="false">V153*H153/3600/1000/2</f>
        <v>53.4817321090789</v>
      </c>
      <c r="X153" s="0" t="n">
        <f aca="false">ABS(W153-K153)/W153*100</f>
        <v>257.617437688658</v>
      </c>
    </row>
    <row r="154" customFormat="false" ht="15" hidden="false" customHeight="false" outlineLevel="0" collapsed="false">
      <c r="A154" s="0" t="n">
        <v>140</v>
      </c>
      <c r="B154" s="0" t="n">
        <v>23</v>
      </c>
      <c r="C154" s="0" t="n">
        <v>50</v>
      </c>
      <c r="D154" s="0" t="n">
        <v>10</v>
      </c>
      <c r="E154" s="0" t="n">
        <v>43</v>
      </c>
      <c r="F154" s="0" t="n">
        <v>1.5</v>
      </c>
      <c r="G154" s="0" t="n">
        <v>3</v>
      </c>
      <c r="H154" s="0" t="n">
        <v>400</v>
      </c>
      <c r="I154" s="0" t="n">
        <v>111.05</v>
      </c>
      <c r="J154" s="0" t="n">
        <v>133.52</v>
      </c>
      <c r="K154" s="0" t="n">
        <v>2.49</v>
      </c>
      <c r="L154" s="0" t="n">
        <v>29.39</v>
      </c>
      <c r="M154" s="0" t="n">
        <v>8</v>
      </c>
      <c r="N154" s="0" t="n">
        <v>41</v>
      </c>
      <c r="O154" s="0" t="n">
        <v>0.55</v>
      </c>
      <c r="P154" s="0" t="n">
        <v>0.09</v>
      </c>
      <c r="Q154" s="0" t="n">
        <f aca="false">H154/3600/(B154*C154*10^-3)</f>
        <v>0.0966183574879227</v>
      </c>
      <c r="R154" s="0" t="n">
        <f aca="false">O154-P154</f>
        <v>0.46</v>
      </c>
      <c r="S154" s="0" t="n">
        <f aca="false">500*10^-6</f>
        <v>0.0005</v>
      </c>
      <c r="T154" s="0" t="n">
        <f aca="false">0.000835</f>
        <v>0.000835</v>
      </c>
      <c r="U154" s="0" t="n">
        <f aca="false">A154/1000</f>
        <v>0.14</v>
      </c>
      <c r="V154" s="0" t="n">
        <f aca="false">U154*(150*T154*(1-R154)^2*Q154/(S154^2*R154^3)+1.75*1000*(1-R154)*Q154^2/(S154*R154^3))</f>
        <v>45678.7578495014</v>
      </c>
      <c r="W154" s="0" t="n">
        <f aca="false">V154*H154/3600/1000/2</f>
        <v>2.53770876941674</v>
      </c>
      <c r="X154" s="0" t="n">
        <f aca="false">ABS(W154-K154)/W154*100</f>
        <v>1.87999387446288</v>
      </c>
    </row>
    <row r="155" customFormat="false" ht="15" hidden="false" customHeight="false" outlineLevel="0" collapsed="false">
      <c r="A155" s="0" t="n">
        <v>160</v>
      </c>
      <c r="B155" s="0" t="n">
        <v>30</v>
      </c>
      <c r="C155" s="0" t="n">
        <v>60</v>
      </c>
      <c r="D155" s="0" t="n">
        <v>14</v>
      </c>
      <c r="E155" s="0" t="n">
        <v>47</v>
      </c>
      <c r="F155" s="0" t="n">
        <v>1.1</v>
      </c>
      <c r="G155" s="0" t="n">
        <v>1.5</v>
      </c>
      <c r="H155" s="0" t="n">
        <v>800</v>
      </c>
      <c r="I155" s="0" t="n">
        <v>111.31</v>
      </c>
      <c r="J155" s="0" t="n">
        <v>155.67</v>
      </c>
      <c r="K155" s="0" t="n">
        <v>8.09</v>
      </c>
      <c r="L155" s="0" t="n">
        <v>32.21</v>
      </c>
      <c r="M155" s="0" t="n">
        <v>12</v>
      </c>
      <c r="N155" s="0" t="n">
        <v>45</v>
      </c>
      <c r="O155" s="0" t="n">
        <v>0.55</v>
      </c>
      <c r="P155" s="0" t="n">
        <v>0.09</v>
      </c>
      <c r="Q155" s="0" t="n">
        <f aca="false">H155/3600/(B155*C155*10^-3)</f>
        <v>0.123456790123457</v>
      </c>
      <c r="R155" s="0" t="n">
        <f aca="false">O155-P155</f>
        <v>0.46</v>
      </c>
      <c r="S155" s="0" t="n">
        <f aca="false">500*10^-6</f>
        <v>0.0005</v>
      </c>
      <c r="T155" s="0" t="n">
        <f aca="false">0.000835</f>
        <v>0.000835</v>
      </c>
      <c r="U155" s="0" t="n">
        <f aca="false">A155/1000</f>
        <v>0.16</v>
      </c>
      <c r="V155" s="0" t="n">
        <f aca="false">U155*(150*T155*(1-R155)^2*Q155/(S155^2*R155^3)+1.75*1000*(1-R155)*Q155^2/(S155*R155^3))</f>
        <v>76999.3989679294</v>
      </c>
      <c r="W155" s="0" t="n">
        <f aca="false">V155*H155/3600/1000/2</f>
        <v>8.55548877421438</v>
      </c>
      <c r="X155" s="0" t="n">
        <f aca="false">ABS(W155-K155)/W155*100</f>
        <v>5.44082034935668</v>
      </c>
    </row>
    <row r="156" customFormat="false" ht="15" hidden="false" customHeight="false" outlineLevel="0" collapsed="false">
      <c r="A156" s="0" t="n">
        <v>140</v>
      </c>
      <c r="B156" s="0" t="n">
        <v>20</v>
      </c>
      <c r="C156" s="0" t="n">
        <v>45</v>
      </c>
      <c r="D156" s="0" t="n">
        <v>14</v>
      </c>
      <c r="E156" s="0" t="n">
        <v>43</v>
      </c>
      <c r="F156" s="0" t="n">
        <v>1.5</v>
      </c>
      <c r="G156" s="0" t="n">
        <v>3</v>
      </c>
      <c r="H156" s="0" t="n">
        <v>400</v>
      </c>
      <c r="I156" s="0" t="n">
        <v>111.7</v>
      </c>
      <c r="J156" s="0" t="n">
        <v>134.48</v>
      </c>
      <c r="K156" s="0" t="n">
        <v>3.6</v>
      </c>
      <c r="L156" s="0" t="n">
        <v>25.12</v>
      </c>
      <c r="M156" s="0" t="n">
        <v>12</v>
      </c>
      <c r="N156" s="0" t="n">
        <v>41</v>
      </c>
      <c r="O156" s="0" t="n">
        <v>0.55</v>
      </c>
      <c r="P156" s="0" t="n">
        <v>0.09</v>
      </c>
      <c r="Q156" s="0" t="n">
        <f aca="false">H156/3600/(B156*C156*10^-3)</f>
        <v>0.123456790123457</v>
      </c>
      <c r="R156" s="0" t="n">
        <f aca="false">O156-P156</f>
        <v>0.46</v>
      </c>
      <c r="S156" s="0" t="n">
        <f aca="false">500*10^-6</f>
        <v>0.0005</v>
      </c>
      <c r="T156" s="0" t="n">
        <f aca="false">0.000835</f>
        <v>0.000835</v>
      </c>
      <c r="U156" s="0" t="n">
        <f aca="false">A156/1000</f>
        <v>0.14</v>
      </c>
      <c r="V156" s="0" t="n">
        <f aca="false">U156*(150*T156*(1-R156)^2*Q156/(S156^2*R156^3)+1.75*1000*(1-R156)*Q156^2/(S156*R156^3))</f>
        <v>67374.4740969383</v>
      </c>
      <c r="W156" s="0" t="n">
        <f aca="false">V156*H156/3600/1000/2</f>
        <v>3.74302633871879</v>
      </c>
      <c r="X156" s="0" t="n">
        <f aca="false">ABS(W156-K156)/W156*100</f>
        <v>3.82114165853692</v>
      </c>
    </row>
    <row r="157" customFormat="false" ht="15" hidden="false" customHeight="false" outlineLevel="0" collapsed="false">
      <c r="A157" s="0" t="n">
        <v>160</v>
      </c>
      <c r="B157" s="0" t="n">
        <v>20</v>
      </c>
      <c r="C157" s="0" t="n">
        <v>45</v>
      </c>
      <c r="D157" s="0" t="n">
        <v>14</v>
      </c>
      <c r="E157" s="0" t="n">
        <v>43</v>
      </c>
      <c r="F157" s="0" t="n">
        <v>1.3</v>
      </c>
      <c r="G157" s="0" t="n">
        <v>2.25</v>
      </c>
      <c r="H157" s="0" t="n">
        <v>600</v>
      </c>
      <c r="I157" s="0" t="n">
        <v>112.18</v>
      </c>
      <c r="J157" s="0" t="n">
        <v>152.61</v>
      </c>
      <c r="K157" s="0" t="n">
        <v>12.11</v>
      </c>
      <c r="L157" s="0" t="n">
        <v>27.11</v>
      </c>
      <c r="M157" s="0" t="n">
        <v>12</v>
      </c>
      <c r="N157" s="0" t="n">
        <v>41</v>
      </c>
      <c r="O157" s="0" t="n">
        <v>0.55</v>
      </c>
      <c r="P157" s="0" t="n">
        <v>0.09</v>
      </c>
      <c r="Q157" s="0" t="n">
        <f aca="false">H157/3600/(B157*C157*10^-3)</f>
        <v>0.185185185185185</v>
      </c>
      <c r="R157" s="0" t="n">
        <f aca="false">O157-P157</f>
        <v>0.46</v>
      </c>
      <c r="S157" s="0" t="n">
        <f aca="false">500*10^-6</f>
        <v>0.0005</v>
      </c>
      <c r="T157" s="0" t="n">
        <f aca="false">0.000835</f>
        <v>0.000835</v>
      </c>
      <c r="U157" s="0" t="n">
        <f aca="false">A157/1000</f>
        <v>0.16</v>
      </c>
      <c r="V157" s="0" t="n">
        <f aca="false">U157*(150*T157*(1-R157)^2*Q157/(S157^2*R157^3)+1.75*1000*(1-R157)*Q157^2/(S157*R157^3))</f>
        <v>151013.092487573</v>
      </c>
      <c r="W157" s="0" t="n">
        <f aca="false">V157*H157/3600/1000/2</f>
        <v>12.5844243739644</v>
      </c>
      <c r="X157" s="0" t="n">
        <f aca="false">ABS(W157-K157)/W157*100</f>
        <v>3.76993305268615</v>
      </c>
    </row>
    <row r="158" customFormat="false" ht="15" hidden="false" customHeight="false" outlineLevel="0" collapsed="false">
      <c r="A158" s="0" t="n">
        <v>160</v>
      </c>
      <c r="B158" s="0" t="n">
        <v>30</v>
      </c>
      <c r="C158" s="0" t="n">
        <v>60</v>
      </c>
      <c r="D158" s="0" t="n">
        <v>10</v>
      </c>
      <c r="E158" s="0" t="n">
        <v>43</v>
      </c>
      <c r="F158" s="0" t="n">
        <v>1.3</v>
      </c>
      <c r="G158" s="0" t="n">
        <v>1.5</v>
      </c>
      <c r="H158" s="0" t="n">
        <v>400</v>
      </c>
      <c r="I158" s="0" t="n">
        <v>113.1</v>
      </c>
      <c r="J158" s="0" t="n">
        <v>132.2</v>
      </c>
      <c r="K158" s="0" t="n">
        <v>1.45</v>
      </c>
      <c r="L158" s="0" t="n">
        <v>22.72</v>
      </c>
      <c r="M158" s="0" t="n">
        <v>8</v>
      </c>
      <c r="N158" s="0" t="n">
        <v>41</v>
      </c>
      <c r="O158" s="0" t="n">
        <v>0.55</v>
      </c>
      <c r="P158" s="0" t="n">
        <v>0.09</v>
      </c>
      <c r="Q158" s="0" t="n">
        <f aca="false">H158/3600/(B158*C158*10^-3)</f>
        <v>0.0617283950617284</v>
      </c>
      <c r="R158" s="0" t="n">
        <f aca="false">O158-P158</f>
        <v>0.46</v>
      </c>
      <c r="S158" s="0" t="n">
        <f aca="false">500*10^-6</f>
        <v>0.0005</v>
      </c>
      <c r="T158" s="0" t="n">
        <f aca="false">0.000835</f>
        <v>0.000835</v>
      </c>
      <c r="U158" s="0" t="n">
        <f aca="false">A158/1000</f>
        <v>0.16</v>
      </c>
      <c r="V158" s="0" t="n">
        <f aca="false">U158*(150*T158*(1-R158)^2*Q158/(S158^2*R158^3)+1.75*1000*(1-R158)*Q158^2/(S158*R158^3))</f>
        <v>26661.7014720719</v>
      </c>
      <c r="W158" s="0" t="n">
        <f aca="false">V158*H158/3600/1000/2</f>
        <v>1.48120563733733</v>
      </c>
      <c r="X158" s="0" t="n">
        <f aca="false">ABS(W158-K158)/W158*100</f>
        <v>2.10677279040246</v>
      </c>
    </row>
    <row r="159" customFormat="false" ht="15" hidden="false" customHeight="false" outlineLevel="0" collapsed="false">
      <c r="A159" s="0" t="n">
        <v>140</v>
      </c>
      <c r="B159" s="0" t="n">
        <v>20</v>
      </c>
      <c r="C159" s="0" t="n">
        <v>60</v>
      </c>
      <c r="D159" s="0" t="n">
        <v>10</v>
      </c>
      <c r="E159" s="0" t="n">
        <v>47</v>
      </c>
      <c r="F159" s="0" t="n">
        <v>1.5</v>
      </c>
      <c r="G159" s="0" t="n">
        <v>2.25</v>
      </c>
      <c r="H159" s="0" t="n">
        <v>600</v>
      </c>
      <c r="I159" s="0" t="n">
        <v>113.12</v>
      </c>
      <c r="J159" s="0" t="n">
        <v>160.77</v>
      </c>
      <c r="K159" s="0" t="n">
        <v>6.54</v>
      </c>
      <c r="L159" s="0" t="n">
        <v>38.34</v>
      </c>
      <c r="M159" s="0" t="n">
        <v>8</v>
      </c>
      <c r="N159" s="0" t="n">
        <v>45</v>
      </c>
      <c r="O159" s="0" t="n">
        <v>0.55</v>
      </c>
      <c r="P159" s="0" t="n">
        <v>0.09</v>
      </c>
      <c r="Q159" s="0" t="n">
        <f aca="false">H159/3600/(B159*C159*10^-3)</f>
        <v>0.138888888888889</v>
      </c>
      <c r="R159" s="0" t="n">
        <f aca="false">O159-P159</f>
        <v>0.46</v>
      </c>
      <c r="S159" s="0" t="n">
        <f aca="false">500*10^-6</f>
        <v>0.0005</v>
      </c>
      <c r="T159" s="0" t="n">
        <f aca="false">0.000835</f>
        <v>0.000835</v>
      </c>
      <c r="U159" s="0" t="n">
        <f aca="false">A159/1000</f>
        <v>0.14</v>
      </c>
      <c r="V159" s="0" t="n">
        <f aca="false">U159*(150*T159*(1-R159)^2*Q159/(S159^2*R159^3)+1.75*1000*(1-R159)*Q159^2/(S159*R159^3))</f>
        <v>81622.7980055341</v>
      </c>
      <c r="W159" s="0" t="n">
        <f aca="false">V159*H159/3600/1000/2</f>
        <v>6.80189983379451</v>
      </c>
      <c r="X159" s="0" t="n">
        <f aca="false">ABS(W159-K159)/W159*100</f>
        <v>3.85039239321467</v>
      </c>
    </row>
    <row r="160" customFormat="false" ht="15" hidden="false" customHeight="false" outlineLevel="0" collapsed="false">
      <c r="A160" s="0" t="n">
        <v>140</v>
      </c>
      <c r="B160" s="0" t="n">
        <v>23</v>
      </c>
      <c r="C160" s="0" t="n">
        <v>50</v>
      </c>
      <c r="D160" s="0" t="n">
        <v>14</v>
      </c>
      <c r="E160" s="0" t="n">
        <v>47</v>
      </c>
      <c r="F160" s="0" t="n">
        <v>1.5</v>
      </c>
      <c r="G160" s="0" t="n">
        <v>3</v>
      </c>
      <c r="H160" s="0" t="n">
        <v>400</v>
      </c>
      <c r="I160" s="0" t="n">
        <v>113.18</v>
      </c>
      <c r="J160" s="0" t="n">
        <v>135.21</v>
      </c>
      <c r="K160" s="0" t="n">
        <v>2.4</v>
      </c>
      <c r="L160" s="0" t="n">
        <v>29.2</v>
      </c>
      <c r="M160" s="0" t="n">
        <v>12</v>
      </c>
      <c r="N160" s="0" t="n">
        <v>45</v>
      </c>
      <c r="O160" s="0" t="n">
        <v>0.55</v>
      </c>
      <c r="P160" s="0" t="n">
        <v>0.09</v>
      </c>
      <c r="Q160" s="0" t="n">
        <f aca="false">H160/3600/(B160*C160*10^-3)</f>
        <v>0.0966183574879227</v>
      </c>
      <c r="R160" s="0" t="n">
        <f aca="false">O160-P160</f>
        <v>0.46</v>
      </c>
      <c r="S160" s="0" t="n">
        <f aca="false">500*10^-6</f>
        <v>0.0005</v>
      </c>
      <c r="T160" s="0" t="n">
        <f aca="false">0.000835</f>
        <v>0.000835</v>
      </c>
      <c r="U160" s="0" t="n">
        <f aca="false">A160/1000</f>
        <v>0.14</v>
      </c>
      <c r="V160" s="0" t="n">
        <f aca="false">U160*(150*T160*(1-R160)^2*Q160/(S160^2*R160^3)+1.75*1000*(1-R160)*Q160^2/(S160*R160^3))</f>
        <v>45678.7578495014</v>
      </c>
      <c r="W160" s="0" t="n">
        <f aca="false">V160*H160/3600/1000/2</f>
        <v>2.53770876941674</v>
      </c>
      <c r="X160" s="0" t="n">
        <f aca="false">ABS(W160-K160)/W160*100</f>
        <v>5.42650011996423</v>
      </c>
    </row>
    <row r="161" customFormat="false" ht="15" hidden="false" customHeight="false" outlineLevel="0" collapsed="false">
      <c r="A161" s="0" t="n">
        <v>160</v>
      </c>
      <c r="B161" s="0" t="n">
        <v>30</v>
      </c>
      <c r="C161" s="0" t="n">
        <v>60</v>
      </c>
      <c r="D161" s="0" t="n">
        <v>10</v>
      </c>
      <c r="E161" s="0" t="n">
        <v>43</v>
      </c>
      <c r="F161" s="0" t="n">
        <v>1.3</v>
      </c>
      <c r="G161" s="0" t="n">
        <v>2.25</v>
      </c>
      <c r="H161" s="0" t="n">
        <v>400</v>
      </c>
      <c r="I161" s="0" t="n">
        <v>113.35</v>
      </c>
      <c r="J161" s="0" t="n">
        <v>129.47</v>
      </c>
      <c r="K161" s="0" t="n">
        <v>1.45</v>
      </c>
      <c r="L161" s="0" t="n">
        <v>26.3</v>
      </c>
      <c r="M161" s="0" t="n">
        <v>8</v>
      </c>
      <c r="N161" s="0" t="n">
        <v>41</v>
      </c>
      <c r="O161" s="0" t="n">
        <v>0.55</v>
      </c>
      <c r="P161" s="0" t="n">
        <v>0.09</v>
      </c>
      <c r="Q161" s="0" t="n">
        <f aca="false">H161/3600/(B161*C161*10^-3)</f>
        <v>0.0617283950617284</v>
      </c>
      <c r="R161" s="0" t="n">
        <f aca="false">O161-P161</f>
        <v>0.46</v>
      </c>
      <c r="S161" s="0" t="n">
        <f aca="false">500*10^-6</f>
        <v>0.0005</v>
      </c>
      <c r="T161" s="0" t="n">
        <f aca="false">0.000835</f>
        <v>0.000835</v>
      </c>
      <c r="U161" s="0" t="n">
        <f aca="false">A161/1000</f>
        <v>0.16</v>
      </c>
      <c r="V161" s="0" t="n">
        <f aca="false">U161*(150*T161*(1-R161)^2*Q161/(S161^2*R161^3)+1.75*1000*(1-R161)*Q161^2/(S161*R161^3))</f>
        <v>26661.7014720719</v>
      </c>
      <c r="W161" s="0" t="n">
        <f aca="false">V161*H161/3600/1000/2</f>
        <v>1.48120563733733</v>
      </c>
      <c r="X161" s="0" t="n">
        <f aca="false">ABS(W161-K161)/W161*100</f>
        <v>2.10677279040246</v>
      </c>
    </row>
    <row r="162" customFormat="false" ht="15" hidden="false" customHeight="false" outlineLevel="0" collapsed="false">
      <c r="A162" s="0" t="n">
        <v>160</v>
      </c>
      <c r="B162" s="0" t="n">
        <v>30</v>
      </c>
      <c r="C162" s="0" t="n">
        <v>60</v>
      </c>
      <c r="D162" s="0" t="n">
        <v>10</v>
      </c>
      <c r="E162" s="0" t="n">
        <v>43</v>
      </c>
      <c r="F162" s="0" t="n">
        <v>1.1</v>
      </c>
      <c r="G162" s="0" t="n">
        <v>3</v>
      </c>
      <c r="H162" s="0" t="n">
        <v>600</v>
      </c>
      <c r="I162" s="0" t="n">
        <v>113.49</v>
      </c>
      <c r="J162" s="0" t="n">
        <v>136.37</v>
      </c>
      <c r="K162" s="0" t="n">
        <v>3.99</v>
      </c>
      <c r="L162" s="0" t="n">
        <v>31.58</v>
      </c>
      <c r="M162" s="0" t="n">
        <v>8</v>
      </c>
      <c r="N162" s="0" t="n">
        <v>41</v>
      </c>
      <c r="O162" s="0" t="n">
        <v>0.55</v>
      </c>
      <c r="P162" s="0" t="n">
        <v>0.09</v>
      </c>
      <c r="Q162" s="0" t="n">
        <f aca="false">H162/3600/(B162*C162*10^-3)</f>
        <v>0.0925925925925926</v>
      </c>
      <c r="R162" s="0" t="n">
        <f aca="false">O162-P162</f>
        <v>0.46</v>
      </c>
      <c r="S162" s="0" t="n">
        <f aca="false">500*10^-6</f>
        <v>0.0005</v>
      </c>
      <c r="T162" s="0" t="n">
        <f aca="false">0.000835</f>
        <v>0.000835</v>
      </c>
      <c r="U162" s="0" t="n">
        <f aca="false">A162/1000</f>
        <v>0.16</v>
      </c>
      <c r="V162" s="0" t="n">
        <f aca="false">U162*(150*T162*(1-R162)^2*Q162/(S162^2*R162^3)+1.75*1000*(1-R162)*Q162^2/(S162*R162^3))</f>
        <v>48871.0507170275</v>
      </c>
      <c r="W162" s="0" t="n">
        <f aca="false">V162*H162/3600/1000/2</f>
        <v>4.07258755975229</v>
      </c>
      <c r="X162" s="0" t="n">
        <f aca="false">ABS(W162-K162)/W162*100</f>
        <v>2.02788911326231</v>
      </c>
    </row>
    <row r="163" customFormat="false" ht="15" hidden="false" customHeight="false" outlineLevel="0" collapsed="false">
      <c r="A163" s="0" t="n">
        <v>160</v>
      </c>
      <c r="B163" s="0" t="n">
        <v>30</v>
      </c>
      <c r="C163" s="0" t="n">
        <v>60</v>
      </c>
      <c r="D163" s="0" t="n">
        <v>14</v>
      </c>
      <c r="E163" s="0" t="n">
        <v>47</v>
      </c>
      <c r="F163" s="0" t="n">
        <v>1.3</v>
      </c>
      <c r="G163" s="0" t="n">
        <v>1.5</v>
      </c>
      <c r="H163" s="0" t="n">
        <v>400</v>
      </c>
      <c r="I163" s="0" t="n">
        <v>114.67</v>
      </c>
      <c r="J163" s="0" t="n">
        <v>133.51</v>
      </c>
      <c r="K163" s="0" t="n">
        <v>1.39</v>
      </c>
      <c r="L163" s="0" t="n">
        <v>22.56</v>
      </c>
      <c r="M163" s="0" t="n">
        <v>12</v>
      </c>
      <c r="N163" s="0" t="n">
        <v>45</v>
      </c>
      <c r="O163" s="0" t="n">
        <v>0.55</v>
      </c>
      <c r="P163" s="0" t="n">
        <v>0.09</v>
      </c>
      <c r="Q163" s="0" t="n">
        <f aca="false">H163/3600/(B163*C163*10^-3)</f>
        <v>0.0617283950617284</v>
      </c>
      <c r="R163" s="0" t="n">
        <f aca="false">O163-P163</f>
        <v>0.46</v>
      </c>
      <c r="S163" s="0" t="n">
        <f aca="false">500*10^-6</f>
        <v>0.0005</v>
      </c>
      <c r="T163" s="0" t="n">
        <f aca="false">0.000835</f>
        <v>0.000835</v>
      </c>
      <c r="U163" s="0" t="n">
        <f aca="false">A163/1000</f>
        <v>0.16</v>
      </c>
      <c r="V163" s="0" t="n">
        <f aca="false">U163*(150*T163*(1-R163)^2*Q163/(S163^2*R163^3)+1.75*1000*(1-R163)*Q163^2/(S163*R163^3))</f>
        <v>26661.7014720719</v>
      </c>
      <c r="W163" s="0" t="n">
        <f aca="false">V163*H163/3600/1000/2</f>
        <v>1.48120563733733</v>
      </c>
      <c r="X163" s="0" t="n">
        <f aca="false">ABS(W163-K163)/W163*100</f>
        <v>6.1575270197651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45</v>
      </c>
      <c r="D164" s="0" t="n">
        <v>14</v>
      </c>
      <c r="E164" s="0" t="n">
        <v>43</v>
      </c>
      <c r="F164" s="0" t="n">
        <v>1.5</v>
      </c>
      <c r="G164" s="0" t="n">
        <v>2.25</v>
      </c>
      <c r="H164" s="0" t="n">
        <v>800</v>
      </c>
      <c r="I164" s="0" t="n">
        <v>114.68</v>
      </c>
      <c r="J164" s="0" t="n">
        <v>183.37</v>
      </c>
      <c r="K164" s="0" t="n">
        <v>23.27</v>
      </c>
      <c r="L164" s="0" t="n">
        <v>36.77</v>
      </c>
      <c r="M164" s="0" t="n">
        <v>12</v>
      </c>
      <c r="N164" s="0" t="n">
        <v>41</v>
      </c>
      <c r="O164" s="0" t="n">
        <v>0.55</v>
      </c>
      <c r="P164" s="0" t="n">
        <v>0.09</v>
      </c>
      <c r="Q164" s="0" t="n">
        <f aca="false">H164/3600/(B164*C164*10^-3)</f>
        <v>0.246913580246914</v>
      </c>
      <c r="R164" s="0" t="n">
        <f aca="false">O164-P164</f>
        <v>0.46</v>
      </c>
      <c r="S164" s="0" t="n">
        <f aca="false">500*10^-6</f>
        <v>0.0005</v>
      </c>
      <c r="T164" s="0" t="n">
        <f aca="false">0.000835</f>
        <v>0.000835</v>
      </c>
      <c r="U164" s="0" t="n">
        <f aca="false">A164/1000</f>
        <v>0.14</v>
      </c>
      <c r="V164" s="0" t="n">
        <f aca="false">U164*(150*T164*(1-R164)^2*Q164/(S164^2*R164^3)+1.75*1000*(1-R164)*Q164^2/(S164*R164^3))</f>
        <v>217614.934277126</v>
      </c>
      <c r="W164" s="0" t="n">
        <f aca="false">V164*H164/3600/1000/2</f>
        <v>24.1794371419029</v>
      </c>
      <c r="X164" s="0" t="n">
        <f aca="false">ABS(W164-K164)/W164*100</f>
        <v>3.76120062913641</v>
      </c>
    </row>
    <row r="165" customFormat="false" ht="15" hidden="false" customHeight="false" outlineLevel="0" collapsed="false">
      <c r="A165" s="0" t="n">
        <v>160</v>
      </c>
      <c r="B165" s="0" t="n">
        <v>30</v>
      </c>
      <c r="C165" s="0" t="n">
        <v>45</v>
      </c>
      <c r="D165" s="0" t="n">
        <v>14</v>
      </c>
      <c r="E165" s="0" t="n">
        <v>43</v>
      </c>
      <c r="F165" s="0" t="n">
        <v>1.1</v>
      </c>
      <c r="G165" s="0" t="n">
        <v>2.25</v>
      </c>
      <c r="H165" s="0" t="n">
        <v>600</v>
      </c>
      <c r="I165" s="0" t="n">
        <v>115.36</v>
      </c>
      <c r="J165" s="0" t="n">
        <v>141.97</v>
      </c>
      <c r="K165" s="0" t="n">
        <v>6.17</v>
      </c>
      <c r="L165" s="0" t="n">
        <v>25.19</v>
      </c>
      <c r="M165" s="0" t="n">
        <v>12</v>
      </c>
      <c r="N165" s="0" t="n">
        <v>41</v>
      </c>
      <c r="O165" s="0" t="n">
        <v>0.55</v>
      </c>
      <c r="P165" s="0" t="n">
        <v>0.09</v>
      </c>
      <c r="Q165" s="0" t="n">
        <f aca="false">H165/3600/(B165*C165*10^-3)</f>
        <v>0.123456790123457</v>
      </c>
      <c r="R165" s="0" t="n">
        <f aca="false">O165-P165</f>
        <v>0.46</v>
      </c>
      <c r="S165" s="0" t="n">
        <f aca="false">500*10^-6</f>
        <v>0.0005</v>
      </c>
      <c r="T165" s="0" t="n">
        <f aca="false">0.000835</f>
        <v>0.000835</v>
      </c>
      <c r="U165" s="0" t="n">
        <f aca="false">A165/1000</f>
        <v>0.16</v>
      </c>
      <c r="V165" s="0" t="n">
        <f aca="false">U165*(150*T165*(1-R165)^2*Q165/(S165^2*R165^3)+1.75*1000*(1-R165)*Q165^2/(S165*R165^3))</f>
        <v>76999.3989679294</v>
      </c>
      <c r="W165" s="0" t="n">
        <f aca="false">V165*H165/3600/1000/2</f>
        <v>6.41661658066079</v>
      </c>
      <c r="X165" s="0" t="n">
        <f aca="false">ABS(W165-K165)/W165*100</f>
        <v>3.84340528315299</v>
      </c>
    </row>
    <row r="166" customFormat="false" ht="15" hidden="false" customHeight="false" outlineLevel="0" collapsed="false">
      <c r="A166" s="0" t="n">
        <v>160</v>
      </c>
      <c r="B166" s="0" t="n">
        <v>30</v>
      </c>
      <c r="C166" s="0" t="n">
        <v>60</v>
      </c>
      <c r="D166" s="0" t="n">
        <v>14</v>
      </c>
      <c r="E166" s="0" t="n">
        <v>43</v>
      </c>
      <c r="F166" s="0" t="n">
        <v>1.3</v>
      </c>
      <c r="G166" s="0" t="n">
        <v>3</v>
      </c>
      <c r="H166" s="0" t="n">
        <v>400</v>
      </c>
      <c r="I166" s="0" t="n">
        <v>115.86</v>
      </c>
      <c r="J166" s="0" t="n">
        <v>131.59</v>
      </c>
      <c r="K166" s="0" t="n">
        <v>1.43</v>
      </c>
      <c r="L166" s="0" t="n">
        <v>28.28</v>
      </c>
      <c r="M166" s="0" t="n">
        <v>12</v>
      </c>
      <c r="N166" s="0" t="n">
        <v>41</v>
      </c>
      <c r="O166" s="0" t="n">
        <v>0.55</v>
      </c>
      <c r="P166" s="0" t="n">
        <v>0.09</v>
      </c>
      <c r="Q166" s="0" t="n">
        <f aca="false">H166/3600/(B166*C166*10^-3)</f>
        <v>0.0617283950617284</v>
      </c>
      <c r="R166" s="0" t="n">
        <f aca="false">O166-P166</f>
        <v>0.46</v>
      </c>
      <c r="S166" s="0" t="n">
        <f aca="false">500*10^-6</f>
        <v>0.0005</v>
      </c>
      <c r="T166" s="0" t="n">
        <f aca="false">0.000835</f>
        <v>0.000835</v>
      </c>
      <c r="U166" s="0" t="n">
        <f aca="false">A166/1000</f>
        <v>0.16</v>
      </c>
      <c r="V166" s="0" t="n">
        <f aca="false">U166*(150*T166*(1-R166)^2*Q166/(S166^2*R166^3)+1.75*1000*(1-R166)*Q166^2/(S166*R166^3))</f>
        <v>26661.7014720719</v>
      </c>
      <c r="W166" s="0" t="n">
        <f aca="false">V166*H166/3600/1000/2</f>
        <v>1.48120563733733</v>
      </c>
      <c r="X166" s="0" t="n">
        <f aca="false">ABS(W166-K166)/W166*100</f>
        <v>3.45702420019001</v>
      </c>
    </row>
    <row r="167" customFormat="false" ht="15" hidden="false" customHeight="false" outlineLevel="0" collapsed="false">
      <c r="A167" s="0" t="n">
        <v>160</v>
      </c>
      <c r="B167" s="0" t="n">
        <v>30</v>
      </c>
      <c r="C167" s="0" t="n">
        <v>60</v>
      </c>
      <c r="D167" s="0" t="n">
        <v>14</v>
      </c>
      <c r="E167" s="0" t="n">
        <v>47</v>
      </c>
      <c r="F167" s="0" t="n">
        <v>1.1</v>
      </c>
      <c r="G167" s="0" t="n">
        <v>3</v>
      </c>
      <c r="H167" s="0" t="n">
        <v>600</v>
      </c>
      <c r="I167" s="0" t="n">
        <v>115.89</v>
      </c>
      <c r="J167" s="0" t="n">
        <v>138.29</v>
      </c>
      <c r="K167" s="0" t="n">
        <v>3.85</v>
      </c>
      <c r="L167" s="0" t="n">
        <v>31.35</v>
      </c>
      <c r="M167" s="0" t="n">
        <v>12</v>
      </c>
      <c r="N167" s="0" t="n">
        <v>45</v>
      </c>
      <c r="O167" s="0" t="n">
        <v>0.55</v>
      </c>
      <c r="P167" s="0" t="n">
        <v>0.09</v>
      </c>
      <c r="Q167" s="0" t="n">
        <f aca="false">H167/3600/(B167*C167*10^-3)</f>
        <v>0.0925925925925926</v>
      </c>
      <c r="R167" s="0" t="n">
        <f aca="false">O167-P167</f>
        <v>0.46</v>
      </c>
      <c r="S167" s="0" t="n">
        <f aca="false">500*10^-6</f>
        <v>0.0005</v>
      </c>
      <c r="T167" s="0" t="n">
        <f aca="false">0.000835</f>
        <v>0.000835</v>
      </c>
      <c r="U167" s="0" t="n">
        <f aca="false">A167/1000</f>
        <v>0.16</v>
      </c>
      <c r="V167" s="0" t="n">
        <f aca="false">U167*(150*T167*(1-R167)^2*Q167/(S167^2*R167^3)+1.75*1000*(1-R167)*Q167^2/(S167*R167^3))</f>
        <v>48871.0507170275</v>
      </c>
      <c r="W167" s="0" t="n">
        <f aca="false">V167*H167/3600/1000/2</f>
        <v>4.07258755975229</v>
      </c>
      <c r="X167" s="0" t="n">
        <f aca="false">ABS(W167-K167)/W167*100</f>
        <v>5.46550703911276</v>
      </c>
    </row>
    <row r="168" customFormat="false" ht="15" hidden="false" customHeight="false" outlineLevel="0" collapsed="false">
      <c r="A168" s="0" t="n">
        <v>120</v>
      </c>
      <c r="B168" s="0" t="n">
        <v>30</v>
      </c>
      <c r="C168" s="0" t="n">
        <v>50</v>
      </c>
      <c r="D168" s="0" t="n">
        <v>14</v>
      </c>
      <c r="E168" s="0" t="n">
        <v>43</v>
      </c>
      <c r="F168" s="0" t="n">
        <v>1.4</v>
      </c>
      <c r="G168" s="0" t="n">
        <v>4</v>
      </c>
      <c r="H168" s="0" t="n">
        <v>900</v>
      </c>
      <c r="I168" s="0" t="n">
        <v>116.188125</v>
      </c>
      <c r="J168" s="0" t="n">
        <v>274.84125</v>
      </c>
      <c r="K168" s="0" t="n">
        <v>115.60875</v>
      </c>
      <c r="L168" s="0" t="n">
        <v>47.8575625</v>
      </c>
      <c r="M168" s="0" t="n">
        <v>12</v>
      </c>
      <c r="N168" s="0" t="n">
        <v>41</v>
      </c>
      <c r="O168" s="0" t="n">
        <v>0.5</v>
      </c>
      <c r="P168" s="0" t="n">
        <v>0.25</v>
      </c>
      <c r="Q168" s="0" t="n">
        <f aca="false">H168/3600/(B168*C168*10^-3)</f>
        <v>0.166666666666667</v>
      </c>
      <c r="R168" s="0" t="n">
        <f aca="false">O168-P168</f>
        <v>0.25</v>
      </c>
      <c r="S168" s="0" t="n">
        <f aca="false">500*10^-6</f>
        <v>0.0005</v>
      </c>
      <c r="T168" s="0" t="n">
        <f aca="false">0.000835</f>
        <v>0.000835</v>
      </c>
      <c r="U168" s="0" t="n">
        <f aca="false">A168/1000</f>
        <v>0.12</v>
      </c>
      <c r="V168" s="0" t="n">
        <f aca="false">U168*(150*T168*(1-R168)^2*Q168/(S168^2*R168^3)+1.75*1000*(1-R168)*Q168^2/(S168*R168^3))</f>
        <v>920720</v>
      </c>
      <c r="W168" s="0" t="n">
        <f aca="false">V168*H168/3600/1000/2</f>
        <v>115.09</v>
      </c>
      <c r="X168" s="0" t="n">
        <f aca="false">ABS(W168-K168)/W168*100</f>
        <v>0.450734208011132</v>
      </c>
    </row>
    <row r="169" customFormat="false" ht="15" hidden="false" customHeight="false" outlineLevel="0" collapsed="false">
      <c r="A169" s="0" t="n">
        <v>160</v>
      </c>
      <c r="B169" s="0" t="n">
        <v>30</v>
      </c>
      <c r="C169" s="0" t="n">
        <v>45</v>
      </c>
      <c r="D169" s="0" t="n">
        <v>10</v>
      </c>
      <c r="E169" s="0" t="n">
        <v>47</v>
      </c>
      <c r="F169" s="0" t="n">
        <v>1.3</v>
      </c>
      <c r="G169" s="0" t="n">
        <v>2.25</v>
      </c>
      <c r="H169" s="0" t="n">
        <v>600</v>
      </c>
      <c r="I169" s="0" t="n">
        <v>116.54</v>
      </c>
      <c r="J169" s="0" t="n">
        <v>155.99</v>
      </c>
      <c r="K169" s="0" t="n">
        <v>6.17</v>
      </c>
      <c r="L169" s="0" t="n">
        <v>35.83</v>
      </c>
      <c r="M169" s="0" t="n">
        <v>8</v>
      </c>
      <c r="N169" s="0" t="n">
        <v>45</v>
      </c>
      <c r="O169" s="0" t="n">
        <v>0.55</v>
      </c>
      <c r="P169" s="0" t="n">
        <v>0.09</v>
      </c>
      <c r="Q169" s="0" t="n">
        <f aca="false">H169/3600/(B169*C169*10^-3)</f>
        <v>0.123456790123457</v>
      </c>
      <c r="R169" s="0" t="n">
        <f aca="false">O169-P169</f>
        <v>0.46</v>
      </c>
      <c r="S169" s="0" t="n">
        <f aca="false">500*10^-6</f>
        <v>0.0005</v>
      </c>
      <c r="T169" s="0" t="n">
        <f aca="false">0.000835</f>
        <v>0.000835</v>
      </c>
      <c r="U169" s="0" t="n">
        <f aca="false">A169/1000</f>
        <v>0.16</v>
      </c>
      <c r="V169" s="0" t="n">
        <f aca="false">U169*(150*T169*(1-R169)^2*Q169/(S169^2*R169^3)+1.75*1000*(1-R169)*Q169^2/(S169*R169^3))</f>
        <v>76999.3989679294</v>
      </c>
      <c r="W169" s="0" t="n">
        <f aca="false">V169*H169/3600/1000/2</f>
        <v>6.41661658066079</v>
      </c>
      <c r="X169" s="0" t="n">
        <f aca="false">ABS(W169-K169)/W169*100</f>
        <v>3.84340528315299</v>
      </c>
    </row>
    <row r="170" customFormat="false" ht="15" hidden="false" customHeight="false" outlineLevel="0" collapsed="false">
      <c r="A170" s="0" t="n">
        <v>150</v>
      </c>
      <c r="B170" s="0" t="n">
        <v>30</v>
      </c>
      <c r="C170" s="0" t="n">
        <v>50</v>
      </c>
      <c r="D170" s="0" t="n">
        <v>14</v>
      </c>
      <c r="E170" s="0" t="n">
        <v>43</v>
      </c>
      <c r="F170" s="0" t="n">
        <v>1.4</v>
      </c>
      <c r="G170" s="0" t="n">
        <v>4</v>
      </c>
      <c r="H170" s="0" t="n">
        <v>900</v>
      </c>
      <c r="I170" s="0" t="n">
        <v>116.765</v>
      </c>
      <c r="J170" s="0" t="n">
        <v>306.51875</v>
      </c>
      <c r="K170" s="0" t="n">
        <v>144.510625</v>
      </c>
      <c r="L170" s="0" t="n">
        <v>48.2021875</v>
      </c>
      <c r="M170" s="0" t="n">
        <v>12</v>
      </c>
      <c r="N170" s="0" t="n">
        <v>41</v>
      </c>
      <c r="O170" s="0" t="n">
        <v>0.5</v>
      </c>
      <c r="P170" s="0" t="n">
        <v>0.25</v>
      </c>
      <c r="Q170" s="0" t="n">
        <f aca="false">H170/3600/(B170*C170*10^-3)</f>
        <v>0.166666666666667</v>
      </c>
      <c r="R170" s="0" t="n">
        <f aca="false">O170-P170</f>
        <v>0.25</v>
      </c>
      <c r="S170" s="0" t="n">
        <f aca="false">500*10^-6</f>
        <v>0.0005</v>
      </c>
      <c r="T170" s="0" t="n">
        <f aca="false">0.000835</f>
        <v>0.000835</v>
      </c>
      <c r="U170" s="0" t="n">
        <f aca="false">A170/1000</f>
        <v>0.15</v>
      </c>
      <c r="V170" s="0" t="n">
        <f aca="false">U170*(150*T170*(1-R170)^2*Q170/(S170^2*R170^3)+1.75*1000*(1-R170)*Q170^2/(S170*R170^3))</f>
        <v>1150900</v>
      </c>
      <c r="W170" s="0" t="n">
        <f aca="false">V170*H170/3600/1000/2</f>
        <v>143.8625</v>
      </c>
      <c r="X170" s="0" t="n">
        <f aca="false">ABS(W170-K170)/W170*100</f>
        <v>0.450516986706071</v>
      </c>
    </row>
    <row r="171" customFormat="false" ht="15" hidden="false" customHeight="false" outlineLevel="0" collapsed="false">
      <c r="A171" s="0" t="n">
        <v>120</v>
      </c>
      <c r="B171" s="0" t="n">
        <v>45</v>
      </c>
      <c r="C171" s="0" t="n">
        <v>35</v>
      </c>
      <c r="D171" s="0" t="n">
        <v>14</v>
      </c>
      <c r="E171" s="0" t="n">
        <v>43</v>
      </c>
      <c r="F171" s="0" t="n">
        <v>1.25</v>
      </c>
      <c r="G171" s="0" t="n">
        <v>4</v>
      </c>
      <c r="H171" s="0" t="n">
        <v>600</v>
      </c>
      <c r="I171" s="0" t="n">
        <v>117.17625</v>
      </c>
      <c r="J171" s="0" t="n">
        <v>184.47125</v>
      </c>
      <c r="K171" s="0" t="n">
        <v>38.0316875</v>
      </c>
      <c r="L171" s="0" t="n">
        <v>33.913625</v>
      </c>
      <c r="M171" s="0" t="n">
        <v>12</v>
      </c>
      <c r="N171" s="0" t="n">
        <v>41</v>
      </c>
      <c r="O171" s="0" t="n">
        <v>0.5</v>
      </c>
      <c r="P171" s="0" t="n">
        <v>0.25</v>
      </c>
      <c r="Q171" s="0" t="n">
        <f aca="false">H171/3600/(B171*C171*10^-3)</f>
        <v>0.105820105820106</v>
      </c>
      <c r="R171" s="0" t="n">
        <f aca="false">O171-P171</f>
        <v>0.25</v>
      </c>
      <c r="S171" s="0" t="n">
        <f aca="false">500*10^-6</f>
        <v>0.0005</v>
      </c>
      <c r="T171" s="0" t="n">
        <f aca="false">0.000835</f>
        <v>0.000835</v>
      </c>
      <c r="U171" s="0" t="n">
        <f aca="false">A171/1000</f>
        <v>0.12</v>
      </c>
      <c r="V171" s="0" t="n">
        <f aca="false">U171*(150*T171*(1-R171)^2*Q171/(S171^2*R171^3)+1.75*1000*(1-R171)*Q171^2/(S171*R171^3))</f>
        <v>454778.130511464</v>
      </c>
      <c r="W171" s="0" t="n">
        <f aca="false">V171*H171/3600/1000/2</f>
        <v>37.898177542622</v>
      </c>
      <c r="X171" s="0" t="n">
        <f aca="false">ABS(W171-K171)/W171*100</f>
        <v>0.352285956832248</v>
      </c>
    </row>
    <row r="172" customFormat="false" ht="15" hidden="false" customHeight="false" outlineLevel="0" collapsed="false">
      <c r="A172" s="0" t="n">
        <v>150</v>
      </c>
      <c r="B172" s="0" t="n">
        <v>45</v>
      </c>
      <c r="C172" s="0" t="n">
        <v>35</v>
      </c>
      <c r="D172" s="0" t="n">
        <v>14</v>
      </c>
      <c r="E172" s="0" t="n">
        <v>43</v>
      </c>
      <c r="F172" s="0" t="n">
        <v>1.25</v>
      </c>
      <c r="G172" s="0" t="n">
        <v>4</v>
      </c>
      <c r="H172" s="0" t="n">
        <v>600</v>
      </c>
      <c r="I172" s="0" t="n">
        <v>118.446875</v>
      </c>
      <c r="J172" s="0" t="n">
        <v>198.5075</v>
      </c>
      <c r="K172" s="0" t="n">
        <v>47.539625</v>
      </c>
      <c r="L172" s="0" t="n">
        <v>35.2565</v>
      </c>
      <c r="M172" s="0" t="n">
        <v>12</v>
      </c>
      <c r="N172" s="0" t="n">
        <v>41</v>
      </c>
      <c r="O172" s="0" t="n">
        <v>0.5</v>
      </c>
      <c r="P172" s="0" t="n">
        <v>0.25</v>
      </c>
      <c r="Q172" s="0" t="n">
        <f aca="false">H172/3600/(B172*C172*10^-3)</f>
        <v>0.105820105820106</v>
      </c>
      <c r="R172" s="0" t="n">
        <f aca="false">O172-P172</f>
        <v>0.25</v>
      </c>
      <c r="S172" s="0" t="n">
        <f aca="false">500*10^-6</f>
        <v>0.0005</v>
      </c>
      <c r="T172" s="0" t="n">
        <f aca="false">0.000835</f>
        <v>0.000835</v>
      </c>
      <c r="U172" s="0" t="n">
        <f aca="false">A172/1000</f>
        <v>0.15</v>
      </c>
      <c r="V172" s="0" t="n">
        <f aca="false">U172*(150*T172*(1-R172)^2*Q172/(S172^2*R172^3)+1.75*1000*(1-R172)*Q172^2/(S172*R172^3))</f>
        <v>568472.66313933</v>
      </c>
      <c r="W172" s="0" t="n">
        <f aca="false">V172*H172/3600/1000/2</f>
        <v>47.3727219282775</v>
      </c>
      <c r="X172" s="0" t="n">
        <f aca="false">ABS(W172-K172)/W172*100</f>
        <v>0.352318939948622</v>
      </c>
    </row>
    <row r="173" customFormat="false" ht="15" hidden="false" customHeight="false" outlineLevel="0" collapsed="false">
      <c r="A173" s="0" t="n">
        <v>120</v>
      </c>
      <c r="B173" s="0" t="n">
        <v>45</v>
      </c>
      <c r="C173" s="0" t="n">
        <v>35</v>
      </c>
      <c r="D173" s="0" t="n">
        <v>14</v>
      </c>
      <c r="E173" s="0" t="n">
        <v>43</v>
      </c>
      <c r="F173" s="0" t="n">
        <v>1.25</v>
      </c>
      <c r="G173" s="0" t="n">
        <v>4</v>
      </c>
      <c r="H173" s="0" t="n">
        <v>750</v>
      </c>
      <c r="I173" s="0" t="n">
        <v>118.50375</v>
      </c>
      <c r="J173" s="0" t="n">
        <v>218.80625</v>
      </c>
      <c r="K173" s="0" t="n">
        <v>66.831875</v>
      </c>
      <c r="L173" s="0" t="n">
        <v>39.1355</v>
      </c>
      <c r="M173" s="0" t="n">
        <v>12</v>
      </c>
      <c r="N173" s="0" t="n">
        <v>41</v>
      </c>
      <c r="O173" s="0" t="n">
        <v>0.5</v>
      </c>
      <c r="P173" s="0" t="n">
        <v>0.25</v>
      </c>
      <c r="Q173" s="0" t="n">
        <f aca="false">H173/3600/(B173*C173*10^-3)</f>
        <v>0.132275132275132</v>
      </c>
      <c r="R173" s="0" t="n">
        <f aca="false">O173-P173</f>
        <v>0.25</v>
      </c>
      <c r="S173" s="0" t="n">
        <f aca="false">500*10^-6</f>
        <v>0.0005</v>
      </c>
      <c r="T173" s="0" t="n">
        <f aca="false">0.000835</f>
        <v>0.000835</v>
      </c>
      <c r="U173" s="0" t="n">
        <f aca="false">A173/1000</f>
        <v>0.12</v>
      </c>
      <c r="V173" s="0" t="n">
        <f aca="false">U173*(150*T173*(1-R173)^2*Q173/(S173^2*R173^3)+1.75*1000*(1-R173)*Q173^2/(S173*R173^3))</f>
        <v>639019.400352734</v>
      </c>
      <c r="W173" s="0" t="n">
        <f aca="false">V173*H173/3600/1000/2</f>
        <v>66.5645208700765</v>
      </c>
      <c r="X173" s="0" t="n">
        <f aca="false">ABS(W173-K173)/W173*100</f>
        <v>0.40164659255248</v>
      </c>
    </row>
    <row r="174" customFormat="false" ht="15" hidden="false" customHeight="false" outlineLevel="0" collapsed="false">
      <c r="A174" s="0" t="n">
        <v>160</v>
      </c>
      <c r="B174" s="0" t="n">
        <v>20</v>
      </c>
      <c r="C174" s="0" t="n">
        <v>45</v>
      </c>
      <c r="D174" s="0" t="n">
        <v>10</v>
      </c>
      <c r="E174" s="0" t="n">
        <v>43</v>
      </c>
      <c r="F174" s="0" t="n">
        <v>1.5</v>
      </c>
      <c r="G174" s="0" t="n">
        <v>2.25</v>
      </c>
      <c r="H174" s="0" t="n">
        <v>600</v>
      </c>
      <c r="I174" s="0" t="n">
        <v>120.52</v>
      </c>
      <c r="J174" s="0" t="n">
        <v>171.5</v>
      </c>
      <c r="K174" s="0" t="n">
        <v>12.25</v>
      </c>
      <c r="L174" s="0" t="n">
        <v>34.55</v>
      </c>
      <c r="M174" s="0" t="n">
        <v>8</v>
      </c>
      <c r="N174" s="0" t="n">
        <v>41</v>
      </c>
      <c r="O174" s="0" t="n">
        <v>0.55</v>
      </c>
      <c r="P174" s="0" t="n">
        <v>0.09</v>
      </c>
      <c r="Q174" s="0" t="n">
        <f aca="false">H174/3600/(B174*C174*10^-3)</f>
        <v>0.185185185185185</v>
      </c>
      <c r="R174" s="0" t="n">
        <f aca="false">O174-P174</f>
        <v>0.46</v>
      </c>
      <c r="S174" s="0" t="n">
        <f aca="false">500*10^-6</f>
        <v>0.0005</v>
      </c>
      <c r="T174" s="0" t="n">
        <f aca="false">0.000835</f>
        <v>0.000835</v>
      </c>
      <c r="U174" s="0" t="n">
        <f aca="false">A174/1000</f>
        <v>0.16</v>
      </c>
      <c r="V174" s="0" t="n">
        <f aca="false">U174*(150*T174*(1-R174)^2*Q174/(S174^2*R174^3)+1.75*1000*(1-R174)*Q174^2/(S174*R174^3))</f>
        <v>151013.092487573</v>
      </c>
      <c r="W174" s="0" t="n">
        <f aca="false">V174*H174/3600/1000/2</f>
        <v>12.5844243739644</v>
      </c>
      <c r="X174" s="0" t="n">
        <f aca="false">ABS(W174-K174)/W174*100</f>
        <v>2.65744672959581</v>
      </c>
    </row>
    <row r="175" customFormat="false" ht="15" hidden="false" customHeight="false" outlineLevel="0" collapsed="false">
      <c r="A175" s="0" t="n">
        <v>140</v>
      </c>
      <c r="B175" s="0" t="n">
        <v>30</v>
      </c>
      <c r="C175" s="0" t="n">
        <v>60</v>
      </c>
      <c r="D175" s="0" t="n">
        <v>14</v>
      </c>
      <c r="E175" s="0" t="n">
        <v>43</v>
      </c>
      <c r="F175" s="0" t="n">
        <v>1.1</v>
      </c>
      <c r="G175" s="0" t="n">
        <v>2.25</v>
      </c>
      <c r="H175" s="0" t="n">
        <v>600</v>
      </c>
      <c r="I175" s="0" t="n">
        <v>120.64</v>
      </c>
      <c r="J175" s="0" t="n">
        <v>142.97</v>
      </c>
      <c r="K175" s="0" t="n">
        <v>3.42</v>
      </c>
      <c r="L175" s="0" t="n">
        <v>25.78</v>
      </c>
      <c r="M175" s="0" t="n">
        <v>12</v>
      </c>
      <c r="N175" s="0" t="n">
        <v>41</v>
      </c>
      <c r="O175" s="0" t="n">
        <v>0.55</v>
      </c>
      <c r="P175" s="0" t="n">
        <v>0.09</v>
      </c>
      <c r="Q175" s="0" t="n">
        <f aca="false">H175/3600/(B175*C175*10^-3)</f>
        <v>0.0925925925925926</v>
      </c>
      <c r="R175" s="0" t="n">
        <f aca="false">O175-P175</f>
        <v>0.46</v>
      </c>
      <c r="S175" s="0" t="n">
        <f aca="false">500*10^-6</f>
        <v>0.0005</v>
      </c>
      <c r="T175" s="0" t="n">
        <f aca="false">0.000835</f>
        <v>0.000835</v>
      </c>
      <c r="U175" s="0" t="n">
        <f aca="false">A175/1000</f>
        <v>0.14</v>
      </c>
      <c r="V175" s="0" t="n">
        <f aca="false">U175*(150*T175*(1-R175)^2*Q175/(S175^2*R175^3)+1.75*1000*(1-R175)*Q175^2/(S175*R175^3))</f>
        <v>42762.1693773991</v>
      </c>
      <c r="W175" s="0" t="n">
        <f aca="false">V175*H175/3600/1000/2</f>
        <v>3.56351411478326</v>
      </c>
      <c r="X175" s="0" t="n">
        <f aca="false">ABS(W175-K175)/W175*100</f>
        <v>4.02731994768553</v>
      </c>
    </row>
    <row r="176" customFormat="false" ht="15" hidden="false" customHeight="false" outlineLevel="0" collapsed="false">
      <c r="A176" s="0" t="n">
        <v>150</v>
      </c>
      <c r="B176" s="0" t="n">
        <v>45</v>
      </c>
      <c r="C176" s="0" t="n">
        <v>35</v>
      </c>
      <c r="D176" s="0" t="n">
        <v>14</v>
      </c>
      <c r="E176" s="0" t="n">
        <v>43</v>
      </c>
      <c r="F176" s="0" t="n">
        <v>1.25</v>
      </c>
      <c r="G176" s="0" t="n">
        <v>4</v>
      </c>
      <c r="H176" s="0" t="n">
        <v>750</v>
      </c>
      <c r="I176" s="0" t="n">
        <v>120.74875</v>
      </c>
      <c r="J176" s="0" t="n">
        <v>240.476875</v>
      </c>
      <c r="K176" s="0" t="n">
        <v>83.539375</v>
      </c>
      <c r="L176" s="0" t="n">
        <v>40.1010625</v>
      </c>
      <c r="M176" s="0" t="n">
        <v>12</v>
      </c>
      <c r="N176" s="0" t="n">
        <v>41</v>
      </c>
      <c r="O176" s="0" t="n">
        <v>0.5</v>
      </c>
      <c r="P176" s="0" t="n">
        <v>0.25</v>
      </c>
      <c r="Q176" s="0" t="n">
        <f aca="false">H176/3600/(B176*C176*10^-3)</f>
        <v>0.132275132275132</v>
      </c>
      <c r="R176" s="0" t="n">
        <f aca="false">O176-P176</f>
        <v>0.25</v>
      </c>
      <c r="S176" s="0" t="n">
        <f aca="false">500*10^-6</f>
        <v>0.0005</v>
      </c>
      <c r="T176" s="0" t="n">
        <f aca="false">0.000835</f>
        <v>0.000835</v>
      </c>
      <c r="U176" s="0" t="n">
        <f aca="false">A176/1000</f>
        <v>0.15</v>
      </c>
      <c r="V176" s="0" t="n">
        <f aca="false">U176*(150*T176*(1-R176)^2*Q176/(S176^2*R176^3)+1.75*1000*(1-R176)*Q176^2/(S176*R176^3))</f>
        <v>798774.250440917</v>
      </c>
      <c r="W176" s="0" t="n">
        <f aca="false">V176*H176/3600/1000/2</f>
        <v>83.2056510875956</v>
      </c>
      <c r="X176" s="0" t="n">
        <f aca="false">ABS(W176-K176)/W176*100</f>
        <v>0.401083229374794</v>
      </c>
    </row>
    <row r="177" customFormat="false" ht="15" hidden="false" customHeight="false" outlineLevel="0" collapsed="false">
      <c r="A177" s="0" t="n">
        <v>140</v>
      </c>
      <c r="B177" s="0" t="n">
        <v>23</v>
      </c>
      <c r="C177" s="0" t="n">
        <v>50</v>
      </c>
      <c r="D177" s="0" t="n">
        <v>14</v>
      </c>
      <c r="E177" s="0" t="n">
        <v>43</v>
      </c>
      <c r="F177" s="0" t="n">
        <v>1.5</v>
      </c>
      <c r="G177" s="0" t="n">
        <v>3</v>
      </c>
      <c r="H177" s="0" t="n">
        <v>400</v>
      </c>
      <c r="I177" s="0" t="n">
        <v>121.63</v>
      </c>
      <c r="J177" s="0" t="n">
        <v>141.86</v>
      </c>
      <c r="K177" s="0" t="n">
        <v>2.44</v>
      </c>
      <c r="L177" s="0" t="n">
        <v>27.25</v>
      </c>
      <c r="M177" s="0" t="n">
        <v>12</v>
      </c>
      <c r="N177" s="0" t="n">
        <v>41</v>
      </c>
      <c r="O177" s="0" t="n">
        <v>0.55</v>
      </c>
      <c r="P177" s="0" t="n">
        <v>0.09</v>
      </c>
      <c r="Q177" s="0" t="n">
        <f aca="false">H177/3600/(B177*C177*10^-3)</f>
        <v>0.0966183574879227</v>
      </c>
      <c r="R177" s="0" t="n">
        <f aca="false">O177-P177</f>
        <v>0.46</v>
      </c>
      <c r="S177" s="0" t="n">
        <f aca="false">500*10^-6</f>
        <v>0.0005</v>
      </c>
      <c r="T177" s="0" t="n">
        <f aca="false">0.000835</f>
        <v>0.000835</v>
      </c>
      <c r="U177" s="0" t="n">
        <f aca="false">A177/1000</f>
        <v>0.14</v>
      </c>
      <c r="V177" s="0" t="n">
        <f aca="false">U177*(150*T177*(1-R177)^2*Q177/(S177^2*R177^3)+1.75*1000*(1-R177)*Q177^2/(S177*R177^3))</f>
        <v>45678.7578495014</v>
      </c>
      <c r="W177" s="0" t="n">
        <f aca="false">V177*H177/3600/1000/2</f>
        <v>2.53770876941674</v>
      </c>
      <c r="X177" s="0" t="n">
        <f aca="false">ABS(W177-K177)/W177*100</f>
        <v>3.85027512196363</v>
      </c>
    </row>
    <row r="178" customFormat="false" ht="15" hidden="false" customHeight="false" outlineLevel="0" collapsed="false">
      <c r="A178" s="0" t="n">
        <v>140</v>
      </c>
      <c r="B178" s="0" t="n">
        <v>20</v>
      </c>
      <c r="C178" s="0" t="n">
        <v>60</v>
      </c>
      <c r="D178" s="0" t="n">
        <v>14</v>
      </c>
      <c r="E178" s="0" t="n">
        <v>43</v>
      </c>
      <c r="F178" s="0" t="n">
        <v>1.3</v>
      </c>
      <c r="G178" s="0" t="n">
        <v>2.25</v>
      </c>
      <c r="H178" s="0" t="n">
        <v>600</v>
      </c>
      <c r="I178" s="0" t="n">
        <v>121.86</v>
      </c>
      <c r="J178" s="0" t="n">
        <v>155.45</v>
      </c>
      <c r="K178" s="0" t="n">
        <v>6.54</v>
      </c>
      <c r="L178" s="0" t="n">
        <v>27.96</v>
      </c>
      <c r="M178" s="0" t="n">
        <v>12</v>
      </c>
      <c r="N178" s="0" t="n">
        <v>41</v>
      </c>
      <c r="O178" s="0" t="n">
        <v>0.55</v>
      </c>
      <c r="P178" s="0" t="n">
        <v>0.09</v>
      </c>
      <c r="Q178" s="0" t="n">
        <f aca="false">H178/3600/(B178*C178*10^-3)</f>
        <v>0.138888888888889</v>
      </c>
      <c r="R178" s="0" t="n">
        <f aca="false">O178-P178</f>
        <v>0.46</v>
      </c>
      <c r="S178" s="0" t="n">
        <f aca="false">500*10^-6</f>
        <v>0.0005</v>
      </c>
      <c r="T178" s="0" t="n">
        <f aca="false">0.000835</f>
        <v>0.000835</v>
      </c>
      <c r="U178" s="0" t="n">
        <f aca="false">A178/1000</f>
        <v>0.14</v>
      </c>
      <c r="V178" s="0" t="n">
        <f aca="false">U178*(150*T178*(1-R178)^2*Q178/(S178^2*R178^3)+1.75*1000*(1-R178)*Q178^2/(S178*R178^3))</f>
        <v>81622.7980055341</v>
      </c>
      <c r="W178" s="0" t="n">
        <f aca="false">V178*H178/3600/1000/2</f>
        <v>6.80189983379451</v>
      </c>
      <c r="X178" s="0" t="n">
        <f aca="false">ABS(W178-K178)/W178*100</f>
        <v>3.85039239321467</v>
      </c>
    </row>
    <row r="179" customFormat="false" ht="15" hidden="false" customHeight="false" outlineLevel="0" collapsed="false">
      <c r="A179" s="0" t="n">
        <v>160</v>
      </c>
      <c r="B179" s="0" t="n">
        <v>30</v>
      </c>
      <c r="C179" s="0" t="n">
        <v>60</v>
      </c>
      <c r="D179" s="0" t="n">
        <v>14</v>
      </c>
      <c r="E179" s="0" t="n">
        <v>43</v>
      </c>
      <c r="F179" s="0" t="n">
        <v>1.3</v>
      </c>
      <c r="G179" s="0" t="n">
        <v>2.25</v>
      </c>
      <c r="H179" s="0" t="n">
        <v>400</v>
      </c>
      <c r="I179" s="0" t="n">
        <v>122.08</v>
      </c>
      <c r="J179" s="0" t="n">
        <v>136.44</v>
      </c>
      <c r="K179" s="0" t="n">
        <v>1.42</v>
      </c>
      <c r="L179" s="0" t="n">
        <v>24.42</v>
      </c>
      <c r="M179" s="0" t="n">
        <v>12</v>
      </c>
      <c r="N179" s="0" t="n">
        <v>41</v>
      </c>
      <c r="O179" s="0" t="n">
        <v>0.55</v>
      </c>
      <c r="P179" s="0" t="n">
        <v>0.09</v>
      </c>
      <c r="Q179" s="0" t="n">
        <f aca="false">H179/3600/(B179*C179*10^-3)</f>
        <v>0.0617283950617284</v>
      </c>
      <c r="R179" s="0" t="n">
        <f aca="false">O179-P179</f>
        <v>0.46</v>
      </c>
      <c r="S179" s="0" t="n">
        <f aca="false">500*10^-6</f>
        <v>0.0005</v>
      </c>
      <c r="T179" s="0" t="n">
        <f aca="false">0.000835</f>
        <v>0.000835</v>
      </c>
      <c r="U179" s="0" t="n">
        <f aca="false">A179/1000</f>
        <v>0.16</v>
      </c>
      <c r="V179" s="0" t="n">
        <f aca="false">U179*(150*T179*(1-R179)^2*Q179/(S179^2*R179^3)+1.75*1000*(1-R179)*Q179^2/(S179*R179^3))</f>
        <v>26661.7014720719</v>
      </c>
      <c r="W179" s="0" t="n">
        <f aca="false">V179*H179/3600/1000/2</f>
        <v>1.48120563733733</v>
      </c>
      <c r="X179" s="0" t="n">
        <f aca="false">ABS(W179-K179)/W179*100</f>
        <v>4.13214990508379</v>
      </c>
    </row>
    <row r="180" customFormat="false" ht="15" hidden="false" customHeight="false" outlineLevel="0" collapsed="false">
      <c r="A180" s="0" t="n">
        <v>160</v>
      </c>
      <c r="B180" s="0" t="n">
        <v>30</v>
      </c>
      <c r="C180" s="0" t="n">
        <v>60</v>
      </c>
      <c r="D180" s="0" t="n">
        <v>10</v>
      </c>
      <c r="E180" s="0" t="n">
        <v>47</v>
      </c>
      <c r="F180" s="0" t="n">
        <v>1.5</v>
      </c>
      <c r="G180" s="0" t="n">
        <v>3</v>
      </c>
      <c r="H180" s="0" t="n">
        <v>400</v>
      </c>
      <c r="I180" s="0" t="n">
        <v>122.97</v>
      </c>
      <c r="J180" s="0" t="n">
        <v>142.93</v>
      </c>
      <c r="K180" s="0" t="n">
        <v>1.43</v>
      </c>
      <c r="L180" s="0" t="n">
        <v>38.09</v>
      </c>
      <c r="M180" s="0" t="n">
        <v>8</v>
      </c>
      <c r="N180" s="0" t="n">
        <v>45</v>
      </c>
      <c r="O180" s="0" t="n">
        <v>0.55</v>
      </c>
      <c r="P180" s="0" t="n">
        <v>0.09</v>
      </c>
      <c r="Q180" s="0" t="n">
        <f aca="false">H180/3600/(B180*C180*10^-3)</f>
        <v>0.0617283950617284</v>
      </c>
      <c r="R180" s="0" t="n">
        <f aca="false">O180-P180</f>
        <v>0.46</v>
      </c>
      <c r="S180" s="0" t="n">
        <f aca="false">500*10^-6</f>
        <v>0.0005</v>
      </c>
      <c r="T180" s="0" t="n">
        <f aca="false">0.000835</f>
        <v>0.000835</v>
      </c>
      <c r="U180" s="0" t="n">
        <f aca="false">A180/1000</f>
        <v>0.16</v>
      </c>
      <c r="V180" s="0" t="n">
        <f aca="false">U180*(150*T180*(1-R180)^2*Q180/(S180^2*R180^3)+1.75*1000*(1-R180)*Q180^2/(S180*R180^3))</f>
        <v>26661.7014720719</v>
      </c>
      <c r="W180" s="0" t="n">
        <f aca="false">V180*H180/3600/1000/2</f>
        <v>1.48120563733733</v>
      </c>
      <c r="X180" s="0" t="n">
        <f aca="false">ABS(W180-K180)/W180*100</f>
        <v>3.45702420019001</v>
      </c>
    </row>
    <row r="181" customFormat="false" ht="15" hidden="false" customHeight="false" outlineLevel="0" collapsed="false">
      <c r="A181" s="0" t="n">
        <v>160</v>
      </c>
      <c r="B181" s="0" t="n">
        <v>30</v>
      </c>
      <c r="C181" s="0" t="n">
        <v>60</v>
      </c>
      <c r="D181" s="0" t="n">
        <v>14</v>
      </c>
      <c r="E181" s="0" t="n">
        <v>43</v>
      </c>
      <c r="F181" s="0" t="n">
        <v>1.3</v>
      </c>
      <c r="G181" s="0" t="n">
        <v>1.5</v>
      </c>
      <c r="H181" s="0" t="n">
        <v>400</v>
      </c>
      <c r="I181" s="0" t="n">
        <v>123.26</v>
      </c>
      <c r="J181" s="0" t="n">
        <v>139.77</v>
      </c>
      <c r="K181" s="0" t="n">
        <v>1.42</v>
      </c>
      <c r="L181" s="0" t="n">
        <v>20.82</v>
      </c>
      <c r="M181" s="0" t="n">
        <v>12</v>
      </c>
      <c r="N181" s="0" t="n">
        <v>41</v>
      </c>
      <c r="O181" s="0" t="n">
        <v>0.55</v>
      </c>
      <c r="P181" s="0" t="n">
        <v>0.09</v>
      </c>
      <c r="Q181" s="0" t="n">
        <f aca="false">H181/3600/(B181*C181*10^-3)</f>
        <v>0.0617283950617284</v>
      </c>
      <c r="R181" s="0" t="n">
        <f aca="false">O181-P181</f>
        <v>0.46</v>
      </c>
      <c r="S181" s="0" t="n">
        <f aca="false">500*10^-6</f>
        <v>0.0005</v>
      </c>
      <c r="T181" s="0" t="n">
        <f aca="false">0.000835</f>
        <v>0.000835</v>
      </c>
      <c r="U181" s="0" t="n">
        <f aca="false">A181/1000</f>
        <v>0.16</v>
      </c>
      <c r="V181" s="0" t="n">
        <f aca="false">U181*(150*T181*(1-R181)^2*Q181/(S181^2*R181^3)+1.75*1000*(1-R181)*Q181^2/(S181*R181^3))</f>
        <v>26661.7014720719</v>
      </c>
      <c r="W181" s="0" t="n">
        <f aca="false">V181*H181/3600/1000/2</f>
        <v>1.48120563733733</v>
      </c>
      <c r="X181" s="0" t="n">
        <f aca="false">ABS(W181-K181)/W181*100</f>
        <v>4.13214990508379</v>
      </c>
    </row>
    <row r="182" customFormat="false" ht="15" hidden="false" customHeight="false" outlineLevel="0" collapsed="false">
      <c r="A182" s="0" t="n">
        <v>140</v>
      </c>
      <c r="B182" s="0" t="n">
        <v>30</v>
      </c>
      <c r="C182" s="0" t="n">
        <v>60</v>
      </c>
      <c r="D182" s="0" t="n">
        <v>10</v>
      </c>
      <c r="E182" s="0" t="n">
        <v>47</v>
      </c>
      <c r="F182" s="0" t="n">
        <v>1.3</v>
      </c>
      <c r="G182" s="0" t="n">
        <v>2.25</v>
      </c>
      <c r="H182" s="0" t="n">
        <v>600</v>
      </c>
      <c r="I182" s="0" t="n">
        <v>123.58</v>
      </c>
      <c r="J182" s="0" t="n">
        <v>158.32</v>
      </c>
      <c r="K182" s="0" t="n">
        <v>3.42</v>
      </c>
      <c r="L182" s="0" t="n">
        <v>36.7</v>
      </c>
      <c r="M182" s="0" t="n">
        <v>8</v>
      </c>
      <c r="N182" s="0" t="n">
        <v>45</v>
      </c>
      <c r="O182" s="0" t="n">
        <v>0.55</v>
      </c>
      <c r="P182" s="0" t="n">
        <v>0.09</v>
      </c>
      <c r="Q182" s="0" t="n">
        <f aca="false">H182/3600/(B182*C182*10^-3)</f>
        <v>0.0925925925925926</v>
      </c>
      <c r="R182" s="0" t="n">
        <f aca="false">O182-P182</f>
        <v>0.46</v>
      </c>
      <c r="S182" s="0" t="n">
        <f aca="false">500*10^-6</f>
        <v>0.0005</v>
      </c>
      <c r="T182" s="0" t="n">
        <f aca="false">0.000835</f>
        <v>0.000835</v>
      </c>
      <c r="U182" s="0" t="n">
        <f aca="false">A182/1000</f>
        <v>0.14</v>
      </c>
      <c r="V182" s="0" t="n">
        <f aca="false">U182*(150*T182*(1-R182)^2*Q182/(S182^2*R182^3)+1.75*1000*(1-R182)*Q182^2/(S182*R182^3))</f>
        <v>42762.1693773991</v>
      </c>
      <c r="W182" s="0" t="n">
        <f aca="false">V182*H182/3600/1000/2</f>
        <v>3.56351411478326</v>
      </c>
      <c r="X182" s="0" t="n">
        <f aca="false">ABS(W182-K182)/W182*100</f>
        <v>4.02731994768553</v>
      </c>
    </row>
    <row r="183" customFormat="false" ht="15" hidden="false" customHeight="false" outlineLevel="0" collapsed="false">
      <c r="A183" s="0" t="n">
        <v>120</v>
      </c>
      <c r="B183" s="0" t="n">
        <v>32</v>
      </c>
      <c r="C183" s="0" t="n">
        <v>36</v>
      </c>
      <c r="D183" s="0" t="n">
        <v>14</v>
      </c>
      <c r="E183" s="0" t="n">
        <v>43</v>
      </c>
      <c r="F183" s="0" t="n">
        <v>1.4</v>
      </c>
      <c r="G183" s="0" t="n">
        <v>4</v>
      </c>
      <c r="H183" s="0" t="n">
        <v>925</v>
      </c>
      <c r="I183" s="0" t="n">
        <v>124</v>
      </c>
      <c r="J183" s="0" t="n">
        <v>347.29</v>
      </c>
      <c r="K183" s="0" t="n">
        <v>185.64</v>
      </c>
      <c r="L183" s="0" t="n">
        <v>49.74</v>
      </c>
      <c r="M183" s="0" t="n">
        <v>12</v>
      </c>
      <c r="N183" s="0" t="n">
        <v>41</v>
      </c>
      <c r="O183" s="0" t="n">
        <v>0.45</v>
      </c>
      <c r="P183" s="0" t="n">
        <v>0.09</v>
      </c>
      <c r="Q183" s="0" t="n">
        <f aca="false">H183/3600/(B183*C183*10^-3)</f>
        <v>0.223042052469136</v>
      </c>
      <c r="R183" s="0" t="n">
        <f aca="false">O183-P183</f>
        <v>0.36</v>
      </c>
      <c r="S183" s="0" t="n">
        <f aca="false">500*10^-6</f>
        <v>0.0005</v>
      </c>
      <c r="T183" s="0" t="n">
        <f aca="false">0.000835</f>
        <v>0.000835</v>
      </c>
      <c r="U183" s="0" t="n">
        <f aca="false">A183/1000</f>
        <v>0.12</v>
      </c>
      <c r="V183" s="0" t="n">
        <f aca="false">U183*(150*T183*(1-R183)^2*Q183/(S183^2*R183^3)+1.75*1000*(1-R183)*Q183^2/(S183*R183^3))</f>
        <v>404334.738761251</v>
      </c>
      <c r="W183" s="0" t="n">
        <f aca="false">V183*H183/3600/1000/2</f>
        <v>51.9457824102996</v>
      </c>
      <c r="X183" s="0" t="n">
        <f aca="false">ABS(W183-K183)/W183*100</f>
        <v>257.372613109764</v>
      </c>
    </row>
    <row r="184" customFormat="false" ht="15" hidden="false" customHeight="false" outlineLevel="0" collapsed="false">
      <c r="A184" s="0" t="n">
        <v>160</v>
      </c>
      <c r="B184" s="0" t="n">
        <v>20</v>
      </c>
      <c r="C184" s="0" t="n">
        <v>45</v>
      </c>
      <c r="D184" s="0" t="n">
        <v>14</v>
      </c>
      <c r="E184" s="0" t="n">
        <v>47</v>
      </c>
      <c r="F184" s="0" t="n">
        <v>1.5</v>
      </c>
      <c r="G184" s="0" t="n">
        <v>2.25</v>
      </c>
      <c r="H184" s="0" t="n">
        <v>600</v>
      </c>
      <c r="I184" s="0" t="n">
        <v>124.18</v>
      </c>
      <c r="J184" s="0" t="n">
        <v>174.54</v>
      </c>
      <c r="K184" s="0" t="n">
        <v>11.98</v>
      </c>
      <c r="L184" s="0" t="n">
        <v>34.36</v>
      </c>
      <c r="M184" s="0" t="n">
        <v>12</v>
      </c>
      <c r="N184" s="0" t="n">
        <v>45</v>
      </c>
      <c r="O184" s="0" t="n">
        <v>0.55</v>
      </c>
      <c r="P184" s="0" t="n">
        <v>0.09</v>
      </c>
      <c r="Q184" s="0" t="n">
        <f aca="false">H184/3600/(B184*C184*10^-3)</f>
        <v>0.185185185185185</v>
      </c>
      <c r="R184" s="0" t="n">
        <f aca="false">O184-P184</f>
        <v>0.46</v>
      </c>
      <c r="S184" s="0" t="n">
        <f aca="false">500*10^-6</f>
        <v>0.0005</v>
      </c>
      <c r="T184" s="0" t="n">
        <f aca="false">0.000835</f>
        <v>0.000835</v>
      </c>
      <c r="U184" s="0" t="n">
        <f aca="false">A184/1000</f>
        <v>0.16</v>
      </c>
      <c r="V184" s="0" t="n">
        <f aca="false">U184*(150*T184*(1-R184)^2*Q184/(S184^2*R184^3)+1.75*1000*(1-R184)*Q184^2/(S184*R184^3))</f>
        <v>151013.092487573</v>
      </c>
      <c r="W184" s="0" t="n">
        <f aca="false">V184*H184/3600/1000/2</f>
        <v>12.5844243739644</v>
      </c>
      <c r="X184" s="0" t="n">
        <f aca="false">ABS(W184-K184)/W184*100</f>
        <v>4.80295606698431</v>
      </c>
    </row>
    <row r="185" customFormat="false" ht="15" hidden="false" customHeight="false" outlineLevel="0" collapsed="false">
      <c r="A185" s="0" t="n">
        <v>160</v>
      </c>
      <c r="B185" s="0" t="n">
        <v>30</v>
      </c>
      <c r="C185" s="0" t="n">
        <v>60</v>
      </c>
      <c r="D185" s="0" t="n">
        <v>10</v>
      </c>
      <c r="E185" s="0" t="n">
        <v>47</v>
      </c>
      <c r="F185" s="0" t="n">
        <v>1.5</v>
      </c>
      <c r="G185" s="0" t="n">
        <v>2.25</v>
      </c>
      <c r="H185" s="0" t="n">
        <v>400</v>
      </c>
      <c r="I185" s="0" t="n">
        <v>125.87</v>
      </c>
      <c r="J185" s="0" t="n">
        <v>149.96</v>
      </c>
      <c r="K185" s="0" t="n">
        <v>1.42</v>
      </c>
      <c r="L185" s="0" t="n">
        <v>32.91</v>
      </c>
      <c r="M185" s="0" t="n">
        <v>8</v>
      </c>
      <c r="N185" s="0" t="n">
        <v>45</v>
      </c>
      <c r="O185" s="0" t="n">
        <v>0.55</v>
      </c>
      <c r="P185" s="0" t="n">
        <v>0.09</v>
      </c>
      <c r="Q185" s="0" t="n">
        <f aca="false">H185/3600/(B185*C185*10^-3)</f>
        <v>0.0617283950617284</v>
      </c>
      <c r="R185" s="0" t="n">
        <f aca="false">O185-P185</f>
        <v>0.46</v>
      </c>
      <c r="S185" s="0" t="n">
        <f aca="false">500*10^-6</f>
        <v>0.0005</v>
      </c>
      <c r="T185" s="0" t="n">
        <f aca="false">0.000835</f>
        <v>0.000835</v>
      </c>
      <c r="U185" s="0" t="n">
        <f aca="false">A185/1000</f>
        <v>0.16</v>
      </c>
      <c r="V185" s="0" t="n">
        <f aca="false">U185*(150*T185*(1-R185)^2*Q185/(S185^2*R185^3)+1.75*1000*(1-R185)*Q185^2/(S185*R185^3))</f>
        <v>26661.7014720719</v>
      </c>
      <c r="W185" s="0" t="n">
        <f aca="false">V185*H185/3600/1000/2</f>
        <v>1.48120563733733</v>
      </c>
      <c r="X185" s="0" t="n">
        <f aca="false">ABS(W185-K185)/W185*100</f>
        <v>4.13214990508379</v>
      </c>
    </row>
    <row r="186" customFormat="false" ht="15" hidden="false" customHeight="false" outlineLevel="0" collapsed="false">
      <c r="A186" s="0" t="n">
        <v>120</v>
      </c>
      <c r="B186" s="0" t="n">
        <v>30</v>
      </c>
      <c r="C186" s="0" t="n">
        <v>50</v>
      </c>
      <c r="D186" s="0" t="n">
        <v>14</v>
      </c>
      <c r="E186" s="0" t="n">
        <v>43</v>
      </c>
      <c r="F186" s="0" t="n">
        <v>1.4</v>
      </c>
      <c r="G186" s="0" t="n">
        <v>4</v>
      </c>
      <c r="H186" s="0" t="n">
        <v>600</v>
      </c>
      <c r="I186" s="0" t="n">
        <v>126.705</v>
      </c>
      <c r="J186" s="0" t="n">
        <v>201.138125</v>
      </c>
      <c r="K186" s="0" t="n">
        <v>40.9288125</v>
      </c>
      <c r="L186" s="0" t="n">
        <v>37.1743125</v>
      </c>
      <c r="M186" s="0" t="n">
        <v>12</v>
      </c>
      <c r="N186" s="0" t="n">
        <v>41</v>
      </c>
      <c r="O186" s="0" t="n">
        <v>0.5</v>
      </c>
      <c r="P186" s="0" t="n">
        <v>0.25</v>
      </c>
      <c r="Q186" s="0" t="n">
        <f aca="false">H186/3600/(B186*C186*10^-3)</f>
        <v>0.111111111111111</v>
      </c>
      <c r="R186" s="0" t="n">
        <f aca="false">O186-P186</f>
        <v>0.25</v>
      </c>
      <c r="S186" s="0" t="n">
        <f aca="false">500*10^-6</f>
        <v>0.0005</v>
      </c>
      <c r="T186" s="0" t="n">
        <f aca="false">0.000835</f>
        <v>0.000835</v>
      </c>
      <c r="U186" s="0" t="n">
        <f aca="false">A186/1000</f>
        <v>0.12</v>
      </c>
      <c r="V186" s="0" t="n">
        <f aca="false">U186*(150*T186*(1-R186)^2*Q186/(S186^2*R186^3)+1.75*1000*(1-R186)*Q186^2/(S186*R186^3))</f>
        <v>489368.888888889</v>
      </c>
      <c r="W186" s="0" t="n">
        <f aca="false">V186*H186/3600/1000/2</f>
        <v>40.7807407407407</v>
      </c>
      <c r="X186" s="0" t="n">
        <f aca="false">ABS(W186-K186)/W186*100</f>
        <v>0.36309237294293</v>
      </c>
    </row>
    <row r="187" customFormat="false" ht="15" hidden="false" customHeight="false" outlineLevel="0" collapsed="false">
      <c r="A187" s="0" t="n">
        <v>160</v>
      </c>
      <c r="B187" s="0" t="n">
        <v>30</v>
      </c>
      <c r="C187" s="0" t="n">
        <v>60</v>
      </c>
      <c r="D187" s="0" t="n">
        <v>10</v>
      </c>
      <c r="E187" s="0" t="n">
        <v>47</v>
      </c>
      <c r="F187" s="0" t="n">
        <v>1.5</v>
      </c>
      <c r="G187" s="0" t="n">
        <v>1.5</v>
      </c>
      <c r="H187" s="0" t="n">
        <v>400</v>
      </c>
      <c r="I187" s="0" t="n">
        <v>126.78</v>
      </c>
      <c r="J187" s="0" t="n">
        <v>151.62</v>
      </c>
      <c r="K187" s="0" t="n">
        <v>1.42</v>
      </c>
      <c r="L187" s="0" t="n">
        <v>28.57</v>
      </c>
      <c r="M187" s="0" t="n">
        <v>8</v>
      </c>
      <c r="N187" s="0" t="n">
        <v>45</v>
      </c>
      <c r="O187" s="0" t="n">
        <v>0.55</v>
      </c>
      <c r="P187" s="0" t="n">
        <v>0.09</v>
      </c>
      <c r="Q187" s="0" t="n">
        <f aca="false">H187/3600/(B187*C187*10^-3)</f>
        <v>0.0617283950617284</v>
      </c>
      <c r="R187" s="0" t="n">
        <f aca="false">O187-P187</f>
        <v>0.46</v>
      </c>
      <c r="S187" s="0" t="n">
        <f aca="false">500*10^-6</f>
        <v>0.0005</v>
      </c>
      <c r="T187" s="0" t="n">
        <f aca="false">0.000835</f>
        <v>0.000835</v>
      </c>
      <c r="U187" s="0" t="n">
        <f aca="false">A187/1000</f>
        <v>0.16</v>
      </c>
      <c r="V187" s="0" t="n">
        <f aca="false">U187*(150*T187*(1-R187)^2*Q187/(S187^2*R187^3)+1.75*1000*(1-R187)*Q187^2/(S187*R187^3))</f>
        <v>26661.7014720719</v>
      </c>
      <c r="W187" s="0" t="n">
        <f aca="false">V187*H187/3600/1000/2</f>
        <v>1.48120563733733</v>
      </c>
      <c r="X187" s="0" t="n">
        <f aca="false">ABS(W187-K187)/W187*100</f>
        <v>4.13214990508379</v>
      </c>
    </row>
    <row r="188" customFormat="false" ht="15" hidden="false" customHeight="false" outlineLevel="0" collapsed="false">
      <c r="A188" s="0" t="n">
        <v>150</v>
      </c>
      <c r="B188" s="0" t="n">
        <v>30</v>
      </c>
      <c r="C188" s="0" t="n">
        <v>50</v>
      </c>
      <c r="D188" s="0" t="n">
        <v>14</v>
      </c>
      <c r="E188" s="0" t="n">
        <v>43</v>
      </c>
      <c r="F188" s="0" t="n">
        <v>1.4</v>
      </c>
      <c r="G188" s="0" t="n">
        <v>4</v>
      </c>
      <c r="H188" s="0" t="n">
        <v>600</v>
      </c>
      <c r="I188" s="0" t="n">
        <v>127.044375</v>
      </c>
      <c r="J188" s="0" t="n">
        <v>215.480625</v>
      </c>
      <c r="K188" s="0" t="n">
        <v>51.161</v>
      </c>
      <c r="L188" s="0" t="n">
        <v>38.6755625</v>
      </c>
      <c r="M188" s="0" t="n">
        <v>12</v>
      </c>
      <c r="N188" s="0" t="n">
        <v>41</v>
      </c>
      <c r="O188" s="0" t="n">
        <v>0.5</v>
      </c>
      <c r="P188" s="0" t="n">
        <v>0.25</v>
      </c>
      <c r="Q188" s="0" t="n">
        <f aca="false">H188/3600/(B188*C188*10^-3)</f>
        <v>0.111111111111111</v>
      </c>
      <c r="R188" s="0" t="n">
        <f aca="false">O188-P188</f>
        <v>0.25</v>
      </c>
      <c r="S188" s="0" t="n">
        <f aca="false">500*10^-6</f>
        <v>0.0005</v>
      </c>
      <c r="T188" s="0" t="n">
        <f aca="false">0.000835</f>
        <v>0.000835</v>
      </c>
      <c r="U188" s="0" t="n">
        <f aca="false">A188/1000</f>
        <v>0.15</v>
      </c>
      <c r="V188" s="0" t="n">
        <f aca="false">U188*(150*T188*(1-R188)^2*Q188/(S188^2*R188^3)+1.75*1000*(1-R188)*Q188^2/(S188*R188^3))</f>
        <v>611711.111111111</v>
      </c>
      <c r="W188" s="0" t="n">
        <f aca="false">V188*H188/3600/1000/2</f>
        <v>50.9759259259259</v>
      </c>
      <c r="X188" s="0" t="n">
        <f aca="false">ABS(W188-K188)/W188*100</f>
        <v>0.363061721219179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60</v>
      </c>
      <c r="D189" s="0" t="n">
        <v>14</v>
      </c>
      <c r="E189" s="0" t="n">
        <v>43</v>
      </c>
      <c r="F189" s="0" t="n">
        <v>1.1</v>
      </c>
      <c r="G189" s="0" t="n">
        <v>3</v>
      </c>
      <c r="H189" s="0" t="n">
        <v>600</v>
      </c>
      <c r="I189" s="0" t="n">
        <v>128.14</v>
      </c>
      <c r="J189" s="0" t="n">
        <v>148.47</v>
      </c>
      <c r="K189" s="0" t="n">
        <v>3.92</v>
      </c>
      <c r="L189" s="0" t="n">
        <v>29.36</v>
      </c>
      <c r="M189" s="0" t="n">
        <v>12</v>
      </c>
      <c r="N189" s="0" t="n">
        <v>41</v>
      </c>
      <c r="O189" s="0" t="n">
        <v>0.55</v>
      </c>
      <c r="P189" s="0" t="n">
        <v>0.09</v>
      </c>
      <c r="Q189" s="0" t="n">
        <f aca="false">H189/3600/(B189*C189*10^-3)</f>
        <v>0.0925925925925926</v>
      </c>
      <c r="R189" s="0" t="n">
        <f aca="false">O189-P189</f>
        <v>0.46</v>
      </c>
      <c r="S189" s="0" t="n">
        <f aca="false">500*10^-6</f>
        <v>0.0005</v>
      </c>
      <c r="T189" s="0" t="n">
        <f aca="false">0.000835</f>
        <v>0.000835</v>
      </c>
      <c r="U189" s="0" t="n">
        <f aca="false">A189/1000</f>
        <v>0.16</v>
      </c>
      <c r="V189" s="0" t="n">
        <f aca="false">U189*(150*T189*(1-R189)^2*Q189/(S189^2*R189^3)+1.75*1000*(1-R189)*Q189^2/(S189*R189^3))</f>
        <v>48871.0507170275</v>
      </c>
      <c r="W189" s="0" t="n">
        <f aca="false">V189*H189/3600/1000/2</f>
        <v>4.07258755975229</v>
      </c>
      <c r="X189" s="0" t="n">
        <f aca="false">ABS(W189-K189)/W189*100</f>
        <v>3.74669807618754</v>
      </c>
    </row>
    <row r="190" customFormat="false" ht="15" hidden="false" customHeight="false" outlineLevel="0" collapsed="false">
      <c r="A190" s="0" t="n">
        <v>160</v>
      </c>
      <c r="B190" s="0" t="n">
        <v>30</v>
      </c>
      <c r="C190" s="0" t="n">
        <v>60</v>
      </c>
      <c r="D190" s="0" t="n">
        <v>10</v>
      </c>
      <c r="E190" s="0" t="n">
        <v>43</v>
      </c>
      <c r="F190" s="0" t="n">
        <v>1.1</v>
      </c>
      <c r="G190" s="0" t="n">
        <v>3</v>
      </c>
      <c r="H190" s="0" t="n">
        <v>800</v>
      </c>
      <c r="I190" s="0" t="n">
        <v>128.77</v>
      </c>
      <c r="J190" s="0" t="n">
        <v>165.71</v>
      </c>
      <c r="K190" s="0" t="n">
        <v>8.37</v>
      </c>
      <c r="L190" s="0" t="n">
        <v>38.89</v>
      </c>
      <c r="M190" s="0" t="n">
        <v>8</v>
      </c>
      <c r="N190" s="0" t="n">
        <v>41</v>
      </c>
      <c r="O190" s="0" t="n">
        <v>0.55</v>
      </c>
      <c r="P190" s="0" t="n">
        <v>0.09</v>
      </c>
      <c r="Q190" s="0" t="n">
        <f aca="false">H190/3600/(B190*C190*10^-3)</f>
        <v>0.123456790123457</v>
      </c>
      <c r="R190" s="0" t="n">
        <f aca="false">O190-P190</f>
        <v>0.46</v>
      </c>
      <c r="S190" s="0" t="n">
        <f aca="false">500*10^-6</f>
        <v>0.0005</v>
      </c>
      <c r="T190" s="0" t="n">
        <f aca="false">0.000835</f>
        <v>0.000835</v>
      </c>
      <c r="U190" s="0" t="n">
        <f aca="false">A190/1000</f>
        <v>0.16</v>
      </c>
      <c r="V190" s="0" t="n">
        <f aca="false">U190*(150*T190*(1-R190)^2*Q190/(S190^2*R190^3)+1.75*1000*(1-R190)*Q190^2/(S190*R190^3))</f>
        <v>76999.3989679294</v>
      </c>
      <c r="W190" s="0" t="n">
        <f aca="false">V190*H190/3600/1000/2</f>
        <v>8.55548877421438</v>
      </c>
      <c r="X190" s="0" t="n">
        <f aca="false">ABS(W190-K190)/W190*100</f>
        <v>2.16806753079301</v>
      </c>
    </row>
    <row r="191" customFormat="false" ht="15" hidden="false" customHeight="false" outlineLevel="0" collapsed="false">
      <c r="A191" s="0" t="n">
        <v>120</v>
      </c>
      <c r="B191" s="0" t="n">
        <v>30</v>
      </c>
      <c r="C191" s="0" t="n">
        <v>50</v>
      </c>
      <c r="D191" s="0" t="n">
        <v>14</v>
      </c>
      <c r="E191" s="0" t="n">
        <v>43</v>
      </c>
      <c r="F191" s="0" t="n">
        <v>1.4</v>
      </c>
      <c r="G191" s="0" t="n">
        <v>4</v>
      </c>
      <c r="H191" s="0" t="n">
        <v>750</v>
      </c>
      <c r="I191" s="0" t="n">
        <v>129.325625</v>
      </c>
      <c r="J191" s="0" t="n">
        <v>239.719375</v>
      </c>
      <c r="K191" s="0" t="n">
        <v>72.1175</v>
      </c>
      <c r="L191" s="0" t="n">
        <v>42.803125</v>
      </c>
      <c r="M191" s="0" t="n">
        <v>12</v>
      </c>
      <c r="N191" s="0" t="n">
        <v>41</v>
      </c>
      <c r="O191" s="0" t="n">
        <v>0.5</v>
      </c>
      <c r="P191" s="0" t="n">
        <v>0.25</v>
      </c>
      <c r="Q191" s="0" t="n">
        <f aca="false">H191/3600/(B191*C191*10^-3)</f>
        <v>0.138888888888889</v>
      </c>
      <c r="R191" s="0" t="n">
        <f aca="false">O191-P191</f>
        <v>0.25</v>
      </c>
      <c r="S191" s="0" t="n">
        <f aca="false">500*10^-6</f>
        <v>0.0005</v>
      </c>
      <c r="T191" s="0" t="n">
        <f aca="false">0.000835</f>
        <v>0.000835</v>
      </c>
      <c r="U191" s="0" t="n">
        <f aca="false">A191/1000</f>
        <v>0.12</v>
      </c>
      <c r="V191" s="0" t="n">
        <f aca="false">U191*(150*T191*(1-R191)^2*Q191/(S191^2*R191^3)+1.75*1000*(1-R191)*Q191^2/(S191*R191^3))</f>
        <v>689488.888888889</v>
      </c>
      <c r="W191" s="0" t="n">
        <f aca="false">V191*H191/3600/1000/2</f>
        <v>71.8217592592593</v>
      </c>
      <c r="X191" s="0" t="n">
        <f aca="false">ABS(W191-K191)/W191*100</f>
        <v>0.411770393528217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60</v>
      </c>
      <c r="D192" s="0" t="n">
        <v>10</v>
      </c>
      <c r="E192" s="0" t="n">
        <v>43</v>
      </c>
      <c r="F192" s="0" t="n">
        <v>1.5</v>
      </c>
      <c r="G192" s="0" t="n">
        <v>3</v>
      </c>
      <c r="H192" s="0" t="n">
        <v>400</v>
      </c>
      <c r="I192" s="0" t="n">
        <v>129.76</v>
      </c>
      <c r="J192" s="0" t="n">
        <v>148.07</v>
      </c>
      <c r="K192" s="0" t="n">
        <v>1.46</v>
      </c>
      <c r="L192" s="0" t="n">
        <v>36.42</v>
      </c>
      <c r="M192" s="0" t="n">
        <v>8</v>
      </c>
      <c r="N192" s="0" t="n">
        <v>41</v>
      </c>
      <c r="O192" s="0" t="n">
        <v>0.55</v>
      </c>
      <c r="P192" s="0" t="n">
        <v>0.09</v>
      </c>
      <c r="Q192" s="0" t="n">
        <f aca="false">H192/3600/(B192*C192*10^-3)</f>
        <v>0.0617283950617284</v>
      </c>
      <c r="R192" s="0" t="n">
        <f aca="false">O192-P192</f>
        <v>0.46</v>
      </c>
      <c r="S192" s="0" t="n">
        <f aca="false">500*10^-6</f>
        <v>0.0005</v>
      </c>
      <c r="T192" s="0" t="n">
        <f aca="false">0.000835</f>
        <v>0.000835</v>
      </c>
      <c r="U192" s="0" t="n">
        <f aca="false">A192/1000</f>
        <v>0.16</v>
      </c>
      <c r="V192" s="0" t="n">
        <f aca="false">U192*(150*T192*(1-R192)^2*Q192/(S192^2*R192^3)+1.75*1000*(1-R192)*Q192^2/(S192*R192^3))</f>
        <v>26661.7014720719</v>
      </c>
      <c r="W192" s="0" t="n">
        <f aca="false">V192*H192/3600/1000/2</f>
        <v>1.48120563733733</v>
      </c>
      <c r="X192" s="0" t="n">
        <f aca="false">ABS(W192-K192)/W192*100</f>
        <v>1.43164708550868</v>
      </c>
    </row>
    <row r="193" customFormat="false" ht="15" hidden="false" customHeight="false" outlineLevel="0" collapsed="false">
      <c r="A193" s="0" t="n">
        <v>150</v>
      </c>
      <c r="B193" s="0" t="n">
        <v>30</v>
      </c>
      <c r="C193" s="0" t="n">
        <v>50</v>
      </c>
      <c r="D193" s="0" t="n">
        <v>14</v>
      </c>
      <c r="E193" s="0" t="n">
        <v>43</v>
      </c>
      <c r="F193" s="0" t="n">
        <v>1.4</v>
      </c>
      <c r="G193" s="0" t="n">
        <v>4</v>
      </c>
      <c r="H193" s="0" t="n">
        <v>750</v>
      </c>
      <c r="I193" s="0" t="n">
        <v>130.48125</v>
      </c>
      <c r="J193" s="0" t="n">
        <v>261.936875</v>
      </c>
      <c r="K193" s="0" t="n">
        <v>90.146875</v>
      </c>
      <c r="L193" s="0" t="n">
        <v>43.86725</v>
      </c>
      <c r="M193" s="0" t="n">
        <v>12</v>
      </c>
      <c r="N193" s="0" t="n">
        <v>41</v>
      </c>
      <c r="O193" s="0" t="n">
        <v>0.5</v>
      </c>
      <c r="P193" s="0" t="n">
        <v>0.25</v>
      </c>
      <c r="Q193" s="0" t="n">
        <f aca="false">H193/3600/(B193*C193*10^-3)</f>
        <v>0.138888888888889</v>
      </c>
      <c r="R193" s="0" t="n">
        <f aca="false">O193-P193</f>
        <v>0.25</v>
      </c>
      <c r="S193" s="0" t="n">
        <f aca="false">500*10^-6</f>
        <v>0.0005</v>
      </c>
      <c r="T193" s="0" t="n">
        <f aca="false">0.000835</f>
        <v>0.000835</v>
      </c>
      <c r="U193" s="0" t="n">
        <f aca="false">A193/1000</f>
        <v>0.15</v>
      </c>
      <c r="V193" s="0" t="n">
        <f aca="false">U193*(150*T193*(1-R193)^2*Q193/(S193^2*R193^3)+1.75*1000*(1-R193)*Q193^2/(S193*R193^3))</f>
        <v>861861.111111111</v>
      </c>
      <c r="W193" s="0" t="n">
        <f aca="false">V193*H193/3600/1000/2</f>
        <v>89.7771990740741</v>
      </c>
      <c r="X193" s="0" t="n">
        <f aca="false">ABS(W193-K193)/W193*100</f>
        <v>0.411770393528209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14</v>
      </c>
      <c r="E194" s="0" t="n">
        <v>47</v>
      </c>
      <c r="F194" s="0" t="n">
        <v>1.5</v>
      </c>
      <c r="G194" s="0" t="n">
        <v>3</v>
      </c>
      <c r="H194" s="0" t="n">
        <v>400</v>
      </c>
      <c r="I194" s="0" t="n">
        <v>131.63</v>
      </c>
      <c r="J194" s="0" t="n">
        <v>149.54</v>
      </c>
      <c r="K194" s="0" t="n">
        <v>1.4</v>
      </c>
      <c r="L194" s="0" t="n">
        <v>36.15</v>
      </c>
      <c r="M194" s="0" t="n">
        <v>12</v>
      </c>
      <c r="N194" s="0" t="n">
        <v>45</v>
      </c>
      <c r="O194" s="0" t="n">
        <v>0.55</v>
      </c>
      <c r="P194" s="0" t="n">
        <v>0.09</v>
      </c>
      <c r="Q194" s="0" t="n">
        <f aca="false">H194/3600/(B194*C194*10^-3)</f>
        <v>0.0617283950617284</v>
      </c>
      <c r="R194" s="0" t="n">
        <f aca="false">O194-P194</f>
        <v>0.46</v>
      </c>
      <c r="S194" s="0" t="n">
        <f aca="false">500*10^-6</f>
        <v>0.0005</v>
      </c>
      <c r="T194" s="0" t="n">
        <f aca="false">0.000835</f>
        <v>0.000835</v>
      </c>
      <c r="U194" s="0" t="n">
        <f aca="false">A194/1000</f>
        <v>0.16</v>
      </c>
      <c r="V194" s="0" t="n">
        <f aca="false">U194*(150*T194*(1-R194)^2*Q194/(S194^2*R194^3)+1.75*1000*(1-R194)*Q194^2/(S194*R194^3))</f>
        <v>26661.7014720719</v>
      </c>
      <c r="W194" s="0" t="n">
        <f aca="false">V194*H194/3600/1000/2</f>
        <v>1.48120563733733</v>
      </c>
      <c r="X194" s="0" t="n">
        <f aca="false">ABS(W194-K194)/W194*100</f>
        <v>5.48240131487134</v>
      </c>
    </row>
    <row r="195" customFormat="false" ht="15" hidden="false" customHeight="false" outlineLevel="0" collapsed="false">
      <c r="A195" s="0" t="n">
        <v>140</v>
      </c>
      <c r="B195" s="0" t="n">
        <v>20</v>
      </c>
      <c r="C195" s="0" t="n">
        <v>60</v>
      </c>
      <c r="D195" s="0" t="n">
        <v>10</v>
      </c>
      <c r="E195" s="0" t="n">
        <v>43</v>
      </c>
      <c r="F195" s="0" t="n">
        <v>1.5</v>
      </c>
      <c r="G195" s="0" t="n">
        <v>2.25</v>
      </c>
      <c r="H195" s="0" t="n">
        <v>600</v>
      </c>
      <c r="I195" s="0" t="n">
        <v>131.66</v>
      </c>
      <c r="J195" s="0" t="n">
        <v>175.47</v>
      </c>
      <c r="K195" s="0" t="n">
        <v>6.63</v>
      </c>
      <c r="L195" s="0" t="n">
        <v>35.72</v>
      </c>
      <c r="M195" s="0" t="n">
        <v>8</v>
      </c>
      <c r="N195" s="0" t="n">
        <v>41</v>
      </c>
      <c r="O195" s="0" t="n">
        <v>0.55</v>
      </c>
      <c r="P195" s="0" t="n">
        <v>0.09</v>
      </c>
      <c r="Q195" s="0" t="n">
        <f aca="false">H195/3600/(B195*C195*10^-3)</f>
        <v>0.138888888888889</v>
      </c>
      <c r="R195" s="0" t="n">
        <f aca="false">O195-P195</f>
        <v>0.46</v>
      </c>
      <c r="S195" s="0" t="n">
        <f aca="false">500*10^-6</f>
        <v>0.0005</v>
      </c>
      <c r="T195" s="0" t="n">
        <f aca="false">0.000835</f>
        <v>0.000835</v>
      </c>
      <c r="U195" s="0" t="n">
        <f aca="false">A195/1000</f>
        <v>0.14</v>
      </c>
      <c r="V195" s="0" t="n">
        <f aca="false">U195*(150*T195*(1-R195)^2*Q195/(S195^2*R195^3)+1.75*1000*(1-R195)*Q195^2/(S195*R195^3))</f>
        <v>81622.7980055341</v>
      </c>
      <c r="W195" s="0" t="n">
        <f aca="false">V195*H195/3600/1000/2</f>
        <v>6.80189983379451</v>
      </c>
      <c r="X195" s="0" t="n">
        <f aca="false">ABS(W195-K195)/W195*100</f>
        <v>2.52723265550662</v>
      </c>
    </row>
    <row r="196" customFormat="false" ht="15" hidden="false" customHeight="false" outlineLevel="0" collapsed="false">
      <c r="A196" s="0" t="n">
        <v>160</v>
      </c>
      <c r="B196" s="0" t="n">
        <v>30</v>
      </c>
      <c r="C196" s="0" t="n">
        <v>60</v>
      </c>
      <c r="D196" s="0" t="n">
        <v>10</v>
      </c>
      <c r="E196" s="0" t="n">
        <v>47</v>
      </c>
      <c r="F196" s="0" t="n">
        <v>1.3</v>
      </c>
      <c r="G196" s="0" t="n">
        <v>1.5</v>
      </c>
      <c r="H196" s="0" t="n">
        <v>800</v>
      </c>
      <c r="I196" s="0" t="n">
        <v>131.92</v>
      </c>
      <c r="J196" s="0" t="n">
        <v>189.2</v>
      </c>
      <c r="K196" s="0" t="n">
        <v>8.21</v>
      </c>
      <c r="L196" s="0" t="n">
        <v>42.3</v>
      </c>
      <c r="M196" s="0" t="n">
        <v>8</v>
      </c>
      <c r="N196" s="0" t="n">
        <v>45</v>
      </c>
      <c r="O196" s="0" t="n">
        <v>0.55</v>
      </c>
      <c r="P196" s="0" t="n">
        <v>0.09</v>
      </c>
      <c r="Q196" s="0" t="n">
        <f aca="false">H196/3600/(B196*C196*10^-3)</f>
        <v>0.123456790123457</v>
      </c>
      <c r="R196" s="0" t="n">
        <f aca="false">O196-P196</f>
        <v>0.46</v>
      </c>
      <c r="S196" s="0" t="n">
        <f aca="false">500*10^-6</f>
        <v>0.0005</v>
      </c>
      <c r="T196" s="0" t="n">
        <f aca="false">0.000835</f>
        <v>0.000835</v>
      </c>
      <c r="U196" s="0" t="n">
        <f aca="false">A196/1000</f>
        <v>0.16</v>
      </c>
      <c r="V196" s="0" t="n">
        <f aca="false">U196*(150*T196*(1-R196)^2*Q196/(S196^2*R196^3)+1.75*1000*(1-R196)*Q196^2/(S196*R196^3))</f>
        <v>76999.3989679294</v>
      </c>
      <c r="W196" s="0" t="n">
        <f aca="false">V196*H196/3600/1000/2</f>
        <v>8.55548877421438</v>
      </c>
      <c r="X196" s="0" t="n">
        <f aca="false">ABS(W196-K196)/W196*100</f>
        <v>4.03821199854366</v>
      </c>
    </row>
    <row r="197" customFormat="false" ht="15" hidden="false" customHeight="false" outlineLevel="0" collapsed="false">
      <c r="A197" s="0" t="n">
        <v>160</v>
      </c>
      <c r="B197" s="0" t="n">
        <v>30</v>
      </c>
      <c r="C197" s="0" t="n">
        <v>60</v>
      </c>
      <c r="D197" s="0" t="n">
        <v>14</v>
      </c>
      <c r="E197" s="0" t="n">
        <v>47</v>
      </c>
      <c r="F197" s="0" t="n">
        <v>1.1</v>
      </c>
      <c r="G197" s="0" t="n">
        <v>3</v>
      </c>
      <c r="H197" s="0" t="n">
        <v>800</v>
      </c>
      <c r="I197" s="0" t="n">
        <v>132.25</v>
      </c>
      <c r="J197" s="0" t="n">
        <v>168.48</v>
      </c>
      <c r="K197" s="0" t="n">
        <v>8.12</v>
      </c>
      <c r="L197" s="0" t="n">
        <v>38.63</v>
      </c>
      <c r="M197" s="0" t="n">
        <v>12</v>
      </c>
      <c r="N197" s="0" t="n">
        <v>45</v>
      </c>
      <c r="O197" s="0" t="n">
        <v>0.55</v>
      </c>
      <c r="P197" s="0" t="n">
        <v>0.09</v>
      </c>
      <c r="Q197" s="0" t="n">
        <f aca="false">H197/3600/(B197*C197*10^-3)</f>
        <v>0.123456790123457</v>
      </c>
      <c r="R197" s="0" t="n">
        <f aca="false">O197-P197</f>
        <v>0.46</v>
      </c>
      <c r="S197" s="0" t="n">
        <f aca="false">500*10^-6</f>
        <v>0.0005</v>
      </c>
      <c r="T197" s="0" t="n">
        <f aca="false">0.000835</f>
        <v>0.000835</v>
      </c>
      <c r="U197" s="0" t="n">
        <f aca="false">A197/1000</f>
        <v>0.16</v>
      </c>
      <c r="V197" s="0" t="n">
        <f aca="false">U197*(150*T197*(1-R197)^2*Q197/(S197^2*R197^3)+1.75*1000*(1-R197)*Q197^2/(S197*R197^3))</f>
        <v>76999.3989679294</v>
      </c>
      <c r="W197" s="0" t="n">
        <f aca="false">V197*H197/3600/1000/2</f>
        <v>8.55548877421438</v>
      </c>
      <c r="X197" s="0" t="n">
        <f aca="false">ABS(W197-K197)/W197*100</f>
        <v>5.09016826165343</v>
      </c>
    </row>
    <row r="198" customFormat="false" ht="15" hidden="false" customHeight="false" outlineLevel="0" collapsed="false">
      <c r="A198" s="0" t="n">
        <v>160</v>
      </c>
      <c r="B198" s="0" t="n">
        <v>30</v>
      </c>
      <c r="C198" s="0" t="n">
        <v>45</v>
      </c>
      <c r="D198" s="0" t="n">
        <v>10</v>
      </c>
      <c r="E198" s="0" t="n">
        <v>43</v>
      </c>
      <c r="F198" s="0" t="n">
        <v>1.3</v>
      </c>
      <c r="G198" s="0" t="n">
        <v>2.25</v>
      </c>
      <c r="H198" s="0" t="n">
        <v>600</v>
      </c>
      <c r="I198" s="0" t="n">
        <v>132.83</v>
      </c>
      <c r="J198" s="0" t="n">
        <v>168.75</v>
      </c>
      <c r="K198" s="0" t="n">
        <v>6.27</v>
      </c>
      <c r="L198" s="0" t="n">
        <v>33.48</v>
      </c>
      <c r="M198" s="0" t="n">
        <v>8</v>
      </c>
      <c r="N198" s="0" t="n">
        <v>41</v>
      </c>
      <c r="O198" s="0" t="n">
        <v>0.55</v>
      </c>
      <c r="P198" s="0" t="n">
        <v>0.09</v>
      </c>
      <c r="Q198" s="0" t="n">
        <f aca="false">H198/3600/(B198*C198*10^-3)</f>
        <v>0.123456790123457</v>
      </c>
      <c r="R198" s="0" t="n">
        <f aca="false">O198-P198</f>
        <v>0.46</v>
      </c>
      <c r="S198" s="0" t="n">
        <f aca="false">500*10^-6</f>
        <v>0.0005</v>
      </c>
      <c r="T198" s="0" t="n">
        <f aca="false">0.000835</f>
        <v>0.000835</v>
      </c>
      <c r="U198" s="0" t="n">
        <f aca="false">A198/1000</f>
        <v>0.16</v>
      </c>
      <c r="V198" s="0" t="n">
        <f aca="false">U198*(150*T198*(1-R198)^2*Q198/(S198^2*R198^3)+1.75*1000*(1-R198)*Q198^2/(S198*R198^3))</f>
        <v>76999.3989679294</v>
      </c>
      <c r="W198" s="0" t="n">
        <f aca="false">V198*H198/3600/1000/2</f>
        <v>6.41661658066079</v>
      </c>
      <c r="X198" s="0" t="n">
        <f aca="false">ABS(W198-K198)/W198*100</f>
        <v>2.28495156002744</v>
      </c>
    </row>
    <row r="199" customFormat="false" ht="15" hidden="false" customHeight="false" outlineLevel="0" collapsed="false">
      <c r="A199" s="0" t="n">
        <v>160</v>
      </c>
      <c r="B199" s="0" t="n">
        <v>23</v>
      </c>
      <c r="C199" s="0" t="n">
        <v>45</v>
      </c>
      <c r="D199" s="0" t="n">
        <v>14</v>
      </c>
      <c r="E199" s="0" t="n">
        <v>43</v>
      </c>
      <c r="F199" s="0" t="n">
        <v>1.5</v>
      </c>
      <c r="G199" s="0" t="n">
        <v>1.5</v>
      </c>
      <c r="H199" s="0" t="n">
        <v>800</v>
      </c>
      <c r="I199" s="0" t="n">
        <v>134.24</v>
      </c>
      <c r="J199" s="0" t="n">
        <v>197.09</v>
      </c>
      <c r="K199" s="0" t="n">
        <v>20.8</v>
      </c>
      <c r="L199" s="0" t="n">
        <v>34.69</v>
      </c>
      <c r="M199" s="0" t="n">
        <v>12</v>
      </c>
      <c r="N199" s="0" t="n">
        <v>41</v>
      </c>
      <c r="O199" s="0" t="n">
        <v>0.55</v>
      </c>
      <c r="P199" s="0" t="n">
        <v>0.09</v>
      </c>
      <c r="Q199" s="0" t="n">
        <f aca="false">H199/3600/(B199*C199*10^-3)</f>
        <v>0.214707461084273</v>
      </c>
      <c r="R199" s="0" t="n">
        <f aca="false">O199-P199</f>
        <v>0.46</v>
      </c>
      <c r="S199" s="0" t="n">
        <f aca="false">500*10^-6</f>
        <v>0.0005</v>
      </c>
      <c r="T199" s="0" t="n">
        <f aca="false">0.000835</f>
        <v>0.000835</v>
      </c>
      <c r="U199" s="0" t="n">
        <f aca="false">A199/1000</f>
        <v>0.16</v>
      </c>
      <c r="V199" s="0" t="n">
        <f aca="false">U199*(150*T199*(1-R199)^2*Q199/(S199^2*R199^3)+1.75*1000*(1-R199)*Q199^2/(S199*R199^3))</f>
        <v>194780.343370215</v>
      </c>
      <c r="W199" s="0" t="n">
        <f aca="false">V199*H199/3600/1000/2</f>
        <v>21.6422603744683</v>
      </c>
      <c r="X199" s="0" t="n">
        <f aca="false">ABS(W199-K199)/W199*100</f>
        <v>3.89173940196148</v>
      </c>
    </row>
    <row r="200" customFormat="false" ht="15" hidden="false" customHeight="false" outlineLevel="0" collapsed="false">
      <c r="A200" s="0" t="n">
        <v>150</v>
      </c>
      <c r="B200" s="0" t="n">
        <v>45</v>
      </c>
      <c r="C200" s="0" t="n">
        <v>50</v>
      </c>
      <c r="D200" s="0" t="n">
        <v>14</v>
      </c>
      <c r="E200" s="0" t="n">
        <v>43</v>
      </c>
      <c r="F200" s="0" t="n">
        <v>1.25</v>
      </c>
      <c r="G200" s="0" t="n">
        <v>4</v>
      </c>
      <c r="H200" s="0" t="n">
        <v>600</v>
      </c>
      <c r="I200" s="0" t="n">
        <v>134.830625</v>
      </c>
      <c r="J200" s="0" t="n">
        <v>202.465625</v>
      </c>
      <c r="K200" s="0" t="n">
        <v>28.3001875</v>
      </c>
      <c r="L200" s="0" t="n">
        <v>39.3211875</v>
      </c>
      <c r="M200" s="0" t="n">
        <v>12</v>
      </c>
      <c r="N200" s="0" t="n">
        <v>41</v>
      </c>
      <c r="O200" s="0" t="n">
        <v>0.5</v>
      </c>
      <c r="P200" s="0" t="n">
        <v>0.25</v>
      </c>
      <c r="Q200" s="0" t="n">
        <f aca="false">H200/3600/(B200*C200*10^-3)</f>
        <v>0.0740740740740741</v>
      </c>
      <c r="R200" s="0" t="n">
        <f aca="false">O200-P200</f>
        <v>0.25</v>
      </c>
      <c r="S200" s="0" t="n">
        <f aca="false">500*10^-6</f>
        <v>0.0005</v>
      </c>
      <c r="T200" s="0" t="n">
        <f aca="false">0.000835</f>
        <v>0.000835</v>
      </c>
      <c r="U200" s="0" t="n">
        <f aca="false">A200/1000</f>
        <v>0.15</v>
      </c>
      <c r="V200" s="0" t="n">
        <f aca="false">U200*(150*T200*(1-R200)^2*Q200/(S200^2*R200^3)+1.75*1000*(1-R200)*Q200^2/(S200*R200^3))</f>
        <v>338671.604938272</v>
      </c>
      <c r="W200" s="0" t="n">
        <f aca="false">V200*H200/3600/1000/2</f>
        <v>28.222633744856</v>
      </c>
      <c r="X200" s="0" t="n">
        <f aca="false">ABS(W200-K200)/W200*100</f>
        <v>0.274792763301769</v>
      </c>
    </row>
    <row r="201" customFormat="false" ht="15" hidden="false" customHeight="false" outlineLevel="0" collapsed="false">
      <c r="A201" s="0" t="n">
        <v>160</v>
      </c>
      <c r="B201" s="0" t="n">
        <v>30</v>
      </c>
      <c r="C201" s="0" t="n">
        <v>60</v>
      </c>
      <c r="D201" s="0" t="n">
        <v>10</v>
      </c>
      <c r="E201" s="0" t="n">
        <v>47</v>
      </c>
      <c r="F201" s="0" t="n">
        <v>1.3</v>
      </c>
      <c r="G201" s="0" t="n">
        <v>3</v>
      </c>
      <c r="H201" s="0" t="n">
        <v>600</v>
      </c>
      <c r="I201" s="0" t="n">
        <v>135.08</v>
      </c>
      <c r="J201" s="0" t="n">
        <v>166.71</v>
      </c>
      <c r="K201" s="0" t="n">
        <v>3.92</v>
      </c>
      <c r="L201" s="0" t="n">
        <v>41.49</v>
      </c>
      <c r="M201" s="0" t="n">
        <v>8</v>
      </c>
      <c r="N201" s="0" t="n">
        <v>45</v>
      </c>
      <c r="O201" s="0" t="n">
        <v>0.55</v>
      </c>
      <c r="P201" s="0" t="n">
        <v>0.09</v>
      </c>
      <c r="Q201" s="0" t="n">
        <f aca="false">H201/3600/(B201*C201*10^-3)</f>
        <v>0.0925925925925926</v>
      </c>
      <c r="R201" s="0" t="n">
        <f aca="false">O201-P201</f>
        <v>0.46</v>
      </c>
      <c r="S201" s="0" t="n">
        <f aca="false">500*10^-6</f>
        <v>0.0005</v>
      </c>
      <c r="T201" s="0" t="n">
        <f aca="false">0.000835</f>
        <v>0.000835</v>
      </c>
      <c r="U201" s="0" t="n">
        <f aca="false">A201/1000</f>
        <v>0.16</v>
      </c>
      <c r="V201" s="0" t="n">
        <f aca="false">U201*(150*T201*(1-R201)^2*Q201/(S201^2*R201^3)+1.75*1000*(1-R201)*Q201^2/(S201*R201^3))</f>
        <v>48871.0507170275</v>
      </c>
      <c r="W201" s="0" t="n">
        <f aca="false">V201*H201/3600/1000/2</f>
        <v>4.07258755975229</v>
      </c>
      <c r="X201" s="0" t="n">
        <f aca="false">ABS(W201-K201)/W201*100</f>
        <v>3.74669807618754</v>
      </c>
    </row>
    <row r="202" customFormat="false" ht="15" hidden="false" customHeight="false" outlineLevel="0" collapsed="false">
      <c r="A202" s="0" t="n">
        <v>140</v>
      </c>
      <c r="B202" s="0" t="n">
        <v>20</v>
      </c>
      <c r="C202" s="0" t="n">
        <v>60</v>
      </c>
      <c r="D202" s="0" t="n">
        <v>14</v>
      </c>
      <c r="E202" s="0" t="n">
        <v>47</v>
      </c>
      <c r="F202" s="0" t="n">
        <v>1.5</v>
      </c>
      <c r="G202" s="0" t="n">
        <v>2.25</v>
      </c>
      <c r="H202" s="0" t="n">
        <v>600</v>
      </c>
      <c r="I202" s="0" t="n">
        <v>135.15</v>
      </c>
      <c r="J202" s="0" t="n">
        <v>178.38</v>
      </c>
      <c r="K202" s="0" t="n">
        <v>6.45</v>
      </c>
      <c r="L202" s="0" t="n">
        <v>35.52</v>
      </c>
      <c r="M202" s="0" t="n">
        <v>12</v>
      </c>
      <c r="N202" s="0" t="n">
        <v>45</v>
      </c>
      <c r="O202" s="0" t="n">
        <v>0.55</v>
      </c>
      <c r="P202" s="0" t="n">
        <v>0.09</v>
      </c>
      <c r="Q202" s="0" t="n">
        <f aca="false">H202/3600/(B202*C202*10^-3)</f>
        <v>0.138888888888889</v>
      </c>
      <c r="R202" s="0" t="n">
        <f aca="false">O202-P202</f>
        <v>0.46</v>
      </c>
      <c r="S202" s="0" t="n">
        <f aca="false">500*10^-6</f>
        <v>0.0005</v>
      </c>
      <c r="T202" s="0" t="n">
        <f aca="false">0.000835</f>
        <v>0.000835</v>
      </c>
      <c r="U202" s="0" t="n">
        <f aca="false">A202/1000</f>
        <v>0.14</v>
      </c>
      <c r="V202" s="0" t="n">
        <f aca="false">U202*(150*T202*(1-R202)^2*Q202/(S202^2*R202^3)+1.75*1000*(1-R202)*Q202^2/(S202*R202^3))</f>
        <v>81622.7980055341</v>
      </c>
      <c r="W202" s="0" t="n">
        <f aca="false">V202*H202/3600/1000/2</f>
        <v>6.80189983379451</v>
      </c>
      <c r="X202" s="0" t="n">
        <f aca="false">ABS(W202-K202)/W202*100</f>
        <v>5.17355213092273</v>
      </c>
    </row>
    <row r="203" customFormat="false" ht="15" hidden="false" customHeight="false" outlineLevel="0" collapsed="false">
      <c r="A203" s="0" t="n">
        <v>160</v>
      </c>
      <c r="B203" s="0" t="n">
        <v>30</v>
      </c>
      <c r="C203" s="0" t="n">
        <v>60</v>
      </c>
      <c r="D203" s="0" t="n">
        <v>10</v>
      </c>
      <c r="E203" s="0" t="n">
        <v>43</v>
      </c>
      <c r="F203" s="0" t="n">
        <v>1.5</v>
      </c>
      <c r="G203" s="0" t="n">
        <v>1.5</v>
      </c>
      <c r="H203" s="0" t="n">
        <v>400</v>
      </c>
      <c r="I203" s="0" t="n">
        <v>135.54</v>
      </c>
      <c r="J203" s="0" t="n">
        <v>157.71</v>
      </c>
      <c r="K203" s="0" t="n">
        <v>1.45</v>
      </c>
      <c r="L203" s="0" t="n">
        <v>26.66</v>
      </c>
      <c r="M203" s="0" t="n">
        <v>8</v>
      </c>
      <c r="N203" s="0" t="n">
        <v>41</v>
      </c>
      <c r="O203" s="0" t="n">
        <v>0.55</v>
      </c>
      <c r="P203" s="0" t="n">
        <v>0.09</v>
      </c>
      <c r="Q203" s="0" t="n">
        <f aca="false">H203/3600/(B203*C203*10^-3)</f>
        <v>0.0617283950617284</v>
      </c>
      <c r="R203" s="0" t="n">
        <f aca="false">O203-P203</f>
        <v>0.46</v>
      </c>
      <c r="S203" s="0" t="n">
        <f aca="false">500*10^-6</f>
        <v>0.0005</v>
      </c>
      <c r="T203" s="0" t="n">
        <f aca="false">0.000835</f>
        <v>0.000835</v>
      </c>
      <c r="U203" s="0" t="n">
        <f aca="false">A203/1000</f>
        <v>0.16</v>
      </c>
      <c r="V203" s="0" t="n">
        <f aca="false">U203*(150*T203*(1-R203)^2*Q203/(S203^2*R203^3)+1.75*1000*(1-R203)*Q203^2/(S203*R203^3))</f>
        <v>26661.7014720719</v>
      </c>
      <c r="W203" s="0" t="n">
        <f aca="false">V203*H203/3600/1000/2</f>
        <v>1.48120563733733</v>
      </c>
      <c r="X203" s="0" t="n">
        <f aca="false">ABS(W203-K203)/W203*100</f>
        <v>2.10677279040246</v>
      </c>
    </row>
    <row r="204" customFormat="false" ht="15" hidden="false" customHeight="false" outlineLevel="0" collapsed="false">
      <c r="A204" s="0" t="n">
        <v>160</v>
      </c>
      <c r="B204" s="0" t="n">
        <v>30</v>
      </c>
      <c r="C204" s="0" t="n">
        <v>45</v>
      </c>
      <c r="D204" s="0" t="n">
        <v>14</v>
      </c>
      <c r="E204" s="0" t="n">
        <v>47</v>
      </c>
      <c r="F204" s="0" t="n">
        <v>1.3</v>
      </c>
      <c r="G204" s="0" t="n">
        <v>2.25</v>
      </c>
      <c r="H204" s="0" t="n">
        <v>600</v>
      </c>
      <c r="I204" s="0" t="n">
        <v>135.72</v>
      </c>
      <c r="J204" s="0" t="n">
        <v>171.14</v>
      </c>
      <c r="K204" s="0" t="n">
        <v>6.08</v>
      </c>
      <c r="L204" s="0" t="n">
        <v>33.26</v>
      </c>
      <c r="M204" s="0" t="n">
        <v>12</v>
      </c>
      <c r="N204" s="0" t="n">
        <v>45</v>
      </c>
      <c r="O204" s="0" t="n">
        <v>0.55</v>
      </c>
      <c r="P204" s="0" t="n">
        <v>0.09</v>
      </c>
      <c r="Q204" s="0" t="n">
        <f aca="false">H204/3600/(B204*C204*10^-3)</f>
        <v>0.123456790123457</v>
      </c>
      <c r="R204" s="0" t="n">
        <f aca="false">O204-P204</f>
        <v>0.46</v>
      </c>
      <c r="S204" s="0" t="n">
        <f aca="false">500*10^-6</f>
        <v>0.0005</v>
      </c>
      <c r="T204" s="0" t="n">
        <f aca="false">0.000835</f>
        <v>0.000835</v>
      </c>
      <c r="U204" s="0" t="n">
        <f aca="false">A204/1000</f>
        <v>0.16</v>
      </c>
      <c r="V204" s="0" t="n">
        <f aca="false">U204*(150*T204*(1-R204)^2*Q204/(S204^2*R204^3)+1.75*1000*(1-R204)*Q204^2/(S204*R204^3))</f>
        <v>76999.3989679294</v>
      </c>
      <c r="W204" s="0" t="n">
        <f aca="false">V204*H204/3600/1000/2</f>
        <v>6.41661658066079</v>
      </c>
      <c r="X204" s="0" t="n">
        <f aca="false">ABS(W204-K204)/W204*100</f>
        <v>5.24601363396599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60</v>
      </c>
      <c r="D205" s="0" t="n">
        <v>10</v>
      </c>
      <c r="E205" s="0" t="n">
        <v>43</v>
      </c>
      <c r="F205" s="0" t="n">
        <v>1.5</v>
      </c>
      <c r="G205" s="0" t="n">
        <v>2.25</v>
      </c>
      <c r="H205" s="0" t="n">
        <v>400</v>
      </c>
      <c r="I205" s="0" t="n">
        <v>135.74</v>
      </c>
      <c r="J205" s="0" t="n">
        <v>153.84</v>
      </c>
      <c r="K205" s="0" t="n">
        <v>1.45</v>
      </c>
      <c r="L205" s="0" t="n">
        <v>31.37</v>
      </c>
      <c r="M205" s="0" t="n">
        <v>8</v>
      </c>
      <c r="N205" s="0" t="n">
        <v>41</v>
      </c>
      <c r="O205" s="0" t="n">
        <v>0.55</v>
      </c>
      <c r="P205" s="0" t="n">
        <v>0.09</v>
      </c>
      <c r="Q205" s="0" t="n">
        <f aca="false">H205/3600/(B205*C205*10^-3)</f>
        <v>0.0617283950617284</v>
      </c>
      <c r="R205" s="0" t="n">
        <f aca="false">O205-P205</f>
        <v>0.46</v>
      </c>
      <c r="S205" s="0" t="n">
        <f aca="false">500*10^-6</f>
        <v>0.0005</v>
      </c>
      <c r="T205" s="0" t="n">
        <f aca="false">0.000835</f>
        <v>0.000835</v>
      </c>
      <c r="U205" s="0" t="n">
        <f aca="false">A205/1000</f>
        <v>0.16</v>
      </c>
      <c r="V205" s="0" t="n">
        <f aca="false">U205*(150*T205*(1-R205)^2*Q205/(S205^2*R205^3)+1.75*1000*(1-R205)*Q205^2/(S205*R205^3))</f>
        <v>26661.7014720719</v>
      </c>
      <c r="W205" s="0" t="n">
        <f aca="false">V205*H205/3600/1000/2</f>
        <v>1.48120563733733</v>
      </c>
      <c r="X205" s="0" t="n">
        <f aca="false">ABS(W205-K205)/W205*100</f>
        <v>2.10677279040246</v>
      </c>
    </row>
    <row r="206" customFormat="false" ht="15" hidden="false" customHeight="false" outlineLevel="0" collapsed="false">
      <c r="A206" s="0" t="n">
        <v>140</v>
      </c>
      <c r="B206" s="0" t="n">
        <v>20</v>
      </c>
      <c r="C206" s="0" t="n">
        <v>45</v>
      </c>
      <c r="D206" s="0" t="n">
        <v>14</v>
      </c>
      <c r="E206" s="0" t="n">
        <v>43</v>
      </c>
      <c r="F206" s="0" t="n">
        <v>1.5</v>
      </c>
      <c r="G206" s="0" t="n">
        <v>3</v>
      </c>
      <c r="H206" s="0" t="n">
        <v>800</v>
      </c>
      <c r="I206" s="0" t="n">
        <v>135.89</v>
      </c>
      <c r="J206" s="0" t="n">
        <v>206.49</v>
      </c>
      <c r="K206" s="0" t="n">
        <v>23.3</v>
      </c>
      <c r="L206" s="0" t="n">
        <v>40.91</v>
      </c>
      <c r="M206" s="0" t="n">
        <v>12</v>
      </c>
      <c r="N206" s="0" t="n">
        <v>41</v>
      </c>
      <c r="O206" s="0" t="n">
        <v>0.55</v>
      </c>
      <c r="P206" s="0" t="n">
        <v>0.09</v>
      </c>
      <c r="Q206" s="0" t="n">
        <f aca="false">H206/3600/(B206*C206*10^-3)</f>
        <v>0.246913580246914</v>
      </c>
      <c r="R206" s="0" t="n">
        <f aca="false">O206-P206</f>
        <v>0.46</v>
      </c>
      <c r="S206" s="0" t="n">
        <f aca="false">500*10^-6</f>
        <v>0.0005</v>
      </c>
      <c r="T206" s="0" t="n">
        <f aca="false">0.000835</f>
        <v>0.000835</v>
      </c>
      <c r="U206" s="0" t="n">
        <f aca="false">A206/1000</f>
        <v>0.14</v>
      </c>
      <c r="V206" s="0" t="n">
        <f aca="false">U206*(150*T206*(1-R206)^2*Q206/(S206^2*R206^3)+1.75*1000*(1-R206)*Q206^2/(S206*R206^3))</f>
        <v>217614.934277126</v>
      </c>
      <c r="W206" s="0" t="n">
        <f aca="false">V206*H206/3600/1000/2</f>
        <v>24.1794371419029</v>
      </c>
      <c r="X206" s="0" t="n">
        <f aca="false">ABS(W206-K206)/W206*100</f>
        <v>3.63712826209189</v>
      </c>
    </row>
    <row r="207" customFormat="false" ht="15" hidden="false" customHeight="false" outlineLevel="0" collapsed="false">
      <c r="A207" s="0" t="n">
        <v>160</v>
      </c>
      <c r="B207" s="0" t="n">
        <v>30</v>
      </c>
      <c r="C207" s="0" t="n">
        <v>60</v>
      </c>
      <c r="D207" s="0" t="n">
        <v>14</v>
      </c>
      <c r="E207" s="0" t="n">
        <v>43</v>
      </c>
      <c r="F207" s="0" t="n">
        <v>1.1</v>
      </c>
      <c r="G207" s="0" t="n">
        <v>1.5</v>
      </c>
      <c r="H207" s="0" t="n">
        <v>800</v>
      </c>
      <c r="I207" s="0" t="n">
        <v>135.98</v>
      </c>
      <c r="J207" s="0" t="n">
        <v>174.92</v>
      </c>
      <c r="K207" s="0" t="n">
        <v>8.21</v>
      </c>
      <c r="L207" s="0" t="n">
        <v>29.68</v>
      </c>
      <c r="M207" s="0" t="n">
        <v>12</v>
      </c>
      <c r="N207" s="0" t="n">
        <v>41</v>
      </c>
      <c r="O207" s="0" t="n">
        <v>0.55</v>
      </c>
      <c r="P207" s="0" t="n">
        <v>0.09</v>
      </c>
      <c r="Q207" s="0" t="n">
        <f aca="false">H207/3600/(B207*C207*10^-3)</f>
        <v>0.123456790123457</v>
      </c>
      <c r="R207" s="0" t="n">
        <f aca="false">O207-P207</f>
        <v>0.46</v>
      </c>
      <c r="S207" s="0" t="n">
        <f aca="false">500*10^-6</f>
        <v>0.0005</v>
      </c>
      <c r="T207" s="0" t="n">
        <f aca="false">0.000835</f>
        <v>0.000835</v>
      </c>
      <c r="U207" s="0" t="n">
        <f aca="false">A207/1000</f>
        <v>0.16</v>
      </c>
      <c r="V207" s="0" t="n">
        <f aca="false">U207*(150*T207*(1-R207)^2*Q207/(S207^2*R207^3)+1.75*1000*(1-R207)*Q207^2/(S207*R207^3))</f>
        <v>76999.3989679294</v>
      </c>
      <c r="W207" s="0" t="n">
        <f aca="false">V207*H207/3600/1000/2</f>
        <v>8.55548877421438</v>
      </c>
      <c r="X207" s="0" t="n">
        <f aca="false">ABS(W207-K207)/W207*100</f>
        <v>4.03821199854366</v>
      </c>
    </row>
    <row r="208" customFormat="false" ht="15" hidden="false" customHeight="false" outlineLevel="0" collapsed="false">
      <c r="A208" s="0" t="n">
        <v>120</v>
      </c>
      <c r="B208" s="0" t="n">
        <v>45</v>
      </c>
      <c r="C208" s="0" t="n">
        <v>50</v>
      </c>
      <c r="D208" s="0" t="n">
        <v>14</v>
      </c>
      <c r="E208" s="0" t="n">
        <v>43</v>
      </c>
      <c r="F208" s="0" t="n">
        <v>1.25</v>
      </c>
      <c r="G208" s="0" t="n">
        <v>4</v>
      </c>
      <c r="H208" s="0" t="n">
        <v>600</v>
      </c>
      <c r="I208" s="0" t="n">
        <v>136.513125</v>
      </c>
      <c r="J208" s="0" t="n">
        <v>192.6575</v>
      </c>
      <c r="K208" s="0" t="n">
        <v>22.640125</v>
      </c>
      <c r="L208" s="0" t="n">
        <v>37.28</v>
      </c>
      <c r="M208" s="0" t="n">
        <v>12</v>
      </c>
      <c r="N208" s="0" t="n">
        <v>41</v>
      </c>
      <c r="O208" s="0" t="n">
        <v>0.5</v>
      </c>
      <c r="P208" s="0" t="n">
        <v>0.25</v>
      </c>
      <c r="Q208" s="0" t="n">
        <f aca="false">H208/3600/(B208*C208*10^-3)</f>
        <v>0.0740740740740741</v>
      </c>
      <c r="R208" s="0" t="n">
        <f aca="false">O208-P208</f>
        <v>0.25</v>
      </c>
      <c r="S208" s="0" t="n">
        <f aca="false">500*10^-6</f>
        <v>0.0005</v>
      </c>
      <c r="T208" s="0" t="n">
        <f aca="false">0.000835</f>
        <v>0.000835</v>
      </c>
      <c r="U208" s="0" t="n">
        <f aca="false">A208/1000</f>
        <v>0.12</v>
      </c>
      <c r="V208" s="0" t="n">
        <f aca="false">U208*(150*T208*(1-R208)^2*Q208/(S208^2*R208^3)+1.75*1000*(1-R208)*Q208^2/(S208*R208^3))</f>
        <v>270937.283950617</v>
      </c>
      <c r="W208" s="0" t="n">
        <f aca="false">V208*H208/3600/1000/2</f>
        <v>22.5781069958848</v>
      </c>
      <c r="X208" s="0" t="n">
        <f aca="false">ABS(W208-K208)/W208*100</f>
        <v>0.274682036569884</v>
      </c>
    </row>
    <row r="209" customFormat="false" ht="15" hidden="false" customHeight="false" outlineLevel="0" collapsed="false">
      <c r="A209" s="0" t="n">
        <v>160</v>
      </c>
      <c r="B209" s="0" t="n">
        <v>30</v>
      </c>
      <c r="C209" s="0" t="n">
        <v>60</v>
      </c>
      <c r="D209" s="0" t="n">
        <v>14</v>
      </c>
      <c r="E209" s="0" t="n">
        <v>43</v>
      </c>
      <c r="F209" s="0" t="n">
        <v>1.5</v>
      </c>
      <c r="G209" s="0" t="n">
        <v>3</v>
      </c>
      <c r="H209" s="0" t="n">
        <v>400</v>
      </c>
      <c r="I209" s="0" t="n">
        <v>137.79</v>
      </c>
      <c r="J209" s="0" t="n">
        <v>154.07</v>
      </c>
      <c r="K209" s="0" t="n">
        <v>1.43</v>
      </c>
      <c r="L209" s="0" t="n">
        <v>34.36</v>
      </c>
      <c r="M209" s="0" t="n">
        <v>12</v>
      </c>
      <c r="N209" s="0" t="n">
        <v>41</v>
      </c>
      <c r="O209" s="0" t="n">
        <v>0.55</v>
      </c>
      <c r="P209" s="0" t="n">
        <v>0.09</v>
      </c>
      <c r="Q209" s="0" t="n">
        <f aca="false">H209/3600/(B209*C209*10^-3)</f>
        <v>0.0617283950617284</v>
      </c>
      <c r="R209" s="0" t="n">
        <f aca="false">O209-P209</f>
        <v>0.46</v>
      </c>
      <c r="S209" s="0" t="n">
        <f aca="false">500*10^-6</f>
        <v>0.0005</v>
      </c>
      <c r="T209" s="0" t="n">
        <f aca="false">0.000835</f>
        <v>0.000835</v>
      </c>
      <c r="U209" s="0" t="n">
        <f aca="false">A209/1000</f>
        <v>0.16</v>
      </c>
      <c r="V209" s="0" t="n">
        <f aca="false">U209*(150*T209*(1-R209)^2*Q209/(S209^2*R209^3)+1.75*1000*(1-R209)*Q209^2/(S209*R209^3))</f>
        <v>26661.7014720719</v>
      </c>
      <c r="W209" s="0" t="n">
        <f aca="false">V209*H209/3600/1000/2</f>
        <v>1.48120563733733</v>
      </c>
      <c r="X209" s="0" t="n">
        <f aca="false">ABS(W209-K209)/W209*100</f>
        <v>3.45702420019001</v>
      </c>
    </row>
    <row r="210" customFormat="false" ht="15" hidden="false" customHeight="false" outlineLevel="0" collapsed="false">
      <c r="A210" s="0" t="n">
        <v>140</v>
      </c>
      <c r="B210" s="0" t="n">
        <v>30</v>
      </c>
      <c r="C210" s="0" t="n">
        <v>60</v>
      </c>
      <c r="D210" s="0" t="n">
        <v>10</v>
      </c>
      <c r="E210" s="0" t="n">
        <v>43</v>
      </c>
      <c r="F210" s="0" t="n">
        <v>1.3</v>
      </c>
      <c r="G210" s="0" t="n">
        <v>2.25</v>
      </c>
      <c r="H210" s="0" t="n">
        <v>600</v>
      </c>
      <c r="I210" s="0" t="n">
        <v>139.03</v>
      </c>
      <c r="J210" s="0" t="n">
        <v>170.31</v>
      </c>
      <c r="K210" s="0" t="n">
        <v>3.49</v>
      </c>
      <c r="L210" s="0" t="n">
        <v>34.35</v>
      </c>
      <c r="M210" s="0" t="n">
        <v>8</v>
      </c>
      <c r="N210" s="0" t="n">
        <v>41</v>
      </c>
      <c r="O210" s="0" t="n">
        <v>0.55</v>
      </c>
      <c r="P210" s="0" t="n">
        <v>0.09</v>
      </c>
      <c r="Q210" s="0" t="n">
        <f aca="false">H210/3600/(B210*C210*10^-3)</f>
        <v>0.0925925925925926</v>
      </c>
      <c r="R210" s="0" t="n">
        <f aca="false">O210-P210</f>
        <v>0.46</v>
      </c>
      <c r="S210" s="0" t="n">
        <f aca="false">500*10^-6</f>
        <v>0.0005</v>
      </c>
      <c r="T210" s="0" t="n">
        <f aca="false">0.000835</f>
        <v>0.000835</v>
      </c>
      <c r="U210" s="0" t="n">
        <f aca="false">A210/1000</f>
        <v>0.14</v>
      </c>
      <c r="V210" s="0" t="n">
        <f aca="false">U210*(150*T210*(1-R210)^2*Q210/(S210^2*R210^3)+1.75*1000*(1-R210)*Q210^2/(S210*R210^3))</f>
        <v>42762.1693773991</v>
      </c>
      <c r="W210" s="0" t="n">
        <f aca="false">V210*H210/3600/1000/2</f>
        <v>3.56351411478326</v>
      </c>
      <c r="X210" s="0" t="n">
        <f aca="false">ABS(W210-K210)/W210*100</f>
        <v>2.06296684719955</v>
      </c>
    </row>
    <row r="211" customFormat="false" ht="15" hidden="false" customHeight="false" outlineLevel="0" collapsed="false">
      <c r="A211" s="0" t="n">
        <v>150</v>
      </c>
      <c r="B211" s="0" t="n">
        <v>45</v>
      </c>
      <c r="C211" s="0" t="n">
        <v>35</v>
      </c>
      <c r="D211" s="0" t="n">
        <v>14</v>
      </c>
      <c r="E211" s="0" t="n">
        <v>43</v>
      </c>
      <c r="F211" s="0" t="n">
        <v>1.4</v>
      </c>
      <c r="G211" s="0" t="n">
        <v>4</v>
      </c>
      <c r="H211" s="0" t="n">
        <v>600</v>
      </c>
      <c r="I211" s="0" t="n">
        <v>139.24625</v>
      </c>
      <c r="J211" s="0" t="n">
        <v>227.6525</v>
      </c>
      <c r="K211" s="0" t="n">
        <v>47.539625</v>
      </c>
      <c r="L211" s="0" t="n">
        <v>42.415375</v>
      </c>
      <c r="M211" s="0" t="n">
        <v>12</v>
      </c>
      <c r="N211" s="0" t="n">
        <v>41</v>
      </c>
      <c r="O211" s="0" t="n">
        <v>0.5</v>
      </c>
      <c r="P211" s="0" t="n">
        <v>0.25</v>
      </c>
      <c r="Q211" s="0" t="n">
        <f aca="false">H211/3600/(B211*C211*10^-3)</f>
        <v>0.105820105820106</v>
      </c>
      <c r="R211" s="0" t="n">
        <f aca="false">O211-P211</f>
        <v>0.25</v>
      </c>
      <c r="S211" s="0" t="n">
        <f aca="false">500*10^-6</f>
        <v>0.0005</v>
      </c>
      <c r="T211" s="0" t="n">
        <f aca="false">0.000835</f>
        <v>0.000835</v>
      </c>
      <c r="U211" s="0" t="n">
        <f aca="false">A211/1000</f>
        <v>0.15</v>
      </c>
      <c r="V211" s="0" t="n">
        <f aca="false">U211*(150*T211*(1-R211)^2*Q211/(S211^2*R211^3)+1.75*1000*(1-R211)*Q211^2/(S211*R211^3))</f>
        <v>568472.66313933</v>
      </c>
      <c r="W211" s="0" t="n">
        <f aca="false">V211*H211/3600/1000/2</f>
        <v>47.3727219282775</v>
      </c>
      <c r="X211" s="0" t="n">
        <f aca="false">ABS(W211-K211)/W211*100</f>
        <v>0.352318939948622</v>
      </c>
    </row>
    <row r="212" customFormat="false" ht="15" hidden="false" customHeight="false" outlineLevel="0" collapsed="false">
      <c r="A212" s="0" t="n">
        <v>120</v>
      </c>
      <c r="B212" s="0" t="n">
        <v>45</v>
      </c>
      <c r="C212" s="0" t="n">
        <v>35</v>
      </c>
      <c r="D212" s="0" t="n">
        <v>14</v>
      </c>
      <c r="E212" s="0" t="n">
        <v>43</v>
      </c>
      <c r="F212" s="0" t="n">
        <v>1.4</v>
      </c>
      <c r="G212" s="0" t="n">
        <v>4</v>
      </c>
      <c r="H212" s="0" t="n">
        <v>600</v>
      </c>
      <c r="I212" s="0" t="n">
        <v>139.313125</v>
      </c>
      <c r="J212" s="0" t="n">
        <v>213.88125</v>
      </c>
      <c r="K212" s="0" t="n">
        <v>38.0316875</v>
      </c>
      <c r="L212" s="0" t="n">
        <v>40.399625</v>
      </c>
      <c r="M212" s="0" t="n">
        <v>12</v>
      </c>
      <c r="N212" s="0" t="n">
        <v>41</v>
      </c>
      <c r="O212" s="0" t="n">
        <v>0.5</v>
      </c>
      <c r="P212" s="0" t="n">
        <v>0.25</v>
      </c>
      <c r="Q212" s="0" t="n">
        <f aca="false">H212/3600/(B212*C212*10^-3)</f>
        <v>0.105820105820106</v>
      </c>
      <c r="R212" s="0" t="n">
        <f aca="false">O212-P212</f>
        <v>0.25</v>
      </c>
      <c r="S212" s="0" t="n">
        <f aca="false">500*10^-6</f>
        <v>0.0005</v>
      </c>
      <c r="T212" s="0" t="n">
        <f aca="false">0.000835</f>
        <v>0.000835</v>
      </c>
      <c r="U212" s="0" t="n">
        <f aca="false">A212/1000</f>
        <v>0.12</v>
      </c>
      <c r="V212" s="0" t="n">
        <f aca="false">U212*(150*T212*(1-R212)^2*Q212/(S212^2*R212^3)+1.75*1000*(1-R212)*Q212^2/(S212*R212^3))</f>
        <v>454778.130511464</v>
      </c>
      <c r="W212" s="0" t="n">
        <f aca="false">V212*H212/3600/1000/2</f>
        <v>37.898177542622</v>
      </c>
      <c r="X212" s="0" t="n">
        <f aca="false">ABS(W212-K212)/W212*100</f>
        <v>0.352285956832248</v>
      </c>
    </row>
    <row r="213" customFormat="false" ht="15" hidden="false" customHeight="false" outlineLevel="0" collapsed="false">
      <c r="A213" s="0" t="n">
        <v>120</v>
      </c>
      <c r="B213" s="0" t="n">
        <v>45</v>
      </c>
      <c r="C213" s="0" t="n">
        <v>35</v>
      </c>
      <c r="D213" s="0" t="n">
        <v>14</v>
      </c>
      <c r="E213" s="0" t="n">
        <v>43</v>
      </c>
      <c r="F213" s="0" t="n">
        <v>1.4</v>
      </c>
      <c r="G213" s="0" t="n">
        <v>4</v>
      </c>
      <c r="H213" s="0" t="n">
        <v>900</v>
      </c>
      <c r="I213" s="0" t="n">
        <v>141.659375</v>
      </c>
      <c r="J213" s="0" t="n">
        <v>295.345</v>
      </c>
      <c r="K213" s="0" t="n">
        <v>106.90375</v>
      </c>
      <c r="L213" s="0" t="n">
        <v>51.89</v>
      </c>
      <c r="M213" s="0" t="n">
        <v>12</v>
      </c>
      <c r="N213" s="0" t="n">
        <v>41</v>
      </c>
      <c r="O213" s="0" t="n">
        <v>0.5</v>
      </c>
      <c r="P213" s="0" t="n">
        <v>0.25</v>
      </c>
      <c r="Q213" s="0" t="n">
        <f aca="false">H213/3600/(B213*C213*10^-3)</f>
        <v>0.158730158730159</v>
      </c>
      <c r="R213" s="0" t="n">
        <f aca="false">O213-P213</f>
        <v>0.25</v>
      </c>
      <c r="S213" s="0" t="n">
        <f aca="false">500*10^-6</f>
        <v>0.0005</v>
      </c>
      <c r="T213" s="0" t="n">
        <f aca="false">0.000835</f>
        <v>0.000835</v>
      </c>
      <c r="U213" s="0" t="n">
        <f aca="false">A213/1000</f>
        <v>0.12</v>
      </c>
      <c r="V213" s="0" t="n">
        <f aca="false">U213*(150*T213*(1-R213)^2*Q213/(S213^2*R213^3)+1.75*1000*(1-R213)*Q213^2/(S213*R213^3))</f>
        <v>851479.365079365</v>
      </c>
      <c r="W213" s="0" t="n">
        <f aca="false">V213*H213/3600/1000/2</f>
        <v>106.434920634921</v>
      </c>
      <c r="X213" s="0" t="n">
        <f aca="false">ABS(W213-K213)/W213*100</f>
        <v>0.440484534852541</v>
      </c>
    </row>
    <row r="214" customFormat="false" ht="15" hidden="false" customHeight="false" outlineLevel="0" collapsed="false">
      <c r="A214" s="0" t="n">
        <v>140</v>
      </c>
      <c r="B214" s="0" t="n">
        <v>30</v>
      </c>
      <c r="C214" s="0" t="n">
        <v>60</v>
      </c>
      <c r="D214" s="0" t="n">
        <v>14</v>
      </c>
      <c r="E214" s="0" t="n">
        <v>47</v>
      </c>
      <c r="F214" s="0" t="n">
        <v>1.3</v>
      </c>
      <c r="G214" s="0" t="n">
        <v>2.25</v>
      </c>
      <c r="H214" s="0" t="n">
        <v>600</v>
      </c>
      <c r="I214" s="0" t="n">
        <v>141.73</v>
      </c>
      <c r="J214" s="0" t="n">
        <v>172.62</v>
      </c>
      <c r="K214" s="0" t="n">
        <v>3.36</v>
      </c>
      <c r="L214" s="0" t="n">
        <v>34.1</v>
      </c>
      <c r="M214" s="0" t="n">
        <v>12</v>
      </c>
      <c r="N214" s="0" t="n">
        <v>45</v>
      </c>
      <c r="O214" s="0" t="n">
        <v>0.55</v>
      </c>
      <c r="P214" s="0" t="n">
        <v>0.09</v>
      </c>
      <c r="Q214" s="0" t="n">
        <f aca="false">H214/3600/(B214*C214*10^-3)</f>
        <v>0.0925925925925926</v>
      </c>
      <c r="R214" s="0" t="n">
        <f aca="false">O214-P214</f>
        <v>0.46</v>
      </c>
      <c r="S214" s="0" t="n">
        <f aca="false">500*10^-6</f>
        <v>0.0005</v>
      </c>
      <c r="T214" s="0" t="n">
        <f aca="false">0.000835</f>
        <v>0.000835</v>
      </c>
      <c r="U214" s="0" t="n">
        <f aca="false">A214/1000</f>
        <v>0.14</v>
      </c>
      <c r="V214" s="0" t="n">
        <f aca="false">U214*(150*T214*(1-R214)^2*Q214/(S214^2*R214^3)+1.75*1000*(1-R214)*Q214^2/(S214*R214^3))</f>
        <v>42762.1693773991</v>
      </c>
      <c r="W214" s="0" t="n">
        <f aca="false">V214*H214/3600/1000/2</f>
        <v>3.56351411478326</v>
      </c>
      <c r="X214" s="0" t="n">
        <f aca="false">ABS(W214-K214)/W214*100</f>
        <v>5.7110511766735</v>
      </c>
    </row>
    <row r="215" customFormat="false" ht="15" hidden="false" customHeight="false" outlineLevel="0" collapsed="false">
      <c r="A215" s="0" t="n">
        <v>150</v>
      </c>
      <c r="B215" s="0" t="n">
        <v>45</v>
      </c>
      <c r="C215" s="0" t="n">
        <v>35</v>
      </c>
      <c r="D215" s="0" t="n">
        <v>14</v>
      </c>
      <c r="E215" s="0" t="n">
        <v>43</v>
      </c>
      <c r="F215" s="0" t="n">
        <v>1.4</v>
      </c>
      <c r="G215" s="0" t="n">
        <v>4</v>
      </c>
      <c r="H215" s="0" t="n">
        <v>900</v>
      </c>
      <c r="I215" s="0" t="n">
        <v>142.80875</v>
      </c>
      <c r="J215" s="0" t="n">
        <v>325.753125</v>
      </c>
      <c r="K215" s="0" t="n">
        <v>133.629375</v>
      </c>
      <c r="L215" s="0" t="n">
        <v>52.8130625</v>
      </c>
      <c r="M215" s="0" t="n">
        <v>12</v>
      </c>
      <c r="N215" s="0" t="n">
        <v>41</v>
      </c>
      <c r="O215" s="0" t="n">
        <v>0.5</v>
      </c>
      <c r="P215" s="0" t="n">
        <v>0.25</v>
      </c>
      <c r="Q215" s="0" t="n">
        <f aca="false">H215/3600/(B215*C215*10^-3)</f>
        <v>0.158730158730159</v>
      </c>
      <c r="R215" s="0" t="n">
        <f aca="false">O215-P215</f>
        <v>0.25</v>
      </c>
      <c r="S215" s="0" t="n">
        <f aca="false">500*10^-6</f>
        <v>0.0005</v>
      </c>
      <c r="T215" s="0" t="n">
        <f aca="false">0.000835</f>
        <v>0.000835</v>
      </c>
      <c r="U215" s="0" t="n">
        <f aca="false">A215/1000</f>
        <v>0.15</v>
      </c>
      <c r="V215" s="0" t="n">
        <f aca="false">U215*(150*T215*(1-R215)^2*Q215/(S215^2*R215^3)+1.75*1000*(1-R215)*Q215^2/(S215*R215^3))</f>
        <v>1064349.20634921</v>
      </c>
      <c r="W215" s="0" t="n">
        <f aca="false">V215*H215/3600/1000/2</f>
        <v>133.043650793651</v>
      </c>
      <c r="X215" s="0" t="n">
        <f aca="false">ABS(W215-K215)/W215*100</f>
        <v>0.44024964953621</v>
      </c>
    </row>
    <row r="216" customFormat="false" ht="15" hidden="false" customHeight="false" outlineLevel="0" collapsed="false">
      <c r="A216" s="0" t="n">
        <v>160</v>
      </c>
      <c r="B216" s="0" t="n">
        <v>20</v>
      </c>
      <c r="C216" s="0" t="n">
        <v>45</v>
      </c>
      <c r="D216" s="0" t="n">
        <v>14</v>
      </c>
      <c r="E216" s="0" t="n">
        <v>43</v>
      </c>
      <c r="F216" s="0" t="n">
        <v>1.5</v>
      </c>
      <c r="G216" s="0" t="n">
        <v>2.25</v>
      </c>
      <c r="H216" s="0" t="n">
        <v>600</v>
      </c>
      <c r="I216" s="0" t="n">
        <v>143.48</v>
      </c>
      <c r="J216" s="0" t="n">
        <v>189.93</v>
      </c>
      <c r="K216" s="0" t="n">
        <v>12.11</v>
      </c>
      <c r="L216" s="0" t="n">
        <v>31.64</v>
      </c>
      <c r="M216" s="0" t="n">
        <v>12</v>
      </c>
      <c r="N216" s="0" t="n">
        <v>41</v>
      </c>
      <c r="O216" s="0" t="n">
        <v>0.55</v>
      </c>
      <c r="P216" s="0" t="n">
        <v>0.09</v>
      </c>
      <c r="Q216" s="0" t="n">
        <f aca="false">H216/3600/(B216*C216*10^-3)</f>
        <v>0.185185185185185</v>
      </c>
      <c r="R216" s="0" t="n">
        <f aca="false">O216-P216</f>
        <v>0.46</v>
      </c>
      <c r="S216" s="0" t="n">
        <f aca="false">500*10^-6</f>
        <v>0.0005</v>
      </c>
      <c r="T216" s="0" t="n">
        <f aca="false">0.000835</f>
        <v>0.000835</v>
      </c>
      <c r="U216" s="0" t="n">
        <f aca="false">A216/1000</f>
        <v>0.16</v>
      </c>
      <c r="V216" s="0" t="n">
        <f aca="false">U216*(150*T216*(1-R216)^2*Q216/(S216^2*R216^3)+1.75*1000*(1-R216)*Q216^2/(S216*R216^3))</f>
        <v>151013.092487573</v>
      </c>
      <c r="W216" s="0" t="n">
        <f aca="false">V216*H216/3600/1000/2</f>
        <v>12.5844243739644</v>
      </c>
      <c r="X216" s="0" t="n">
        <f aca="false">ABS(W216-K216)/W216*100</f>
        <v>3.76993305268615</v>
      </c>
    </row>
    <row r="217" customFormat="false" ht="15" hidden="false" customHeight="false" outlineLevel="0" collapsed="false">
      <c r="A217" s="0" t="n">
        <v>160</v>
      </c>
      <c r="B217" s="0" t="n">
        <v>30</v>
      </c>
      <c r="C217" s="0" t="n">
        <v>60</v>
      </c>
      <c r="D217" s="0" t="n">
        <v>14</v>
      </c>
      <c r="E217" s="0" t="n">
        <v>43</v>
      </c>
      <c r="F217" s="0" t="n">
        <v>1.5</v>
      </c>
      <c r="G217" s="0" t="n">
        <v>2.25</v>
      </c>
      <c r="H217" s="0" t="n">
        <v>400</v>
      </c>
      <c r="I217" s="0" t="n">
        <v>143.95</v>
      </c>
      <c r="J217" s="0" t="n">
        <v>160.35</v>
      </c>
      <c r="K217" s="0" t="n">
        <v>1.42</v>
      </c>
      <c r="L217" s="0" t="n">
        <v>29.14</v>
      </c>
      <c r="M217" s="0" t="n">
        <v>12</v>
      </c>
      <c r="N217" s="0" t="n">
        <v>41</v>
      </c>
      <c r="O217" s="0" t="n">
        <v>0.55</v>
      </c>
      <c r="P217" s="0" t="n">
        <v>0.09</v>
      </c>
      <c r="Q217" s="0" t="n">
        <f aca="false">H217/3600/(B217*C217*10^-3)</f>
        <v>0.0617283950617284</v>
      </c>
      <c r="R217" s="0" t="n">
        <f aca="false">O217-P217</f>
        <v>0.46</v>
      </c>
      <c r="S217" s="0" t="n">
        <f aca="false">500*10^-6</f>
        <v>0.0005</v>
      </c>
      <c r="T217" s="0" t="n">
        <f aca="false">0.000835</f>
        <v>0.000835</v>
      </c>
      <c r="U217" s="0" t="n">
        <f aca="false">A217/1000</f>
        <v>0.16</v>
      </c>
      <c r="V217" s="0" t="n">
        <f aca="false">U217*(150*T217*(1-R217)^2*Q217/(S217^2*R217^3)+1.75*1000*(1-R217)*Q217^2/(S217*R217^3))</f>
        <v>26661.7014720719</v>
      </c>
      <c r="W217" s="0" t="n">
        <f aca="false">V217*H217/3600/1000/2</f>
        <v>1.48120563733733</v>
      </c>
      <c r="X217" s="0" t="n">
        <f aca="false">ABS(W217-K217)/W217*100</f>
        <v>4.13214990508379</v>
      </c>
    </row>
    <row r="218" customFormat="false" ht="15" hidden="false" customHeight="false" outlineLevel="0" collapsed="false">
      <c r="A218" s="0" t="n">
        <v>160</v>
      </c>
      <c r="B218" s="0" t="n">
        <v>30</v>
      </c>
      <c r="C218" s="0" t="n">
        <v>60</v>
      </c>
      <c r="D218" s="0" t="n">
        <v>14</v>
      </c>
      <c r="E218" s="0" t="n">
        <v>43</v>
      </c>
      <c r="F218" s="0" t="n">
        <v>1.5</v>
      </c>
      <c r="G218" s="0" t="n">
        <v>1.5</v>
      </c>
      <c r="H218" s="0" t="n">
        <v>400</v>
      </c>
      <c r="I218" s="0" t="n">
        <v>145.55</v>
      </c>
      <c r="J218" s="0" t="n">
        <v>163.63</v>
      </c>
      <c r="K218" s="0" t="n">
        <v>1.42</v>
      </c>
      <c r="L218" s="0" t="n">
        <v>24.5</v>
      </c>
      <c r="M218" s="0" t="n">
        <v>12</v>
      </c>
      <c r="N218" s="0" t="n">
        <v>41</v>
      </c>
      <c r="O218" s="0" t="n">
        <v>0.55</v>
      </c>
      <c r="P218" s="0" t="n">
        <v>0.09</v>
      </c>
      <c r="Q218" s="0" t="n">
        <f aca="false">H218/3600/(B218*C218*10^-3)</f>
        <v>0.0617283950617284</v>
      </c>
      <c r="R218" s="0" t="n">
        <f aca="false">O218-P218</f>
        <v>0.46</v>
      </c>
      <c r="S218" s="0" t="n">
        <f aca="false">500*10^-6</f>
        <v>0.0005</v>
      </c>
      <c r="T218" s="0" t="n">
        <f aca="false">0.000835</f>
        <v>0.000835</v>
      </c>
      <c r="U218" s="0" t="n">
        <f aca="false">A218/1000</f>
        <v>0.16</v>
      </c>
      <c r="V218" s="0" t="n">
        <f aca="false">U218*(150*T218*(1-R218)^2*Q218/(S218^2*R218^3)+1.75*1000*(1-R218)*Q218^2/(S218*R218^3))</f>
        <v>26661.7014720719</v>
      </c>
      <c r="W218" s="0" t="n">
        <f aca="false">V218*H218/3600/1000/2</f>
        <v>1.48120563733733</v>
      </c>
      <c r="X218" s="0" t="n">
        <f aca="false">ABS(W218-K218)/W218*100</f>
        <v>4.13214990508379</v>
      </c>
    </row>
    <row r="219" customFormat="false" ht="15" hidden="false" customHeight="false" outlineLevel="0" collapsed="false">
      <c r="A219" s="0" t="n">
        <v>120</v>
      </c>
      <c r="B219" s="0" t="n">
        <v>45</v>
      </c>
      <c r="C219" s="0" t="n">
        <v>35</v>
      </c>
      <c r="D219" s="0" t="n">
        <v>14</v>
      </c>
      <c r="E219" s="0" t="n">
        <v>43</v>
      </c>
      <c r="F219" s="0" t="n">
        <v>1.4</v>
      </c>
      <c r="G219" s="0" t="n">
        <v>4</v>
      </c>
      <c r="H219" s="0" t="n">
        <v>750</v>
      </c>
      <c r="I219" s="0" t="n">
        <v>147.705</v>
      </c>
      <c r="J219" s="0" t="n">
        <v>256.298125</v>
      </c>
      <c r="K219" s="0" t="n">
        <v>66.831875</v>
      </c>
      <c r="L219" s="0" t="n">
        <v>46.4336875</v>
      </c>
      <c r="M219" s="0" t="n">
        <v>12</v>
      </c>
      <c r="N219" s="0" t="n">
        <v>41</v>
      </c>
      <c r="O219" s="0" t="n">
        <v>0.5</v>
      </c>
      <c r="P219" s="0" t="n">
        <v>0.25</v>
      </c>
      <c r="Q219" s="0" t="n">
        <f aca="false">H219/3600/(B219*C219*10^-3)</f>
        <v>0.132275132275132</v>
      </c>
      <c r="R219" s="0" t="n">
        <f aca="false">O219-P219</f>
        <v>0.25</v>
      </c>
      <c r="S219" s="0" t="n">
        <f aca="false">500*10^-6</f>
        <v>0.0005</v>
      </c>
      <c r="T219" s="0" t="n">
        <f aca="false">0.000835</f>
        <v>0.000835</v>
      </c>
      <c r="U219" s="0" t="n">
        <f aca="false">A219/1000</f>
        <v>0.12</v>
      </c>
      <c r="V219" s="0" t="n">
        <f aca="false">U219*(150*T219*(1-R219)^2*Q219/(S219^2*R219^3)+1.75*1000*(1-R219)*Q219^2/(S219*R219^3))</f>
        <v>639019.400352734</v>
      </c>
      <c r="W219" s="0" t="n">
        <f aca="false">V219*H219/3600/1000/2</f>
        <v>66.5645208700765</v>
      </c>
      <c r="X219" s="0" t="n">
        <f aca="false">ABS(W219-K219)/W219*100</f>
        <v>0.40164659255248</v>
      </c>
    </row>
    <row r="220" customFormat="false" ht="15" hidden="false" customHeight="false" outlineLevel="0" collapsed="false">
      <c r="A220" s="0" t="n">
        <v>160</v>
      </c>
      <c r="B220" s="0" t="n">
        <v>30</v>
      </c>
      <c r="C220" s="0" t="n">
        <v>60</v>
      </c>
      <c r="D220" s="0" t="n">
        <v>10</v>
      </c>
      <c r="E220" s="0" t="n">
        <v>43</v>
      </c>
      <c r="F220" s="0" t="n">
        <v>1.3</v>
      </c>
      <c r="G220" s="0" t="n">
        <v>3</v>
      </c>
      <c r="H220" s="0" t="n">
        <v>600</v>
      </c>
      <c r="I220" s="0" t="n">
        <v>148.24</v>
      </c>
      <c r="J220" s="0" t="n">
        <v>176.31</v>
      </c>
      <c r="K220" s="0" t="n">
        <v>3.99</v>
      </c>
      <c r="L220" s="0" t="n">
        <v>39.29</v>
      </c>
      <c r="M220" s="0" t="n">
        <v>8</v>
      </c>
      <c r="N220" s="0" t="n">
        <v>41</v>
      </c>
      <c r="O220" s="0" t="n">
        <v>0.55</v>
      </c>
      <c r="P220" s="0" t="n">
        <v>0.09</v>
      </c>
      <c r="Q220" s="0" t="n">
        <f aca="false">H220/3600/(B220*C220*10^-3)</f>
        <v>0.0925925925925926</v>
      </c>
      <c r="R220" s="0" t="n">
        <f aca="false">O220-P220</f>
        <v>0.46</v>
      </c>
      <c r="S220" s="0" t="n">
        <f aca="false">500*10^-6</f>
        <v>0.0005</v>
      </c>
      <c r="T220" s="0" t="n">
        <f aca="false">0.000835</f>
        <v>0.000835</v>
      </c>
      <c r="U220" s="0" t="n">
        <f aca="false">A220/1000</f>
        <v>0.16</v>
      </c>
      <c r="V220" s="0" t="n">
        <f aca="false">U220*(150*T220*(1-R220)^2*Q220/(S220^2*R220^3)+1.75*1000*(1-R220)*Q220^2/(S220*R220^3))</f>
        <v>48871.0507170275</v>
      </c>
      <c r="W220" s="0" t="n">
        <f aca="false">V220*H220/3600/1000/2</f>
        <v>4.07258755975229</v>
      </c>
      <c r="X220" s="0" t="n">
        <f aca="false">ABS(W220-K220)/W220*100</f>
        <v>2.02788911326231</v>
      </c>
    </row>
    <row r="221" customFormat="false" ht="15" hidden="false" customHeight="false" outlineLevel="0" collapsed="false">
      <c r="A221" s="0" t="n">
        <v>150</v>
      </c>
      <c r="B221" s="0" t="n">
        <v>45</v>
      </c>
      <c r="C221" s="0" t="n">
        <v>35</v>
      </c>
      <c r="D221" s="0" t="n">
        <v>14</v>
      </c>
      <c r="E221" s="0" t="n">
        <v>43</v>
      </c>
      <c r="F221" s="0" t="n">
        <v>1.4</v>
      </c>
      <c r="G221" s="0" t="n">
        <v>4</v>
      </c>
      <c r="H221" s="0" t="n">
        <v>750</v>
      </c>
      <c r="I221" s="0" t="n">
        <v>148.88</v>
      </c>
      <c r="J221" s="0" t="n">
        <v>277.615</v>
      </c>
      <c r="K221" s="0" t="n">
        <v>83.539375</v>
      </c>
      <c r="L221" s="0" t="n">
        <v>48.01575</v>
      </c>
      <c r="M221" s="0" t="n">
        <v>12</v>
      </c>
      <c r="N221" s="0" t="n">
        <v>41</v>
      </c>
      <c r="O221" s="0" t="n">
        <v>0.5</v>
      </c>
      <c r="P221" s="0" t="n">
        <v>0.25</v>
      </c>
      <c r="Q221" s="0" t="n">
        <f aca="false">H221/3600/(B221*C221*10^-3)</f>
        <v>0.132275132275132</v>
      </c>
      <c r="R221" s="0" t="n">
        <f aca="false">O221-P221</f>
        <v>0.25</v>
      </c>
      <c r="S221" s="0" t="n">
        <f aca="false">500*10^-6</f>
        <v>0.0005</v>
      </c>
      <c r="T221" s="0" t="n">
        <f aca="false">0.000835</f>
        <v>0.000835</v>
      </c>
      <c r="U221" s="0" t="n">
        <f aca="false">A221/1000</f>
        <v>0.15</v>
      </c>
      <c r="V221" s="0" t="n">
        <f aca="false">U221*(150*T221*(1-R221)^2*Q221/(S221^2*R221^3)+1.75*1000*(1-R221)*Q221^2/(S221*R221^3))</f>
        <v>798774.250440917</v>
      </c>
      <c r="W221" s="0" t="n">
        <f aca="false">V221*H221/3600/1000/2</f>
        <v>83.2056510875956</v>
      </c>
      <c r="X221" s="0" t="n">
        <f aca="false">ABS(W221-K221)/W221*100</f>
        <v>0.401083229374794</v>
      </c>
    </row>
    <row r="222" customFormat="false" ht="15" hidden="false" customHeight="false" outlineLevel="0" collapsed="false">
      <c r="A222" s="0" t="n">
        <v>160</v>
      </c>
      <c r="B222" s="0" t="n">
        <v>30</v>
      </c>
      <c r="C222" s="0" t="n">
        <v>45</v>
      </c>
      <c r="D222" s="0" t="n">
        <v>10</v>
      </c>
      <c r="E222" s="0" t="n">
        <v>47</v>
      </c>
      <c r="F222" s="0" t="n">
        <v>1.5</v>
      </c>
      <c r="G222" s="0" t="n">
        <v>2.25</v>
      </c>
      <c r="H222" s="0" t="n">
        <v>600</v>
      </c>
      <c r="I222" s="0" t="n">
        <v>149.64</v>
      </c>
      <c r="J222" s="0" t="n">
        <v>194.73</v>
      </c>
      <c r="K222" s="0" t="n">
        <v>6.17</v>
      </c>
      <c r="L222" s="0" t="n">
        <v>42.09</v>
      </c>
      <c r="M222" s="0" t="n">
        <v>8</v>
      </c>
      <c r="N222" s="0" t="n">
        <v>45</v>
      </c>
      <c r="O222" s="0" t="n">
        <v>0.55</v>
      </c>
      <c r="P222" s="0" t="n">
        <v>0.09</v>
      </c>
      <c r="Q222" s="0" t="n">
        <f aca="false">H222/3600/(B222*C222*10^-3)</f>
        <v>0.123456790123457</v>
      </c>
      <c r="R222" s="0" t="n">
        <f aca="false">O222-P222</f>
        <v>0.46</v>
      </c>
      <c r="S222" s="0" t="n">
        <f aca="false">500*10^-6</f>
        <v>0.0005</v>
      </c>
      <c r="T222" s="0" t="n">
        <f aca="false">0.000835</f>
        <v>0.000835</v>
      </c>
      <c r="U222" s="0" t="n">
        <f aca="false">A222/1000</f>
        <v>0.16</v>
      </c>
      <c r="V222" s="0" t="n">
        <f aca="false">U222*(150*T222*(1-R222)^2*Q222/(S222^2*R222^3)+1.75*1000*(1-R222)*Q222^2/(S222*R222^3))</f>
        <v>76999.3989679294</v>
      </c>
      <c r="W222" s="0" t="n">
        <f aca="false">V222*H222/3600/1000/2</f>
        <v>6.41661658066079</v>
      </c>
      <c r="X222" s="0" t="n">
        <f aca="false">ABS(W222-K222)/W222*100</f>
        <v>3.84340528315299</v>
      </c>
    </row>
    <row r="223" customFormat="false" ht="15" hidden="false" customHeight="false" outlineLevel="0" collapsed="false">
      <c r="A223" s="0" t="n">
        <v>160</v>
      </c>
      <c r="B223" s="0" t="n">
        <v>30</v>
      </c>
      <c r="C223" s="0" t="n">
        <v>60</v>
      </c>
      <c r="D223" s="0" t="n">
        <v>14</v>
      </c>
      <c r="E223" s="0" t="n">
        <v>47</v>
      </c>
      <c r="F223" s="0" t="n">
        <v>1.3</v>
      </c>
      <c r="G223" s="0" t="n">
        <v>3</v>
      </c>
      <c r="H223" s="0" t="n">
        <v>600</v>
      </c>
      <c r="I223" s="0" t="n">
        <v>150.98</v>
      </c>
      <c r="J223" s="0" t="n">
        <v>178.49</v>
      </c>
      <c r="K223" s="0" t="n">
        <v>3.85</v>
      </c>
      <c r="L223" s="0" t="n">
        <v>39.02</v>
      </c>
      <c r="M223" s="0" t="n">
        <v>12</v>
      </c>
      <c r="N223" s="0" t="n">
        <v>45</v>
      </c>
      <c r="O223" s="0" t="n">
        <v>0.55</v>
      </c>
      <c r="P223" s="0" t="n">
        <v>0.09</v>
      </c>
      <c r="Q223" s="0" t="n">
        <f aca="false">H223/3600/(B223*C223*10^-3)</f>
        <v>0.0925925925925926</v>
      </c>
      <c r="R223" s="0" t="n">
        <f aca="false">O223-P223</f>
        <v>0.46</v>
      </c>
      <c r="S223" s="0" t="n">
        <f aca="false">500*10^-6</f>
        <v>0.0005</v>
      </c>
      <c r="T223" s="0" t="n">
        <f aca="false">0.000835</f>
        <v>0.000835</v>
      </c>
      <c r="U223" s="0" t="n">
        <f aca="false">A223/1000</f>
        <v>0.16</v>
      </c>
      <c r="V223" s="0" t="n">
        <f aca="false">U223*(150*T223*(1-R223)^2*Q223/(S223^2*R223^3)+1.75*1000*(1-R223)*Q223^2/(S223*R223^3))</f>
        <v>48871.0507170275</v>
      </c>
      <c r="W223" s="0" t="n">
        <f aca="false">V223*H223/3600/1000/2</f>
        <v>4.07258755975229</v>
      </c>
      <c r="X223" s="0" t="n">
        <f aca="false">ABS(W223-K223)/W223*100</f>
        <v>5.46550703911276</v>
      </c>
    </row>
    <row r="224" customFormat="false" ht="15" hidden="false" customHeight="false" outlineLevel="0" collapsed="false">
      <c r="A224" s="0" t="n">
        <v>160</v>
      </c>
      <c r="B224" s="0" t="n">
        <v>30</v>
      </c>
      <c r="C224" s="0" t="n">
        <v>45</v>
      </c>
      <c r="D224" s="0" t="n">
        <v>14</v>
      </c>
      <c r="E224" s="0" t="n">
        <v>43</v>
      </c>
      <c r="F224" s="0" t="n">
        <v>1.3</v>
      </c>
      <c r="G224" s="0" t="n">
        <v>2.25</v>
      </c>
      <c r="H224" s="0" t="n">
        <v>600</v>
      </c>
      <c r="I224" s="0" t="n">
        <v>151.82</v>
      </c>
      <c r="J224" s="0" t="n">
        <v>183.64</v>
      </c>
      <c r="K224" s="0" t="n">
        <v>6.17</v>
      </c>
      <c r="L224" s="0" t="n">
        <v>30.75</v>
      </c>
      <c r="M224" s="0" t="n">
        <v>12</v>
      </c>
      <c r="N224" s="0" t="n">
        <v>41</v>
      </c>
      <c r="O224" s="0" t="n">
        <v>0.55</v>
      </c>
      <c r="P224" s="0" t="n">
        <v>0.09</v>
      </c>
      <c r="Q224" s="0" t="n">
        <f aca="false">H224/3600/(B224*C224*10^-3)</f>
        <v>0.123456790123457</v>
      </c>
      <c r="R224" s="0" t="n">
        <f aca="false">O224-P224</f>
        <v>0.46</v>
      </c>
      <c r="S224" s="0" t="n">
        <f aca="false">500*10^-6</f>
        <v>0.0005</v>
      </c>
      <c r="T224" s="0" t="n">
        <f aca="false">0.000835</f>
        <v>0.000835</v>
      </c>
      <c r="U224" s="0" t="n">
        <f aca="false">A224/1000</f>
        <v>0.16</v>
      </c>
      <c r="V224" s="0" t="n">
        <f aca="false">U224*(150*T224*(1-R224)^2*Q224/(S224^2*R224^3)+1.75*1000*(1-R224)*Q224^2/(S224*R224^3))</f>
        <v>76999.3989679294</v>
      </c>
      <c r="W224" s="0" t="n">
        <f aca="false">V224*H224/3600/1000/2</f>
        <v>6.41661658066079</v>
      </c>
      <c r="X224" s="0" t="n">
        <f aca="false">ABS(W224-K224)/W224*100</f>
        <v>3.84340528315299</v>
      </c>
    </row>
    <row r="225" customFormat="false" ht="15" hidden="false" customHeight="false" outlineLevel="0" collapsed="false">
      <c r="A225" s="0" t="n">
        <v>160</v>
      </c>
      <c r="B225" s="0" t="n">
        <v>30</v>
      </c>
      <c r="C225" s="0" t="n">
        <v>60</v>
      </c>
      <c r="D225" s="0" t="n">
        <v>14</v>
      </c>
      <c r="E225" s="0" t="n">
        <v>43</v>
      </c>
      <c r="F225" s="0" t="n">
        <v>1.1</v>
      </c>
      <c r="G225" s="0" t="n">
        <v>3</v>
      </c>
      <c r="H225" s="0" t="n">
        <v>800</v>
      </c>
      <c r="I225" s="0" t="n">
        <v>152.05</v>
      </c>
      <c r="J225" s="0" t="n">
        <v>184.33</v>
      </c>
      <c r="K225" s="0" t="n">
        <v>8.24</v>
      </c>
      <c r="L225" s="0" t="n">
        <v>35.99</v>
      </c>
      <c r="M225" s="0" t="n">
        <v>12</v>
      </c>
      <c r="N225" s="0" t="n">
        <v>41</v>
      </c>
      <c r="O225" s="0" t="n">
        <v>0.55</v>
      </c>
      <c r="P225" s="0" t="n">
        <v>0.09</v>
      </c>
      <c r="Q225" s="0" t="n">
        <f aca="false">H225/3600/(B225*C225*10^-3)</f>
        <v>0.123456790123457</v>
      </c>
      <c r="R225" s="0" t="n">
        <f aca="false">O225-P225</f>
        <v>0.46</v>
      </c>
      <c r="S225" s="0" t="n">
        <f aca="false">500*10^-6</f>
        <v>0.0005</v>
      </c>
      <c r="T225" s="0" t="n">
        <f aca="false">0.000835</f>
        <v>0.000835</v>
      </c>
      <c r="U225" s="0" t="n">
        <f aca="false">A225/1000</f>
        <v>0.16</v>
      </c>
      <c r="V225" s="0" t="n">
        <f aca="false">U225*(150*T225*(1-R225)^2*Q225/(S225^2*R225^3)+1.75*1000*(1-R225)*Q225^2/(S225*R225^3))</f>
        <v>76999.3989679294</v>
      </c>
      <c r="W225" s="0" t="n">
        <f aca="false">V225*H225/3600/1000/2</f>
        <v>8.55548877421438</v>
      </c>
      <c r="X225" s="0" t="n">
        <f aca="false">ABS(W225-K225)/W225*100</f>
        <v>3.68755991084042</v>
      </c>
    </row>
    <row r="226" customFormat="false" ht="15" hidden="false" customHeight="false" outlineLevel="0" collapsed="false">
      <c r="A226" s="0" t="n">
        <v>150</v>
      </c>
      <c r="B226" s="0" t="n">
        <v>45</v>
      </c>
      <c r="C226" s="0" t="n">
        <v>50</v>
      </c>
      <c r="D226" s="0" t="n">
        <v>14</v>
      </c>
      <c r="E226" s="0" t="n">
        <v>43</v>
      </c>
      <c r="F226" s="0" t="n">
        <v>1.4</v>
      </c>
      <c r="G226" s="0" t="n">
        <v>4</v>
      </c>
      <c r="H226" s="0" t="n">
        <v>600</v>
      </c>
      <c r="I226" s="0" t="n">
        <v>152.879375</v>
      </c>
      <c r="J226" s="0" t="n">
        <v>230.9425</v>
      </c>
      <c r="K226" s="0" t="n">
        <v>28.3001875</v>
      </c>
      <c r="L226" s="0" t="n">
        <v>48.0620625</v>
      </c>
      <c r="M226" s="0" t="n">
        <v>12</v>
      </c>
      <c r="N226" s="0" t="n">
        <v>41</v>
      </c>
      <c r="O226" s="0" t="n">
        <v>0.5</v>
      </c>
      <c r="P226" s="0" t="n">
        <v>0.25</v>
      </c>
      <c r="Q226" s="0" t="n">
        <f aca="false">H226/3600/(B226*C226*10^-3)</f>
        <v>0.0740740740740741</v>
      </c>
      <c r="R226" s="0" t="n">
        <f aca="false">O226-P226</f>
        <v>0.25</v>
      </c>
      <c r="S226" s="0" t="n">
        <f aca="false">500*10^-6</f>
        <v>0.0005</v>
      </c>
      <c r="T226" s="0" t="n">
        <f aca="false">0.000835</f>
        <v>0.000835</v>
      </c>
      <c r="U226" s="0" t="n">
        <f aca="false">A226/1000</f>
        <v>0.15</v>
      </c>
      <c r="V226" s="0" t="n">
        <f aca="false">U226*(150*T226*(1-R226)^2*Q226/(S226^2*R226^3)+1.75*1000*(1-R226)*Q226^2/(S226*R226^3))</f>
        <v>338671.604938272</v>
      </c>
      <c r="W226" s="0" t="n">
        <f aca="false">V226*H226/3600/1000/2</f>
        <v>28.222633744856</v>
      </c>
      <c r="X226" s="0" t="n">
        <f aca="false">ABS(W226-K226)/W226*100</f>
        <v>0.274792763301769</v>
      </c>
    </row>
    <row r="227" customFormat="false" ht="15" hidden="false" customHeight="false" outlineLevel="0" collapsed="false">
      <c r="A227" s="0" t="n">
        <v>140</v>
      </c>
      <c r="B227" s="0" t="n">
        <v>20</v>
      </c>
      <c r="C227" s="0" t="n">
        <v>60</v>
      </c>
      <c r="D227" s="0" t="n">
        <v>14</v>
      </c>
      <c r="E227" s="0" t="n">
        <v>43</v>
      </c>
      <c r="F227" s="0" t="n">
        <v>1.5</v>
      </c>
      <c r="G227" s="0" t="n">
        <v>2.25</v>
      </c>
      <c r="H227" s="0" t="n">
        <v>600</v>
      </c>
      <c r="I227" s="0" t="n">
        <v>153.04</v>
      </c>
      <c r="J227" s="0" t="n">
        <v>192.4</v>
      </c>
      <c r="K227" s="0" t="n">
        <v>6.54</v>
      </c>
      <c r="L227" s="0" t="n">
        <v>32.68</v>
      </c>
      <c r="M227" s="0" t="n">
        <v>12</v>
      </c>
      <c r="N227" s="0" t="n">
        <v>41</v>
      </c>
      <c r="O227" s="0" t="n">
        <v>0.55</v>
      </c>
      <c r="P227" s="0" t="n">
        <v>0.09</v>
      </c>
      <c r="Q227" s="0" t="n">
        <f aca="false">H227/3600/(B227*C227*10^-3)</f>
        <v>0.138888888888889</v>
      </c>
      <c r="R227" s="0" t="n">
        <f aca="false">O227-P227</f>
        <v>0.46</v>
      </c>
      <c r="S227" s="0" t="n">
        <f aca="false">500*10^-6</f>
        <v>0.0005</v>
      </c>
      <c r="T227" s="0" t="n">
        <f aca="false">0.000835</f>
        <v>0.000835</v>
      </c>
      <c r="U227" s="0" t="n">
        <f aca="false">A227/1000</f>
        <v>0.14</v>
      </c>
      <c r="V227" s="0" t="n">
        <f aca="false">U227*(150*T227*(1-R227)^2*Q227/(S227^2*R227^3)+1.75*1000*(1-R227)*Q227^2/(S227*R227^3))</f>
        <v>81622.7980055341</v>
      </c>
      <c r="W227" s="0" t="n">
        <f aca="false">V227*H227/3600/1000/2</f>
        <v>6.80189983379451</v>
      </c>
      <c r="X227" s="0" t="n">
        <f aca="false">ABS(W227-K227)/W227*100</f>
        <v>3.85039239321467</v>
      </c>
    </row>
    <row r="228" customFormat="false" ht="15" hidden="false" customHeight="false" outlineLevel="0" collapsed="false">
      <c r="A228" s="0" t="n">
        <v>120</v>
      </c>
      <c r="B228" s="0" t="n">
        <v>45</v>
      </c>
      <c r="C228" s="0" t="n">
        <v>50</v>
      </c>
      <c r="D228" s="0" t="n">
        <v>14</v>
      </c>
      <c r="E228" s="0" t="n">
        <v>43</v>
      </c>
      <c r="F228" s="0" t="n">
        <v>1.25</v>
      </c>
      <c r="G228" s="0" t="n">
        <v>4</v>
      </c>
      <c r="H228" s="0" t="n">
        <v>750</v>
      </c>
      <c r="I228" s="0" t="n">
        <v>154.934375</v>
      </c>
      <c r="J228" s="0" t="n">
        <v>231.586875</v>
      </c>
      <c r="K228" s="0" t="n">
        <v>39.0046875</v>
      </c>
      <c r="L228" s="0" t="n">
        <v>43.1438125</v>
      </c>
      <c r="M228" s="0" t="n">
        <v>12</v>
      </c>
      <c r="N228" s="0" t="n">
        <v>41</v>
      </c>
      <c r="O228" s="0" t="n">
        <v>0.5</v>
      </c>
      <c r="P228" s="0" t="n">
        <v>0.25</v>
      </c>
      <c r="Q228" s="0" t="n">
        <f aca="false">H228/3600/(B228*C228*10^-3)</f>
        <v>0.0925925925925926</v>
      </c>
      <c r="R228" s="0" t="n">
        <f aca="false">O228-P228</f>
        <v>0.25</v>
      </c>
      <c r="S228" s="0" t="n">
        <f aca="false">500*10^-6</f>
        <v>0.0005</v>
      </c>
      <c r="T228" s="0" t="n">
        <f aca="false">0.000835</f>
        <v>0.000835</v>
      </c>
      <c r="U228" s="0" t="n">
        <f aca="false">A228/1000</f>
        <v>0.12</v>
      </c>
      <c r="V228" s="0" t="n">
        <f aca="false">U228*(150*T228*(1-R228)^2*Q228/(S228^2*R228^3)+1.75*1000*(1-R228)*Q228^2/(S228*R228^3))</f>
        <v>373239.50617284</v>
      </c>
      <c r="W228" s="0" t="n">
        <f aca="false">V228*H228/3600/1000/2</f>
        <v>38.8791152263375</v>
      </c>
      <c r="X228" s="0" t="n">
        <f aca="false">ABS(W228-K228)/W228*100</f>
        <v>0.322981304825261</v>
      </c>
    </row>
    <row r="229" customFormat="false" ht="15" hidden="false" customHeight="false" outlineLevel="0" collapsed="false">
      <c r="A229" s="0" t="n">
        <v>150</v>
      </c>
      <c r="B229" s="0" t="n">
        <v>45</v>
      </c>
      <c r="C229" s="0" t="n">
        <v>50</v>
      </c>
      <c r="D229" s="0" t="n">
        <v>14</v>
      </c>
      <c r="E229" s="0" t="n">
        <v>43</v>
      </c>
      <c r="F229" s="0" t="n">
        <v>1.25</v>
      </c>
      <c r="G229" s="0" t="n">
        <v>4</v>
      </c>
      <c r="H229" s="0" t="n">
        <v>750</v>
      </c>
      <c r="I229" s="0" t="n">
        <v>155.251875</v>
      </c>
      <c r="J229" s="0" t="n">
        <v>246.79</v>
      </c>
      <c r="K229" s="0" t="n">
        <v>48.755875</v>
      </c>
      <c r="L229" s="0" t="n">
        <v>45.055125</v>
      </c>
      <c r="M229" s="0" t="n">
        <v>12</v>
      </c>
      <c r="N229" s="0" t="n">
        <v>41</v>
      </c>
      <c r="O229" s="0" t="n">
        <v>0.5</v>
      </c>
      <c r="P229" s="0" t="n">
        <v>0.25</v>
      </c>
      <c r="Q229" s="0" t="n">
        <f aca="false">H229/3600/(B229*C229*10^-3)</f>
        <v>0.0925925925925926</v>
      </c>
      <c r="R229" s="0" t="n">
        <f aca="false">O229-P229</f>
        <v>0.25</v>
      </c>
      <c r="S229" s="0" t="n">
        <f aca="false">500*10^-6</f>
        <v>0.0005</v>
      </c>
      <c r="T229" s="0" t="n">
        <f aca="false">0.000835</f>
        <v>0.000835</v>
      </c>
      <c r="U229" s="0" t="n">
        <f aca="false">A229/1000</f>
        <v>0.15</v>
      </c>
      <c r="V229" s="0" t="n">
        <f aca="false">U229*(150*T229*(1-R229)^2*Q229/(S229^2*R229^3)+1.75*1000*(1-R229)*Q229^2/(S229*R229^3))</f>
        <v>466549.38271605</v>
      </c>
      <c r="W229" s="0" t="n">
        <f aca="false">V229*H229/3600/1000/2</f>
        <v>48.5988940329218</v>
      </c>
      <c r="X229" s="0" t="n">
        <f aca="false">ABS(W229-K229)/W229*100</f>
        <v>0.323013455762665</v>
      </c>
    </row>
    <row r="230" customFormat="false" ht="15" hidden="false" customHeight="false" outlineLevel="0" collapsed="false">
      <c r="A230" s="0" t="n">
        <v>160</v>
      </c>
      <c r="B230" s="0" t="n">
        <v>30</v>
      </c>
      <c r="C230" s="0" t="n">
        <v>60</v>
      </c>
      <c r="D230" s="0" t="n">
        <v>10</v>
      </c>
      <c r="E230" s="0" t="n">
        <v>47</v>
      </c>
      <c r="F230" s="0" t="n">
        <v>1.3</v>
      </c>
      <c r="G230" s="0" t="n">
        <v>3</v>
      </c>
      <c r="H230" s="0" t="n">
        <v>800</v>
      </c>
      <c r="I230" s="0" t="n">
        <v>155.55</v>
      </c>
      <c r="J230" s="0" t="n">
        <v>204.64</v>
      </c>
      <c r="K230" s="0" t="n">
        <v>8.24</v>
      </c>
      <c r="L230" s="0" t="n">
        <v>51.1</v>
      </c>
      <c r="M230" s="0" t="n">
        <v>8</v>
      </c>
      <c r="N230" s="0" t="n">
        <v>45</v>
      </c>
      <c r="O230" s="0" t="n">
        <v>0.55</v>
      </c>
      <c r="P230" s="0" t="n">
        <v>0.09</v>
      </c>
      <c r="Q230" s="0" t="n">
        <f aca="false">H230/3600/(B230*C230*10^-3)</f>
        <v>0.123456790123457</v>
      </c>
      <c r="R230" s="0" t="n">
        <f aca="false">O230-P230</f>
        <v>0.46</v>
      </c>
      <c r="S230" s="0" t="n">
        <f aca="false">500*10^-6</f>
        <v>0.0005</v>
      </c>
      <c r="T230" s="0" t="n">
        <f aca="false">0.000835</f>
        <v>0.000835</v>
      </c>
      <c r="U230" s="0" t="n">
        <f aca="false">A230/1000</f>
        <v>0.16</v>
      </c>
      <c r="V230" s="0" t="n">
        <f aca="false">U230*(150*T230*(1-R230)^2*Q230/(S230^2*R230^3)+1.75*1000*(1-R230)*Q230^2/(S230*R230^3))</f>
        <v>76999.3989679294</v>
      </c>
      <c r="W230" s="0" t="n">
        <f aca="false">V230*H230/3600/1000/2</f>
        <v>8.55548877421438</v>
      </c>
      <c r="X230" s="0" t="n">
        <f aca="false">ABS(W230-K230)/W230*100</f>
        <v>3.68755991084042</v>
      </c>
    </row>
    <row r="231" customFormat="false" ht="15" hidden="false" customHeight="false" outlineLevel="0" collapsed="false">
      <c r="A231" s="0" t="n">
        <v>120</v>
      </c>
      <c r="B231" s="0" t="n">
        <v>45</v>
      </c>
      <c r="C231" s="0" t="n">
        <v>50</v>
      </c>
      <c r="D231" s="0" t="n">
        <v>14</v>
      </c>
      <c r="E231" s="0" t="n">
        <v>43</v>
      </c>
      <c r="F231" s="0" t="n">
        <v>1.4</v>
      </c>
      <c r="G231" s="0" t="n">
        <v>4</v>
      </c>
      <c r="H231" s="0" t="n">
        <v>600</v>
      </c>
      <c r="I231" s="0" t="n">
        <v>156.300625</v>
      </c>
      <c r="J231" s="0" t="n">
        <v>221.350625</v>
      </c>
      <c r="K231" s="0" t="n">
        <v>22.640125</v>
      </c>
      <c r="L231" s="0" t="n">
        <v>45.257875</v>
      </c>
      <c r="M231" s="0" t="n">
        <v>12</v>
      </c>
      <c r="N231" s="0" t="n">
        <v>41</v>
      </c>
      <c r="O231" s="0" t="n">
        <v>0.5</v>
      </c>
      <c r="P231" s="0" t="n">
        <v>0.25</v>
      </c>
      <c r="Q231" s="0" t="n">
        <f aca="false">H231/3600/(B231*C231*10^-3)</f>
        <v>0.0740740740740741</v>
      </c>
      <c r="R231" s="0" t="n">
        <f aca="false">O231-P231</f>
        <v>0.25</v>
      </c>
      <c r="S231" s="0" t="n">
        <f aca="false">500*10^-6</f>
        <v>0.0005</v>
      </c>
      <c r="T231" s="0" t="n">
        <f aca="false">0.000835</f>
        <v>0.000835</v>
      </c>
      <c r="U231" s="0" t="n">
        <f aca="false">A231/1000</f>
        <v>0.12</v>
      </c>
      <c r="V231" s="0" t="n">
        <f aca="false">U231*(150*T231*(1-R231)^2*Q231/(S231^2*R231^3)+1.75*1000*(1-R231)*Q231^2/(S231*R231^3))</f>
        <v>270937.283950617</v>
      </c>
      <c r="W231" s="0" t="n">
        <f aca="false">V231*H231/3600/1000/2</f>
        <v>22.5781069958848</v>
      </c>
      <c r="X231" s="0" t="n">
        <f aca="false">ABS(W231-K231)/W231*100</f>
        <v>0.274682036569884</v>
      </c>
    </row>
    <row r="232" customFormat="false" ht="15" hidden="false" customHeight="false" outlineLevel="0" collapsed="false">
      <c r="A232" s="0" t="n">
        <v>160</v>
      </c>
      <c r="B232" s="0" t="n">
        <v>30</v>
      </c>
      <c r="C232" s="0" t="n">
        <v>60</v>
      </c>
      <c r="D232" s="0" t="n">
        <v>10</v>
      </c>
      <c r="E232" s="0" t="n">
        <v>43</v>
      </c>
      <c r="F232" s="0" t="n">
        <v>1.3</v>
      </c>
      <c r="G232" s="0" t="n">
        <v>1.5</v>
      </c>
      <c r="H232" s="0" t="n">
        <v>800</v>
      </c>
      <c r="I232" s="0" t="n">
        <v>156.67</v>
      </c>
      <c r="J232" s="0" t="n">
        <v>208.76</v>
      </c>
      <c r="K232" s="0" t="n">
        <v>8.34</v>
      </c>
      <c r="L232" s="0" t="n">
        <v>39.43</v>
      </c>
      <c r="M232" s="0" t="n">
        <v>8</v>
      </c>
      <c r="N232" s="0" t="n">
        <v>41</v>
      </c>
      <c r="O232" s="0" t="n">
        <v>0.55</v>
      </c>
      <c r="P232" s="0" t="n">
        <v>0.09</v>
      </c>
      <c r="Q232" s="0" t="n">
        <f aca="false">H232/3600/(B232*C232*10^-3)</f>
        <v>0.123456790123457</v>
      </c>
      <c r="R232" s="0" t="n">
        <f aca="false">O232-P232</f>
        <v>0.46</v>
      </c>
      <c r="S232" s="0" t="n">
        <f aca="false">500*10^-6</f>
        <v>0.0005</v>
      </c>
      <c r="T232" s="0" t="n">
        <f aca="false">0.000835</f>
        <v>0.000835</v>
      </c>
      <c r="U232" s="0" t="n">
        <f aca="false">A232/1000</f>
        <v>0.16</v>
      </c>
      <c r="V232" s="0" t="n">
        <f aca="false">U232*(150*T232*(1-R232)^2*Q232/(S232^2*R232^3)+1.75*1000*(1-R232)*Q232^2/(S232*R232^3))</f>
        <v>76999.3989679294</v>
      </c>
      <c r="W232" s="0" t="n">
        <f aca="false">V232*H232/3600/1000/2</f>
        <v>8.55548877421438</v>
      </c>
      <c r="X232" s="0" t="n">
        <f aca="false">ABS(W232-K232)/W232*100</f>
        <v>2.51871961849625</v>
      </c>
    </row>
    <row r="233" customFormat="false" ht="15" hidden="false" customHeight="false" outlineLevel="0" collapsed="false">
      <c r="A233" s="0" t="n">
        <v>140</v>
      </c>
      <c r="B233" s="0" t="n">
        <v>30</v>
      </c>
      <c r="C233" s="0" t="n">
        <v>60</v>
      </c>
      <c r="D233" s="0" t="n">
        <v>10</v>
      </c>
      <c r="E233" s="0" t="n">
        <v>47</v>
      </c>
      <c r="F233" s="0" t="n">
        <v>1.5</v>
      </c>
      <c r="G233" s="0" t="n">
        <v>2.25</v>
      </c>
      <c r="H233" s="0" t="n">
        <v>600</v>
      </c>
      <c r="I233" s="0" t="n">
        <v>156.91</v>
      </c>
      <c r="J233" s="0" t="n">
        <v>196.85</v>
      </c>
      <c r="K233" s="0" t="n">
        <v>3.42</v>
      </c>
      <c r="L233" s="0" t="n">
        <v>43.27</v>
      </c>
      <c r="M233" s="0" t="n">
        <v>8</v>
      </c>
      <c r="N233" s="0" t="n">
        <v>45</v>
      </c>
      <c r="O233" s="0" t="n">
        <v>0.55</v>
      </c>
      <c r="P233" s="0" t="n">
        <v>0.09</v>
      </c>
      <c r="Q233" s="0" t="n">
        <f aca="false">H233/3600/(B233*C233*10^-3)</f>
        <v>0.0925925925925926</v>
      </c>
      <c r="R233" s="0" t="n">
        <f aca="false">O233-P233</f>
        <v>0.46</v>
      </c>
      <c r="S233" s="0" t="n">
        <f aca="false">500*10^-6</f>
        <v>0.0005</v>
      </c>
      <c r="T233" s="0" t="n">
        <f aca="false">0.000835</f>
        <v>0.000835</v>
      </c>
      <c r="U233" s="0" t="n">
        <f aca="false">A233/1000</f>
        <v>0.14</v>
      </c>
      <c r="V233" s="0" t="n">
        <f aca="false">U233*(150*T233*(1-R233)^2*Q233/(S233^2*R233^3)+1.75*1000*(1-R233)*Q233^2/(S233*R233^3))</f>
        <v>42762.1693773991</v>
      </c>
      <c r="W233" s="0" t="n">
        <f aca="false">V233*H233/3600/1000/2</f>
        <v>3.56351411478326</v>
      </c>
      <c r="X233" s="0" t="n">
        <f aca="false">ABS(W233-K233)/W233*100</f>
        <v>4.02731994768553</v>
      </c>
    </row>
    <row r="234" customFormat="false" ht="15" hidden="false" customHeight="false" outlineLevel="0" collapsed="false">
      <c r="A234" s="0" t="n">
        <v>140</v>
      </c>
      <c r="B234" s="0" t="n">
        <v>30</v>
      </c>
      <c r="C234" s="0" t="n">
        <v>60</v>
      </c>
      <c r="D234" s="0" t="n">
        <v>14</v>
      </c>
      <c r="E234" s="0" t="n">
        <v>43</v>
      </c>
      <c r="F234" s="0" t="n">
        <v>1.3</v>
      </c>
      <c r="G234" s="0" t="n">
        <v>2.25</v>
      </c>
      <c r="H234" s="0" t="n">
        <v>600</v>
      </c>
      <c r="I234" s="0" t="n">
        <v>157.05</v>
      </c>
      <c r="J234" s="0" t="n">
        <v>184.25</v>
      </c>
      <c r="K234" s="0" t="n">
        <v>3.42</v>
      </c>
      <c r="L234" s="0" t="n">
        <v>31.61</v>
      </c>
      <c r="M234" s="0" t="n">
        <v>12</v>
      </c>
      <c r="N234" s="0" t="n">
        <v>41</v>
      </c>
      <c r="O234" s="0" t="n">
        <v>0.55</v>
      </c>
      <c r="P234" s="0" t="n">
        <v>0.09</v>
      </c>
      <c r="Q234" s="0" t="n">
        <f aca="false">H234/3600/(B234*C234*10^-3)</f>
        <v>0.0925925925925926</v>
      </c>
      <c r="R234" s="0" t="n">
        <f aca="false">O234-P234</f>
        <v>0.46</v>
      </c>
      <c r="S234" s="0" t="n">
        <f aca="false">500*10^-6</f>
        <v>0.0005</v>
      </c>
      <c r="T234" s="0" t="n">
        <f aca="false">0.000835</f>
        <v>0.000835</v>
      </c>
      <c r="U234" s="0" t="n">
        <f aca="false">A234/1000</f>
        <v>0.14</v>
      </c>
      <c r="V234" s="0" t="n">
        <f aca="false">U234*(150*T234*(1-R234)^2*Q234/(S234^2*R234^3)+1.75*1000*(1-R234)*Q234^2/(S234*R234^3))</f>
        <v>42762.1693773991</v>
      </c>
      <c r="W234" s="0" t="n">
        <f aca="false">V234*H234/3600/1000/2</f>
        <v>3.56351411478326</v>
      </c>
      <c r="X234" s="0" t="n">
        <f aca="false">ABS(W234-K234)/W234*100</f>
        <v>4.02731994768553</v>
      </c>
    </row>
    <row r="235" customFormat="false" ht="15" hidden="false" customHeight="false" outlineLevel="0" collapsed="false">
      <c r="A235" s="0" t="n">
        <v>160</v>
      </c>
      <c r="B235" s="0" t="n">
        <v>30</v>
      </c>
      <c r="C235" s="0" t="n">
        <v>60</v>
      </c>
      <c r="D235" s="0" t="n">
        <v>14</v>
      </c>
      <c r="E235" s="0" t="n">
        <v>47</v>
      </c>
      <c r="F235" s="0" t="n">
        <v>1.3</v>
      </c>
      <c r="G235" s="0" t="n">
        <v>1.5</v>
      </c>
      <c r="H235" s="0" t="n">
        <v>800</v>
      </c>
      <c r="I235" s="0" t="n">
        <v>160.54</v>
      </c>
      <c r="J235" s="0" t="n">
        <v>212.02</v>
      </c>
      <c r="K235" s="0" t="n">
        <v>8.09</v>
      </c>
      <c r="L235" s="0" t="n">
        <v>39.18</v>
      </c>
      <c r="M235" s="0" t="n">
        <v>12</v>
      </c>
      <c r="N235" s="0" t="n">
        <v>45</v>
      </c>
      <c r="O235" s="0" t="n">
        <v>0.55</v>
      </c>
      <c r="P235" s="0" t="n">
        <v>0.09</v>
      </c>
      <c r="Q235" s="0" t="n">
        <f aca="false">H235/3600/(B235*C235*10^-3)</f>
        <v>0.123456790123457</v>
      </c>
      <c r="R235" s="0" t="n">
        <f aca="false">O235-P235</f>
        <v>0.46</v>
      </c>
      <c r="S235" s="0" t="n">
        <f aca="false">500*10^-6</f>
        <v>0.0005</v>
      </c>
      <c r="T235" s="0" t="n">
        <f aca="false">0.000835</f>
        <v>0.000835</v>
      </c>
      <c r="U235" s="0" t="n">
        <f aca="false">A235/1000</f>
        <v>0.16</v>
      </c>
      <c r="V235" s="0" t="n">
        <f aca="false">U235*(150*T235*(1-R235)^2*Q235/(S235^2*R235^3)+1.75*1000*(1-R235)*Q235^2/(S235*R235^3))</f>
        <v>76999.3989679294</v>
      </c>
      <c r="W235" s="0" t="n">
        <f aca="false">V235*H235/3600/1000/2</f>
        <v>8.55548877421438</v>
      </c>
      <c r="X235" s="0" t="n">
        <f aca="false">ABS(W235-K235)/W235*100</f>
        <v>5.44082034935668</v>
      </c>
    </row>
    <row r="236" customFormat="false" ht="15" hidden="false" customHeight="false" outlineLevel="0" collapsed="false">
      <c r="A236" s="0" t="n">
        <v>160</v>
      </c>
      <c r="B236" s="0" t="n">
        <v>30</v>
      </c>
      <c r="C236" s="0" t="n">
        <v>60</v>
      </c>
      <c r="D236" s="0" t="n">
        <v>14</v>
      </c>
      <c r="E236" s="0" t="n">
        <v>43</v>
      </c>
      <c r="F236" s="0" t="n">
        <v>1.3</v>
      </c>
      <c r="G236" s="0" t="n">
        <v>3</v>
      </c>
      <c r="H236" s="0" t="n">
        <v>600</v>
      </c>
      <c r="I236" s="0" t="n">
        <v>163.29</v>
      </c>
      <c r="J236" s="0" t="n">
        <v>188.03</v>
      </c>
      <c r="K236" s="0" t="n">
        <v>3.92</v>
      </c>
      <c r="L236" s="0" t="n">
        <v>36.62</v>
      </c>
      <c r="M236" s="0" t="n">
        <v>12</v>
      </c>
      <c r="N236" s="0" t="n">
        <v>41</v>
      </c>
      <c r="O236" s="0" t="n">
        <v>0.55</v>
      </c>
      <c r="P236" s="0" t="n">
        <v>0.09</v>
      </c>
      <c r="Q236" s="0" t="n">
        <f aca="false">H236/3600/(B236*C236*10^-3)</f>
        <v>0.0925925925925926</v>
      </c>
      <c r="R236" s="0" t="n">
        <f aca="false">O236-P236</f>
        <v>0.46</v>
      </c>
      <c r="S236" s="0" t="n">
        <f aca="false">500*10^-6</f>
        <v>0.0005</v>
      </c>
      <c r="T236" s="0" t="n">
        <f aca="false">0.000835</f>
        <v>0.000835</v>
      </c>
      <c r="U236" s="0" t="n">
        <f aca="false">A236/1000</f>
        <v>0.16</v>
      </c>
      <c r="V236" s="0" t="n">
        <f aca="false">U236*(150*T236*(1-R236)^2*Q236/(S236^2*R236^3)+1.75*1000*(1-R236)*Q236^2/(S236*R236^3))</f>
        <v>48871.0507170275</v>
      </c>
      <c r="W236" s="0" t="n">
        <f aca="false">V236*H236/3600/1000/2</f>
        <v>4.07258755975229</v>
      </c>
      <c r="X236" s="0" t="n">
        <f aca="false">ABS(W236-K236)/W236*100</f>
        <v>3.74669807618754</v>
      </c>
    </row>
    <row r="237" customFormat="false" ht="15" hidden="false" customHeight="false" outlineLevel="0" collapsed="false">
      <c r="A237" s="0" t="n">
        <v>120</v>
      </c>
      <c r="B237" s="0" t="n">
        <v>45</v>
      </c>
      <c r="C237" s="0" t="n">
        <v>50</v>
      </c>
      <c r="D237" s="0" t="n">
        <v>14</v>
      </c>
      <c r="E237" s="0" t="n">
        <v>43</v>
      </c>
      <c r="F237" s="0" t="n">
        <v>1.25</v>
      </c>
      <c r="G237" s="0" t="n">
        <v>4</v>
      </c>
      <c r="H237" s="0" t="n">
        <v>900</v>
      </c>
      <c r="I237" s="0" t="n">
        <v>164.143125</v>
      </c>
      <c r="J237" s="0" t="n">
        <v>267.390625</v>
      </c>
      <c r="K237" s="0" t="n">
        <v>61.3931875</v>
      </c>
      <c r="L237" s="0" t="n">
        <v>48.675</v>
      </c>
      <c r="M237" s="0" t="n">
        <v>12</v>
      </c>
      <c r="N237" s="0" t="n">
        <v>41</v>
      </c>
      <c r="O237" s="0" t="n">
        <v>0.5</v>
      </c>
      <c r="P237" s="0" t="n">
        <v>0.25</v>
      </c>
      <c r="Q237" s="0" t="n">
        <f aca="false">H237/3600/(B237*C237*10^-3)</f>
        <v>0.111111111111111</v>
      </c>
      <c r="R237" s="0" t="n">
        <f aca="false">O237-P237</f>
        <v>0.25</v>
      </c>
      <c r="S237" s="0" t="n">
        <f aca="false">500*10^-6</f>
        <v>0.0005</v>
      </c>
      <c r="T237" s="0" t="n">
        <f aca="false">0.000835</f>
        <v>0.000835</v>
      </c>
      <c r="U237" s="0" t="n">
        <f aca="false">A237/1000</f>
        <v>0.12</v>
      </c>
      <c r="V237" s="0" t="n">
        <f aca="false">U237*(150*T237*(1-R237)^2*Q237/(S237^2*R237^3)+1.75*1000*(1-R237)*Q237^2/(S237*R237^3))</f>
        <v>489368.888888889</v>
      </c>
      <c r="W237" s="0" t="n">
        <f aca="false">V237*H237/3600/1000/2</f>
        <v>61.1711111111111</v>
      </c>
      <c r="X237" s="0" t="n">
        <f aca="false">ABS(W237-K237)/W237*100</f>
        <v>0.363041286736678</v>
      </c>
    </row>
    <row r="238" customFormat="false" ht="15" hidden="false" customHeight="false" outlineLevel="0" collapsed="false">
      <c r="A238" s="0" t="n">
        <v>160</v>
      </c>
      <c r="B238" s="0" t="n">
        <v>30</v>
      </c>
      <c r="C238" s="0" t="n">
        <v>45</v>
      </c>
      <c r="D238" s="0" t="n">
        <v>10</v>
      </c>
      <c r="E238" s="0" t="n">
        <v>43</v>
      </c>
      <c r="F238" s="0" t="n">
        <v>1.5</v>
      </c>
      <c r="G238" s="0" t="n">
        <v>2.25</v>
      </c>
      <c r="H238" s="0" t="n">
        <v>600</v>
      </c>
      <c r="I238" s="0" t="n">
        <v>165.37</v>
      </c>
      <c r="J238" s="0" t="n">
        <v>206.35</v>
      </c>
      <c r="K238" s="0" t="n">
        <v>6.27</v>
      </c>
      <c r="L238" s="0" t="n">
        <v>39.29</v>
      </c>
      <c r="M238" s="0" t="n">
        <v>8</v>
      </c>
      <c r="N238" s="0" t="n">
        <v>41</v>
      </c>
      <c r="O238" s="0" t="n">
        <v>0.55</v>
      </c>
      <c r="P238" s="0" t="n">
        <v>0.09</v>
      </c>
      <c r="Q238" s="0" t="n">
        <f aca="false">H238/3600/(B238*C238*10^-3)</f>
        <v>0.123456790123457</v>
      </c>
      <c r="R238" s="0" t="n">
        <f aca="false">O238-P238</f>
        <v>0.46</v>
      </c>
      <c r="S238" s="0" t="n">
        <f aca="false">500*10^-6</f>
        <v>0.0005</v>
      </c>
      <c r="T238" s="0" t="n">
        <f aca="false">0.000835</f>
        <v>0.000835</v>
      </c>
      <c r="U238" s="0" t="n">
        <f aca="false">A238/1000</f>
        <v>0.16</v>
      </c>
      <c r="V238" s="0" t="n">
        <f aca="false">U238*(150*T238*(1-R238)^2*Q238/(S238^2*R238^3)+1.75*1000*(1-R238)*Q238^2/(S238*R238^3))</f>
        <v>76999.3989679294</v>
      </c>
      <c r="W238" s="0" t="n">
        <f aca="false">V238*H238/3600/1000/2</f>
        <v>6.41661658066079</v>
      </c>
      <c r="X238" s="0" t="n">
        <f aca="false">ABS(W238-K238)/W238*100</f>
        <v>2.28495156002744</v>
      </c>
    </row>
    <row r="239" customFormat="false" ht="15" hidden="false" customHeight="false" outlineLevel="0" collapsed="false">
      <c r="A239" s="0" t="n">
        <v>150</v>
      </c>
      <c r="B239" s="0" t="n">
        <v>45</v>
      </c>
      <c r="C239" s="0" t="n">
        <v>50</v>
      </c>
      <c r="D239" s="0" t="n">
        <v>14</v>
      </c>
      <c r="E239" s="0" t="n">
        <v>43</v>
      </c>
      <c r="F239" s="0" t="n">
        <v>1.25</v>
      </c>
      <c r="G239" s="0" t="n">
        <v>4</v>
      </c>
      <c r="H239" s="0" t="n">
        <v>900</v>
      </c>
      <c r="I239" s="0" t="n">
        <v>166.12125</v>
      </c>
      <c r="J239" s="0" t="n">
        <v>289.135625</v>
      </c>
      <c r="K239" s="0" t="n">
        <v>76.74125</v>
      </c>
      <c r="L239" s="0" t="n">
        <v>50.283625</v>
      </c>
      <c r="M239" s="0" t="n">
        <v>12</v>
      </c>
      <c r="N239" s="0" t="n">
        <v>41</v>
      </c>
      <c r="O239" s="0" t="n">
        <v>0.5</v>
      </c>
      <c r="P239" s="0" t="n">
        <v>0.25</v>
      </c>
      <c r="Q239" s="0" t="n">
        <f aca="false">H239/3600/(B239*C239*10^-3)</f>
        <v>0.111111111111111</v>
      </c>
      <c r="R239" s="0" t="n">
        <f aca="false">O239-P239</f>
        <v>0.25</v>
      </c>
      <c r="S239" s="0" t="n">
        <f aca="false">500*10^-6</f>
        <v>0.0005</v>
      </c>
      <c r="T239" s="0" t="n">
        <f aca="false">0.000835</f>
        <v>0.000835</v>
      </c>
      <c r="U239" s="0" t="n">
        <f aca="false">A239/1000</f>
        <v>0.15</v>
      </c>
      <c r="V239" s="0" t="n">
        <f aca="false">U239*(150*T239*(1-R239)^2*Q239/(S239^2*R239^3)+1.75*1000*(1-R239)*Q239^2/(S239*R239^3))</f>
        <v>611711.111111111</v>
      </c>
      <c r="W239" s="0" t="n">
        <f aca="false">V239*H239/3600/1000/2</f>
        <v>76.4638888888889</v>
      </c>
      <c r="X239" s="0" t="n">
        <f aca="false">ABS(W239-K239)/W239*100</f>
        <v>0.362734769499048</v>
      </c>
    </row>
    <row r="240" customFormat="false" ht="15" hidden="false" customHeight="false" outlineLevel="0" collapsed="false">
      <c r="A240" s="0" t="n">
        <v>160</v>
      </c>
      <c r="B240" s="0" t="n">
        <v>30</v>
      </c>
      <c r="C240" s="0" t="n">
        <v>60</v>
      </c>
      <c r="D240" s="0" t="n">
        <v>10</v>
      </c>
      <c r="E240" s="0" t="n">
        <v>47</v>
      </c>
      <c r="F240" s="0" t="n">
        <v>1.5</v>
      </c>
      <c r="G240" s="0" t="n">
        <v>3</v>
      </c>
      <c r="H240" s="0" t="n">
        <v>600</v>
      </c>
      <c r="I240" s="0" t="n">
        <v>167.26</v>
      </c>
      <c r="J240" s="0" t="n">
        <v>204.45</v>
      </c>
      <c r="K240" s="0" t="n">
        <v>3.92</v>
      </c>
      <c r="L240" s="0" t="n">
        <v>49.56</v>
      </c>
      <c r="M240" s="0" t="n">
        <v>8</v>
      </c>
      <c r="N240" s="0" t="n">
        <v>45</v>
      </c>
      <c r="O240" s="0" t="n">
        <v>0.55</v>
      </c>
      <c r="P240" s="0" t="n">
        <v>0.09</v>
      </c>
      <c r="Q240" s="0" t="n">
        <f aca="false">H240/3600/(B240*C240*10^-3)</f>
        <v>0.0925925925925926</v>
      </c>
      <c r="R240" s="0" t="n">
        <f aca="false">O240-P240</f>
        <v>0.46</v>
      </c>
      <c r="S240" s="0" t="n">
        <f aca="false">500*10^-6</f>
        <v>0.0005</v>
      </c>
      <c r="T240" s="0" t="n">
        <f aca="false">0.000835</f>
        <v>0.000835</v>
      </c>
      <c r="U240" s="0" t="n">
        <f aca="false">A240/1000</f>
        <v>0.16</v>
      </c>
      <c r="V240" s="0" t="n">
        <f aca="false">U240*(150*T240*(1-R240)^2*Q240/(S240^2*R240^3)+1.75*1000*(1-R240)*Q240^2/(S240*R240^3))</f>
        <v>48871.0507170275</v>
      </c>
      <c r="W240" s="0" t="n">
        <f aca="false">V240*H240/3600/1000/2</f>
        <v>4.07258755975229</v>
      </c>
      <c r="X240" s="0" t="n">
        <f aca="false">ABS(W240-K240)/W240*100</f>
        <v>3.74669807618754</v>
      </c>
    </row>
    <row r="241" customFormat="false" ht="15" hidden="false" customHeight="false" outlineLevel="0" collapsed="false">
      <c r="A241" s="0" t="n">
        <v>160</v>
      </c>
      <c r="B241" s="0" t="n">
        <v>30</v>
      </c>
      <c r="C241" s="0" t="n">
        <v>45</v>
      </c>
      <c r="D241" s="0" t="n">
        <v>14</v>
      </c>
      <c r="E241" s="0" t="n">
        <v>47</v>
      </c>
      <c r="F241" s="0" t="n">
        <v>1.5</v>
      </c>
      <c r="G241" s="0" t="n">
        <v>2.25</v>
      </c>
      <c r="H241" s="0" t="n">
        <v>600</v>
      </c>
      <c r="I241" s="0" t="n">
        <v>168.61</v>
      </c>
      <c r="J241" s="0" t="n">
        <v>209.07</v>
      </c>
      <c r="K241" s="0" t="n">
        <v>6.08</v>
      </c>
      <c r="L241" s="0" t="n">
        <v>39.04</v>
      </c>
      <c r="M241" s="0" t="n">
        <v>12</v>
      </c>
      <c r="N241" s="0" t="n">
        <v>45</v>
      </c>
      <c r="O241" s="0" t="n">
        <v>0.55</v>
      </c>
      <c r="P241" s="0" t="n">
        <v>0.09</v>
      </c>
      <c r="Q241" s="0" t="n">
        <f aca="false">H241/3600/(B241*C241*10^-3)</f>
        <v>0.123456790123457</v>
      </c>
      <c r="R241" s="0" t="n">
        <f aca="false">O241-P241</f>
        <v>0.46</v>
      </c>
      <c r="S241" s="0" t="n">
        <f aca="false">500*10^-6</f>
        <v>0.0005</v>
      </c>
      <c r="T241" s="0" t="n">
        <f aca="false">0.000835</f>
        <v>0.000835</v>
      </c>
      <c r="U241" s="0" t="n">
        <f aca="false">A241/1000</f>
        <v>0.16</v>
      </c>
      <c r="V241" s="0" t="n">
        <f aca="false">U241*(150*T241*(1-R241)^2*Q241/(S241^2*R241^3)+1.75*1000*(1-R241)*Q241^2/(S241*R241^3))</f>
        <v>76999.3989679294</v>
      </c>
      <c r="W241" s="0" t="n">
        <f aca="false">V241*H241/3600/1000/2</f>
        <v>6.41661658066079</v>
      </c>
      <c r="X241" s="0" t="n">
        <f aca="false">ABS(W241-K241)/W241*100</f>
        <v>5.24601363396599</v>
      </c>
    </row>
    <row r="242" customFormat="false" ht="15" hidden="false" customHeight="false" outlineLevel="0" collapsed="false">
      <c r="A242" s="0" t="n">
        <v>140</v>
      </c>
      <c r="B242" s="0" t="n">
        <v>30</v>
      </c>
      <c r="C242" s="0" t="n">
        <v>60</v>
      </c>
      <c r="D242" s="0" t="n">
        <v>10</v>
      </c>
      <c r="E242" s="0" t="n">
        <v>43</v>
      </c>
      <c r="F242" s="0" t="n">
        <v>1.5</v>
      </c>
      <c r="G242" s="0" t="n">
        <v>2.25</v>
      </c>
      <c r="H242" s="0" t="n">
        <v>600</v>
      </c>
      <c r="I242" s="0" t="n">
        <v>171.84</v>
      </c>
      <c r="J242" s="0" t="n">
        <v>207.49</v>
      </c>
      <c r="K242" s="0" t="n">
        <v>3.49</v>
      </c>
      <c r="L242" s="0" t="n">
        <v>40.46</v>
      </c>
      <c r="M242" s="0" t="n">
        <v>8</v>
      </c>
      <c r="N242" s="0" t="n">
        <v>41</v>
      </c>
      <c r="O242" s="0" t="n">
        <v>0.55</v>
      </c>
      <c r="P242" s="0" t="n">
        <v>0.09</v>
      </c>
      <c r="Q242" s="0" t="n">
        <f aca="false">H242/3600/(B242*C242*10^-3)</f>
        <v>0.0925925925925926</v>
      </c>
      <c r="R242" s="0" t="n">
        <f aca="false">O242-P242</f>
        <v>0.46</v>
      </c>
      <c r="S242" s="0" t="n">
        <f aca="false">500*10^-6</f>
        <v>0.0005</v>
      </c>
      <c r="T242" s="0" t="n">
        <f aca="false">0.000835</f>
        <v>0.000835</v>
      </c>
      <c r="U242" s="0" t="n">
        <f aca="false">A242/1000</f>
        <v>0.14</v>
      </c>
      <c r="V242" s="0" t="n">
        <f aca="false">U242*(150*T242*(1-R242)^2*Q242/(S242^2*R242^3)+1.75*1000*(1-R242)*Q242^2/(S242*R242^3))</f>
        <v>42762.1693773991</v>
      </c>
      <c r="W242" s="0" t="n">
        <f aca="false">V242*H242/3600/1000/2</f>
        <v>3.56351411478326</v>
      </c>
      <c r="X242" s="0" t="n">
        <f aca="false">ABS(W242-K242)/W242*100</f>
        <v>2.06296684719955</v>
      </c>
    </row>
    <row r="243" customFormat="false" ht="15" hidden="false" customHeight="false" outlineLevel="0" collapsed="false">
      <c r="A243" s="0" t="n">
        <v>160</v>
      </c>
      <c r="B243" s="0" t="n">
        <v>30</v>
      </c>
      <c r="C243" s="0" t="n">
        <v>60</v>
      </c>
      <c r="D243" s="0" t="n">
        <v>10</v>
      </c>
      <c r="E243" s="0" t="n">
        <v>47</v>
      </c>
      <c r="F243" s="0" t="n">
        <v>1.5</v>
      </c>
      <c r="G243" s="0" t="n">
        <v>1.5</v>
      </c>
      <c r="H243" s="0" t="n">
        <v>800</v>
      </c>
      <c r="I243" s="0" t="n">
        <v>174.89</v>
      </c>
      <c r="J243" s="0" t="n">
        <v>240.5</v>
      </c>
      <c r="K243" s="0" t="n">
        <v>8.21</v>
      </c>
      <c r="L243" s="0" t="n">
        <v>49.34</v>
      </c>
      <c r="M243" s="0" t="n">
        <v>8</v>
      </c>
      <c r="N243" s="0" t="n">
        <v>45</v>
      </c>
      <c r="O243" s="0" t="n">
        <v>0.55</v>
      </c>
      <c r="P243" s="0" t="n">
        <v>0.09</v>
      </c>
      <c r="Q243" s="0" t="n">
        <f aca="false">H243/3600/(B243*C243*10^-3)</f>
        <v>0.123456790123457</v>
      </c>
      <c r="R243" s="0" t="n">
        <f aca="false">O243-P243</f>
        <v>0.46</v>
      </c>
      <c r="S243" s="0" t="n">
        <f aca="false">500*10^-6</f>
        <v>0.0005</v>
      </c>
      <c r="T243" s="0" t="n">
        <f aca="false">0.000835</f>
        <v>0.000835</v>
      </c>
      <c r="U243" s="0" t="n">
        <f aca="false">A243/1000</f>
        <v>0.16</v>
      </c>
      <c r="V243" s="0" t="n">
        <f aca="false">U243*(150*T243*(1-R243)^2*Q243/(S243^2*R243^3)+1.75*1000*(1-R243)*Q243^2/(S243*R243^3))</f>
        <v>76999.3989679294</v>
      </c>
      <c r="W243" s="0" t="n">
        <f aca="false">V243*H243/3600/1000/2</f>
        <v>8.55548877421438</v>
      </c>
      <c r="X243" s="0" t="n">
        <f aca="false">ABS(W243-K243)/W243*100</f>
        <v>4.03821199854366</v>
      </c>
    </row>
    <row r="244" customFormat="false" ht="15" hidden="false" customHeight="false" outlineLevel="0" collapsed="false">
      <c r="A244" s="0" t="n">
        <v>140</v>
      </c>
      <c r="B244" s="0" t="n">
        <v>30</v>
      </c>
      <c r="C244" s="0" t="n">
        <v>60</v>
      </c>
      <c r="D244" s="0" t="n">
        <v>14</v>
      </c>
      <c r="E244" s="0" t="n">
        <v>47</v>
      </c>
      <c r="F244" s="0" t="n">
        <v>1.5</v>
      </c>
      <c r="G244" s="0" t="n">
        <v>2.25</v>
      </c>
      <c r="H244" s="0" t="n">
        <v>600</v>
      </c>
      <c r="I244" s="0" t="n">
        <v>174.94</v>
      </c>
      <c r="J244" s="0" t="n">
        <v>210.09</v>
      </c>
      <c r="K244" s="0" t="n">
        <v>3.36</v>
      </c>
      <c r="L244" s="0" t="n">
        <v>40.19</v>
      </c>
      <c r="M244" s="0" t="n">
        <v>12</v>
      </c>
      <c r="N244" s="0" t="n">
        <v>45</v>
      </c>
      <c r="O244" s="0" t="n">
        <v>0.55</v>
      </c>
      <c r="P244" s="0" t="n">
        <v>0.09</v>
      </c>
      <c r="Q244" s="0" t="n">
        <f aca="false">H244/3600/(B244*C244*10^-3)</f>
        <v>0.0925925925925926</v>
      </c>
      <c r="R244" s="0" t="n">
        <f aca="false">O244-P244</f>
        <v>0.46</v>
      </c>
      <c r="S244" s="0" t="n">
        <f aca="false">500*10^-6</f>
        <v>0.0005</v>
      </c>
      <c r="T244" s="0" t="n">
        <f aca="false">0.000835</f>
        <v>0.000835</v>
      </c>
      <c r="U244" s="0" t="n">
        <f aca="false">A244/1000</f>
        <v>0.14</v>
      </c>
      <c r="V244" s="0" t="n">
        <f aca="false">U244*(150*T244*(1-R244)^2*Q244/(S244^2*R244^3)+1.75*1000*(1-R244)*Q244^2/(S244*R244^3))</f>
        <v>42762.1693773991</v>
      </c>
      <c r="W244" s="0" t="n">
        <f aca="false">V244*H244/3600/1000/2</f>
        <v>3.56351411478326</v>
      </c>
      <c r="X244" s="0" t="n">
        <f aca="false">ABS(W244-K244)/W244*100</f>
        <v>5.7110511766735</v>
      </c>
    </row>
    <row r="245" customFormat="false" ht="15" hidden="false" customHeight="false" outlineLevel="0" collapsed="false">
      <c r="A245" s="0" t="n">
        <v>160</v>
      </c>
      <c r="B245" s="0" t="n">
        <v>30</v>
      </c>
      <c r="C245" s="0" t="n">
        <v>60</v>
      </c>
      <c r="D245" s="0" t="n">
        <v>10</v>
      </c>
      <c r="E245" s="0" t="n">
        <v>43</v>
      </c>
      <c r="F245" s="0" t="n">
        <v>1.3</v>
      </c>
      <c r="G245" s="0" t="n">
        <v>3</v>
      </c>
      <c r="H245" s="0" t="n">
        <v>800</v>
      </c>
      <c r="I245" s="0" t="n">
        <v>175.54</v>
      </c>
      <c r="J245" s="0" t="n">
        <v>220.25</v>
      </c>
      <c r="K245" s="0" t="n">
        <v>8.37</v>
      </c>
      <c r="L245" s="0" t="n">
        <v>48.08</v>
      </c>
      <c r="M245" s="0" t="n">
        <v>8</v>
      </c>
      <c r="N245" s="0" t="n">
        <v>41</v>
      </c>
      <c r="O245" s="0" t="n">
        <v>0.55</v>
      </c>
      <c r="P245" s="0" t="n">
        <v>0.09</v>
      </c>
      <c r="Q245" s="0" t="n">
        <f aca="false">H245/3600/(B245*C245*10^-3)</f>
        <v>0.123456790123457</v>
      </c>
      <c r="R245" s="0" t="n">
        <f aca="false">O245-P245</f>
        <v>0.46</v>
      </c>
      <c r="S245" s="0" t="n">
        <f aca="false">500*10^-6</f>
        <v>0.0005</v>
      </c>
      <c r="T245" s="0" t="n">
        <f aca="false">0.000835</f>
        <v>0.000835</v>
      </c>
      <c r="U245" s="0" t="n">
        <f aca="false">A245/1000</f>
        <v>0.16</v>
      </c>
      <c r="V245" s="0" t="n">
        <f aca="false">U245*(150*T245*(1-R245)^2*Q245/(S245^2*R245^3)+1.75*1000*(1-R245)*Q245^2/(S245*R245^3))</f>
        <v>76999.3989679294</v>
      </c>
      <c r="W245" s="0" t="n">
        <f aca="false">V245*H245/3600/1000/2</f>
        <v>8.55548877421438</v>
      </c>
      <c r="X245" s="0" t="n">
        <f aca="false">ABS(W245-K245)/W245*100</f>
        <v>2.16806753079301</v>
      </c>
    </row>
    <row r="246" customFormat="false" ht="15" hidden="false" customHeight="false" outlineLevel="0" collapsed="false">
      <c r="A246" s="0" t="n">
        <v>160</v>
      </c>
      <c r="B246" s="0" t="n">
        <v>30</v>
      </c>
      <c r="C246" s="0" t="n">
        <v>60</v>
      </c>
      <c r="D246" s="0" t="n">
        <v>14</v>
      </c>
      <c r="E246" s="0" t="n">
        <v>47</v>
      </c>
      <c r="F246" s="0" t="n">
        <v>1.3</v>
      </c>
      <c r="G246" s="0" t="n">
        <v>3</v>
      </c>
      <c r="H246" s="0" t="n">
        <v>800</v>
      </c>
      <c r="I246" s="0" t="n">
        <v>179.39</v>
      </c>
      <c r="J246" s="0" t="n">
        <v>223.41</v>
      </c>
      <c r="K246" s="0" t="n">
        <v>8.12</v>
      </c>
      <c r="L246" s="0" t="n">
        <v>47.75</v>
      </c>
      <c r="M246" s="0" t="n">
        <v>12</v>
      </c>
      <c r="N246" s="0" t="n">
        <v>45</v>
      </c>
      <c r="O246" s="0" t="n">
        <v>0.55</v>
      </c>
      <c r="P246" s="0" t="n">
        <v>0.09</v>
      </c>
      <c r="Q246" s="0" t="n">
        <f aca="false">H246/3600/(B246*C246*10^-3)</f>
        <v>0.123456790123457</v>
      </c>
      <c r="R246" s="0" t="n">
        <f aca="false">O246-P246</f>
        <v>0.46</v>
      </c>
      <c r="S246" s="0" t="n">
        <f aca="false">500*10^-6</f>
        <v>0.0005</v>
      </c>
      <c r="T246" s="0" t="n">
        <f aca="false">0.000835</f>
        <v>0.000835</v>
      </c>
      <c r="U246" s="0" t="n">
        <f aca="false">A246/1000</f>
        <v>0.16</v>
      </c>
      <c r="V246" s="0" t="n">
        <f aca="false">U246*(150*T246*(1-R246)^2*Q246/(S246^2*R246^3)+1.75*1000*(1-R246)*Q246^2/(S246*R246^3))</f>
        <v>76999.3989679294</v>
      </c>
      <c r="W246" s="0" t="n">
        <f aca="false">V246*H246/3600/1000/2</f>
        <v>8.55548877421438</v>
      </c>
      <c r="X246" s="0" t="n">
        <f aca="false">ABS(W246-K246)/W246*100</f>
        <v>5.09016826165343</v>
      </c>
    </row>
    <row r="247" customFormat="false" ht="15" hidden="false" customHeight="false" outlineLevel="0" collapsed="false">
      <c r="A247" s="0" t="n">
        <v>150</v>
      </c>
      <c r="B247" s="0" t="n">
        <v>45</v>
      </c>
      <c r="C247" s="0" t="n">
        <v>50</v>
      </c>
      <c r="D247" s="0" t="n">
        <v>14</v>
      </c>
      <c r="E247" s="0" t="n">
        <v>43</v>
      </c>
      <c r="F247" s="0" t="n">
        <v>1.4</v>
      </c>
      <c r="G247" s="0" t="n">
        <v>4</v>
      </c>
      <c r="H247" s="0" t="n">
        <v>750</v>
      </c>
      <c r="I247" s="0" t="n">
        <v>180.21</v>
      </c>
      <c r="J247" s="0" t="n">
        <v>282.93875</v>
      </c>
      <c r="K247" s="0" t="n">
        <v>48.755875</v>
      </c>
      <c r="L247" s="0" t="n">
        <v>54.62125</v>
      </c>
      <c r="M247" s="0" t="n">
        <v>12</v>
      </c>
      <c r="N247" s="0" t="n">
        <v>41</v>
      </c>
      <c r="O247" s="0" t="n">
        <v>0.5</v>
      </c>
      <c r="P247" s="0" t="n">
        <v>0.25</v>
      </c>
      <c r="Q247" s="0" t="n">
        <f aca="false">H247/3600/(B247*C247*10^-3)</f>
        <v>0.0925925925925926</v>
      </c>
      <c r="R247" s="0" t="n">
        <f aca="false">O247-P247</f>
        <v>0.25</v>
      </c>
      <c r="S247" s="0" t="n">
        <f aca="false">500*10^-6</f>
        <v>0.0005</v>
      </c>
      <c r="T247" s="0" t="n">
        <f aca="false">0.000835</f>
        <v>0.000835</v>
      </c>
      <c r="U247" s="0" t="n">
        <f aca="false">A247/1000</f>
        <v>0.15</v>
      </c>
      <c r="V247" s="0" t="n">
        <f aca="false">U247*(150*T247*(1-R247)^2*Q247/(S247^2*R247^3)+1.75*1000*(1-R247)*Q247^2/(S247*R247^3))</f>
        <v>466549.38271605</v>
      </c>
      <c r="W247" s="0" t="n">
        <f aca="false">V247*H247/3600/1000/2</f>
        <v>48.5988940329218</v>
      </c>
      <c r="X247" s="0" t="n">
        <f aca="false">ABS(W247-K247)/W247*100</f>
        <v>0.323013455762665</v>
      </c>
    </row>
    <row r="248" customFormat="false" ht="15" hidden="false" customHeight="false" outlineLevel="0" collapsed="false">
      <c r="A248" s="0" t="n">
        <v>160</v>
      </c>
      <c r="B248" s="0" t="n">
        <v>30</v>
      </c>
      <c r="C248" s="0" t="n">
        <v>60</v>
      </c>
      <c r="D248" s="0" t="n">
        <v>10</v>
      </c>
      <c r="E248" s="0" t="n">
        <v>43</v>
      </c>
      <c r="F248" s="0" t="n">
        <v>1.5</v>
      </c>
      <c r="G248" s="0" t="n">
        <v>3</v>
      </c>
      <c r="H248" s="0" t="n">
        <v>600</v>
      </c>
      <c r="I248" s="0" t="n">
        <v>180.52</v>
      </c>
      <c r="J248" s="0" t="n">
        <v>212.67</v>
      </c>
      <c r="K248" s="0" t="n">
        <v>3.99</v>
      </c>
      <c r="L248" s="0" t="n">
        <v>47.01</v>
      </c>
      <c r="M248" s="0" t="n">
        <v>8</v>
      </c>
      <c r="N248" s="0" t="n">
        <v>41</v>
      </c>
      <c r="O248" s="0" t="n">
        <v>0.55</v>
      </c>
      <c r="P248" s="0" t="n">
        <v>0.09</v>
      </c>
      <c r="Q248" s="0" t="n">
        <f aca="false">H248/3600/(B248*C248*10^-3)</f>
        <v>0.0925925925925926</v>
      </c>
      <c r="R248" s="0" t="n">
        <f aca="false">O248-P248</f>
        <v>0.46</v>
      </c>
      <c r="S248" s="0" t="n">
        <f aca="false">500*10^-6</f>
        <v>0.0005</v>
      </c>
      <c r="T248" s="0" t="n">
        <f aca="false">0.000835</f>
        <v>0.000835</v>
      </c>
      <c r="U248" s="0" t="n">
        <f aca="false">A248/1000</f>
        <v>0.16</v>
      </c>
      <c r="V248" s="0" t="n">
        <f aca="false">U248*(150*T248*(1-R248)^2*Q248/(S248^2*R248^3)+1.75*1000*(1-R248)*Q248^2/(S248*R248^3))</f>
        <v>48871.0507170275</v>
      </c>
      <c r="W248" s="0" t="n">
        <f aca="false">V248*H248/3600/1000/2</f>
        <v>4.07258755975229</v>
      </c>
      <c r="X248" s="0" t="n">
        <f aca="false">ABS(W248-K248)/W248*100</f>
        <v>2.02788911326231</v>
      </c>
    </row>
    <row r="249" customFormat="false" ht="15" hidden="false" customHeight="false" outlineLevel="0" collapsed="false">
      <c r="A249" s="0" t="n">
        <v>120</v>
      </c>
      <c r="B249" s="0" t="n">
        <v>45</v>
      </c>
      <c r="C249" s="0" t="n">
        <v>50</v>
      </c>
      <c r="D249" s="0" t="n">
        <v>14</v>
      </c>
      <c r="E249" s="0" t="n">
        <v>43</v>
      </c>
      <c r="F249" s="0" t="n">
        <v>1.4</v>
      </c>
      <c r="G249" s="0" t="n">
        <v>4</v>
      </c>
      <c r="H249" s="0" t="n">
        <v>750</v>
      </c>
      <c r="I249" s="0" t="n">
        <v>181.721875</v>
      </c>
      <c r="J249" s="0" t="n">
        <v>268.040625</v>
      </c>
      <c r="K249" s="0" t="n">
        <v>39.0046875</v>
      </c>
      <c r="L249" s="0" t="n">
        <v>51.834875</v>
      </c>
      <c r="M249" s="0" t="n">
        <v>12</v>
      </c>
      <c r="N249" s="0" t="n">
        <v>41</v>
      </c>
      <c r="O249" s="0" t="n">
        <v>0.5</v>
      </c>
      <c r="P249" s="0" t="n">
        <v>0.25</v>
      </c>
      <c r="Q249" s="0" t="n">
        <f aca="false">H249/3600/(B249*C249*10^-3)</f>
        <v>0.0925925925925926</v>
      </c>
      <c r="R249" s="0" t="n">
        <f aca="false">O249-P249</f>
        <v>0.25</v>
      </c>
      <c r="S249" s="0" t="n">
        <f aca="false">500*10^-6</f>
        <v>0.0005</v>
      </c>
      <c r="T249" s="0" t="n">
        <f aca="false">0.000835</f>
        <v>0.000835</v>
      </c>
      <c r="U249" s="0" t="n">
        <f aca="false">A249/1000</f>
        <v>0.12</v>
      </c>
      <c r="V249" s="0" t="n">
        <f aca="false">U249*(150*T249*(1-R249)^2*Q249/(S249^2*R249^3)+1.75*1000*(1-R249)*Q249^2/(S249*R249^3))</f>
        <v>373239.50617284</v>
      </c>
      <c r="W249" s="0" t="n">
        <f aca="false">V249*H249/3600/1000/2</f>
        <v>38.8791152263375</v>
      </c>
      <c r="X249" s="0" t="n">
        <f aca="false">ABS(W249-K249)/W249*100</f>
        <v>0.322981304825261</v>
      </c>
    </row>
    <row r="250" customFormat="false" ht="15" hidden="false" customHeight="false" outlineLevel="0" collapsed="false">
      <c r="A250" s="0" t="n">
        <v>160</v>
      </c>
      <c r="B250" s="0" t="n">
        <v>30</v>
      </c>
      <c r="C250" s="0" t="n">
        <v>45</v>
      </c>
      <c r="D250" s="0" t="n">
        <v>14</v>
      </c>
      <c r="E250" s="0" t="n">
        <v>43</v>
      </c>
      <c r="F250" s="0" t="n">
        <v>1.5</v>
      </c>
      <c r="G250" s="0" t="n">
        <v>2.25</v>
      </c>
      <c r="H250" s="0" t="n">
        <v>600</v>
      </c>
      <c r="I250" s="0" t="n">
        <v>183.1</v>
      </c>
      <c r="J250" s="0" t="n">
        <v>219.55</v>
      </c>
      <c r="K250" s="0" t="n">
        <v>6.17</v>
      </c>
      <c r="L250" s="0" t="n">
        <v>35.97</v>
      </c>
      <c r="M250" s="0" t="n">
        <v>12</v>
      </c>
      <c r="N250" s="0" t="n">
        <v>41</v>
      </c>
      <c r="O250" s="0" t="n">
        <v>0.55</v>
      </c>
      <c r="P250" s="0" t="n">
        <v>0.09</v>
      </c>
      <c r="Q250" s="0" t="n">
        <f aca="false">H250/3600/(B250*C250*10^-3)</f>
        <v>0.123456790123457</v>
      </c>
      <c r="R250" s="0" t="n">
        <f aca="false">O250-P250</f>
        <v>0.46</v>
      </c>
      <c r="S250" s="0" t="n">
        <f aca="false">500*10^-6</f>
        <v>0.0005</v>
      </c>
      <c r="T250" s="0" t="n">
        <f aca="false">0.000835</f>
        <v>0.000835</v>
      </c>
      <c r="U250" s="0" t="n">
        <f aca="false">A250/1000</f>
        <v>0.16</v>
      </c>
      <c r="V250" s="0" t="n">
        <f aca="false">U250*(150*T250*(1-R250)^2*Q250/(S250^2*R250^3)+1.75*1000*(1-R250)*Q250^2/(S250*R250^3))</f>
        <v>76999.3989679294</v>
      </c>
      <c r="W250" s="0" t="n">
        <f aca="false">V250*H250/3600/1000/2</f>
        <v>6.41661658066079</v>
      </c>
      <c r="X250" s="0" t="n">
        <f aca="false">ABS(W250-K250)/W250*100</f>
        <v>3.84340528315299</v>
      </c>
    </row>
    <row r="251" customFormat="false" ht="15" hidden="false" customHeight="false" outlineLevel="0" collapsed="false">
      <c r="A251" s="0" t="n">
        <v>160</v>
      </c>
      <c r="B251" s="0" t="n">
        <v>30</v>
      </c>
      <c r="C251" s="0" t="n">
        <v>60</v>
      </c>
      <c r="D251" s="0" t="n">
        <v>14</v>
      </c>
      <c r="E251" s="0" t="n">
        <v>47</v>
      </c>
      <c r="F251" s="0" t="n">
        <v>1.5</v>
      </c>
      <c r="G251" s="0" t="n">
        <v>3</v>
      </c>
      <c r="H251" s="0" t="n">
        <v>600</v>
      </c>
      <c r="I251" s="0" t="n">
        <v>183.59</v>
      </c>
      <c r="J251" s="0" t="n">
        <v>215.09</v>
      </c>
      <c r="K251" s="0" t="n">
        <v>3.85</v>
      </c>
      <c r="L251" s="0" t="n">
        <v>46.69</v>
      </c>
      <c r="M251" s="0" t="n">
        <v>12</v>
      </c>
      <c r="N251" s="0" t="n">
        <v>45</v>
      </c>
      <c r="O251" s="0" t="n">
        <v>0.55</v>
      </c>
      <c r="P251" s="0" t="n">
        <v>0.09</v>
      </c>
      <c r="Q251" s="0" t="n">
        <f aca="false">H251/3600/(B251*C251*10^-3)</f>
        <v>0.0925925925925926</v>
      </c>
      <c r="R251" s="0" t="n">
        <f aca="false">O251-P251</f>
        <v>0.46</v>
      </c>
      <c r="S251" s="0" t="n">
        <f aca="false">500*10^-6</f>
        <v>0.0005</v>
      </c>
      <c r="T251" s="0" t="n">
        <f aca="false">0.000835</f>
        <v>0.000835</v>
      </c>
      <c r="U251" s="0" t="n">
        <f aca="false">A251/1000</f>
        <v>0.16</v>
      </c>
      <c r="V251" s="0" t="n">
        <f aca="false">U251*(150*T251*(1-R251)^2*Q251/(S251^2*R251^3)+1.75*1000*(1-R251)*Q251^2/(S251*R251^3))</f>
        <v>48871.0507170275</v>
      </c>
      <c r="W251" s="0" t="n">
        <f aca="false">V251*H251/3600/1000/2</f>
        <v>4.07258755975229</v>
      </c>
      <c r="X251" s="0" t="n">
        <f aca="false">ABS(W251-K251)/W251*100</f>
        <v>5.46550703911276</v>
      </c>
    </row>
    <row r="252" customFormat="false" ht="15" hidden="false" customHeight="false" outlineLevel="0" collapsed="false">
      <c r="A252" s="0" t="n">
        <v>160</v>
      </c>
      <c r="B252" s="0" t="n">
        <v>30</v>
      </c>
      <c r="C252" s="0" t="n">
        <v>60</v>
      </c>
      <c r="D252" s="0" t="n">
        <v>14</v>
      </c>
      <c r="E252" s="0" t="n">
        <v>43</v>
      </c>
      <c r="F252" s="0" t="n">
        <v>1.3</v>
      </c>
      <c r="G252" s="0" t="n">
        <v>1.5</v>
      </c>
      <c r="H252" s="0" t="n">
        <v>800</v>
      </c>
      <c r="I252" s="0" t="n">
        <v>185.12</v>
      </c>
      <c r="J252" s="0" t="n">
        <v>231.38</v>
      </c>
      <c r="K252" s="0" t="n">
        <v>8.21</v>
      </c>
      <c r="L252" s="0" t="n">
        <v>36.07</v>
      </c>
      <c r="M252" s="0" t="n">
        <v>12</v>
      </c>
      <c r="N252" s="0" t="n">
        <v>41</v>
      </c>
      <c r="O252" s="0" t="n">
        <v>0.55</v>
      </c>
      <c r="P252" s="0" t="n">
        <v>0.09</v>
      </c>
      <c r="Q252" s="0" t="n">
        <f aca="false">H252/3600/(B252*C252*10^-3)</f>
        <v>0.123456790123457</v>
      </c>
      <c r="R252" s="0" t="n">
        <f aca="false">O252-P252</f>
        <v>0.46</v>
      </c>
      <c r="S252" s="0" t="n">
        <f aca="false">500*10^-6</f>
        <v>0.0005</v>
      </c>
      <c r="T252" s="0" t="n">
        <f aca="false">0.000835</f>
        <v>0.000835</v>
      </c>
      <c r="U252" s="0" t="n">
        <f aca="false">A252/1000</f>
        <v>0.16</v>
      </c>
      <c r="V252" s="0" t="n">
        <f aca="false">U252*(150*T252*(1-R252)^2*Q252/(S252^2*R252^3)+1.75*1000*(1-R252)*Q252^2/(S252*R252^3))</f>
        <v>76999.3989679294</v>
      </c>
      <c r="W252" s="0" t="n">
        <f aca="false">V252*H252/3600/1000/2</f>
        <v>8.55548877421438</v>
      </c>
      <c r="X252" s="0" t="n">
        <f aca="false">ABS(W252-K252)/W252*100</f>
        <v>4.03821199854366</v>
      </c>
    </row>
    <row r="253" customFormat="false" ht="15" hidden="false" customHeight="false" outlineLevel="0" collapsed="false">
      <c r="A253" s="0" t="n">
        <v>140</v>
      </c>
      <c r="B253" s="0" t="n">
        <v>30</v>
      </c>
      <c r="C253" s="0" t="n">
        <v>60</v>
      </c>
      <c r="D253" s="0" t="n">
        <v>14</v>
      </c>
      <c r="E253" s="0" t="n">
        <v>43</v>
      </c>
      <c r="F253" s="0" t="n">
        <v>1.5</v>
      </c>
      <c r="G253" s="0" t="n">
        <v>2.25</v>
      </c>
      <c r="H253" s="0" t="n">
        <v>600</v>
      </c>
      <c r="I253" s="0" t="n">
        <v>188.29</v>
      </c>
      <c r="J253" s="0" t="n">
        <v>219.91</v>
      </c>
      <c r="K253" s="0" t="n">
        <v>3.42</v>
      </c>
      <c r="L253" s="0" t="n">
        <v>37.11</v>
      </c>
      <c r="M253" s="0" t="n">
        <v>12</v>
      </c>
      <c r="N253" s="0" t="n">
        <v>41</v>
      </c>
      <c r="O253" s="0" t="n">
        <v>0.55</v>
      </c>
      <c r="P253" s="0" t="n">
        <v>0.09</v>
      </c>
      <c r="Q253" s="0" t="n">
        <f aca="false">H253/3600/(B253*C253*10^-3)</f>
        <v>0.0925925925925926</v>
      </c>
      <c r="R253" s="0" t="n">
        <f aca="false">O253-P253</f>
        <v>0.46</v>
      </c>
      <c r="S253" s="0" t="n">
        <f aca="false">500*10^-6</f>
        <v>0.0005</v>
      </c>
      <c r="T253" s="0" t="n">
        <f aca="false">0.000835</f>
        <v>0.000835</v>
      </c>
      <c r="U253" s="0" t="n">
        <f aca="false">A253/1000</f>
        <v>0.14</v>
      </c>
      <c r="V253" s="0" t="n">
        <f aca="false">U253*(150*T253*(1-R253)^2*Q253/(S253^2*R253^3)+1.75*1000*(1-R253)*Q253^2/(S253*R253^3))</f>
        <v>42762.1693773991</v>
      </c>
      <c r="W253" s="0" t="n">
        <f aca="false">V253*H253/3600/1000/2</f>
        <v>3.56351411478326</v>
      </c>
      <c r="X253" s="0" t="n">
        <f aca="false">ABS(W253-K253)/W253*100</f>
        <v>4.02731994768553</v>
      </c>
    </row>
    <row r="254" customFormat="false" ht="15" hidden="false" customHeight="false" outlineLevel="0" collapsed="false">
      <c r="A254" s="0" t="n">
        <v>160</v>
      </c>
      <c r="B254" s="0" t="n">
        <v>30</v>
      </c>
      <c r="C254" s="0" t="n">
        <v>60</v>
      </c>
      <c r="D254" s="0" t="n">
        <v>14</v>
      </c>
      <c r="E254" s="0" t="n">
        <v>43</v>
      </c>
      <c r="F254" s="0" t="n">
        <v>1.5</v>
      </c>
      <c r="G254" s="0" t="n">
        <v>3</v>
      </c>
      <c r="H254" s="0" t="n">
        <v>600</v>
      </c>
      <c r="I254" s="0" t="n">
        <v>194.8</v>
      </c>
      <c r="J254" s="0" t="n">
        <v>224.11</v>
      </c>
      <c r="K254" s="0" t="n">
        <v>3.92</v>
      </c>
      <c r="L254" s="0" t="n">
        <v>43.81</v>
      </c>
      <c r="M254" s="0" t="n">
        <v>12</v>
      </c>
      <c r="N254" s="0" t="n">
        <v>41</v>
      </c>
      <c r="O254" s="0" t="n">
        <v>0.55</v>
      </c>
      <c r="P254" s="0" t="n">
        <v>0.09</v>
      </c>
      <c r="Q254" s="0" t="n">
        <f aca="false">H254/3600/(B254*C254*10^-3)</f>
        <v>0.0925925925925926</v>
      </c>
      <c r="R254" s="0" t="n">
        <f aca="false">O254-P254</f>
        <v>0.46</v>
      </c>
      <c r="S254" s="0" t="n">
        <f aca="false">500*10^-6</f>
        <v>0.0005</v>
      </c>
      <c r="T254" s="0" t="n">
        <f aca="false">0.000835</f>
        <v>0.000835</v>
      </c>
      <c r="U254" s="0" t="n">
        <f aca="false">A254/1000</f>
        <v>0.16</v>
      </c>
      <c r="V254" s="0" t="n">
        <f aca="false">U254*(150*T254*(1-R254)^2*Q254/(S254^2*R254^3)+1.75*1000*(1-R254)*Q254^2/(S254*R254^3))</f>
        <v>48871.0507170275</v>
      </c>
      <c r="W254" s="0" t="n">
        <f aca="false">V254*H254/3600/1000/2</f>
        <v>4.07258755975229</v>
      </c>
      <c r="X254" s="0" t="n">
        <f aca="false">ABS(W254-K254)/W254*100</f>
        <v>3.74669807618754</v>
      </c>
    </row>
    <row r="255" customFormat="false" ht="15" hidden="false" customHeight="false" outlineLevel="0" collapsed="false">
      <c r="A255" s="0" t="n">
        <v>120</v>
      </c>
      <c r="B255" s="0" t="n">
        <v>45</v>
      </c>
      <c r="C255" s="0" t="n">
        <v>50</v>
      </c>
      <c r="D255" s="0" t="n">
        <v>14</v>
      </c>
      <c r="E255" s="0" t="n">
        <v>43</v>
      </c>
      <c r="F255" s="0" t="n">
        <v>1.4</v>
      </c>
      <c r="G255" s="0" t="n">
        <v>4</v>
      </c>
      <c r="H255" s="0" t="n">
        <v>900</v>
      </c>
      <c r="I255" s="0" t="n">
        <v>197.951875</v>
      </c>
      <c r="J255" s="0" t="n">
        <v>311.794375</v>
      </c>
      <c r="K255" s="0" t="n">
        <v>61.3931875</v>
      </c>
      <c r="L255" s="0" t="n">
        <v>58.08025</v>
      </c>
      <c r="M255" s="0" t="n">
        <v>12</v>
      </c>
      <c r="N255" s="0" t="n">
        <v>41</v>
      </c>
      <c r="O255" s="0" t="n">
        <v>0.5</v>
      </c>
      <c r="P255" s="0" t="n">
        <v>0.25</v>
      </c>
      <c r="Q255" s="0" t="n">
        <f aca="false">H255/3600/(B255*C255*10^-3)</f>
        <v>0.111111111111111</v>
      </c>
      <c r="R255" s="0" t="n">
        <f aca="false">O255-P255</f>
        <v>0.25</v>
      </c>
      <c r="S255" s="0" t="n">
        <f aca="false">500*10^-6</f>
        <v>0.0005</v>
      </c>
      <c r="T255" s="0" t="n">
        <f aca="false">0.000835</f>
        <v>0.000835</v>
      </c>
      <c r="U255" s="0" t="n">
        <f aca="false">A255/1000</f>
        <v>0.12</v>
      </c>
      <c r="V255" s="0" t="n">
        <f aca="false">U255*(150*T255*(1-R255)^2*Q255/(S255^2*R255^3)+1.75*1000*(1-R255)*Q255^2/(S255*R255^3))</f>
        <v>489368.888888889</v>
      </c>
      <c r="W255" s="0" t="n">
        <f aca="false">V255*H255/3600/1000/2</f>
        <v>61.1711111111111</v>
      </c>
      <c r="X255" s="0" t="n">
        <f aca="false">ABS(W255-K255)/W255*100</f>
        <v>0.363041286736678</v>
      </c>
    </row>
    <row r="256" customFormat="false" ht="15" hidden="false" customHeight="false" outlineLevel="0" collapsed="false">
      <c r="A256" s="0" t="n">
        <v>160</v>
      </c>
      <c r="B256" s="0" t="n">
        <v>30</v>
      </c>
      <c r="C256" s="0" t="n">
        <v>60</v>
      </c>
      <c r="D256" s="0" t="n">
        <v>10</v>
      </c>
      <c r="E256" s="0" t="n">
        <v>43</v>
      </c>
      <c r="F256" s="0" t="n">
        <v>1.5</v>
      </c>
      <c r="G256" s="0" t="n">
        <v>1.5</v>
      </c>
      <c r="H256" s="0" t="n">
        <v>800</v>
      </c>
      <c r="I256" s="0" t="n">
        <v>198.13</v>
      </c>
      <c r="J256" s="0" t="n">
        <v>258.82</v>
      </c>
      <c r="K256" s="0" t="n">
        <v>8.34</v>
      </c>
      <c r="L256" s="0" t="n">
        <v>45.8</v>
      </c>
      <c r="M256" s="0" t="n">
        <v>8</v>
      </c>
      <c r="N256" s="0" t="n">
        <v>41</v>
      </c>
      <c r="O256" s="0" t="n">
        <v>0.55</v>
      </c>
      <c r="P256" s="0" t="n">
        <v>0.09</v>
      </c>
      <c r="Q256" s="0" t="n">
        <f aca="false">H256/3600/(B256*C256*10^-3)</f>
        <v>0.123456790123457</v>
      </c>
      <c r="R256" s="0" t="n">
        <f aca="false">O256-P256</f>
        <v>0.46</v>
      </c>
      <c r="S256" s="0" t="n">
        <f aca="false">500*10^-6</f>
        <v>0.0005</v>
      </c>
      <c r="T256" s="0" t="n">
        <f aca="false">0.000835</f>
        <v>0.000835</v>
      </c>
      <c r="U256" s="0" t="n">
        <f aca="false">A256/1000</f>
        <v>0.16</v>
      </c>
      <c r="V256" s="0" t="n">
        <f aca="false">U256*(150*T256*(1-R256)^2*Q256/(S256^2*R256^3)+1.75*1000*(1-R256)*Q256^2/(S256*R256^3))</f>
        <v>76999.3989679294</v>
      </c>
      <c r="W256" s="0" t="n">
        <f aca="false">V256*H256/3600/1000/2</f>
        <v>8.55548877421438</v>
      </c>
      <c r="X256" s="0" t="n">
        <f aca="false">ABS(W256-K256)/W256*100</f>
        <v>2.51871961849625</v>
      </c>
    </row>
    <row r="257" customFormat="false" ht="15" hidden="false" customHeight="false" outlineLevel="0" collapsed="false">
      <c r="A257" s="0" t="n">
        <v>150</v>
      </c>
      <c r="B257" s="0" t="n">
        <v>45</v>
      </c>
      <c r="C257" s="0" t="n">
        <v>50</v>
      </c>
      <c r="D257" s="0" t="n">
        <v>14</v>
      </c>
      <c r="E257" s="0" t="n">
        <v>43</v>
      </c>
      <c r="F257" s="0" t="n">
        <v>1.4</v>
      </c>
      <c r="G257" s="0" t="n">
        <v>4</v>
      </c>
      <c r="H257" s="0" t="n">
        <v>900</v>
      </c>
      <c r="I257" s="0" t="n">
        <v>198.353125</v>
      </c>
      <c r="J257" s="0" t="n">
        <v>333.139375</v>
      </c>
      <c r="K257" s="0" t="n">
        <v>76.74125</v>
      </c>
      <c r="L257" s="0" t="n">
        <v>60.4935</v>
      </c>
      <c r="M257" s="0" t="n">
        <v>12</v>
      </c>
      <c r="N257" s="0" t="n">
        <v>41</v>
      </c>
      <c r="O257" s="0" t="n">
        <v>0.5</v>
      </c>
      <c r="P257" s="0" t="n">
        <v>0.25</v>
      </c>
      <c r="Q257" s="0" t="n">
        <f aca="false">H257/3600/(B257*C257*10^-3)</f>
        <v>0.111111111111111</v>
      </c>
      <c r="R257" s="0" t="n">
        <f aca="false">O257-P257</f>
        <v>0.25</v>
      </c>
      <c r="S257" s="0" t="n">
        <f aca="false">500*10^-6</f>
        <v>0.0005</v>
      </c>
      <c r="T257" s="0" t="n">
        <f aca="false">0.000835</f>
        <v>0.000835</v>
      </c>
      <c r="U257" s="0" t="n">
        <f aca="false">A257/1000</f>
        <v>0.15</v>
      </c>
      <c r="V257" s="0" t="n">
        <f aca="false">U257*(150*T257*(1-R257)^2*Q257/(S257^2*R257^3)+1.75*1000*(1-R257)*Q257^2/(S257*R257^3))</f>
        <v>611711.111111111</v>
      </c>
      <c r="W257" s="0" t="n">
        <f aca="false">V257*H257/3600/1000/2</f>
        <v>76.4638888888889</v>
      </c>
      <c r="X257" s="0" t="n">
        <f aca="false">ABS(W257-K257)/W257*100</f>
        <v>0.362734769499048</v>
      </c>
    </row>
    <row r="258" customFormat="false" ht="15" hidden="false" customHeight="false" outlineLevel="0" collapsed="false">
      <c r="A258" s="0" t="n">
        <v>160</v>
      </c>
      <c r="B258" s="0" t="n">
        <v>30</v>
      </c>
      <c r="C258" s="0" t="n">
        <v>60</v>
      </c>
      <c r="D258" s="0" t="n">
        <v>10</v>
      </c>
      <c r="E258" s="0" t="n">
        <v>47</v>
      </c>
      <c r="F258" s="0" t="n">
        <v>1.5</v>
      </c>
      <c r="G258" s="0" t="n">
        <v>3</v>
      </c>
      <c r="H258" s="0" t="n">
        <v>800</v>
      </c>
      <c r="I258" s="0" t="n">
        <v>199.08</v>
      </c>
      <c r="J258" s="0" t="n">
        <v>255.54</v>
      </c>
      <c r="K258" s="0" t="n">
        <v>8.24</v>
      </c>
      <c r="L258" s="0" t="n">
        <v>60.72</v>
      </c>
      <c r="M258" s="0" t="n">
        <v>8</v>
      </c>
      <c r="N258" s="0" t="n">
        <v>45</v>
      </c>
      <c r="O258" s="0" t="n">
        <v>0.55</v>
      </c>
      <c r="P258" s="0" t="n">
        <v>0.09</v>
      </c>
      <c r="Q258" s="0" t="n">
        <f aca="false">H258/3600/(B258*C258*10^-3)</f>
        <v>0.123456790123457</v>
      </c>
      <c r="R258" s="0" t="n">
        <f aca="false">O258-P258</f>
        <v>0.46</v>
      </c>
      <c r="S258" s="0" t="n">
        <f aca="false">500*10^-6</f>
        <v>0.0005</v>
      </c>
      <c r="T258" s="0" t="n">
        <f aca="false">0.000835</f>
        <v>0.000835</v>
      </c>
      <c r="U258" s="0" t="n">
        <f aca="false">A258/1000</f>
        <v>0.16</v>
      </c>
      <c r="V258" s="0" t="n">
        <f aca="false">U258*(150*T258*(1-R258)^2*Q258/(S258^2*R258^3)+1.75*1000*(1-R258)*Q258^2/(S258*R258^3))</f>
        <v>76999.3989679294</v>
      </c>
      <c r="W258" s="0" t="n">
        <f aca="false">V258*H258/3600/1000/2</f>
        <v>8.55548877421438</v>
      </c>
      <c r="X258" s="0" t="n">
        <f aca="false">ABS(W258-K258)/W258*100</f>
        <v>3.68755991084042</v>
      </c>
    </row>
    <row r="259" customFormat="false" ht="15" hidden="false" customHeight="false" outlineLevel="0" collapsed="false">
      <c r="A259" s="0" t="n">
        <v>160</v>
      </c>
      <c r="B259" s="0" t="n">
        <v>30</v>
      </c>
      <c r="C259" s="0" t="n">
        <v>60</v>
      </c>
      <c r="D259" s="0" t="n">
        <v>14</v>
      </c>
      <c r="E259" s="0" t="n">
        <v>43</v>
      </c>
      <c r="F259" s="0" t="n">
        <v>1.3</v>
      </c>
      <c r="G259" s="0" t="n">
        <v>3</v>
      </c>
      <c r="H259" s="0" t="n">
        <v>800</v>
      </c>
      <c r="I259" s="0" t="n">
        <v>199.26</v>
      </c>
      <c r="J259" s="0" t="n">
        <v>238.55</v>
      </c>
      <c r="K259" s="0" t="n">
        <v>8.24</v>
      </c>
      <c r="L259" s="0" t="n">
        <v>44.57</v>
      </c>
      <c r="M259" s="0" t="n">
        <v>12</v>
      </c>
      <c r="N259" s="0" t="n">
        <v>41</v>
      </c>
      <c r="O259" s="0" t="n">
        <v>0.55</v>
      </c>
      <c r="P259" s="0" t="n">
        <v>0.09</v>
      </c>
      <c r="Q259" s="0" t="n">
        <f aca="false">H259/3600/(B259*C259*10^-3)</f>
        <v>0.123456790123457</v>
      </c>
      <c r="R259" s="0" t="n">
        <f aca="false">O259-P259</f>
        <v>0.46</v>
      </c>
      <c r="S259" s="0" t="n">
        <f aca="false">500*10^-6</f>
        <v>0.0005</v>
      </c>
      <c r="T259" s="0" t="n">
        <f aca="false">0.000835</f>
        <v>0.000835</v>
      </c>
      <c r="U259" s="0" t="n">
        <f aca="false">A259/1000</f>
        <v>0.16</v>
      </c>
      <c r="V259" s="0" t="n">
        <f aca="false">U259*(150*T259*(1-R259)^2*Q259/(S259^2*R259^3)+1.75*1000*(1-R259)*Q259^2/(S259*R259^3))</f>
        <v>76999.3989679294</v>
      </c>
      <c r="W259" s="0" t="n">
        <f aca="false">V259*H259/3600/1000/2</f>
        <v>8.55548877421438</v>
      </c>
      <c r="X259" s="0" t="n">
        <f aca="false">ABS(W259-K259)/W259*100</f>
        <v>3.68755991084042</v>
      </c>
    </row>
    <row r="260" customFormat="false" ht="15" hidden="false" customHeight="false" outlineLevel="0" collapsed="false">
      <c r="A260" s="0" t="n">
        <v>160</v>
      </c>
      <c r="B260" s="0" t="n">
        <v>30</v>
      </c>
      <c r="C260" s="0" t="n">
        <v>60</v>
      </c>
      <c r="D260" s="0" t="n">
        <v>14</v>
      </c>
      <c r="E260" s="0" t="n">
        <v>47</v>
      </c>
      <c r="F260" s="0" t="n">
        <v>1.5</v>
      </c>
      <c r="G260" s="0" t="n">
        <v>1.5</v>
      </c>
      <c r="H260" s="0" t="n">
        <v>800</v>
      </c>
      <c r="I260" s="0" t="n">
        <v>202.48</v>
      </c>
      <c r="J260" s="0" t="n">
        <v>262.57</v>
      </c>
      <c r="K260" s="0" t="n">
        <v>8.09</v>
      </c>
      <c r="L260" s="0" t="n">
        <v>45.55</v>
      </c>
      <c r="M260" s="0" t="n">
        <v>12</v>
      </c>
      <c r="N260" s="0" t="n">
        <v>45</v>
      </c>
      <c r="O260" s="0" t="n">
        <v>0.55</v>
      </c>
      <c r="P260" s="0" t="n">
        <v>0.09</v>
      </c>
      <c r="Q260" s="0" t="n">
        <f aca="false">H260/3600/(B260*C260*10^-3)</f>
        <v>0.123456790123457</v>
      </c>
      <c r="R260" s="0" t="n">
        <f aca="false">O260-P260</f>
        <v>0.46</v>
      </c>
      <c r="S260" s="0" t="n">
        <f aca="false">500*10^-6</f>
        <v>0.0005</v>
      </c>
      <c r="T260" s="0" t="n">
        <f aca="false">0.000835</f>
        <v>0.000835</v>
      </c>
      <c r="U260" s="0" t="n">
        <f aca="false">A260/1000</f>
        <v>0.16</v>
      </c>
      <c r="V260" s="0" t="n">
        <f aca="false">U260*(150*T260*(1-R260)^2*Q260/(S260^2*R260^3)+1.75*1000*(1-R260)*Q260^2/(S260*R260^3))</f>
        <v>76999.3989679294</v>
      </c>
      <c r="W260" s="0" t="n">
        <f aca="false">V260*H260/3600/1000/2</f>
        <v>8.55548877421438</v>
      </c>
      <c r="X260" s="0" t="n">
        <f aca="false">ABS(W260-K260)/W260*100</f>
        <v>5.44082034935668</v>
      </c>
    </row>
    <row r="261" customFormat="false" ht="15" hidden="false" customHeight="false" outlineLevel="0" collapsed="false">
      <c r="A261" s="0" t="n">
        <v>160</v>
      </c>
      <c r="B261" s="0" t="n">
        <v>30</v>
      </c>
      <c r="C261" s="0" t="n">
        <v>60</v>
      </c>
      <c r="D261" s="0" t="n">
        <v>10</v>
      </c>
      <c r="E261" s="0" t="n">
        <v>43</v>
      </c>
      <c r="F261" s="0" t="n">
        <v>1.5</v>
      </c>
      <c r="G261" s="0" t="n">
        <v>3</v>
      </c>
      <c r="H261" s="0" t="n">
        <v>800</v>
      </c>
      <c r="I261" s="0" t="n">
        <v>218.91</v>
      </c>
      <c r="J261" s="0" t="n">
        <v>269.74</v>
      </c>
      <c r="K261" s="0" t="n">
        <v>8.37</v>
      </c>
      <c r="L261" s="0" t="n">
        <v>57.17</v>
      </c>
      <c r="M261" s="0" t="n">
        <v>8</v>
      </c>
      <c r="N261" s="0" t="n">
        <v>41</v>
      </c>
      <c r="O261" s="0" t="n">
        <v>0.55</v>
      </c>
      <c r="P261" s="0" t="n">
        <v>0.09</v>
      </c>
      <c r="Q261" s="0" t="n">
        <f aca="false">H261/3600/(B261*C261*10^-3)</f>
        <v>0.123456790123457</v>
      </c>
      <c r="R261" s="0" t="n">
        <f aca="false">O261-P261</f>
        <v>0.46</v>
      </c>
      <c r="S261" s="0" t="n">
        <f aca="false">500*10^-6</f>
        <v>0.0005</v>
      </c>
      <c r="T261" s="0" t="n">
        <f aca="false">0.000835</f>
        <v>0.000835</v>
      </c>
      <c r="U261" s="0" t="n">
        <f aca="false">A261/1000</f>
        <v>0.16</v>
      </c>
      <c r="V261" s="0" t="n">
        <f aca="false">U261*(150*T261*(1-R261)^2*Q261/(S261^2*R261^3)+1.75*1000*(1-R261)*Q261^2/(S261*R261^3))</f>
        <v>76999.3989679294</v>
      </c>
      <c r="W261" s="0" t="n">
        <f aca="false">V261*H261/3600/1000/2</f>
        <v>8.55548877421438</v>
      </c>
      <c r="X261" s="0" t="n">
        <f aca="false">ABS(W261-K261)/W261*100</f>
        <v>2.16806753079301</v>
      </c>
    </row>
    <row r="262" customFormat="false" ht="15" hidden="false" customHeight="false" outlineLevel="0" collapsed="false">
      <c r="A262" s="0" t="n">
        <v>160</v>
      </c>
      <c r="B262" s="0" t="n">
        <v>30</v>
      </c>
      <c r="C262" s="0" t="n">
        <v>60</v>
      </c>
      <c r="D262" s="0" t="n">
        <v>14</v>
      </c>
      <c r="E262" s="0" t="n">
        <v>47</v>
      </c>
      <c r="F262" s="0" t="n">
        <v>1.5</v>
      </c>
      <c r="G262" s="0" t="n">
        <v>3</v>
      </c>
      <c r="H262" s="0" t="n">
        <v>800</v>
      </c>
      <c r="I262" s="0" t="n">
        <v>223.24</v>
      </c>
      <c r="J262" s="0" t="n">
        <v>273.28</v>
      </c>
      <c r="K262" s="0" t="n">
        <v>8.12</v>
      </c>
      <c r="L262" s="0" t="n">
        <v>56.79</v>
      </c>
      <c r="M262" s="0" t="n">
        <v>12</v>
      </c>
      <c r="N262" s="0" t="n">
        <v>45</v>
      </c>
      <c r="O262" s="0" t="n">
        <v>0.55</v>
      </c>
      <c r="P262" s="0" t="n">
        <v>0.09</v>
      </c>
      <c r="Q262" s="0" t="n">
        <f aca="false">H262/3600/(B262*C262*10^-3)</f>
        <v>0.123456790123457</v>
      </c>
      <c r="R262" s="0" t="n">
        <f aca="false">O262-P262</f>
        <v>0.46</v>
      </c>
      <c r="S262" s="0" t="n">
        <f aca="false">500*10^-6</f>
        <v>0.0005</v>
      </c>
      <c r="T262" s="0" t="n">
        <f aca="false">0.000835</f>
        <v>0.000835</v>
      </c>
      <c r="U262" s="0" t="n">
        <f aca="false">A262/1000</f>
        <v>0.16</v>
      </c>
      <c r="V262" s="0" t="n">
        <f aca="false">U262*(150*T262*(1-R262)^2*Q262/(S262^2*R262^3)+1.75*1000*(1-R262)*Q262^2/(S262*R262^3))</f>
        <v>76999.3989679294</v>
      </c>
      <c r="W262" s="0" t="n">
        <f aca="false">V262*H262/3600/1000/2</f>
        <v>8.55548877421438</v>
      </c>
      <c r="X262" s="0" t="n">
        <f aca="false">ABS(W262-K262)/W262*100</f>
        <v>5.09016826165343</v>
      </c>
    </row>
    <row r="263" customFormat="false" ht="15" hidden="false" customHeight="false" outlineLevel="0" collapsed="false">
      <c r="A263" s="0" t="n">
        <v>160</v>
      </c>
      <c r="B263" s="0" t="n">
        <v>30</v>
      </c>
      <c r="C263" s="0" t="n">
        <v>60</v>
      </c>
      <c r="D263" s="0" t="n">
        <v>14</v>
      </c>
      <c r="E263" s="0" t="n">
        <v>43</v>
      </c>
      <c r="F263" s="0" t="n">
        <v>1.5</v>
      </c>
      <c r="G263" s="0" t="n">
        <v>1.5</v>
      </c>
      <c r="H263" s="0" t="n">
        <v>800</v>
      </c>
      <c r="I263" s="0" t="n">
        <v>224.41</v>
      </c>
      <c r="J263" s="0" t="n">
        <v>279.52</v>
      </c>
      <c r="K263" s="0" t="n">
        <v>8.21</v>
      </c>
      <c r="L263" s="0" t="n">
        <v>41.64</v>
      </c>
      <c r="M263" s="0" t="n">
        <v>12</v>
      </c>
      <c r="N263" s="0" t="n">
        <v>41</v>
      </c>
      <c r="O263" s="0" t="n">
        <v>0.55</v>
      </c>
      <c r="P263" s="0" t="n">
        <v>0.09</v>
      </c>
      <c r="Q263" s="0" t="n">
        <f aca="false">H263/3600/(B263*C263*10^-3)</f>
        <v>0.123456790123457</v>
      </c>
      <c r="R263" s="0" t="n">
        <f aca="false">O263-P263</f>
        <v>0.46</v>
      </c>
      <c r="S263" s="0" t="n">
        <f aca="false">500*10^-6</f>
        <v>0.0005</v>
      </c>
      <c r="T263" s="0" t="n">
        <f aca="false">0.000835</f>
        <v>0.000835</v>
      </c>
      <c r="U263" s="0" t="n">
        <f aca="false">A263/1000</f>
        <v>0.16</v>
      </c>
      <c r="V263" s="0" t="n">
        <f aca="false">U263*(150*T263*(1-R263)^2*Q263/(S263^2*R263^3)+1.75*1000*(1-R263)*Q263^2/(S263*R263^3))</f>
        <v>76999.3989679294</v>
      </c>
      <c r="W263" s="0" t="n">
        <f aca="false">V263*H263/3600/1000/2</f>
        <v>8.55548877421438</v>
      </c>
      <c r="X263" s="0" t="n">
        <f aca="false">ABS(W263-K263)/W263*100</f>
        <v>4.03821199854366</v>
      </c>
    </row>
    <row r="264" customFormat="false" ht="15" hidden="false" customHeight="false" outlineLevel="0" collapsed="false">
      <c r="A264" s="0" t="n">
        <v>160</v>
      </c>
      <c r="B264" s="0" t="n">
        <v>30</v>
      </c>
      <c r="C264" s="0" t="n">
        <v>60</v>
      </c>
      <c r="D264" s="0" t="n">
        <v>14</v>
      </c>
      <c r="E264" s="0" t="n">
        <v>43</v>
      </c>
      <c r="F264" s="0" t="n">
        <v>1.5</v>
      </c>
      <c r="G264" s="0" t="n">
        <v>3</v>
      </c>
      <c r="H264" s="0" t="n">
        <v>800</v>
      </c>
      <c r="I264" s="0" t="n">
        <v>241.54</v>
      </c>
      <c r="J264" s="0" t="n">
        <v>286.3</v>
      </c>
      <c r="K264" s="0" t="n">
        <v>8.24</v>
      </c>
      <c r="L264" s="0" t="n">
        <v>52.94</v>
      </c>
      <c r="M264" s="0" t="n">
        <v>12</v>
      </c>
      <c r="N264" s="0" t="n">
        <v>41</v>
      </c>
      <c r="O264" s="0" t="n">
        <v>0.55</v>
      </c>
      <c r="P264" s="0" t="n">
        <v>0.09</v>
      </c>
      <c r="Q264" s="0" t="n">
        <f aca="false">H264/3600/(B264*C264*10^-3)</f>
        <v>0.123456790123457</v>
      </c>
      <c r="R264" s="0" t="n">
        <f aca="false">O264-P264</f>
        <v>0.46</v>
      </c>
      <c r="S264" s="0" t="n">
        <f aca="false">500*10^-6</f>
        <v>0.0005</v>
      </c>
      <c r="T264" s="0" t="n">
        <f aca="false">0.000835</f>
        <v>0.000835</v>
      </c>
      <c r="U264" s="0" t="n">
        <f aca="false">A264/1000</f>
        <v>0.16</v>
      </c>
      <c r="V264" s="0" t="n">
        <f aca="false">U264*(150*T264*(1-R264)^2*Q264/(S264^2*R264^3)+1.75*1000*(1-R264)*Q264^2/(S264*R264^3))</f>
        <v>76999.3989679294</v>
      </c>
      <c r="W264" s="0" t="n">
        <f aca="false">V264*H264/3600/1000/2</f>
        <v>8.55548877421438</v>
      </c>
      <c r="X264" s="0" t="n">
        <f aca="false">ABS(W264-K264)/W264*100</f>
        <v>3.68755991084042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64" activeCellId="0" sqref="X26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150</v>
      </c>
      <c r="B1" s="0" t="n">
        <v>30</v>
      </c>
      <c r="C1" s="0" t="n">
        <v>35</v>
      </c>
      <c r="D1" s="0" t="n">
        <v>14</v>
      </c>
      <c r="E1" s="0" t="n">
        <v>43</v>
      </c>
      <c r="F1" s="0" t="n">
        <v>1.25</v>
      </c>
      <c r="G1" s="0" t="n">
        <v>4</v>
      </c>
      <c r="H1" s="0" t="n">
        <v>900</v>
      </c>
      <c r="I1" s="0" t="n">
        <v>-42.6919375</v>
      </c>
      <c r="J1" s="0" t="n">
        <v>252.1625</v>
      </c>
      <c r="K1" s="0" t="n">
        <v>260.441875</v>
      </c>
      <c r="L1" s="0" t="n">
        <v>32.059875</v>
      </c>
      <c r="M1" s="0" t="n">
        <v>12</v>
      </c>
      <c r="N1" s="0" t="n">
        <v>41</v>
      </c>
      <c r="O1" s="0" t="n">
        <v>0.5</v>
      </c>
      <c r="P1" s="0" t="n">
        <v>0.25</v>
      </c>
      <c r="Q1" s="0" t="n">
        <f aca="false">H1/3600/(B1*C1*10^-3)</f>
        <v>0.238095238095238</v>
      </c>
      <c r="R1" s="0" t="n">
        <f aca="false">O1-P1</f>
        <v>0.25</v>
      </c>
      <c r="S1" s="0" t="n">
        <f aca="false">500*10^-6</f>
        <v>0.0005</v>
      </c>
      <c r="T1" s="0" t="n">
        <f aca="false">0.000835</f>
        <v>0.000835</v>
      </c>
      <c r="U1" s="0" t="n">
        <f aca="false">A1/1000</f>
        <v>0.15</v>
      </c>
      <c r="V1" s="0" t="n">
        <f aca="false">U1*(150*T1*(1-R1)^2*Q1/(S1^2*R1^3)+1.75*1000*(1-R1)*Q1^2/(S1*R1^3))</f>
        <v>2072714.28571429</v>
      </c>
      <c r="W1" s="0" t="n">
        <f aca="false">V1*H1/3600/1000/2</f>
        <v>259.089285714286</v>
      </c>
      <c r="X1" s="0" t="n">
        <f aca="false">ABS(W1-K1)/W1*100</f>
        <v>0.522055276035576</v>
      </c>
    </row>
    <row r="2" customFormat="false" ht="15" hidden="false" customHeight="false" outlineLevel="0" collapsed="false">
      <c r="A2" s="0" t="n">
        <v>120</v>
      </c>
      <c r="B2" s="0" t="n">
        <v>30</v>
      </c>
      <c r="C2" s="0" t="n">
        <v>35</v>
      </c>
      <c r="D2" s="0" t="n">
        <v>14</v>
      </c>
      <c r="E2" s="0" t="n">
        <v>43</v>
      </c>
      <c r="F2" s="0" t="n">
        <v>1.25</v>
      </c>
      <c r="G2" s="0" t="n">
        <v>4</v>
      </c>
      <c r="H2" s="0" t="n">
        <v>900</v>
      </c>
      <c r="I2" s="0" t="n">
        <v>-34.156375</v>
      </c>
      <c r="J2" s="0" t="n">
        <v>208.154375</v>
      </c>
      <c r="K2" s="0" t="n">
        <v>208.353125</v>
      </c>
      <c r="L2" s="0" t="n">
        <v>34.4766875</v>
      </c>
      <c r="M2" s="0" t="n">
        <v>12</v>
      </c>
      <c r="N2" s="0" t="n">
        <v>41</v>
      </c>
      <c r="O2" s="0" t="n">
        <v>0.5</v>
      </c>
      <c r="P2" s="0" t="n">
        <v>0.25</v>
      </c>
      <c r="Q2" s="0" t="n">
        <f aca="false">H2/3600/(B2*C2*10^-3)</f>
        <v>0.238095238095238</v>
      </c>
      <c r="R2" s="0" t="n">
        <f aca="false">O2-P2</f>
        <v>0.25</v>
      </c>
      <c r="S2" s="0" t="n">
        <f aca="false">500*10^-6</f>
        <v>0.0005</v>
      </c>
      <c r="T2" s="0" t="n">
        <f aca="false">0.000835</f>
        <v>0.000835</v>
      </c>
      <c r="U2" s="0" t="n">
        <f aca="false">A2/1000</f>
        <v>0.12</v>
      </c>
      <c r="V2" s="0" t="n">
        <f aca="false">U2*(150*T2*(1-R2)^2*Q2/(S2^2*R2^3)+1.75*1000*(1-R2)*Q2^2/(S2*R2^3))</f>
        <v>1658171.42857143</v>
      </c>
      <c r="W2" s="0" t="n">
        <f aca="false">V2*H2/3600/1000/2</f>
        <v>207.271428571429</v>
      </c>
      <c r="X2" s="0" t="n">
        <f aca="false">ABS(W2-K2)/W2*100</f>
        <v>0.521874353849351</v>
      </c>
    </row>
    <row r="3" customFormat="false" ht="15" hidden="false" customHeight="false" outlineLevel="0" collapsed="false">
      <c r="A3" s="0" t="n">
        <v>150</v>
      </c>
      <c r="B3" s="0" t="n">
        <v>30</v>
      </c>
      <c r="C3" s="0" t="n">
        <v>35</v>
      </c>
      <c r="D3" s="0" t="n">
        <v>14</v>
      </c>
      <c r="E3" s="0" t="n">
        <v>43</v>
      </c>
      <c r="F3" s="0" t="n">
        <v>1.4</v>
      </c>
      <c r="G3" s="0" t="n">
        <v>4</v>
      </c>
      <c r="H3" s="0" t="n">
        <v>900</v>
      </c>
      <c r="I3" s="0" t="n">
        <v>-1.59903125</v>
      </c>
      <c r="J3" s="0" t="n">
        <v>299.06</v>
      </c>
      <c r="K3" s="0" t="n">
        <v>260.441875</v>
      </c>
      <c r="L3" s="0" t="n">
        <v>39.603375</v>
      </c>
      <c r="M3" s="0" t="n">
        <v>12</v>
      </c>
      <c r="N3" s="0" t="n">
        <v>41</v>
      </c>
      <c r="O3" s="0" t="n">
        <v>0.5</v>
      </c>
      <c r="P3" s="0" t="n">
        <v>0.25</v>
      </c>
      <c r="Q3" s="0" t="n">
        <f aca="false">H3/3600/(B3*C3*10^-3)</f>
        <v>0.238095238095238</v>
      </c>
      <c r="R3" s="0" t="n">
        <f aca="false">O3-P3</f>
        <v>0.25</v>
      </c>
      <c r="S3" s="0" t="n">
        <f aca="false">500*10^-6</f>
        <v>0.0005</v>
      </c>
      <c r="T3" s="0" t="n">
        <f aca="false">0.000835</f>
        <v>0.000835</v>
      </c>
      <c r="U3" s="0" t="n">
        <f aca="false">A3/1000</f>
        <v>0.15</v>
      </c>
      <c r="V3" s="0" t="n">
        <f aca="false">U3*(150*T3*(1-R3)^2*Q3/(S3^2*R3^3)+1.75*1000*(1-R3)*Q3^2/(S3*R3^3))</f>
        <v>2072714.28571429</v>
      </c>
      <c r="W3" s="0" t="n">
        <f aca="false">V3*H3/3600/1000/2</f>
        <v>259.089285714286</v>
      </c>
      <c r="X3" s="0" t="n">
        <f aca="false">ABS(W3-K3)/W3*100</f>
        <v>0.522055276035576</v>
      </c>
    </row>
    <row r="4" customFormat="false" ht="15" hidden="false" customHeight="false" outlineLevel="0" collapsed="false">
      <c r="A4" s="0" t="n">
        <v>120</v>
      </c>
      <c r="B4" s="0" t="n">
        <v>30</v>
      </c>
      <c r="C4" s="0" t="n">
        <v>35</v>
      </c>
      <c r="D4" s="0" t="n">
        <v>14</v>
      </c>
      <c r="E4" s="0" t="n">
        <v>43</v>
      </c>
      <c r="F4" s="0" t="n">
        <v>1.4</v>
      </c>
      <c r="G4" s="0" t="n">
        <v>4</v>
      </c>
      <c r="H4" s="0" t="n">
        <v>900</v>
      </c>
      <c r="I4" s="0" t="n">
        <v>6.5909375</v>
      </c>
      <c r="J4" s="0" t="n">
        <v>254.953125</v>
      </c>
      <c r="K4" s="0" t="n">
        <v>208.353125</v>
      </c>
      <c r="L4" s="0" t="n">
        <v>41.5053125</v>
      </c>
      <c r="M4" s="0" t="n">
        <v>12</v>
      </c>
      <c r="N4" s="0" t="n">
        <v>41</v>
      </c>
      <c r="O4" s="0" t="n">
        <v>0.5</v>
      </c>
      <c r="P4" s="0" t="n">
        <v>0.25</v>
      </c>
      <c r="Q4" s="0" t="n">
        <f aca="false">H4/3600/(B4*C4*10^-3)</f>
        <v>0.238095238095238</v>
      </c>
      <c r="R4" s="0" t="n">
        <f aca="false">O4-P4</f>
        <v>0.25</v>
      </c>
      <c r="S4" s="0" t="n">
        <f aca="false">500*10^-6</f>
        <v>0.0005</v>
      </c>
      <c r="T4" s="0" t="n">
        <f aca="false">0.000835</f>
        <v>0.000835</v>
      </c>
      <c r="U4" s="0" t="n">
        <f aca="false">A4/1000</f>
        <v>0.12</v>
      </c>
      <c r="V4" s="0" t="n">
        <f aca="false">U4*(150*T4*(1-R4)^2*Q4/(S4^2*R4^3)+1.75*1000*(1-R4)*Q4^2/(S4*R4^3))</f>
        <v>1658171.42857143</v>
      </c>
      <c r="W4" s="0" t="n">
        <f aca="false">V4*H4/3600/1000/2</f>
        <v>207.271428571429</v>
      </c>
      <c r="X4" s="0" t="n">
        <f aca="false">ABS(W4-K4)/W4*100</f>
        <v>0.521874353849351</v>
      </c>
    </row>
    <row r="5" customFormat="false" ht="15" hidden="false" customHeight="false" outlineLevel="0" collapsed="false">
      <c r="A5" s="0" t="n">
        <v>150</v>
      </c>
      <c r="B5" s="0" t="n">
        <v>30</v>
      </c>
      <c r="C5" s="0" t="n">
        <v>35</v>
      </c>
      <c r="D5" s="0" t="n">
        <v>14</v>
      </c>
      <c r="E5" s="0" t="n">
        <v>43</v>
      </c>
      <c r="F5" s="0" t="n">
        <v>1.25</v>
      </c>
      <c r="G5" s="0" t="n">
        <v>4</v>
      </c>
      <c r="H5" s="0" t="n">
        <v>750</v>
      </c>
      <c r="I5" s="0" t="n">
        <v>26.8334375</v>
      </c>
      <c r="J5" s="0" t="n">
        <v>216.445625</v>
      </c>
      <c r="K5" s="0" t="n">
        <v>160.03</v>
      </c>
      <c r="L5" s="0" t="n">
        <v>30.8281875</v>
      </c>
      <c r="M5" s="0" t="n">
        <v>12</v>
      </c>
      <c r="N5" s="0" t="n">
        <v>41</v>
      </c>
      <c r="O5" s="0" t="n">
        <v>0.5</v>
      </c>
      <c r="P5" s="0" t="n">
        <v>0.25</v>
      </c>
      <c r="Q5" s="0" t="n">
        <f aca="false">H5/3600/(B5*C5*10^-3)</f>
        <v>0.198412698412698</v>
      </c>
      <c r="R5" s="0" t="n">
        <f aca="false">O5-P5</f>
        <v>0.25</v>
      </c>
      <c r="S5" s="0" t="n">
        <f aca="false">500*10^-6</f>
        <v>0.0005</v>
      </c>
      <c r="T5" s="0" t="n">
        <f aca="false">0.000835</f>
        <v>0.000835</v>
      </c>
      <c r="U5" s="0" t="n">
        <f aca="false">A5/1000</f>
        <v>0.15</v>
      </c>
      <c r="V5" s="0" t="n">
        <f aca="false">U5*(150*T5*(1-R5)^2*Q5/(S5^2*R5^3)+1.75*1000*(1-R5)*Q5^2/(S5*R5^3))</f>
        <v>1528849.20634921</v>
      </c>
      <c r="W5" s="0" t="n">
        <f aca="false">V5*H5/3600/1000/2</f>
        <v>159.255125661376</v>
      </c>
      <c r="X5" s="0" t="n">
        <f aca="false">ABS(W5-K5)/W5*100</f>
        <v>0.486561632102174</v>
      </c>
    </row>
    <row r="6" customFormat="false" ht="15" hidden="false" customHeight="false" outlineLevel="0" collapsed="false">
      <c r="A6" s="0" t="n">
        <v>120</v>
      </c>
      <c r="B6" s="0" t="n">
        <v>30</v>
      </c>
      <c r="C6" s="0" t="n">
        <v>35</v>
      </c>
      <c r="D6" s="0" t="n">
        <v>14</v>
      </c>
      <c r="E6" s="0" t="n">
        <v>43</v>
      </c>
      <c r="F6" s="0" t="n">
        <v>1.25</v>
      </c>
      <c r="G6" s="0" t="n">
        <v>4</v>
      </c>
      <c r="H6" s="0" t="n">
        <v>750</v>
      </c>
      <c r="I6" s="0" t="n">
        <v>28.2796875</v>
      </c>
      <c r="J6" s="0" t="n">
        <v>185.018125</v>
      </c>
      <c r="K6" s="0" t="n">
        <v>128.02375</v>
      </c>
      <c r="L6" s="0" t="n">
        <v>31.76925</v>
      </c>
      <c r="M6" s="0" t="n">
        <v>12</v>
      </c>
      <c r="N6" s="0" t="n">
        <v>41</v>
      </c>
      <c r="O6" s="0" t="n">
        <v>0.5</v>
      </c>
      <c r="P6" s="0" t="n">
        <v>0.25</v>
      </c>
      <c r="Q6" s="0" t="n">
        <f aca="false">H6/3600/(B6*C6*10^-3)</f>
        <v>0.198412698412698</v>
      </c>
      <c r="R6" s="0" t="n">
        <f aca="false">O6-P6</f>
        <v>0.25</v>
      </c>
      <c r="S6" s="0" t="n">
        <f aca="false">500*10^-6</f>
        <v>0.0005</v>
      </c>
      <c r="T6" s="0" t="n">
        <f aca="false">0.000835</f>
        <v>0.000835</v>
      </c>
      <c r="U6" s="0" t="n">
        <f aca="false">A6/1000</f>
        <v>0.12</v>
      </c>
      <c r="V6" s="0" t="n">
        <f aca="false">U6*(150*T6*(1-R6)^2*Q6/(S6^2*R6^3)+1.75*1000*(1-R6)*Q6^2/(S6*R6^3))</f>
        <v>1223079.36507937</v>
      </c>
      <c r="W6" s="0" t="n">
        <f aca="false">V6*H6/3600/1000/2</f>
        <v>127.404100529101</v>
      </c>
      <c r="X6" s="0" t="n">
        <f aca="false">ABS(W6-K6)/W6*100</f>
        <v>0.486365406078868</v>
      </c>
    </row>
    <row r="7" customFormat="false" ht="15" hidden="false" customHeight="false" outlineLevel="0" collapsed="false">
      <c r="A7" s="0" t="n">
        <v>150</v>
      </c>
      <c r="B7" s="0" t="n">
        <v>30</v>
      </c>
      <c r="C7" s="0" t="n">
        <v>35</v>
      </c>
      <c r="D7" s="0" t="n">
        <v>14</v>
      </c>
      <c r="E7" s="0" t="n">
        <v>43</v>
      </c>
      <c r="F7" s="0" t="n">
        <v>1.4</v>
      </c>
      <c r="G7" s="0" t="n">
        <v>4</v>
      </c>
      <c r="H7" s="0" t="n">
        <v>750</v>
      </c>
      <c r="I7" s="0" t="n">
        <v>59.3905625</v>
      </c>
      <c r="J7" s="0" t="n">
        <v>255.09625</v>
      </c>
      <c r="K7" s="0" t="n">
        <v>160.03</v>
      </c>
      <c r="L7" s="0" t="n">
        <v>37.41725</v>
      </c>
      <c r="M7" s="0" t="n">
        <v>12</v>
      </c>
      <c r="N7" s="0" t="n">
        <v>41</v>
      </c>
      <c r="O7" s="0" t="n">
        <v>0.5</v>
      </c>
      <c r="P7" s="0" t="n">
        <v>0.25</v>
      </c>
      <c r="Q7" s="0" t="n">
        <f aca="false">H7/3600/(B7*C7*10^-3)</f>
        <v>0.198412698412698</v>
      </c>
      <c r="R7" s="0" t="n">
        <f aca="false">O7-P7</f>
        <v>0.25</v>
      </c>
      <c r="S7" s="0" t="n">
        <f aca="false">500*10^-6</f>
        <v>0.0005</v>
      </c>
      <c r="T7" s="0" t="n">
        <f aca="false">0.000835</f>
        <v>0.000835</v>
      </c>
      <c r="U7" s="0" t="n">
        <f aca="false">A7/1000</f>
        <v>0.15</v>
      </c>
      <c r="V7" s="0" t="n">
        <f aca="false">U7*(150*T7*(1-R7)^2*Q7/(S7^2*R7^3)+1.75*1000*(1-R7)*Q7^2/(S7*R7^3))</f>
        <v>1528849.20634921</v>
      </c>
      <c r="W7" s="0" t="n">
        <f aca="false">V7*H7/3600/1000/2</f>
        <v>159.255125661376</v>
      </c>
      <c r="X7" s="0" t="n">
        <f aca="false">ABS(W7-K7)/W7*100</f>
        <v>0.486561632102174</v>
      </c>
    </row>
    <row r="8" customFormat="false" ht="15" hidden="false" customHeight="false" outlineLevel="0" collapsed="false">
      <c r="A8" s="0" t="n">
        <v>120</v>
      </c>
      <c r="B8" s="0" t="n">
        <v>30</v>
      </c>
      <c r="C8" s="0" t="n">
        <v>35</v>
      </c>
      <c r="D8" s="0" t="n">
        <v>14</v>
      </c>
      <c r="E8" s="0" t="n">
        <v>43</v>
      </c>
      <c r="F8" s="0" t="n">
        <v>1.4</v>
      </c>
      <c r="G8" s="0" t="n">
        <v>4</v>
      </c>
      <c r="H8" s="0" t="n">
        <v>750</v>
      </c>
      <c r="I8" s="0" t="n">
        <v>61.0263125</v>
      </c>
      <c r="J8" s="0" t="n">
        <v>223.836875</v>
      </c>
      <c r="K8" s="0" t="n">
        <v>128.02375</v>
      </c>
      <c r="L8" s="0" t="n">
        <v>37.88175</v>
      </c>
      <c r="M8" s="0" t="n">
        <v>12</v>
      </c>
      <c r="N8" s="0" t="n">
        <v>41</v>
      </c>
      <c r="O8" s="0" t="n">
        <v>0.5</v>
      </c>
      <c r="P8" s="0" t="n">
        <v>0.25</v>
      </c>
      <c r="Q8" s="0" t="n">
        <f aca="false">H8/3600/(B8*C8*10^-3)</f>
        <v>0.198412698412698</v>
      </c>
      <c r="R8" s="0" t="n">
        <f aca="false">O8-P8</f>
        <v>0.25</v>
      </c>
      <c r="S8" s="0" t="n">
        <f aca="false">500*10^-6</f>
        <v>0.0005</v>
      </c>
      <c r="T8" s="0" t="n">
        <f aca="false">0.000835</f>
        <v>0.000835</v>
      </c>
      <c r="U8" s="0" t="n">
        <f aca="false">A8/1000</f>
        <v>0.12</v>
      </c>
      <c r="V8" s="0" t="n">
        <f aca="false">U8*(150*T8*(1-R8)^2*Q8/(S8^2*R8^3)+1.75*1000*(1-R8)*Q8^2/(S8*R8^3))</f>
        <v>1223079.36507937</v>
      </c>
      <c r="W8" s="0" t="n">
        <f aca="false">V8*H8/3600/1000/2</f>
        <v>127.404100529101</v>
      </c>
      <c r="X8" s="0" t="n">
        <f aca="false">ABS(W8-K8)/W8*100</f>
        <v>0.486365406078868</v>
      </c>
    </row>
    <row r="9" customFormat="false" ht="15" hidden="false" customHeight="false" outlineLevel="0" collapsed="false">
      <c r="A9" s="0" t="n">
        <v>120</v>
      </c>
      <c r="B9" s="0" t="n">
        <v>30</v>
      </c>
      <c r="C9" s="0" t="n">
        <v>35</v>
      </c>
      <c r="D9" s="0" t="n">
        <v>14</v>
      </c>
      <c r="E9" s="0" t="n">
        <v>43</v>
      </c>
      <c r="F9" s="0" t="n">
        <v>1.25</v>
      </c>
      <c r="G9" s="0" t="n">
        <v>4</v>
      </c>
      <c r="H9" s="0" t="n">
        <v>600</v>
      </c>
      <c r="I9" s="0" t="n">
        <v>64.048125</v>
      </c>
      <c r="J9" s="0" t="n">
        <v>159.4975</v>
      </c>
      <c r="K9" s="0" t="n">
        <v>71.269375</v>
      </c>
      <c r="L9" s="0" t="n">
        <v>28.0534375</v>
      </c>
      <c r="M9" s="0" t="n">
        <v>12</v>
      </c>
      <c r="N9" s="0" t="n">
        <v>41</v>
      </c>
      <c r="O9" s="0" t="n">
        <v>0.5</v>
      </c>
      <c r="P9" s="0" t="n">
        <v>0.25</v>
      </c>
      <c r="Q9" s="0" t="n">
        <f aca="false">H9/3600/(B9*C9*10^-3)</f>
        <v>0.158730158730159</v>
      </c>
      <c r="R9" s="0" t="n">
        <f aca="false">O9-P9</f>
        <v>0.25</v>
      </c>
      <c r="S9" s="0" t="n">
        <f aca="false">500*10^-6</f>
        <v>0.0005</v>
      </c>
      <c r="T9" s="0" t="n">
        <f aca="false">0.000835</f>
        <v>0.000835</v>
      </c>
      <c r="U9" s="0" t="n">
        <f aca="false">A9/1000</f>
        <v>0.12</v>
      </c>
      <c r="V9" s="0" t="n">
        <f aca="false">U9*(150*T9*(1-R9)^2*Q9/(S9^2*R9^3)+1.75*1000*(1-R9)*Q9^2/(S9*R9^3))</f>
        <v>851479.365079365</v>
      </c>
      <c r="W9" s="0" t="n">
        <f aca="false">V9*H9/3600/1000/2</f>
        <v>70.9566137566137</v>
      </c>
      <c r="X9" s="0" t="n">
        <f aca="false">ABS(W9-K9)/W9*100</f>
        <v>0.440778141497904</v>
      </c>
    </row>
    <row r="10" customFormat="false" ht="15" hidden="false" customHeight="false" outlineLevel="0" collapsed="false">
      <c r="A10" s="0" t="n">
        <v>150</v>
      </c>
      <c r="B10" s="0" t="n">
        <v>30</v>
      </c>
      <c r="C10" s="0" t="n">
        <v>35</v>
      </c>
      <c r="D10" s="0" t="n">
        <v>14</v>
      </c>
      <c r="E10" s="0" t="n">
        <v>43</v>
      </c>
      <c r="F10" s="0" t="n">
        <v>1.25</v>
      </c>
      <c r="G10" s="0" t="n">
        <v>4</v>
      </c>
      <c r="H10" s="0" t="n">
        <v>600</v>
      </c>
      <c r="I10" s="0" t="n">
        <v>65.5575</v>
      </c>
      <c r="J10" s="0" t="n">
        <v>180.086875</v>
      </c>
      <c r="K10" s="0" t="n">
        <v>89.08625</v>
      </c>
      <c r="L10" s="0" t="n">
        <v>28.084625</v>
      </c>
      <c r="M10" s="0" t="n">
        <v>12</v>
      </c>
      <c r="N10" s="0" t="n">
        <v>41</v>
      </c>
      <c r="O10" s="0" t="n">
        <v>0.5</v>
      </c>
      <c r="P10" s="0" t="n">
        <v>0.25</v>
      </c>
      <c r="Q10" s="0" t="n">
        <f aca="false">H10/3600/(B10*C10*10^-3)</f>
        <v>0.158730158730159</v>
      </c>
      <c r="R10" s="0" t="n">
        <f aca="false">O10-P10</f>
        <v>0.25</v>
      </c>
      <c r="S10" s="0" t="n">
        <f aca="false">500*10^-6</f>
        <v>0.0005</v>
      </c>
      <c r="T10" s="0" t="n">
        <f aca="false">0.000835</f>
        <v>0.000835</v>
      </c>
      <c r="U10" s="0" t="n">
        <f aca="false">A10/1000</f>
        <v>0.15</v>
      </c>
      <c r="V10" s="0" t="n">
        <f aca="false">U10*(150*T10*(1-R10)^2*Q10/(S10^2*R10^3)+1.75*1000*(1-R10)*Q10^2/(S10*R10^3))</f>
        <v>1064349.20634921</v>
      </c>
      <c r="W10" s="0" t="n">
        <f aca="false">V10*H10/3600/1000/2</f>
        <v>88.6957671957672</v>
      </c>
      <c r="X10" s="0" t="n">
        <f aca="false">ABS(W10-K10)/W10*100</f>
        <v>0.44024964953621</v>
      </c>
    </row>
    <row r="11" customFormat="false" ht="15" hidden="false" customHeight="false" outlineLevel="0" collapsed="false">
      <c r="A11" s="0" t="n">
        <v>120</v>
      </c>
      <c r="B11" s="0" t="n">
        <v>30</v>
      </c>
      <c r="C11" s="0" t="n">
        <v>50</v>
      </c>
      <c r="D11" s="0" t="n">
        <v>14</v>
      </c>
      <c r="E11" s="0" t="n">
        <v>43</v>
      </c>
      <c r="F11" s="0" t="n">
        <v>1.25</v>
      </c>
      <c r="G11" s="0" t="n">
        <v>4</v>
      </c>
      <c r="H11" s="0" t="n">
        <v>900</v>
      </c>
      <c r="I11" s="0" t="n">
        <v>78.395625</v>
      </c>
      <c r="J11" s="0" t="n">
        <v>228.805625</v>
      </c>
      <c r="K11" s="0" t="n">
        <v>115.60875</v>
      </c>
      <c r="L11" s="0" t="n">
        <v>40.123125</v>
      </c>
      <c r="M11" s="0" t="n">
        <v>12</v>
      </c>
      <c r="N11" s="0" t="n">
        <v>41</v>
      </c>
      <c r="O11" s="0" t="n">
        <v>0.5</v>
      </c>
      <c r="P11" s="0" t="n">
        <v>0.25</v>
      </c>
      <c r="Q11" s="0" t="n">
        <f aca="false">H11/3600/(B11*C11*10^-3)</f>
        <v>0.166666666666667</v>
      </c>
      <c r="R11" s="0" t="n">
        <f aca="false">O11-P11</f>
        <v>0.25</v>
      </c>
      <c r="S11" s="0" t="n">
        <f aca="false">500*10^-6</f>
        <v>0.0005</v>
      </c>
      <c r="T11" s="0" t="n">
        <f aca="false">0.000835</f>
        <v>0.000835</v>
      </c>
      <c r="U11" s="0" t="n">
        <f aca="false">A11/1000</f>
        <v>0.12</v>
      </c>
      <c r="V11" s="0" t="n">
        <f aca="false">U11*(150*T11*(1-R11)^2*Q11/(S11^2*R11^3)+1.75*1000*(1-R11)*Q11^2/(S11*R11^3))</f>
        <v>920720</v>
      </c>
      <c r="W11" s="0" t="n">
        <f aca="false">V11*H11/3600/1000/2</f>
        <v>115.09</v>
      </c>
      <c r="X11" s="0" t="n">
        <f aca="false">ABS(W11-K11)/W11*100</f>
        <v>0.450734208011132</v>
      </c>
    </row>
    <row r="12" customFormat="false" ht="15" hidden="false" customHeight="false" outlineLevel="0" collapsed="false">
      <c r="A12" s="0" t="n">
        <v>150</v>
      </c>
      <c r="B12" s="0" t="n">
        <v>30</v>
      </c>
      <c r="C12" s="0" t="n">
        <v>50</v>
      </c>
      <c r="D12" s="0" t="n">
        <v>14</v>
      </c>
      <c r="E12" s="0" t="n">
        <v>43</v>
      </c>
      <c r="F12" s="0" t="n">
        <v>1.25</v>
      </c>
      <c r="G12" s="0" t="n">
        <v>4</v>
      </c>
      <c r="H12" s="0" t="n">
        <v>900</v>
      </c>
      <c r="I12" s="0" t="n">
        <v>79.73625</v>
      </c>
      <c r="J12" s="0" t="n">
        <v>260.788125</v>
      </c>
      <c r="K12" s="0" t="n">
        <v>144.510625</v>
      </c>
      <c r="L12" s="0" t="n">
        <v>39.7843125</v>
      </c>
      <c r="M12" s="0" t="n">
        <v>12</v>
      </c>
      <c r="N12" s="0" t="n">
        <v>41</v>
      </c>
      <c r="O12" s="0" t="n">
        <v>0.5</v>
      </c>
      <c r="P12" s="0" t="n">
        <v>0.25</v>
      </c>
      <c r="Q12" s="0" t="n">
        <f aca="false">H12/3600/(B12*C12*10^-3)</f>
        <v>0.166666666666667</v>
      </c>
      <c r="R12" s="0" t="n">
        <f aca="false">O12-P12</f>
        <v>0.25</v>
      </c>
      <c r="S12" s="0" t="n">
        <f aca="false">500*10^-6</f>
        <v>0.0005</v>
      </c>
      <c r="T12" s="0" t="n">
        <f aca="false">0.000835</f>
        <v>0.000835</v>
      </c>
      <c r="U12" s="0" t="n">
        <f aca="false">A12/1000</f>
        <v>0.15</v>
      </c>
      <c r="V12" s="0" t="n">
        <f aca="false">U12*(150*T12*(1-R12)^2*Q12/(S12^2*R12^3)+1.75*1000*(1-R12)*Q12^2/(S12*R12^3))</f>
        <v>1150900</v>
      </c>
      <c r="W12" s="0" t="n">
        <f aca="false">V12*H12/3600/1000/2</f>
        <v>143.8625</v>
      </c>
      <c r="X12" s="0" t="n">
        <f aca="false">ABS(W12-K12)/W12*100</f>
        <v>0.450516986706071</v>
      </c>
    </row>
    <row r="13" customFormat="false" ht="15" hidden="false" customHeight="false" outlineLevel="0" collapsed="false">
      <c r="A13" s="0" t="n">
        <v>120</v>
      </c>
      <c r="B13" s="0" t="n">
        <v>30</v>
      </c>
      <c r="C13" s="0" t="n">
        <v>35</v>
      </c>
      <c r="D13" s="0" t="n">
        <v>14</v>
      </c>
      <c r="E13" s="0" t="n">
        <v>43</v>
      </c>
      <c r="F13" s="0" t="n">
        <v>1.4</v>
      </c>
      <c r="G13" s="0" t="n">
        <v>4</v>
      </c>
      <c r="H13" s="0" t="n">
        <v>600</v>
      </c>
      <c r="I13" s="0" t="n">
        <v>88.874375</v>
      </c>
      <c r="J13" s="0" t="n">
        <v>190.053125</v>
      </c>
      <c r="K13" s="0" t="n">
        <v>71.269375</v>
      </c>
      <c r="L13" s="0" t="n">
        <v>33.326625</v>
      </c>
      <c r="M13" s="0" t="n">
        <v>12</v>
      </c>
      <c r="N13" s="0" t="n">
        <v>41</v>
      </c>
      <c r="O13" s="0" t="n">
        <v>0.5</v>
      </c>
      <c r="P13" s="0" t="n">
        <v>0.25</v>
      </c>
      <c r="Q13" s="0" t="n">
        <f aca="false">H13/3600/(B13*C13*10^-3)</f>
        <v>0.158730158730159</v>
      </c>
      <c r="R13" s="0" t="n">
        <f aca="false">O13-P13</f>
        <v>0.25</v>
      </c>
      <c r="S13" s="0" t="n">
        <f aca="false">500*10^-6</f>
        <v>0.0005</v>
      </c>
      <c r="T13" s="0" t="n">
        <f aca="false">0.000835</f>
        <v>0.000835</v>
      </c>
      <c r="U13" s="0" t="n">
        <f aca="false">A13/1000</f>
        <v>0.12</v>
      </c>
      <c r="V13" s="0" t="n">
        <f aca="false">U13*(150*T13*(1-R13)^2*Q13/(S13^2*R13^3)+1.75*1000*(1-R13)*Q13^2/(S13*R13^3))</f>
        <v>851479.365079365</v>
      </c>
      <c r="W13" s="0" t="n">
        <f aca="false">V13*H13/3600/1000/2</f>
        <v>70.9566137566137</v>
      </c>
      <c r="X13" s="0" t="n">
        <f aca="false">ABS(W13-K13)/W13*100</f>
        <v>0.440778141497904</v>
      </c>
    </row>
    <row r="14" customFormat="false" ht="15" hidden="false" customHeight="false" outlineLevel="0" collapsed="false">
      <c r="A14" s="0" t="n">
        <v>150</v>
      </c>
      <c r="B14" s="0" t="n">
        <v>30</v>
      </c>
      <c r="C14" s="0" t="n">
        <v>35</v>
      </c>
      <c r="D14" s="0" t="n">
        <v>14</v>
      </c>
      <c r="E14" s="0" t="n">
        <v>43</v>
      </c>
      <c r="F14" s="0" t="n">
        <v>1.4</v>
      </c>
      <c r="G14" s="0" t="n">
        <v>4</v>
      </c>
      <c r="H14" s="0" t="n">
        <v>600</v>
      </c>
      <c r="I14" s="0" t="n">
        <v>89.724375</v>
      </c>
      <c r="J14" s="0" t="n">
        <v>210.40125</v>
      </c>
      <c r="K14" s="0" t="n">
        <v>89.08625</v>
      </c>
      <c r="L14" s="0" t="n">
        <v>33.80725</v>
      </c>
      <c r="M14" s="0" t="n">
        <v>12</v>
      </c>
      <c r="N14" s="0" t="n">
        <v>41</v>
      </c>
      <c r="O14" s="0" t="n">
        <v>0.5</v>
      </c>
      <c r="P14" s="0" t="n">
        <v>0.25</v>
      </c>
      <c r="Q14" s="0" t="n">
        <f aca="false">H14/3600/(B14*C14*10^-3)</f>
        <v>0.158730158730159</v>
      </c>
      <c r="R14" s="0" t="n">
        <f aca="false">O14-P14</f>
        <v>0.25</v>
      </c>
      <c r="S14" s="0" t="n">
        <f aca="false">500*10^-6</f>
        <v>0.0005</v>
      </c>
      <c r="T14" s="0" t="n">
        <f aca="false">0.000835</f>
        <v>0.000835</v>
      </c>
      <c r="U14" s="0" t="n">
        <f aca="false">A14/1000</f>
        <v>0.15</v>
      </c>
      <c r="V14" s="0" t="n">
        <f aca="false">U14*(150*T14*(1-R14)^2*Q14/(S14^2*R14^3)+1.75*1000*(1-R14)*Q14^2/(S14*R14^3))</f>
        <v>1064349.20634921</v>
      </c>
      <c r="W14" s="0" t="n">
        <f aca="false">V14*H14/3600/1000/2</f>
        <v>88.6957671957672</v>
      </c>
      <c r="X14" s="0" t="n">
        <f aca="false">ABS(W14-K14)/W14*100</f>
        <v>0.44024964953621</v>
      </c>
    </row>
    <row r="15" customFormat="false" ht="15" hidden="false" customHeight="false" outlineLevel="0" collapsed="false">
      <c r="A15" s="0" t="n">
        <v>120</v>
      </c>
      <c r="B15" s="0" t="n">
        <v>30</v>
      </c>
      <c r="C15" s="0" t="n">
        <v>50</v>
      </c>
      <c r="D15" s="0" t="n">
        <v>14</v>
      </c>
      <c r="E15" s="0" t="n">
        <v>43</v>
      </c>
      <c r="F15" s="0" t="n">
        <v>1.25</v>
      </c>
      <c r="G15" s="0" t="n">
        <v>4</v>
      </c>
      <c r="H15" s="0" t="n">
        <v>750</v>
      </c>
      <c r="I15" s="0" t="n">
        <v>99.25</v>
      </c>
      <c r="J15" s="0" t="n">
        <v>201.925625</v>
      </c>
      <c r="K15" s="0" t="n">
        <v>72.1175</v>
      </c>
      <c r="L15" s="0" t="n">
        <v>35.8615</v>
      </c>
      <c r="M15" s="0" t="n">
        <v>12</v>
      </c>
      <c r="N15" s="0" t="n">
        <v>41</v>
      </c>
      <c r="O15" s="0" t="n">
        <v>0.5</v>
      </c>
      <c r="P15" s="0" t="n">
        <v>0.25</v>
      </c>
      <c r="Q15" s="0" t="n">
        <f aca="false">H15/3600/(B15*C15*10^-3)</f>
        <v>0.138888888888889</v>
      </c>
      <c r="R15" s="0" t="n">
        <f aca="false">O15-P15</f>
        <v>0.25</v>
      </c>
      <c r="S15" s="0" t="n">
        <f aca="false">500*10^-6</f>
        <v>0.0005</v>
      </c>
      <c r="T15" s="0" t="n">
        <f aca="false">0.000835</f>
        <v>0.000835</v>
      </c>
      <c r="U15" s="0" t="n">
        <f aca="false">A15/1000</f>
        <v>0.12</v>
      </c>
      <c r="V15" s="0" t="n">
        <f aca="false">U15*(150*T15*(1-R15)^2*Q15/(S15^2*R15^3)+1.75*1000*(1-R15)*Q15^2/(S15*R15^3))</f>
        <v>689488.888888889</v>
      </c>
      <c r="W15" s="0" t="n">
        <f aca="false">V15*H15/3600/1000/2</f>
        <v>71.8217592592593</v>
      </c>
      <c r="X15" s="0" t="n">
        <f aca="false">ABS(W15-K15)/W15*100</f>
        <v>0.411770393528217</v>
      </c>
    </row>
    <row r="16" customFormat="false" ht="15" hidden="false" customHeight="false" outlineLevel="0" collapsed="false">
      <c r="A16" s="0" t="n">
        <v>150</v>
      </c>
      <c r="B16" s="0" t="n">
        <v>30</v>
      </c>
      <c r="C16" s="0" t="n">
        <v>50</v>
      </c>
      <c r="D16" s="0" t="n">
        <v>14</v>
      </c>
      <c r="E16" s="0" t="n">
        <v>43</v>
      </c>
      <c r="F16" s="0" t="n">
        <v>1.25</v>
      </c>
      <c r="G16" s="0" t="n">
        <v>4</v>
      </c>
      <c r="H16" s="0" t="n">
        <v>750</v>
      </c>
      <c r="I16" s="0" t="n">
        <v>101.4275</v>
      </c>
      <c r="J16" s="0" t="n">
        <v>224.448125</v>
      </c>
      <c r="K16" s="0" t="n">
        <v>90.146875</v>
      </c>
      <c r="L16" s="0" t="n">
        <v>36.3045625</v>
      </c>
      <c r="M16" s="0" t="n">
        <v>12</v>
      </c>
      <c r="N16" s="0" t="n">
        <v>41</v>
      </c>
      <c r="O16" s="0" t="n">
        <v>0.5</v>
      </c>
      <c r="P16" s="0" t="n">
        <v>0.25</v>
      </c>
      <c r="Q16" s="0" t="n">
        <f aca="false">H16/3600/(B16*C16*10^-3)</f>
        <v>0.138888888888889</v>
      </c>
      <c r="R16" s="0" t="n">
        <f aca="false">O16-P16</f>
        <v>0.25</v>
      </c>
      <c r="S16" s="0" t="n">
        <f aca="false">500*10^-6</f>
        <v>0.0005</v>
      </c>
      <c r="T16" s="0" t="n">
        <f aca="false">0.000835</f>
        <v>0.000835</v>
      </c>
      <c r="U16" s="0" t="n">
        <f aca="false">A16/1000</f>
        <v>0.15</v>
      </c>
      <c r="V16" s="0" t="n">
        <f aca="false">U16*(150*T16*(1-R16)^2*Q16/(S16^2*R16^3)+1.75*1000*(1-R16)*Q16^2/(S16*R16^3))</f>
        <v>861861.111111111</v>
      </c>
      <c r="W16" s="0" t="n">
        <f aca="false">V16*H16/3600/1000/2</f>
        <v>89.7771990740741</v>
      </c>
      <c r="X16" s="0" t="n">
        <f aca="false">ABS(W16-K16)/W16*100</f>
        <v>0.411770393528209</v>
      </c>
    </row>
    <row r="17" customFormat="false" ht="15" hidden="false" customHeight="false" outlineLevel="0" collapsed="false">
      <c r="A17" s="0" t="n">
        <v>120</v>
      </c>
      <c r="B17" s="0" t="n">
        <v>30</v>
      </c>
      <c r="C17" s="0" t="n">
        <v>50</v>
      </c>
      <c r="D17" s="0" t="n">
        <v>14</v>
      </c>
      <c r="E17" s="0" t="n">
        <v>43</v>
      </c>
      <c r="F17" s="0" t="n">
        <v>1.25</v>
      </c>
      <c r="G17" s="0" t="n">
        <v>4</v>
      </c>
      <c r="H17" s="0" t="n">
        <v>600</v>
      </c>
      <c r="I17" s="0" t="n">
        <v>103.9575</v>
      </c>
      <c r="J17" s="0" t="n">
        <v>171.470625</v>
      </c>
      <c r="K17" s="0" t="n">
        <v>40.9288125</v>
      </c>
      <c r="L17" s="0" t="n">
        <v>31.017125</v>
      </c>
      <c r="M17" s="0" t="n">
        <v>12</v>
      </c>
      <c r="N17" s="0" t="n">
        <v>41</v>
      </c>
      <c r="O17" s="0" t="n">
        <v>0.5</v>
      </c>
      <c r="P17" s="0" t="n">
        <v>0.25</v>
      </c>
      <c r="Q17" s="0" t="n">
        <f aca="false">H17/3600/(B17*C17*10^-3)</f>
        <v>0.111111111111111</v>
      </c>
      <c r="R17" s="0" t="n">
        <f aca="false">O17-P17</f>
        <v>0.25</v>
      </c>
      <c r="S17" s="0" t="n">
        <f aca="false">500*10^-6</f>
        <v>0.0005</v>
      </c>
      <c r="T17" s="0" t="n">
        <f aca="false">0.000835</f>
        <v>0.000835</v>
      </c>
      <c r="U17" s="0" t="n">
        <f aca="false">A17/1000</f>
        <v>0.12</v>
      </c>
      <c r="V17" s="0" t="n">
        <f aca="false">U17*(150*T17*(1-R17)^2*Q17/(S17^2*R17^3)+1.75*1000*(1-R17)*Q17^2/(S17*R17^3))</f>
        <v>489368.888888889</v>
      </c>
      <c r="W17" s="0" t="n">
        <f aca="false">V17*H17/3600/1000/2</f>
        <v>40.7807407407407</v>
      </c>
      <c r="X17" s="0" t="n">
        <f aca="false">ABS(W17-K17)/W17*100</f>
        <v>0.36309237294293</v>
      </c>
    </row>
    <row r="18" customFormat="false" ht="15" hidden="false" customHeight="false" outlineLevel="0" collapsed="false">
      <c r="A18" s="0" t="n">
        <v>120</v>
      </c>
      <c r="B18" s="0" t="n">
        <v>45</v>
      </c>
      <c r="C18" s="0" t="n">
        <v>35</v>
      </c>
      <c r="D18" s="0" t="n">
        <v>14</v>
      </c>
      <c r="E18" s="0" t="n">
        <v>43</v>
      </c>
      <c r="F18" s="0" t="n">
        <v>1.25</v>
      </c>
      <c r="G18" s="0" t="n">
        <v>4</v>
      </c>
      <c r="H18" s="0" t="n">
        <v>900</v>
      </c>
      <c r="I18" s="0" t="n">
        <v>104.88</v>
      </c>
      <c r="J18" s="0" t="n">
        <v>249.61125</v>
      </c>
      <c r="K18" s="0" t="n">
        <v>106.90375</v>
      </c>
      <c r="L18" s="0" t="n">
        <v>43.86425</v>
      </c>
      <c r="M18" s="0" t="n">
        <v>12</v>
      </c>
      <c r="N18" s="0" t="n">
        <v>41</v>
      </c>
      <c r="O18" s="0" t="n">
        <v>0.5</v>
      </c>
      <c r="P18" s="0" t="n">
        <v>0.25</v>
      </c>
      <c r="Q18" s="0" t="n">
        <f aca="false">H18/3600/(B18*C18*10^-3)</f>
        <v>0.158730158730159</v>
      </c>
      <c r="R18" s="0" t="n">
        <f aca="false">O18-P18</f>
        <v>0.25</v>
      </c>
      <c r="S18" s="0" t="n">
        <f aca="false">500*10^-6</f>
        <v>0.0005</v>
      </c>
      <c r="T18" s="0" t="n">
        <f aca="false">0.000835</f>
        <v>0.000835</v>
      </c>
      <c r="U18" s="0" t="n">
        <f aca="false">A18/1000</f>
        <v>0.12</v>
      </c>
      <c r="V18" s="0" t="n">
        <f aca="false">U18*(150*T18*(1-R18)^2*Q18/(S18^2*R18^3)+1.75*1000*(1-R18)*Q18^2/(S18*R18^3))</f>
        <v>851479.365079365</v>
      </c>
      <c r="W18" s="0" t="n">
        <f aca="false">V18*H18/3600/1000/2</f>
        <v>106.434920634921</v>
      </c>
      <c r="X18" s="0" t="n">
        <f aca="false">ABS(W18-K18)/W18*100</f>
        <v>0.440484534852541</v>
      </c>
    </row>
    <row r="19" customFormat="false" ht="15" hidden="false" customHeight="false" outlineLevel="0" collapsed="false">
      <c r="A19" s="0" t="n">
        <v>150</v>
      </c>
      <c r="B19" s="0" t="n">
        <v>30</v>
      </c>
      <c r="C19" s="0" t="n">
        <v>50</v>
      </c>
      <c r="D19" s="0" t="n">
        <v>14</v>
      </c>
      <c r="E19" s="0" t="n">
        <v>43</v>
      </c>
      <c r="F19" s="0" t="n">
        <v>1.25</v>
      </c>
      <c r="G19" s="0" t="n">
        <v>4</v>
      </c>
      <c r="H19" s="0" t="n">
        <v>600</v>
      </c>
      <c r="I19" s="0" t="n">
        <v>105.455625</v>
      </c>
      <c r="J19" s="0" t="n">
        <v>186.0625</v>
      </c>
      <c r="K19" s="0" t="n">
        <v>51.161</v>
      </c>
      <c r="L19" s="0" t="n">
        <v>31.904625</v>
      </c>
      <c r="M19" s="0" t="n">
        <v>12</v>
      </c>
      <c r="N19" s="0" t="n">
        <v>41</v>
      </c>
      <c r="O19" s="0" t="n">
        <v>0.5</v>
      </c>
      <c r="P19" s="0" t="n">
        <v>0.25</v>
      </c>
      <c r="Q19" s="0" t="n">
        <f aca="false">H19/3600/(B19*C19*10^-3)</f>
        <v>0.111111111111111</v>
      </c>
      <c r="R19" s="0" t="n">
        <f aca="false">O19-P19</f>
        <v>0.25</v>
      </c>
      <c r="S19" s="0" t="n">
        <f aca="false">500*10^-6</f>
        <v>0.0005</v>
      </c>
      <c r="T19" s="0" t="n">
        <f aca="false">0.000835</f>
        <v>0.000835</v>
      </c>
      <c r="U19" s="0" t="n">
        <f aca="false">A19/1000</f>
        <v>0.15</v>
      </c>
      <c r="V19" s="0" t="n">
        <f aca="false">U19*(150*T19*(1-R19)^2*Q19/(S19^2*R19^3)+1.75*1000*(1-R19)*Q19^2/(S19*R19^3))</f>
        <v>611711.111111111</v>
      </c>
      <c r="W19" s="0" t="n">
        <f aca="false">V19*H19/3600/1000/2</f>
        <v>50.9759259259259</v>
      </c>
      <c r="X19" s="0" t="n">
        <f aca="false">ABS(W19-K19)/W19*100</f>
        <v>0.363061721219179</v>
      </c>
    </row>
    <row r="20" customFormat="false" ht="15" hidden="false" customHeight="false" outlineLevel="0" collapsed="false">
      <c r="A20" s="0" t="n">
        <v>150</v>
      </c>
      <c r="B20" s="0" t="n">
        <v>45</v>
      </c>
      <c r="C20" s="0" t="n">
        <v>35</v>
      </c>
      <c r="D20" s="0" t="n">
        <v>14</v>
      </c>
      <c r="E20" s="0" t="n">
        <v>43</v>
      </c>
      <c r="F20" s="0" t="n">
        <v>1.25</v>
      </c>
      <c r="G20" s="0" t="n">
        <v>4</v>
      </c>
      <c r="H20" s="0" t="n">
        <v>900</v>
      </c>
      <c r="I20" s="0" t="n">
        <v>107.0075</v>
      </c>
      <c r="J20" s="0" t="n">
        <v>280.419375</v>
      </c>
      <c r="K20" s="0" t="n">
        <v>133.629375</v>
      </c>
      <c r="L20" s="0" t="n">
        <v>44.128</v>
      </c>
      <c r="M20" s="0" t="n">
        <v>12</v>
      </c>
      <c r="N20" s="0" t="n">
        <v>41</v>
      </c>
      <c r="O20" s="0" t="n">
        <v>0.5</v>
      </c>
      <c r="P20" s="0" t="n">
        <v>0.25</v>
      </c>
      <c r="Q20" s="0" t="n">
        <f aca="false">H20/3600/(B20*C20*10^-3)</f>
        <v>0.158730158730159</v>
      </c>
      <c r="R20" s="0" t="n">
        <f aca="false">O20-P20</f>
        <v>0.25</v>
      </c>
      <c r="S20" s="0" t="n">
        <f aca="false">500*10^-6</f>
        <v>0.0005</v>
      </c>
      <c r="T20" s="0" t="n">
        <f aca="false">0.000835</f>
        <v>0.000835</v>
      </c>
      <c r="U20" s="0" t="n">
        <f aca="false">A20/1000</f>
        <v>0.15</v>
      </c>
      <c r="V20" s="0" t="n">
        <f aca="false">U20*(150*T20*(1-R20)^2*Q20/(S20^2*R20^3)+1.75*1000*(1-R20)*Q20^2/(S20*R20^3))</f>
        <v>1064349.20634921</v>
      </c>
      <c r="W20" s="0" t="n">
        <f aca="false">V20*H20/3600/1000/2</f>
        <v>133.043650793651</v>
      </c>
      <c r="X20" s="0" t="n">
        <f aca="false">ABS(W20-K20)/W20*100</f>
        <v>0.44024964953621</v>
      </c>
    </row>
    <row r="21" customFormat="false" ht="15" hidden="false" customHeight="false" outlineLevel="0" collapsed="false">
      <c r="A21" s="0" t="n">
        <v>120</v>
      </c>
      <c r="B21" s="0" t="n">
        <v>30</v>
      </c>
      <c r="C21" s="0" t="n">
        <v>50</v>
      </c>
      <c r="D21" s="0" t="n">
        <v>14</v>
      </c>
      <c r="E21" s="0" t="n">
        <v>43</v>
      </c>
      <c r="F21" s="0" t="n">
        <v>1.4</v>
      </c>
      <c r="G21" s="0" t="n">
        <v>4</v>
      </c>
      <c r="H21" s="0" t="n">
        <v>900</v>
      </c>
      <c r="I21" s="0" t="n">
        <v>116.188125</v>
      </c>
      <c r="J21" s="0" t="n">
        <v>274.84125</v>
      </c>
      <c r="K21" s="0" t="n">
        <v>115.60875</v>
      </c>
      <c r="L21" s="0" t="n">
        <v>47.8575625</v>
      </c>
      <c r="M21" s="0" t="n">
        <v>12</v>
      </c>
      <c r="N21" s="0" t="n">
        <v>41</v>
      </c>
      <c r="O21" s="0" t="n">
        <v>0.5</v>
      </c>
      <c r="P21" s="0" t="n">
        <v>0.25</v>
      </c>
      <c r="Q21" s="0" t="n">
        <f aca="false">H21/3600/(B21*C21*10^-3)</f>
        <v>0.166666666666667</v>
      </c>
      <c r="R21" s="0" t="n">
        <f aca="false">O21-P21</f>
        <v>0.25</v>
      </c>
      <c r="S21" s="0" t="n">
        <f aca="false">500*10^-6</f>
        <v>0.0005</v>
      </c>
      <c r="T21" s="0" t="n">
        <f aca="false">0.000835</f>
        <v>0.000835</v>
      </c>
      <c r="U21" s="0" t="n">
        <f aca="false">A21/1000</f>
        <v>0.12</v>
      </c>
      <c r="V21" s="0" t="n">
        <f aca="false">U21*(150*T21*(1-R21)^2*Q21/(S21^2*R21^3)+1.75*1000*(1-R21)*Q21^2/(S21*R21^3))</f>
        <v>920720</v>
      </c>
      <c r="W21" s="0" t="n">
        <f aca="false">V21*H21/3600/1000/2</f>
        <v>115.09</v>
      </c>
      <c r="X21" s="0" t="n">
        <f aca="false">ABS(W21-K21)/W21*100</f>
        <v>0.450734208011132</v>
      </c>
    </row>
    <row r="22" customFormat="false" ht="15" hidden="false" customHeight="false" outlineLevel="0" collapsed="false">
      <c r="A22" s="0" t="n">
        <v>150</v>
      </c>
      <c r="B22" s="0" t="n">
        <v>30</v>
      </c>
      <c r="C22" s="0" t="n">
        <v>50</v>
      </c>
      <c r="D22" s="0" t="n">
        <v>14</v>
      </c>
      <c r="E22" s="0" t="n">
        <v>43</v>
      </c>
      <c r="F22" s="0" t="n">
        <v>1.4</v>
      </c>
      <c r="G22" s="0" t="n">
        <v>4</v>
      </c>
      <c r="H22" s="0" t="n">
        <v>900</v>
      </c>
      <c r="I22" s="0" t="n">
        <v>116.765</v>
      </c>
      <c r="J22" s="0" t="n">
        <v>306.51875</v>
      </c>
      <c r="K22" s="0" t="n">
        <v>144.510625</v>
      </c>
      <c r="L22" s="0" t="n">
        <v>48.2021875</v>
      </c>
      <c r="M22" s="0" t="n">
        <v>12</v>
      </c>
      <c r="N22" s="0" t="n">
        <v>41</v>
      </c>
      <c r="O22" s="0" t="n">
        <v>0.5</v>
      </c>
      <c r="P22" s="0" t="n">
        <v>0.25</v>
      </c>
      <c r="Q22" s="0" t="n">
        <f aca="false">H22/3600/(B22*C22*10^-3)</f>
        <v>0.166666666666667</v>
      </c>
      <c r="R22" s="0" t="n">
        <f aca="false">O22-P22</f>
        <v>0.25</v>
      </c>
      <c r="S22" s="0" t="n">
        <f aca="false">500*10^-6</f>
        <v>0.0005</v>
      </c>
      <c r="T22" s="0" t="n">
        <f aca="false">0.000835</f>
        <v>0.000835</v>
      </c>
      <c r="U22" s="0" t="n">
        <f aca="false">A22/1000</f>
        <v>0.15</v>
      </c>
      <c r="V22" s="0" t="n">
        <f aca="false">U22*(150*T22*(1-R22)^2*Q22/(S22^2*R22^3)+1.75*1000*(1-R22)*Q22^2/(S22*R22^3))</f>
        <v>1150900</v>
      </c>
      <c r="W22" s="0" t="n">
        <f aca="false">V22*H22/3600/1000/2</f>
        <v>143.8625</v>
      </c>
      <c r="X22" s="0" t="n">
        <f aca="false">ABS(W22-K22)/W22*100</f>
        <v>0.450516986706071</v>
      </c>
    </row>
    <row r="23" customFormat="false" ht="15" hidden="false" customHeight="false" outlineLevel="0" collapsed="false">
      <c r="A23" s="0" t="n">
        <v>120</v>
      </c>
      <c r="B23" s="0" t="n">
        <v>45</v>
      </c>
      <c r="C23" s="0" t="n">
        <v>35</v>
      </c>
      <c r="D23" s="0" t="n">
        <v>14</v>
      </c>
      <c r="E23" s="0" t="n">
        <v>43</v>
      </c>
      <c r="F23" s="0" t="n">
        <v>1.25</v>
      </c>
      <c r="G23" s="0" t="n">
        <v>4</v>
      </c>
      <c r="H23" s="0" t="n">
        <v>600</v>
      </c>
      <c r="I23" s="0" t="n">
        <v>117.17625</v>
      </c>
      <c r="J23" s="0" t="n">
        <v>184.47125</v>
      </c>
      <c r="K23" s="0" t="n">
        <v>38.0316875</v>
      </c>
      <c r="L23" s="0" t="n">
        <v>33.913625</v>
      </c>
      <c r="M23" s="0" t="n">
        <v>12</v>
      </c>
      <c r="N23" s="0" t="n">
        <v>41</v>
      </c>
      <c r="O23" s="0" t="n">
        <v>0.5</v>
      </c>
      <c r="P23" s="0" t="n">
        <v>0.25</v>
      </c>
      <c r="Q23" s="0" t="n">
        <f aca="false">H23/3600/(B23*C23*10^-3)</f>
        <v>0.105820105820106</v>
      </c>
      <c r="R23" s="0" t="n">
        <f aca="false">O23-P23</f>
        <v>0.25</v>
      </c>
      <c r="S23" s="0" t="n">
        <f aca="false">500*10^-6</f>
        <v>0.0005</v>
      </c>
      <c r="T23" s="0" t="n">
        <f aca="false">0.000835</f>
        <v>0.000835</v>
      </c>
      <c r="U23" s="0" t="n">
        <f aca="false">A23/1000</f>
        <v>0.12</v>
      </c>
      <c r="V23" s="0" t="n">
        <f aca="false">U23*(150*T23*(1-R23)^2*Q23/(S23^2*R23^3)+1.75*1000*(1-R23)*Q23^2/(S23*R23^3))</f>
        <v>454778.130511464</v>
      </c>
      <c r="W23" s="0" t="n">
        <f aca="false">V23*H23/3600/1000/2</f>
        <v>37.898177542622</v>
      </c>
      <c r="X23" s="0" t="n">
        <f aca="false">ABS(W23-K23)/W23*100</f>
        <v>0.352285956832248</v>
      </c>
    </row>
    <row r="24" customFormat="false" ht="15" hidden="false" customHeight="false" outlineLevel="0" collapsed="false">
      <c r="A24" s="0" t="n">
        <v>150</v>
      </c>
      <c r="B24" s="0" t="n">
        <v>45</v>
      </c>
      <c r="C24" s="0" t="n">
        <v>35</v>
      </c>
      <c r="D24" s="0" t="n">
        <v>14</v>
      </c>
      <c r="E24" s="0" t="n">
        <v>43</v>
      </c>
      <c r="F24" s="0" t="n">
        <v>1.25</v>
      </c>
      <c r="G24" s="0" t="n">
        <v>4</v>
      </c>
      <c r="H24" s="0" t="n">
        <v>600</v>
      </c>
      <c r="I24" s="0" t="n">
        <v>118.446875</v>
      </c>
      <c r="J24" s="0" t="n">
        <v>198.5075</v>
      </c>
      <c r="K24" s="0" t="n">
        <v>47.539625</v>
      </c>
      <c r="L24" s="0" t="n">
        <v>35.2565</v>
      </c>
      <c r="M24" s="0" t="n">
        <v>12</v>
      </c>
      <c r="N24" s="0" t="n">
        <v>41</v>
      </c>
      <c r="O24" s="0" t="n">
        <v>0.5</v>
      </c>
      <c r="P24" s="0" t="n">
        <v>0.25</v>
      </c>
      <c r="Q24" s="0" t="n">
        <f aca="false">H24/3600/(B24*C24*10^-3)</f>
        <v>0.105820105820106</v>
      </c>
      <c r="R24" s="0" t="n">
        <f aca="false">O24-P24</f>
        <v>0.25</v>
      </c>
      <c r="S24" s="0" t="n">
        <f aca="false">500*10^-6</f>
        <v>0.0005</v>
      </c>
      <c r="T24" s="0" t="n">
        <f aca="false">0.000835</f>
        <v>0.000835</v>
      </c>
      <c r="U24" s="0" t="n">
        <f aca="false">A24/1000</f>
        <v>0.15</v>
      </c>
      <c r="V24" s="0" t="n">
        <f aca="false">U24*(150*T24*(1-R24)^2*Q24/(S24^2*R24^3)+1.75*1000*(1-R24)*Q24^2/(S24*R24^3))</f>
        <v>568472.66313933</v>
      </c>
      <c r="W24" s="0" t="n">
        <f aca="false">V24*H24/3600/1000/2</f>
        <v>47.3727219282775</v>
      </c>
      <c r="X24" s="0" t="n">
        <f aca="false">ABS(W24-K24)/W24*100</f>
        <v>0.352318939948622</v>
      </c>
    </row>
    <row r="25" customFormat="false" ht="15" hidden="false" customHeight="false" outlineLevel="0" collapsed="false">
      <c r="A25" s="0" t="n">
        <v>120</v>
      </c>
      <c r="B25" s="0" t="n">
        <v>45</v>
      </c>
      <c r="C25" s="0" t="n">
        <v>35</v>
      </c>
      <c r="D25" s="0" t="n">
        <v>14</v>
      </c>
      <c r="E25" s="0" t="n">
        <v>43</v>
      </c>
      <c r="F25" s="0" t="n">
        <v>1.25</v>
      </c>
      <c r="G25" s="0" t="n">
        <v>4</v>
      </c>
      <c r="H25" s="0" t="n">
        <v>750</v>
      </c>
      <c r="I25" s="0" t="n">
        <v>118.50375</v>
      </c>
      <c r="J25" s="0" t="n">
        <v>218.80625</v>
      </c>
      <c r="K25" s="0" t="n">
        <v>66.831875</v>
      </c>
      <c r="L25" s="0" t="n">
        <v>39.1355</v>
      </c>
      <c r="M25" s="0" t="n">
        <v>12</v>
      </c>
      <c r="N25" s="0" t="n">
        <v>41</v>
      </c>
      <c r="O25" s="0" t="n">
        <v>0.5</v>
      </c>
      <c r="P25" s="0" t="n">
        <v>0.25</v>
      </c>
      <c r="Q25" s="0" t="n">
        <f aca="false">H25/3600/(B25*C25*10^-3)</f>
        <v>0.132275132275132</v>
      </c>
      <c r="R25" s="0" t="n">
        <f aca="false">O25-P25</f>
        <v>0.25</v>
      </c>
      <c r="S25" s="0" t="n">
        <f aca="false">500*10^-6</f>
        <v>0.0005</v>
      </c>
      <c r="T25" s="0" t="n">
        <f aca="false">0.000835</f>
        <v>0.000835</v>
      </c>
      <c r="U25" s="0" t="n">
        <f aca="false">A25/1000</f>
        <v>0.12</v>
      </c>
      <c r="V25" s="0" t="n">
        <f aca="false">U25*(150*T25*(1-R25)^2*Q25/(S25^2*R25^3)+1.75*1000*(1-R25)*Q25^2/(S25*R25^3))</f>
        <v>639019.400352734</v>
      </c>
      <c r="W25" s="0" t="n">
        <f aca="false">V25*H25/3600/1000/2</f>
        <v>66.5645208700765</v>
      </c>
      <c r="X25" s="0" t="n">
        <f aca="false">ABS(W25-K25)/W25*100</f>
        <v>0.40164659255248</v>
      </c>
    </row>
    <row r="26" customFormat="false" ht="15" hidden="false" customHeight="false" outlineLevel="0" collapsed="false">
      <c r="A26" s="0" t="n">
        <v>150</v>
      </c>
      <c r="B26" s="0" t="n">
        <v>45</v>
      </c>
      <c r="C26" s="0" t="n">
        <v>35</v>
      </c>
      <c r="D26" s="0" t="n">
        <v>14</v>
      </c>
      <c r="E26" s="0" t="n">
        <v>43</v>
      </c>
      <c r="F26" s="0" t="n">
        <v>1.25</v>
      </c>
      <c r="G26" s="0" t="n">
        <v>4</v>
      </c>
      <c r="H26" s="0" t="n">
        <v>750</v>
      </c>
      <c r="I26" s="0" t="n">
        <v>120.74875</v>
      </c>
      <c r="J26" s="0" t="n">
        <v>240.476875</v>
      </c>
      <c r="K26" s="0" t="n">
        <v>83.539375</v>
      </c>
      <c r="L26" s="0" t="n">
        <v>40.1010625</v>
      </c>
      <c r="M26" s="0" t="n">
        <v>12</v>
      </c>
      <c r="N26" s="0" t="n">
        <v>41</v>
      </c>
      <c r="O26" s="0" t="n">
        <v>0.5</v>
      </c>
      <c r="P26" s="0" t="n">
        <v>0.25</v>
      </c>
      <c r="Q26" s="0" t="n">
        <f aca="false">H26/3600/(B26*C26*10^-3)</f>
        <v>0.132275132275132</v>
      </c>
      <c r="R26" s="0" t="n">
        <f aca="false">O26-P26</f>
        <v>0.25</v>
      </c>
      <c r="S26" s="0" t="n">
        <f aca="false">500*10^-6</f>
        <v>0.0005</v>
      </c>
      <c r="T26" s="0" t="n">
        <f aca="false">0.000835</f>
        <v>0.000835</v>
      </c>
      <c r="U26" s="0" t="n">
        <f aca="false">A26/1000</f>
        <v>0.15</v>
      </c>
      <c r="V26" s="0" t="n">
        <f aca="false">U26*(150*T26*(1-R26)^2*Q26/(S26^2*R26^3)+1.75*1000*(1-R26)*Q26^2/(S26*R26^3))</f>
        <v>798774.250440917</v>
      </c>
      <c r="W26" s="0" t="n">
        <f aca="false">V26*H26/3600/1000/2</f>
        <v>83.2056510875956</v>
      </c>
      <c r="X26" s="0" t="n">
        <f aca="false">ABS(W26-K26)/W26*100</f>
        <v>0.401083229374794</v>
      </c>
    </row>
    <row r="27" customFormat="false" ht="15" hidden="false" customHeight="false" outlineLevel="0" collapsed="false">
      <c r="A27" s="0" t="n">
        <v>120</v>
      </c>
      <c r="B27" s="0" t="n">
        <v>30</v>
      </c>
      <c r="C27" s="0" t="n">
        <v>50</v>
      </c>
      <c r="D27" s="0" t="n">
        <v>14</v>
      </c>
      <c r="E27" s="0" t="n">
        <v>43</v>
      </c>
      <c r="F27" s="0" t="n">
        <v>1.4</v>
      </c>
      <c r="G27" s="0" t="n">
        <v>4</v>
      </c>
      <c r="H27" s="0" t="n">
        <v>600</v>
      </c>
      <c r="I27" s="0" t="n">
        <v>126.705</v>
      </c>
      <c r="J27" s="0" t="n">
        <v>201.138125</v>
      </c>
      <c r="K27" s="0" t="n">
        <v>40.9288125</v>
      </c>
      <c r="L27" s="0" t="n">
        <v>37.1743125</v>
      </c>
      <c r="M27" s="0" t="n">
        <v>12</v>
      </c>
      <c r="N27" s="0" t="n">
        <v>41</v>
      </c>
      <c r="O27" s="0" t="n">
        <v>0.5</v>
      </c>
      <c r="P27" s="0" t="n">
        <v>0.25</v>
      </c>
      <c r="Q27" s="0" t="n">
        <f aca="false">H27/3600/(B27*C27*10^-3)</f>
        <v>0.111111111111111</v>
      </c>
      <c r="R27" s="0" t="n">
        <f aca="false">O27-P27</f>
        <v>0.25</v>
      </c>
      <c r="S27" s="0" t="n">
        <f aca="false">500*10^-6</f>
        <v>0.0005</v>
      </c>
      <c r="T27" s="0" t="n">
        <f aca="false">0.000835</f>
        <v>0.000835</v>
      </c>
      <c r="U27" s="0" t="n">
        <f aca="false">A27/1000</f>
        <v>0.12</v>
      </c>
      <c r="V27" s="0" t="n">
        <f aca="false">U27*(150*T27*(1-R27)^2*Q27/(S27^2*R27^3)+1.75*1000*(1-R27)*Q27^2/(S27*R27^3))</f>
        <v>489368.888888889</v>
      </c>
      <c r="W27" s="0" t="n">
        <f aca="false">V27*H27/3600/1000/2</f>
        <v>40.7807407407407</v>
      </c>
      <c r="X27" s="0" t="n">
        <f aca="false">ABS(W27-K27)/W27*100</f>
        <v>0.36309237294293</v>
      </c>
    </row>
    <row r="28" customFormat="false" ht="15" hidden="false" customHeight="false" outlineLevel="0" collapsed="false">
      <c r="A28" s="0" t="n">
        <v>150</v>
      </c>
      <c r="B28" s="0" t="n">
        <v>30</v>
      </c>
      <c r="C28" s="0" t="n">
        <v>50</v>
      </c>
      <c r="D28" s="0" t="n">
        <v>14</v>
      </c>
      <c r="E28" s="0" t="n">
        <v>43</v>
      </c>
      <c r="F28" s="0" t="n">
        <v>1.4</v>
      </c>
      <c r="G28" s="0" t="n">
        <v>4</v>
      </c>
      <c r="H28" s="0" t="n">
        <v>600</v>
      </c>
      <c r="I28" s="0" t="n">
        <v>127.044375</v>
      </c>
      <c r="J28" s="0" t="n">
        <v>215.480625</v>
      </c>
      <c r="K28" s="0" t="n">
        <v>51.161</v>
      </c>
      <c r="L28" s="0" t="n">
        <v>38.6755625</v>
      </c>
      <c r="M28" s="0" t="n">
        <v>12</v>
      </c>
      <c r="N28" s="0" t="n">
        <v>41</v>
      </c>
      <c r="O28" s="0" t="n">
        <v>0.5</v>
      </c>
      <c r="P28" s="0" t="n">
        <v>0.25</v>
      </c>
      <c r="Q28" s="0" t="n">
        <f aca="false">H28/3600/(B28*C28*10^-3)</f>
        <v>0.111111111111111</v>
      </c>
      <c r="R28" s="0" t="n">
        <f aca="false">O28-P28</f>
        <v>0.25</v>
      </c>
      <c r="S28" s="0" t="n">
        <f aca="false">500*10^-6</f>
        <v>0.0005</v>
      </c>
      <c r="T28" s="0" t="n">
        <f aca="false">0.000835</f>
        <v>0.000835</v>
      </c>
      <c r="U28" s="0" t="n">
        <f aca="false">A28/1000</f>
        <v>0.15</v>
      </c>
      <c r="V28" s="0" t="n">
        <f aca="false">U28*(150*T28*(1-R28)^2*Q28/(S28^2*R28^3)+1.75*1000*(1-R28)*Q28^2/(S28*R28^3))</f>
        <v>611711.111111111</v>
      </c>
      <c r="W28" s="0" t="n">
        <f aca="false">V28*H28/3600/1000/2</f>
        <v>50.9759259259259</v>
      </c>
      <c r="X28" s="0" t="n">
        <f aca="false">ABS(W28-K28)/W28*100</f>
        <v>0.363061721219179</v>
      </c>
    </row>
    <row r="29" customFormat="false" ht="15" hidden="false" customHeight="false" outlineLevel="0" collapsed="false">
      <c r="A29" s="0" t="n">
        <v>120</v>
      </c>
      <c r="B29" s="0" t="n">
        <v>30</v>
      </c>
      <c r="C29" s="0" t="n">
        <v>50</v>
      </c>
      <c r="D29" s="0" t="n">
        <v>14</v>
      </c>
      <c r="E29" s="0" t="n">
        <v>43</v>
      </c>
      <c r="F29" s="0" t="n">
        <v>1.4</v>
      </c>
      <c r="G29" s="0" t="n">
        <v>4</v>
      </c>
      <c r="H29" s="0" t="n">
        <v>750</v>
      </c>
      <c r="I29" s="0" t="n">
        <v>129.325625</v>
      </c>
      <c r="J29" s="0" t="n">
        <v>239.719375</v>
      </c>
      <c r="K29" s="0" t="n">
        <v>72.1175</v>
      </c>
      <c r="L29" s="0" t="n">
        <v>42.803125</v>
      </c>
      <c r="M29" s="0" t="n">
        <v>12</v>
      </c>
      <c r="N29" s="0" t="n">
        <v>41</v>
      </c>
      <c r="O29" s="0" t="n">
        <v>0.5</v>
      </c>
      <c r="P29" s="0" t="n">
        <v>0.25</v>
      </c>
      <c r="Q29" s="0" t="n">
        <f aca="false">H29/3600/(B29*C29*10^-3)</f>
        <v>0.138888888888889</v>
      </c>
      <c r="R29" s="0" t="n">
        <f aca="false">O29-P29</f>
        <v>0.25</v>
      </c>
      <c r="S29" s="0" t="n">
        <f aca="false">500*10^-6</f>
        <v>0.0005</v>
      </c>
      <c r="T29" s="0" t="n">
        <f aca="false">0.000835</f>
        <v>0.000835</v>
      </c>
      <c r="U29" s="0" t="n">
        <f aca="false">A29/1000</f>
        <v>0.12</v>
      </c>
      <c r="V29" s="0" t="n">
        <f aca="false">U29*(150*T29*(1-R29)^2*Q29/(S29^2*R29^3)+1.75*1000*(1-R29)*Q29^2/(S29*R29^3))</f>
        <v>689488.888888889</v>
      </c>
      <c r="W29" s="0" t="n">
        <f aca="false">V29*H29/3600/1000/2</f>
        <v>71.8217592592593</v>
      </c>
      <c r="X29" s="0" t="n">
        <f aca="false">ABS(W29-K29)/W29*100</f>
        <v>0.411770393528217</v>
      </c>
    </row>
    <row r="30" customFormat="false" ht="15" hidden="false" customHeight="false" outlineLevel="0" collapsed="false">
      <c r="A30" s="0" t="n">
        <v>150</v>
      </c>
      <c r="B30" s="0" t="n">
        <v>30</v>
      </c>
      <c r="C30" s="0" t="n">
        <v>50</v>
      </c>
      <c r="D30" s="0" t="n">
        <v>14</v>
      </c>
      <c r="E30" s="0" t="n">
        <v>43</v>
      </c>
      <c r="F30" s="0" t="n">
        <v>1.4</v>
      </c>
      <c r="G30" s="0" t="n">
        <v>4</v>
      </c>
      <c r="H30" s="0" t="n">
        <v>750</v>
      </c>
      <c r="I30" s="0" t="n">
        <v>130.48125</v>
      </c>
      <c r="J30" s="0" t="n">
        <v>261.936875</v>
      </c>
      <c r="K30" s="0" t="n">
        <v>90.146875</v>
      </c>
      <c r="L30" s="0" t="n">
        <v>43.86725</v>
      </c>
      <c r="M30" s="0" t="n">
        <v>12</v>
      </c>
      <c r="N30" s="0" t="n">
        <v>41</v>
      </c>
      <c r="O30" s="0" t="n">
        <v>0.5</v>
      </c>
      <c r="P30" s="0" t="n">
        <v>0.25</v>
      </c>
      <c r="Q30" s="0" t="n">
        <f aca="false">H30/3600/(B30*C30*10^-3)</f>
        <v>0.138888888888889</v>
      </c>
      <c r="R30" s="0" t="n">
        <f aca="false">O30-P30</f>
        <v>0.25</v>
      </c>
      <c r="S30" s="0" t="n">
        <f aca="false">500*10^-6</f>
        <v>0.0005</v>
      </c>
      <c r="T30" s="0" t="n">
        <f aca="false">0.000835</f>
        <v>0.000835</v>
      </c>
      <c r="U30" s="0" t="n">
        <f aca="false">A30/1000</f>
        <v>0.15</v>
      </c>
      <c r="V30" s="0" t="n">
        <f aca="false">U30*(150*T30*(1-R30)^2*Q30/(S30^2*R30^3)+1.75*1000*(1-R30)*Q30^2/(S30*R30^3))</f>
        <v>861861.111111111</v>
      </c>
      <c r="W30" s="0" t="n">
        <f aca="false">V30*H30/3600/1000/2</f>
        <v>89.7771990740741</v>
      </c>
      <c r="X30" s="0" t="n">
        <f aca="false">ABS(W30-K30)/W30*100</f>
        <v>0.411770393528209</v>
      </c>
    </row>
    <row r="31" customFormat="false" ht="15" hidden="false" customHeight="false" outlineLevel="0" collapsed="false">
      <c r="A31" s="0" t="n">
        <v>150</v>
      </c>
      <c r="B31" s="0" t="n">
        <v>45</v>
      </c>
      <c r="C31" s="0" t="n">
        <v>50</v>
      </c>
      <c r="D31" s="0" t="n">
        <v>14</v>
      </c>
      <c r="E31" s="0" t="n">
        <v>43</v>
      </c>
      <c r="F31" s="0" t="n">
        <v>1.25</v>
      </c>
      <c r="G31" s="0" t="n">
        <v>4</v>
      </c>
      <c r="H31" s="0" t="n">
        <v>600</v>
      </c>
      <c r="I31" s="0" t="n">
        <v>134.830625</v>
      </c>
      <c r="J31" s="0" t="n">
        <v>202.465625</v>
      </c>
      <c r="K31" s="0" t="n">
        <v>28.3001875</v>
      </c>
      <c r="L31" s="0" t="n">
        <v>39.3211875</v>
      </c>
      <c r="M31" s="0" t="n">
        <v>12</v>
      </c>
      <c r="N31" s="0" t="n">
        <v>41</v>
      </c>
      <c r="O31" s="0" t="n">
        <v>0.5</v>
      </c>
      <c r="P31" s="0" t="n">
        <v>0.25</v>
      </c>
      <c r="Q31" s="0" t="n">
        <f aca="false">H31/3600/(B31*C31*10^-3)</f>
        <v>0.0740740740740741</v>
      </c>
      <c r="R31" s="0" t="n">
        <f aca="false">O31-P31</f>
        <v>0.25</v>
      </c>
      <c r="S31" s="0" t="n">
        <f aca="false">500*10^-6</f>
        <v>0.0005</v>
      </c>
      <c r="T31" s="0" t="n">
        <f aca="false">0.000835</f>
        <v>0.000835</v>
      </c>
      <c r="U31" s="0" t="n">
        <f aca="false">A31/1000</f>
        <v>0.15</v>
      </c>
      <c r="V31" s="0" t="n">
        <f aca="false">U31*(150*T31*(1-R31)^2*Q31/(S31^2*R31^3)+1.75*1000*(1-R31)*Q31^2/(S31*R31^3))</f>
        <v>338671.604938272</v>
      </c>
      <c r="W31" s="0" t="n">
        <f aca="false">V31*H31/3600/1000/2</f>
        <v>28.222633744856</v>
      </c>
      <c r="X31" s="0" t="n">
        <f aca="false">ABS(W31-K31)/W31*100</f>
        <v>0.274792763301769</v>
      </c>
    </row>
    <row r="32" customFormat="false" ht="15" hidden="false" customHeight="false" outlineLevel="0" collapsed="false">
      <c r="A32" s="0" t="n">
        <v>120</v>
      </c>
      <c r="B32" s="0" t="n">
        <v>45</v>
      </c>
      <c r="C32" s="0" t="n">
        <v>50</v>
      </c>
      <c r="D32" s="0" t="n">
        <v>14</v>
      </c>
      <c r="E32" s="0" t="n">
        <v>43</v>
      </c>
      <c r="F32" s="0" t="n">
        <v>1.25</v>
      </c>
      <c r="G32" s="0" t="n">
        <v>4</v>
      </c>
      <c r="H32" s="0" t="n">
        <v>600</v>
      </c>
      <c r="I32" s="0" t="n">
        <v>136.513125</v>
      </c>
      <c r="J32" s="0" t="n">
        <v>192.6575</v>
      </c>
      <c r="K32" s="0" t="n">
        <v>22.640125</v>
      </c>
      <c r="L32" s="0" t="n">
        <v>37.28</v>
      </c>
      <c r="M32" s="0" t="n">
        <v>12</v>
      </c>
      <c r="N32" s="0" t="n">
        <v>41</v>
      </c>
      <c r="O32" s="0" t="n">
        <v>0.5</v>
      </c>
      <c r="P32" s="0" t="n">
        <v>0.25</v>
      </c>
      <c r="Q32" s="0" t="n">
        <f aca="false">H32/3600/(B32*C32*10^-3)</f>
        <v>0.0740740740740741</v>
      </c>
      <c r="R32" s="0" t="n">
        <f aca="false">O32-P32</f>
        <v>0.25</v>
      </c>
      <c r="S32" s="0" t="n">
        <f aca="false">500*10^-6</f>
        <v>0.0005</v>
      </c>
      <c r="T32" s="0" t="n">
        <f aca="false">0.000835</f>
        <v>0.000835</v>
      </c>
      <c r="U32" s="0" t="n">
        <f aca="false">A32/1000</f>
        <v>0.12</v>
      </c>
      <c r="V32" s="0" t="n">
        <f aca="false">U32*(150*T32*(1-R32)^2*Q32/(S32^2*R32^3)+1.75*1000*(1-R32)*Q32^2/(S32*R32^3))</f>
        <v>270937.283950617</v>
      </c>
      <c r="W32" s="0" t="n">
        <f aca="false">V32*H32/3600/1000/2</f>
        <v>22.5781069958848</v>
      </c>
      <c r="X32" s="0" t="n">
        <f aca="false">ABS(W32-K32)/W32*100</f>
        <v>0.274682036569884</v>
      </c>
    </row>
    <row r="33" customFormat="false" ht="15" hidden="false" customHeight="false" outlineLevel="0" collapsed="false">
      <c r="A33" s="0" t="n">
        <v>150</v>
      </c>
      <c r="B33" s="0" t="n">
        <v>45</v>
      </c>
      <c r="C33" s="0" t="n">
        <v>35</v>
      </c>
      <c r="D33" s="0" t="n">
        <v>14</v>
      </c>
      <c r="E33" s="0" t="n">
        <v>43</v>
      </c>
      <c r="F33" s="0" t="n">
        <v>1.4</v>
      </c>
      <c r="G33" s="0" t="n">
        <v>4</v>
      </c>
      <c r="H33" s="0" t="n">
        <v>600</v>
      </c>
      <c r="I33" s="0" t="n">
        <v>139.24625</v>
      </c>
      <c r="J33" s="0" t="n">
        <v>227.6525</v>
      </c>
      <c r="K33" s="0" t="n">
        <v>47.539625</v>
      </c>
      <c r="L33" s="0" t="n">
        <v>42.415375</v>
      </c>
      <c r="M33" s="0" t="n">
        <v>12</v>
      </c>
      <c r="N33" s="0" t="n">
        <v>41</v>
      </c>
      <c r="O33" s="0" t="n">
        <v>0.5</v>
      </c>
      <c r="P33" s="0" t="n">
        <v>0.25</v>
      </c>
      <c r="Q33" s="0" t="n">
        <f aca="false">H33/3600/(B33*C33*10^-3)</f>
        <v>0.105820105820106</v>
      </c>
      <c r="R33" s="0" t="n">
        <f aca="false">O33-P33</f>
        <v>0.25</v>
      </c>
      <c r="S33" s="0" t="n">
        <f aca="false">500*10^-6</f>
        <v>0.0005</v>
      </c>
      <c r="T33" s="0" t="n">
        <f aca="false">0.000835</f>
        <v>0.000835</v>
      </c>
      <c r="U33" s="0" t="n">
        <f aca="false">A33/1000</f>
        <v>0.15</v>
      </c>
      <c r="V33" s="0" t="n">
        <f aca="false">U33*(150*T33*(1-R33)^2*Q33/(S33^2*R33^3)+1.75*1000*(1-R33)*Q33^2/(S33*R33^3))</f>
        <v>568472.66313933</v>
      </c>
      <c r="W33" s="0" t="n">
        <f aca="false">V33*H33/3600/1000/2</f>
        <v>47.3727219282775</v>
      </c>
      <c r="X33" s="0" t="n">
        <f aca="false">ABS(W33-K33)/W33*100</f>
        <v>0.352318939948622</v>
      </c>
    </row>
    <row r="34" customFormat="false" ht="15" hidden="false" customHeight="false" outlineLevel="0" collapsed="false">
      <c r="A34" s="0" t="n">
        <v>120</v>
      </c>
      <c r="B34" s="0" t="n">
        <v>45</v>
      </c>
      <c r="C34" s="0" t="n">
        <v>35</v>
      </c>
      <c r="D34" s="0" t="n">
        <v>14</v>
      </c>
      <c r="E34" s="0" t="n">
        <v>43</v>
      </c>
      <c r="F34" s="0" t="n">
        <v>1.4</v>
      </c>
      <c r="G34" s="0" t="n">
        <v>4</v>
      </c>
      <c r="H34" s="0" t="n">
        <v>600</v>
      </c>
      <c r="I34" s="0" t="n">
        <v>139.313125</v>
      </c>
      <c r="J34" s="0" t="n">
        <v>213.88125</v>
      </c>
      <c r="K34" s="0" t="n">
        <v>38.0316875</v>
      </c>
      <c r="L34" s="0" t="n">
        <v>40.399625</v>
      </c>
      <c r="M34" s="0" t="n">
        <v>12</v>
      </c>
      <c r="N34" s="0" t="n">
        <v>41</v>
      </c>
      <c r="O34" s="0" t="n">
        <v>0.5</v>
      </c>
      <c r="P34" s="0" t="n">
        <v>0.25</v>
      </c>
      <c r="Q34" s="0" t="n">
        <f aca="false">H34/3600/(B34*C34*10^-3)</f>
        <v>0.105820105820106</v>
      </c>
      <c r="R34" s="0" t="n">
        <f aca="false">O34-P34</f>
        <v>0.25</v>
      </c>
      <c r="S34" s="0" t="n">
        <f aca="false">500*10^-6</f>
        <v>0.0005</v>
      </c>
      <c r="T34" s="0" t="n">
        <f aca="false">0.000835</f>
        <v>0.000835</v>
      </c>
      <c r="U34" s="0" t="n">
        <f aca="false">A34/1000</f>
        <v>0.12</v>
      </c>
      <c r="V34" s="0" t="n">
        <f aca="false">U34*(150*T34*(1-R34)^2*Q34/(S34^2*R34^3)+1.75*1000*(1-R34)*Q34^2/(S34*R34^3))</f>
        <v>454778.130511464</v>
      </c>
      <c r="W34" s="0" t="n">
        <f aca="false">V34*H34/3600/1000/2</f>
        <v>37.898177542622</v>
      </c>
      <c r="X34" s="0" t="n">
        <f aca="false">ABS(W34-K34)/W34*100</f>
        <v>0.352285956832248</v>
      </c>
    </row>
    <row r="35" customFormat="false" ht="15" hidden="false" customHeight="false" outlineLevel="0" collapsed="false">
      <c r="A35" s="0" t="n">
        <v>120</v>
      </c>
      <c r="B35" s="0" t="n">
        <v>45</v>
      </c>
      <c r="C35" s="0" t="n">
        <v>35</v>
      </c>
      <c r="D35" s="0" t="n">
        <v>14</v>
      </c>
      <c r="E35" s="0" t="n">
        <v>43</v>
      </c>
      <c r="F35" s="0" t="n">
        <v>1.4</v>
      </c>
      <c r="G35" s="0" t="n">
        <v>4</v>
      </c>
      <c r="H35" s="0" t="n">
        <v>900</v>
      </c>
      <c r="I35" s="0" t="n">
        <v>141.659375</v>
      </c>
      <c r="J35" s="0" t="n">
        <v>295.345</v>
      </c>
      <c r="K35" s="0" t="n">
        <v>106.90375</v>
      </c>
      <c r="L35" s="0" t="n">
        <v>51.89</v>
      </c>
      <c r="M35" s="0" t="n">
        <v>12</v>
      </c>
      <c r="N35" s="0" t="n">
        <v>41</v>
      </c>
      <c r="O35" s="0" t="n">
        <v>0.5</v>
      </c>
      <c r="P35" s="0" t="n">
        <v>0.25</v>
      </c>
      <c r="Q35" s="0" t="n">
        <f aca="false">H35/3600/(B35*C35*10^-3)</f>
        <v>0.158730158730159</v>
      </c>
      <c r="R35" s="0" t="n">
        <f aca="false">O35-P35</f>
        <v>0.25</v>
      </c>
      <c r="S35" s="0" t="n">
        <f aca="false">500*10^-6</f>
        <v>0.0005</v>
      </c>
      <c r="T35" s="0" t="n">
        <f aca="false">0.000835</f>
        <v>0.000835</v>
      </c>
      <c r="U35" s="0" t="n">
        <f aca="false">A35/1000</f>
        <v>0.12</v>
      </c>
      <c r="V35" s="0" t="n">
        <f aca="false">U35*(150*T35*(1-R35)^2*Q35/(S35^2*R35^3)+1.75*1000*(1-R35)*Q35^2/(S35*R35^3))</f>
        <v>851479.365079365</v>
      </c>
      <c r="W35" s="0" t="n">
        <f aca="false">V35*H35/3600/1000/2</f>
        <v>106.434920634921</v>
      </c>
      <c r="X35" s="0" t="n">
        <f aca="false">ABS(W35-K35)/W35*100</f>
        <v>0.440484534852541</v>
      </c>
    </row>
    <row r="36" customFormat="false" ht="15" hidden="false" customHeight="false" outlineLevel="0" collapsed="false">
      <c r="A36" s="0" t="n">
        <v>150</v>
      </c>
      <c r="B36" s="0" t="n">
        <v>45</v>
      </c>
      <c r="C36" s="0" t="n">
        <v>35</v>
      </c>
      <c r="D36" s="0" t="n">
        <v>14</v>
      </c>
      <c r="E36" s="0" t="n">
        <v>43</v>
      </c>
      <c r="F36" s="0" t="n">
        <v>1.4</v>
      </c>
      <c r="G36" s="0" t="n">
        <v>4</v>
      </c>
      <c r="H36" s="0" t="n">
        <v>900</v>
      </c>
      <c r="I36" s="0" t="n">
        <v>142.80875</v>
      </c>
      <c r="J36" s="0" t="n">
        <v>325.753125</v>
      </c>
      <c r="K36" s="0" t="n">
        <v>133.629375</v>
      </c>
      <c r="L36" s="0" t="n">
        <v>52.8130625</v>
      </c>
      <c r="M36" s="0" t="n">
        <v>12</v>
      </c>
      <c r="N36" s="0" t="n">
        <v>41</v>
      </c>
      <c r="O36" s="0" t="n">
        <v>0.5</v>
      </c>
      <c r="P36" s="0" t="n">
        <v>0.25</v>
      </c>
      <c r="Q36" s="0" t="n">
        <f aca="false">H36/3600/(B36*C36*10^-3)</f>
        <v>0.158730158730159</v>
      </c>
      <c r="R36" s="0" t="n">
        <f aca="false">O36-P36</f>
        <v>0.25</v>
      </c>
      <c r="S36" s="0" t="n">
        <f aca="false">500*10^-6</f>
        <v>0.0005</v>
      </c>
      <c r="T36" s="0" t="n">
        <f aca="false">0.000835</f>
        <v>0.000835</v>
      </c>
      <c r="U36" s="0" t="n">
        <f aca="false">A36/1000</f>
        <v>0.15</v>
      </c>
      <c r="V36" s="0" t="n">
        <f aca="false">U36*(150*T36*(1-R36)^2*Q36/(S36^2*R36^3)+1.75*1000*(1-R36)*Q36^2/(S36*R36^3))</f>
        <v>1064349.20634921</v>
      </c>
      <c r="W36" s="0" t="n">
        <f aca="false">V36*H36/3600/1000/2</f>
        <v>133.043650793651</v>
      </c>
      <c r="X36" s="0" t="n">
        <f aca="false">ABS(W36-K36)/W36*100</f>
        <v>0.44024964953621</v>
      </c>
    </row>
    <row r="37" customFormat="false" ht="15" hidden="false" customHeight="false" outlineLevel="0" collapsed="false">
      <c r="A37" s="0" t="n">
        <v>120</v>
      </c>
      <c r="B37" s="0" t="n">
        <v>45</v>
      </c>
      <c r="C37" s="0" t="n">
        <v>35</v>
      </c>
      <c r="D37" s="0" t="n">
        <v>14</v>
      </c>
      <c r="E37" s="0" t="n">
        <v>43</v>
      </c>
      <c r="F37" s="0" t="n">
        <v>1.4</v>
      </c>
      <c r="G37" s="0" t="n">
        <v>4</v>
      </c>
      <c r="H37" s="0" t="n">
        <v>750</v>
      </c>
      <c r="I37" s="0" t="n">
        <v>147.705</v>
      </c>
      <c r="J37" s="0" t="n">
        <v>256.298125</v>
      </c>
      <c r="K37" s="0" t="n">
        <v>66.831875</v>
      </c>
      <c r="L37" s="0" t="n">
        <v>46.4336875</v>
      </c>
      <c r="M37" s="0" t="n">
        <v>12</v>
      </c>
      <c r="N37" s="0" t="n">
        <v>41</v>
      </c>
      <c r="O37" s="0" t="n">
        <v>0.5</v>
      </c>
      <c r="P37" s="0" t="n">
        <v>0.25</v>
      </c>
      <c r="Q37" s="0" t="n">
        <f aca="false">H37/3600/(B37*C37*10^-3)</f>
        <v>0.132275132275132</v>
      </c>
      <c r="R37" s="0" t="n">
        <f aca="false">O37-P37</f>
        <v>0.25</v>
      </c>
      <c r="S37" s="0" t="n">
        <f aca="false">500*10^-6</f>
        <v>0.0005</v>
      </c>
      <c r="T37" s="0" t="n">
        <f aca="false">0.000835</f>
        <v>0.000835</v>
      </c>
      <c r="U37" s="0" t="n">
        <f aca="false">A37/1000</f>
        <v>0.12</v>
      </c>
      <c r="V37" s="0" t="n">
        <f aca="false">U37*(150*T37*(1-R37)^2*Q37/(S37^2*R37^3)+1.75*1000*(1-R37)*Q37^2/(S37*R37^3))</f>
        <v>639019.400352734</v>
      </c>
      <c r="W37" s="0" t="n">
        <f aca="false">V37*H37/3600/1000/2</f>
        <v>66.5645208700765</v>
      </c>
      <c r="X37" s="0" t="n">
        <f aca="false">ABS(W37-K37)/W37*100</f>
        <v>0.40164659255248</v>
      </c>
    </row>
    <row r="38" customFormat="false" ht="15" hidden="false" customHeight="false" outlineLevel="0" collapsed="false">
      <c r="A38" s="0" t="n">
        <v>150</v>
      </c>
      <c r="B38" s="0" t="n">
        <v>45</v>
      </c>
      <c r="C38" s="0" t="n">
        <v>35</v>
      </c>
      <c r="D38" s="0" t="n">
        <v>14</v>
      </c>
      <c r="E38" s="0" t="n">
        <v>43</v>
      </c>
      <c r="F38" s="0" t="n">
        <v>1.4</v>
      </c>
      <c r="G38" s="0" t="n">
        <v>4</v>
      </c>
      <c r="H38" s="0" t="n">
        <v>750</v>
      </c>
      <c r="I38" s="0" t="n">
        <v>148.88</v>
      </c>
      <c r="J38" s="0" t="n">
        <v>277.615</v>
      </c>
      <c r="K38" s="0" t="n">
        <v>83.539375</v>
      </c>
      <c r="L38" s="0" t="n">
        <v>48.01575</v>
      </c>
      <c r="M38" s="0" t="n">
        <v>12</v>
      </c>
      <c r="N38" s="0" t="n">
        <v>41</v>
      </c>
      <c r="O38" s="0" t="n">
        <v>0.5</v>
      </c>
      <c r="P38" s="0" t="n">
        <v>0.25</v>
      </c>
      <c r="Q38" s="0" t="n">
        <f aca="false">H38/3600/(B38*C38*10^-3)</f>
        <v>0.132275132275132</v>
      </c>
      <c r="R38" s="0" t="n">
        <f aca="false">O38-P38</f>
        <v>0.25</v>
      </c>
      <c r="S38" s="0" t="n">
        <f aca="false">500*10^-6</f>
        <v>0.0005</v>
      </c>
      <c r="T38" s="0" t="n">
        <f aca="false">0.000835</f>
        <v>0.000835</v>
      </c>
      <c r="U38" s="0" t="n">
        <f aca="false">A38/1000</f>
        <v>0.15</v>
      </c>
      <c r="V38" s="0" t="n">
        <f aca="false">U38*(150*T38*(1-R38)^2*Q38/(S38^2*R38^3)+1.75*1000*(1-R38)*Q38^2/(S38*R38^3))</f>
        <v>798774.250440917</v>
      </c>
      <c r="W38" s="0" t="n">
        <f aca="false">V38*H38/3600/1000/2</f>
        <v>83.2056510875956</v>
      </c>
      <c r="X38" s="0" t="n">
        <f aca="false">ABS(W38-K38)/W38*100</f>
        <v>0.401083229374794</v>
      </c>
    </row>
    <row r="39" customFormat="false" ht="15" hidden="false" customHeight="false" outlineLevel="0" collapsed="false">
      <c r="A39" s="0" t="n">
        <v>150</v>
      </c>
      <c r="B39" s="0" t="n">
        <v>45</v>
      </c>
      <c r="C39" s="0" t="n">
        <v>50</v>
      </c>
      <c r="D39" s="0" t="n">
        <v>14</v>
      </c>
      <c r="E39" s="0" t="n">
        <v>43</v>
      </c>
      <c r="F39" s="0" t="n">
        <v>1.4</v>
      </c>
      <c r="G39" s="0" t="n">
        <v>4</v>
      </c>
      <c r="H39" s="0" t="n">
        <v>600</v>
      </c>
      <c r="I39" s="0" t="n">
        <v>152.879375</v>
      </c>
      <c r="J39" s="0" t="n">
        <v>230.9425</v>
      </c>
      <c r="K39" s="0" t="n">
        <v>28.3001875</v>
      </c>
      <c r="L39" s="0" t="n">
        <v>48.0620625</v>
      </c>
      <c r="M39" s="0" t="n">
        <v>12</v>
      </c>
      <c r="N39" s="0" t="n">
        <v>41</v>
      </c>
      <c r="O39" s="0" t="n">
        <v>0.5</v>
      </c>
      <c r="P39" s="0" t="n">
        <v>0.25</v>
      </c>
      <c r="Q39" s="0" t="n">
        <f aca="false">H39/3600/(B39*C39*10^-3)</f>
        <v>0.0740740740740741</v>
      </c>
      <c r="R39" s="0" t="n">
        <f aca="false">O39-P39</f>
        <v>0.25</v>
      </c>
      <c r="S39" s="0" t="n">
        <f aca="false">500*10^-6</f>
        <v>0.0005</v>
      </c>
      <c r="T39" s="0" t="n">
        <f aca="false">0.000835</f>
        <v>0.000835</v>
      </c>
      <c r="U39" s="0" t="n">
        <f aca="false">A39/1000</f>
        <v>0.15</v>
      </c>
      <c r="V39" s="0" t="n">
        <f aca="false">U39*(150*T39*(1-R39)^2*Q39/(S39^2*R39^3)+1.75*1000*(1-R39)*Q39^2/(S39*R39^3))</f>
        <v>338671.604938272</v>
      </c>
      <c r="W39" s="0" t="n">
        <f aca="false">V39*H39/3600/1000/2</f>
        <v>28.222633744856</v>
      </c>
      <c r="X39" s="0" t="n">
        <f aca="false">ABS(W39-K39)/W39*100</f>
        <v>0.274792763301769</v>
      </c>
    </row>
    <row r="40" customFormat="false" ht="15" hidden="false" customHeight="false" outlineLevel="0" collapsed="false">
      <c r="A40" s="0" t="n">
        <v>120</v>
      </c>
      <c r="B40" s="0" t="n">
        <v>45</v>
      </c>
      <c r="C40" s="0" t="n">
        <v>50</v>
      </c>
      <c r="D40" s="0" t="n">
        <v>14</v>
      </c>
      <c r="E40" s="0" t="n">
        <v>43</v>
      </c>
      <c r="F40" s="0" t="n">
        <v>1.25</v>
      </c>
      <c r="G40" s="0" t="n">
        <v>4</v>
      </c>
      <c r="H40" s="0" t="n">
        <v>750</v>
      </c>
      <c r="I40" s="0" t="n">
        <v>154.934375</v>
      </c>
      <c r="J40" s="0" t="n">
        <v>231.586875</v>
      </c>
      <c r="K40" s="0" t="n">
        <v>39.0046875</v>
      </c>
      <c r="L40" s="0" t="n">
        <v>43.1438125</v>
      </c>
      <c r="M40" s="0" t="n">
        <v>12</v>
      </c>
      <c r="N40" s="0" t="n">
        <v>41</v>
      </c>
      <c r="O40" s="0" t="n">
        <v>0.5</v>
      </c>
      <c r="P40" s="0" t="n">
        <v>0.25</v>
      </c>
      <c r="Q40" s="0" t="n">
        <f aca="false">H40/3600/(B40*C40*10^-3)</f>
        <v>0.0925925925925926</v>
      </c>
      <c r="R40" s="0" t="n">
        <f aca="false">O40-P40</f>
        <v>0.25</v>
      </c>
      <c r="S40" s="0" t="n">
        <f aca="false">500*10^-6</f>
        <v>0.0005</v>
      </c>
      <c r="T40" s="0" t="n">
        <f aca="false">0.000835</f>
        <v>0.000835</v>
      </c>
      <c r="U40" s="0" t="n">
        <f aca="false">A40/1000</f>
        <v>0.12</v>
      </c>
      <c r="V40" s="0" t="n">
        <f aca="false">U40*(150*T40*(1-R40)^2*Q40/(S40^2*R40^3)+1.75*1000*(1-R40)*Q40^2/(S40*R40^3))</f>
        <v>373239.50617284</v>
      </c>
      <c r="W40" s="0" t="n">
        <f aca="false">V40*H40/3600/1000/2</f>
        <v>38.8791152263375</v>
      </c>
      <c r="X40" s="0" t="n">
        <f aca="false">ABS(W40-K40)/W40*100</f>
        <v>0.322981304825261</v>
      </c>
    </row>
    <row r="41" customFormat="false" ht="15" hidden="false" customHeight="false" outlineLevel="0" collapsed="false">
      <c r="A41" s="0" t="n">
        <v>150</v>
      </c>
      <c r="B41" s="0" t="n">
        <v>45</v>
      </c>
      <c r="C41" s="0" t="n">
        <v>50</v>
      </c>
      <c r="D41" s="0" t="n">
        <v>14</v>
      </c>
      <c r="E41" s="0" t="n">
        <v>43</v>
      </c>
      <c r="F41" s="0" t="n">
        <v>1.25</v>
      </c>
      <c r="G41" s="0" t="n">
        <v>4</v>
      </c>
      <c r="H41" s="0" t="n">
        <v>750</v>
      </c>
      <c r="I41" s="0" t="n">
        <v>155.251875</v>
      </c>
      <c r="J41" s="0" t="n">
        <v>246.79</v>
      </c>
      <c r="K41" s="0" t="n">
        <v>48.755875</v>
      </c>
      <c r="L41" s="0" t="n">
        <v>45.055125</v>
      </c>
      <c r="M41" s="0" t="n">
        <v>12</v>
      </c>
      <c r="N41" s="0" t="n">
        <v>41</v>
      </c>
      <c r="O41" s="0" t="n">
        <v>0.5</v>
      </c>
      <c r="P41" s="0" t="n">
        <v>0.25</v>
      </c>
      <c r="Q41" s="0" t="n">
        <f aca="false">H41/3600/(B41*C41*10^-3)</f>
        <v>0.0925925925925926</v>
      </c>
      <c r="R41" s="0" t="n">
        <f aca="false">O41-P41</f>
        <v>0.25</v>
      </c>
      <c r="S41" s="0" t="n">
        <f aca="false">500*10^-6</f>
        <v>0.0005</v>
      </c>
      <c r="T41" s="0" t="n">
        <f aca="false">0.000835</f>
        <v>0.000835</v>
      </c>
      <c r="U41" s="0" t="n">
        <f aca="false">A41/1000</f>
        <v>0.15</v>
      </c>
      <c r="V41" s="0" t="n">
        <f aca="false">U41*(150*T41*(1-R41)^2*Q41/(S41^2*R41^3)+1.75*1000*(1-R41)*Q41^2/(S41*R41^3))</f>
        <v>466549.38271605</v>
      </c>
      <c r="W41" s="0" t="n">
        <f aca="false">V41*H41/3600/1000/2</f>
        <v>48.5988940329218</v>
      </c>
      <c r="X41" s="0" t="n">
        <f aca="false">ABS(W41-K41)/W41*100</f>
        <v>0.323013455762665</v>
      </c>
    </row>
    <row r="42" customFormat="false" ht="15" hidden="false" customHeight="false" outlineLevel="0" collapsed="false">
      <c r="A42" s="0" t="n">
        <v>120</v>
      </c>
      <c r="B42" s="0" t="n">
        <v>45</v>
      </c>
      <c r="C42" s="0" t="n">
        <v>50</v>
      </c>
      <c r="D42" s="0" t="n">
        <v>14</v>
      </c>
      <c r="E42" s="0" t="n">
        <v>43</v>
      </c>
      <c r="F42" s="0" t="n">
        <v>1.4</v>
      </c>
      <c r="G42" s="0" t="n">
        <v>4</v>
      </c>
      <c r="H42" s="0" t="n">
        <v>600</v>
      </c>
      <c r="I42" s="0" t="n">
        <v>156.300625</v>
      </c>
      <c r="J42" s="0" t="n">
        <v>221.350625</v>
      </c>
      <c r="K42" s="0" t="n">
        <v>22.640125</v>
      </c>
      <c r="L42" s="0" t="n">
        <v>45.257875</v>
      </c>
      <c r="M42" s="0" t="n">
        <v>12</v>
      </c>
      <c r="N42" s="0" t="n">
        <v>41</v>
      </c>
      <c r="O42" s="0" t="n">
        <v>0.5</v>
      </c>
      <c r="P42" s="0" t="n">
        <v>0.25</v>
      </c>
      <c r="Q42" s="0" t="n">
        <f aca="false">H42/3600/(B42*C42*10^-3)</f>
        <v>0.0740740740740741</v>
      </c>
      <c r="R42" s="0" t="n">
        <f aca="false">O42-P42</f>
        <v>0.25</v>
      </c>
      <c r="S42" s="0" t="n">
        <f aca="false">500*10^-6</f>
        <v>0.0005</v>
      </c>
      <c r="T42" s="0" t="n">
        <f aca="false">0.000835</f>
        <v>0.000835</v>
      </c>
      <c r="U42" s="0" t="n">
        <f aca="false">A42/1000</f>
        <v>0.12</v>
      </c>
      <c r="V42" s="0" t="n">
        <f aca="false">U42*(150*T42*(1-R42)^2*Q42/(S42^2*R42^3)+1.75*1000*(1-R42)*Q42^2/(S42*R42^3))</f>
        <v>270937.283950617</v>
      </c>
      <c r="W42" s="0" t="n">
        <f aca="false">V42*H42/3600/1000/2</f>
        <v>22.5781069958848</v>
      </c>
      <c r="X42" s="0" t="n">
        <f aca="false">ABS(W42-K42)/W42*100</f>
        <v>0.274682036569884</v>
      </c>
    </row>
    <row r="43" customFormat="false" ht="15" hidden="false" customHeight="false" outlineLevel="0" collapsed="false">
      <c r="A43" s="0" t="n">
        <v>120</v>
      </c>
      <c r="B43" s="0" t="n">
        <v>45</v>
      </c>
      <c r="C43" s="0" t="n">
        <v>50</v>
      </c>
      <c r="D43" s="0" t="n">
        <v>14</v>
      </c>
      <c r="E43" s="0" t="n">
        <v>43</v>
      </c>
      <c r="F43" s="0" t="n">
        <v>1.25</v>
      </c>
      <c r="G43" s="0" t="n">
        <v>4</v>
      </c>
      <c r="H43" s="0" t="n">
        <v>900</v>
      </c>
      <c r="I43" s="0" t="n">
        <v>164.143125</v>
      </c>
      <c r="J43" s="0" t="n">
        <v>267.390625</v>
      </c>
      <c r="K43" s="0" t="n">
        <v>61.3931875</v>
      </c>
      <c r="L43" s="0" t="n">
        <v>48.675</v>
      </c>
      <c r="M43" s="0" t="n">
        <v>12</v>
      </c>
      <c r="N43" s="0" t="n">
        <v>41</v>
      </c>
      <c r="O43" s="0" t="n">
        <v>0.5</v>
      </c>
      <c r="P43" s="0" t="n">
        <v>0.25</v>
      </c>
      <c r="Q43" s="0" t="n">
        <f aca="false">H43/3600/(B43*C43*10^-3)</f>
        <v>0.111111111111111</v>
      </c>
      <c r="R43" s="0" t="n">
        <f aca="false">O43-P43</f>
        <v>0.25</v>
      </c>
      <c r="S43" s="0" t="n">
        <f aca="false">500*10^-6</f>
        <v>0.0005</v>
      </c>
      <c r="T43" s="0" t="n">
        <f aca="false">0.000835</f>
        <v>0.000835</v>
      </c>
      <c r="U43" s="0" t="n">
        <f aca="false">A43/1000</f>
        <v>0.12</v>
      </c>
      <c r="V43" s="0" t="n">
        <f aca="false">U43*(150*T43*(1-R43)^2*Q43/(S43^2*R43^3)+1.75*1000*(1-R43)*Q43^2/(S43*R43^3))</f>
        <v>489368.888888889</v>
      </c>
      <c r="W43" s="0" t="n">
        <f aca="false">V43*H43/3600/1000/2</f>
        <v>61.1711111111111</v>
      </c>
      <c r="X43" s="0" t="n">
        <f aca="false">ABS(W43-K43)/W43*100</f>
        <v>0.363041286736678</v>
      </c>
    </row>
    <row r="44" customFormat="false" ht="15" hidden="false" customHeight="false" outlineLevel="0" collapsed="false">
      <c r="A44" s="0" t="n">
        <v>150</v>
      </c>
      <c r="B44" s="0" t="n">
        <v>45</v>
      </c>
      <c r="C44" s="0" t="n">
        <v>50</v>
      </c>
      <c r="D44" s="0" t="n">
        <v>14</v>
      </c>
      <c r="E44" s="0" t="n">
        <v>43</v>
      </c>
      <c r="F44" s="0" t="n">
        <v>1.25</v>
      </c>
      <c r="G44" s="0" t="n">
        <v>4</v>
      </c>
      <c r="H44" s="0" t="n">
        <v>900</v>
      </c>
      <c r="I44" s="0" t="n">
        <v>166.12125</v>
      </c>
      <c r="J44" s="0" t="n">
        <v>289.135625</v>
      </c>
      <c r="K44" s="0" t="n">
        <v>76.74125</v>
      </c>
      <c r="L44" s="0" t="n">
        <v>50.283625</v>
      </c>
      <c r="M44" s="0" t="n">
        <v>12</v>
      </c>
      <c r="N44" s="0" t="n">
        <v>41</v>
      </c>
      <c r="O44" s="0" t="n">
        <v>0.5</v>
      </c>
      <c r="P44" s="0" t="n">
        <v>0.25</v>
      </c>
      <c r="Q44" s="0" t="n">
        <f aca="false">H44/3600/(B44*C44*10^-3)</f>
        <v>0.111111111111111</v>
      </c>
      <c r="R44" s="0" t="n">
        <f aca="false">O44-P44</f>
        <v>0.25</v>
      </c>
      <c r="S44" s="0" t="n">
        <f aca="false">500*10^-6</f>
        <v>0.0005</v>
      </c>
      <c r="T44" s="0" t="n">
        <f aca="false">0.000835</f>
        <v>0.000835</v>
      </c>
      <c r="U44" s="0" t="n">
        <f aca="false">A44/1000</f>
        <v>0.15</v>
      </c>
      <c r="V44" s="0" t="n">
        <f aca="false">U44*(150*T44*(1-R44)^2*Q44/(S44^2*R44^3)+1.75*1000*(1-R44)*Q44^2/(S44*R44^3))</f>
        <v>611711.111111111</v>
      </c>
      <c r="W44" s="0" t="n">
        <f aca="false">V44*H44/3600/1000/2</f>
        <v>76.4638888888889</v>
      </c>
      <c r="X44" s="0" t="n">
        <f aca="false">ABS(W44-K44)/W44*100</f>
        <v>0.362734769499048</v>
      </c>
    </row>
    <row r="45" customFormat="false" ht="15" hidden="false" customHeight="false" outlineLevel="0" collapsed="false">
      <c r="A45" s="0" t="n">
        <v>150</v>
      </c>
      <c r="B45" s="0" t="n">
        <v>45</v>
      </c>
      <c r="C45" s="0" t="n">
        <v>50</v>
      </c>
      <c r="D45" s="0" t="n">
        <v>14</v>
      </c>
      <c r="E45" s="0" t="n">
        <v>43</v>
      </c>
      <c r="F45" s="0" t="n">
        <v>1.4</v>
      </c>
      <c r="G45" s="0" t="n">
        <v>4</v>
      </c>
      <c r="H45" s="0" t="n">
        <v>750</v>
      </c>
      <c r="I45" s="0" t="n">
        <v>180.21</v>
      </c>
      <c r="J45" s="0" t="n">
        <v>282.93875</v>
      </c>
      <c r="K45" s="0" t="n">
        <v>48.755875</v>
      </c>
      <c r="L45" s="0" t="n">
        <v>54.62125</v>
      </c>
      <c r="M45" s="0" t="n">
        <v>12</v>
      </c>
      <c r="N45" s="0" t="n">
        <v>41</v>
      </c>
      <c r="O45" s="0" t="n">
        <v>0.5</v>
      </c>
      <c r="P45" s="0" t="n">
        <v>0.25</v>
      </c>
      <c r="Q45" s="0" t="n">
        <f aca="false">H45/3600/(B45*C45*10^-3)</f>
        <v>0.0925925925925926</v>
      </c>
      <c r="R45" s="0" t="n">
        <f aca="false">O45-P45</f>
        <v>0.25</v>
      </c>
      <c r="S45" s="0" t="n">
        <f aca="false">500*10^-6</f>
        <v>0.0005</v>
      </c>
      <c r="T45" s="0" t="n">
        <f aca="false">0.000835</f>
        <v>0.000835</v>
      </c>
      <c r="U45" s="0" t="n">
        <f aca="false">A45/1000</f>
        <v>0.15</v>
      </c>
      <c r="V45" s="0" t="n">
        <f aca="false">U45*(150*T45*(1-R45)^2*Q45/(S45^2*R45^3)+1.75*1000*(1-R45)*Q45^2/(S45*R45^3))</f>
        <v>466549.38271605</v>
      </c>
      <c r="W45" s="0" t="n">
        <f aca="false">V45*H45/3600/1000/2</f>
        <v>48.5988940329218</v>
      </c>
      <c r="X45" s="0" t="n">
        <f aca="false">ABS(W45-K45)/W45*100</f>
        <v>0.323013455762665</v>
      </c>
    </row>
    <row r="46" customFormat="false" ht="15" hidden="false" customHeight="false" outlineLevel="0" collapsed="false">
      <c r="A46" s="0" t="n">
        <v>120</v>
      </c>
      <c r="B46" s="0" t="n">
        <v>45</v>
      </c>
      <c r="C46" s="0" t="n">
        <v>50</v>
      </c>
      <c r="D46" s="0" t="n">
        <v>14</v>
      </c>
      <c r="E46" s="0" t="n">
        <v>43</v>
      </c>
      <c r="F46" s="0" t="n">
        <v>1.4</v>
      </c>
      <c r="G46" s="0" t="n">
        <v>4</v>
      </c>
      <c r="H46" s="0" t="n">
        <v>750</v>
      </c>
      <c r="I46" s="0" t="n">
        <v>181.721875</v>
      </c>
      <c r="J46" s="0" t="n">
        <v>268.040625</v>
      </c>
      <c r="K46" s="0" t="n">
        <v>39.0046875</v>
      </c>
      <c r="L46" s="0" t="n">
        <v>51.834875</v>
      </c>
      <c r="M46" s="0" t="n">
        <v>12</v>
      </c>
      <c r="N46" s="0" t="n">
        <v>41</v>
      </c>
      <c r="O46" s="0" t="n">
        <v>0.5</v>
      </c>
      <c r="P46" s="0" t="n">
        <v>0.25</v>
      </c>
      <c r="Q46" s="0" t="n">
        <f aca="false">H46/3600/(B46*C46*10^-3)</f>
        <v>0.0925925925925926</v>
      </c>
      <c r="R46" s="0" t="n">
        <f aca="false">O46-P46</f>
        <v>0.25</v>
      </c>
      <c r="S46" s="0" t="n">
        <f aca="false">500*10^-6</f>
        <v>0.0005</v>
      </c>
      <c r="T46" s="0" t="n">
        <f aca="false">0.000835</f>
        <v>0.000835</v>
      </c>
      <c r="U46" s="0" t="n">
        <f aca="false">A46/1000</f>
        <v>0.12</v>
      </c>
      <c r="V46" s="0" t="n">
        <f aca="false">U46*(150*T46*(1-R46)^2*Q46/(S46^2*R46^3)+1.75*1000*(1-R46)*Q46^2/(S46*R46^3))</f>
        <v>373239.50617284</v>
      </c>
      <c r="W46" s="0" t="n">
        <f aca="false">V46*H46/3600/1000/2</f>
        <v>38.8791152263375</v>
      </c>
      <c r="X46" s="0" t="n">
        <f aca="false">ABS(W46-K46)/W46*100</f>
        <v>0.322981304825261</v>
      </c>
    </row>
    <row r="47" customFormat="false" ht="15" hidden="false" customHeight="false" outlineLevel="0" collapsed="false">
      <c r="A47" s="0" t="n">
        <v>120</v>
      </c>
      <c r="B47" s="0" t="n">
        <v>45</v>
      </c>
      <c r="C47" s="0" t="n">
        <v>50</v>
      </c>
      <c r="D47" s="0" t="n">
        <v>14</v>
      </c>
      <c r="E47" s="0" t="n">
        <v>43</v>
      </c>
      <c r="F47" s="0" t="n">
        <v>1.4</v>
      </c>
      <c r="G47" s="0" t="n">
        <v>4</v>
      </c>
      <c r="H47" s="0" t="n">
        <v>900</v>
      </c>
      <c r="I47" s="0" t="n">
        <v>197.951875</v>
      </c>
      <c r="J47" s="0" t="n">
        <v>311.794375</v>
      </c>
      <c r="K47" s="0" t="n">
        <v>61.3931875</v>
      </c>
      <c r="L47" s="0" t="n">
        <v>58.08025</v>
      </c>
      <c r="M47" s="0" t="n">
        <v>12</v>
      </c>
      <c r="N47" s="0" t="n">
        <v>41</v>
      </c>
      <c r="O47" s="0" t="n">
        <v>0.5</v>
      </c>
      <c r="P47" s="0" t="n">
        <v>0.25</v>
      </c>
      <c r="Q47" s="0" t="n">
        <f aca="false">H47/3600/(B47*C47*10^-3)</f>
        <v>0.111111111111111</v>
      </c>
      <c r="R47" s="0" t="n">
        <f aca="false">O47-P47</f>
        <v>0.25</v>
      </c>
      <c r="S47" s="0" t="n">
        <f aca="false">500*10^-6</f>
        <v>0.0005</v>
      </c>
      <c r="T47" s="0" t="n">
        <f aca="false">0.000835</f>
        <v>0.000835</v>
      </c>
      <c r="U47" s="0" t="n">
        <f aca="false">A47/1000</f>
        <v>0.12</v>
      </c>
      <c r="V47" s="0" t="n">
        <f aca="false">U47*(150*T47*(1-R47)^2*Q47/(S47^2*R47^3)+1.75*1000*(1-R47)*Q47^2/(S47*R47^3))</f>
        <v>489368.888888889</v>
      </c>
      <c r="W47" s="0" t="n">
        <f aca="false">V47*H47/3600/1000/2</f>
        <v>61.1711111111111</v>
      </c>
      <c r="X47" s="0" t="n">
        <f aca="false">ABS(W47-K47)/W47*100</f>
        <v>0.363041286736678</v>
      </c>
    </row>
    <row r="48" customFormat="false" ht="15" hidden="false" customHeight="false" outlineLevel="0" collapsed="false">
      <c r="A48" s="0" t="n">
        <v>150</v>
      </c>
      <c r="B48" s="0" t="n">
        <v>45</v>
      </c>
      <c r="C48" s="0" t="n">
        <v>50</v>
      </c>
      <c r="D48" s="0" t="n">
        <v>14</v>
      </c>
      <c r="E48" s="0" t="n">
        <v>43</v>
      </c>
      <c r="F48" s="0" t="n">
        <v>1.4</v>
      </c>
      <c r="G48" s="0" t="n">
        <v>4</v>
      </c>
      <c r="H48" s="0" t="n">
        <v>900</v>
      </c>
      <c r="I48" s="0" t="n">
        <v>198.353125</v>
      </c>
      <c r="J48" s="0" t="n">
        <v>333.139375</v>
      </c>
      <c r="K48" s="0" t="n">
        <v>76.74125</v>
      </c>
      <c r="L48" s="0" t="n">
        <v>60.4935</v>
      </c>
      <c r="M48" s="0" t="n">
        <v>12</v>
      </c>
      <c r="N48" s="0" t="n">
        <v>41</v>
      </c>
      <c r="O48" s="0" t="n">
        <v>0.5</v>
      </c>
      <c r="P48" s="0" t="n">
        <v>0.25</v>
      </c>
      <c r="Q48" s="0" t="n">
        <f aca="false">H48/3600/(B48*C48*10^-3)</f>
        <v>0.111111111111111</v>
      </c>
      <c r="R48" s="0" t="n">
        <f aca="false">O48-P48</f>
        <v>0.25</v>
      </c>
      <c r="S48" s="0" t="n">
        <f aca="false">500*10^-6</f>
        <v>0.0005</v>
      </c>
      <c r="T48" s="0" t="n">
        <f aca="false">0.000835</f>
        <v>0.000835</v>
      </c>
      <c r="U48" s="0" t="n">
        <f aca="false">A48/1000</f>
        <v>0.15</v>
      </c>
      <c r="V48" s="0" t="n">
        <f aca="false">U48*(150*T48*(1-R48)^2*Q48/(S48^2*R48^3)+1.75*1000*(1-R48)*Q48^2/(S48*R48^3))</f>
        <v>611711.111111111</v>
      </c>
      <c r="W48" s="0" t="n">
        <f aca="false">V48*H48/3600/1000/2</f>
        <v>76.4638888888889</v>
      </c>
      <c r="X48" s="0" t="n">
        <f aca="false">ABS(W48-K48)/W48*100</f>
        <v>0.362734769499048</v>
      </c>
    </row>
    <row r="49" customFormat="false" ht="15" hidden="false" customHeight="false" outlineLevel="0" collapsed="false">
      <c r="A49" s="0" t="n">
        <v>160</v>
      </c>
      <c r="B49" s="0" t="n">
        <v>30</v>
      </c>
      <c r="C49" s="0" t="n">
        <v>60</v>
      </c>
      <c r="D49" s="0" t="n">
        <v>10</v>
      </c>
      <c r="E49" s="0" t="n">
        <v>43</v>
      </c>
      <c r="F49" s="0" t="n">
        <v>1.1</v>
      </c>
      <c r="G49" s="0" t="n">
        <v>3</v>
      </c>
      <c r="H49" s="0" t="n">
        <v>400</v>
      </c>
      <c r="I49" s="0" t="n">
        <v>84.5</v>
      </c>
      <c r="J49" s="0" t="n">
        <v>99.5</v>
      </c>
      <c r="K49" s="0" t="n">
        <v>1.46</v>
      </c>
      <c r="L49" s="0" t="n">
        <v>23.76</v>
      </c>
      <c r="M49" s="0" t="n">
        <v>8</v>
      </c>
      <c r="N49" s="0" t="n">
        <v>41</v>
      </c>
      <c r="O49" s="0" t="n">
        <v>0.55</v>
      </c>
      <c r="P49" s="0" t="n">
        <v>0.09</v>
      </c>
      <c r="Q49" s="0" t="n">
        <f aca="false">H49/3600/(B49*C49*10^-3)</f>
        <v>0.0617283950617284</v>
      </c>
      <c r="R49" s="0" t="n">
        <f aca="false">O49-P49</f>
        <v>0.46</v>
      </c>
      <c r="S49" s="0" t="n">
        <f aca="false">500*10^-6</f>
        <v>0.0005</v>
      </c>
      <c r="T49" s="0" t="n">
        <f aca="false">0.000835</f>
        <v>0.000835</v>
      </c>
      <c r="U49" s="0" t="n">
        <f aca="false">A49/1000</f>
        <v>0.16</v>
      </c>
      <c r="V49" s="0" t="n">
        <f aca="false">U49*(150*T49*(1-R49)^2*Q49/(S49^2*R49^3)+1.75*1000*(1-R49)*Q49^2/(S49*R49^3))</f>
        <v>26661.7014720719</v>
      </c>
      <c r="W49" s="0" t="n">
        <f aca="false">V49*H49/3600/1000/2</f>
        <v>1.48120563733733</v>
      </c>
      <c r="X49" s="0" t="n">
        <f aca="false">ABS(W49-K49)/W49*100</f>
        <v>1.43164708550868</v>
      </c>
    </row>
    <row r="50" customFormat="false" ht="15" hidden="false" customHeight="false" outlineLevel="0" collapsed="false">
      <c r="A50" s="0" t="n">
        <v>160</v>
      </c>
      <c r="B50" s="0" t="n">
        <v>30</v>
      </c>
      <c r="C50" s="0" t="n">
        <v>60</v>
      </c>
      <c r="D50" s="0" t="n">
        <v>10</v>
      </c>
      <c r="E50" s="0" t="n">
        <v>43</v>
      </c>
      <c r="F50" s="0" t="n">
        <v>1.3</v>
      </c>
      <c r="G50" s="0" t="n">
        <v>3</v>
      </c>
      <c r="H50" s="0" t="n">
        <v>400</v>
      </c>
      <c r="I50" s="0" t="n">
        <v>107.75</v>
      </c>
      <c r="J50" s="0" t="n">
        <v>124.76</v>
      </c>
      <c r="K50" s="0" t="n">
        <v>1.46</v>
      </c>
      <c r="L50" s="0" t="n">
        <v>30.03</v>
      </c>
      <c r="M50" s="0" t="n">
        <v>8</v>
      </c>
      <c r="N50" s="0" t="n">
        <v>41</v>
      </c>
      <c r="O50" s="0" t="n">
        <v>0.55</v>
      </c>
      <c r="P50" s="0" t="n">
        <v>0.09</v>
      </c>
      <c r="Q50" s="0" t="n">
        <f aca="false">H50/3600/(B50*C50*10^-3)</f>
        <v>0.0617283950617284</v>
      </c>
      <c r="R50" s="0" t="n">
        <f aca="false">O50-P50</f>
        <v>0.46</v>
      </c>
      <c r="S50" s="0" t="n">
        <f aca="false">500*10^-6</f>
        <v>0.0005</v>
      </c>
      <c r="T50" s="0" t="n">
        <f aca="false">0.000835</f>
        <v>0.000835</v>
      </c>
      <c r="U50" s="0" t="n">
        <f aca="false">A50/1000</f>
        <v>0.16</v>
      </c>
      <c r="V50" s="0" t="n">
        <f aca="false">U50*(150*T50*(1-R50)^2*Q50/(S50^2*R50^3)+1.75*1000*(1-R50)*Q50^2/(S50*R50^3))</f>
        <v>26661.7014720719</v>
      </c>
      <c r="W50" s="0" t="n">
        <f aca="false">V50*H50/3600/1000/2</f>
        <v>1.48120563733733</v>
      </c>
      <c r="X50" s="0" t="n">
        <f aca="false">ABS(W50-K50)/W50*100</f>
        <v>1.43164708550868</v>
      </c>
    </row>
    <row r="51" customFormat="false" ht="15" hidden="false" customHeight="false" outlineLevel="0" collapsed="false">
      <c r="A51" s="0" t="n">
        <v>160</v>
      </c>
      <c r="B51" s="0" t="n">
        <v>30</v>
      </c>
      <c r="C51" s="0" t="n">
        <v>60</v>
      </c>
      <c r="D51" s="0" t="n">
        <v>10</v>
      </c>
      <c r="E51" s="0" t="n">
        <v>43</v>
      </c>
      <c r="F51" s="0" t="n">
        <v>1.5</v>
      </c>
      <c r="G51" s="0" t="n">
        <v>3</v>
      </c>
      <c r="H51" s="0" t="n">
        <v>400</v>
      </c>
      <c r="I51" s="0" t="n">
        <v>129.76</v>
      </c>
      <c r="J51" s="0" t="n">
        <v>148.07</v>
      </c>
      <c r="K51" s="0" t="n">
        <v>1.46</v>
      </c>
      <c r="L51" s="0" t="n">
        <v>36.42</v>
      </c>
      <c r="M51" s="0" t="n">
        <v>8</v>
      </c>
      <c r="N51" s="0" t="n">
        <v>41</v>
      </c>
      <c r="O51" s="0" t="n">
        <v>0.55</v>
      </c>
      <c r="P51" s="0" t="n">
        <v>0.09</v>
      </c>
      <c r="Q51" s="0" t="n">
        <f aca="false">H51/3600/(B51*C51*10^-3)</f>
        <v>0.0617283950617284</v>
      </c>
      <c r="R51" s="0" t="n">
        <f aca="false">O51-P51</f>
        <v>0.46</v>
      </c>
      <c r="S51" s="0" t="n">
        <f aca="false">500*10^-6</f>
        <v>0.0005</v>
      </c>
      <c r="T51" s="0" t="n">
        <f aca="false">0.000835</f>
        <v>0.000835</v>
      </c>
      <c r="U51" s="0" t="n">
        <f aca="false">A51/1000</f>
        <v>0.16</v>
      </c>
      <c r="V51" s="0" t="n">
        <f aca="false">U51*(150*T51*(1-R51)^2*Q51/(S51^2*R51^3)+1.75*1000*(1-R51)*Q51^2/(S51*R51^3))</f>
        <v>26661.7014720719</v>
      </c>
      <c r="W51" s="0" t="n">
        <f aca="false">V51*H51/3600/1000/2</f>
        <v>1.48120563733733</v>
      </c>
      <c r="X51" s="0" t="n">
        <f aca="false">ABS(W51-K51)/W51*100</f>
        <v>1.43164708550868</v>
      </c>
    </row>
    <row r="52" customFormat="false" ht="15" hidden="false" customHeight="false" outlineLevel="0" collapsed="false">
      <c r="A52" s="0" t="n">
        <v>140</v>
      </c>
      <c r="B52" s="0" t="n">
        <v>23</v>
      </c>
      <c r="C52" s="0" t="n">
        <v>50</v>
      </c>
      <c r="D52" s="0" t="n">
        <v>10</v>
      </c>
      <c r="E52" s="0" t="n">
        <v>43</v>
      </c>
      <c r="F52" s="0" t="n">
        <v>1.1</v>
      </c>
      <c r="G52" s="0" t="n">
        <v>3</v>
      </c>
      <c r="H52" s="0" t="n">
        <v>400</v>
      </c>
      <c r="I52" s="0" t="n">
        <v>66.47</v>
      </c>
      <c r="J52" s="0" t="n">
        <v>82.3</v>
      </c>
      <c r="K52" s="0" t="n">
        <v>2.49</v>
      </c>
      <c r="L52" s="0" t="n">
        <v>19.89</v>
      </c>
      <c r="M52" s="0" t="n">
        <v>8</v>
      </c>
      <c r="N52" s="0" t="n">
        <v>41</v>
      </c>
      <c r="O52" s="0" t="n">
        <v>0.55</v>
      </c>
      <c r="P52" s="0" t="n">
        <v>0.09</v>
      </c>
      <c r="Q52" s="0" t="n">
        <f aca="false">H52/3600/(B52*C52*10^-3)</f>
        <v>0.0966183574879227</v>
      </c>
      <c r="R52" s="0" t="n">
        <f aca="false">O52-P52</f>
        <v>0.46</v>
      </c>
      <c r="S52" s="0" t="n">
        <f aca="false">500*10^-6</f>
        <v>0.0005</v>
      </c>
      <c r="T52" s="0" t="n">
        <f aca="false">0.000835</f>
        <v>0.000835</v>
      </c>
      <c r="U52" s="0" t="n">
        <f aca="false">A52/1000</f>
        <v>0.14</v>
      </c>
      <c r="V52" s="0" t="n">
        <f aca="false">U52*(150*T52*(1-R52)^2*Q52/(S52^2*R52^3)+1.75*1000*(1-R52)*Q52^2/(S52*R52^3))</f>
        <v>45678.7578495014</v>
      </c>
      <c r="W52" s="0" t="n">
        <f aca="false">V52*H52/3600/1000/2</f>
        <v>2.53770876941674</v>
      </c>
      <c r="X52" s="0" t="n">
        <f aca="false">ABS(W52-K52)/W52*100</f>
        <v>1.87999387446288</v>
      </c>
    </row>
    <row r="53" customFormat="false" ht="15" hidden="false" customHeight="false" outlineLevel="0" collapsed="false">
      <c r="A53" s="0" t="n">
        <v>140</v>
      </c>
      <c r="B53" s="0" t="n">
        <v>23</v>
      </c>
      <c r="C53" s="0" t="n">
        <v>50</v>
      </c>
      <c r="D53" s="0" t="n">
        <v>10</v>
      </c>
      <c r="E53" s="0" t="n">
        <v>43</v>
      </c>
      <c r="F53" s="0" t="n">
        <v>1.3</v>
      </c>
      <c r="G53" s="0" t="n">
        <v>3</v>
      </c>
      <c r="H53" s="0" t="n">
        <v>400</v>
      </c>
      <c r="I53" s="0" t="n">
        <v>89.67</v>
      </c>
      <c r="J53" s="0" t="n">
        <v>109.23</v>
      </c>
      <c r="K53" s="0" t="n">
        <v>2.49</v>
      </c>
      <c r="L53" s="0" t="n">
        <v>24.67</v>
      </c>
      <c r="M53" s="0" t="n">
        <v>8</v>
      </c>
      <c r="N53" s="0" t="n">
        <v>41</v>
      </c>
      <c r="O53" s="0" t="n">
        <v>0.55</v>
      </c>
      <c r="P53" s="0" t="n">
        <v>0.09</v>
      </c>
      <c r="Q53" s="0" t="n">
        <f aca="false">H53/3600/(B53*C53*10^-3)</f>
        <v>0.0966183574879227</v>
      </c>
      <c r="R53" s="0" t="n">
        <f aca="false">O53-P53</f>
        <v>0.46</v>
      </c>
      <c r="S53" s="0" t="n">
        <f aca="false">500*10^-6</f>
        <v>0.0005</v>
      </c>
      <c r="T53" s="0" t="n">
        <f aca="false">0.000835</f>
        <v>0.000835</v>
      </c>
      <c r="U53" s="0" t="n">
        <f aca="false">A53/1000</f>
        <v>0.14</v>
      </c>
      <c r="V53" s="0" t="n">
        <f aca="false">U53*(150*T53*(1-R53)^2*Q53/(S53^2*R53^3)+1.75*1000*(1-R53)*Q53^2/(S53*R53^3))</f>
        <v>45678.7578495014</v>
      </c>
      <c r="W53" s="0" t="n">
        <f aca="false">V53*H53/3600/1000/2</f>
        <v>2.53770876941674</v>
      </c>
      <c r="X53" s="0" t="n">
        <f aca="false">ABS(W53-K53)/W53*100</f>
        <v>1.87999387446288</v>
      </c>
    </row>
    <row r="54" customFormat="false" ht="15" hidden="false" customHeight="false" outlineLevel="0" collapsed="false">
      <c r="A54" s="0" t="n">
        <v>140</v>
      </c>
      <c r="B54" s="0" t="n">
        <v>23</v>
      </c>
      <c r="C54" s="0" t="n">
        <v>50</v>
      </c>
      <c r="D54" s="0" t="n">
        <v>10</v>
      </c>
      <c r="E54" s="0" t="n">
        <v>43</v>
      </c>
      <c r="F54" s="0" t="n">
        <v>1.5</v>
      </c>
      <c r="G54" s="0" t="n">
        <v>3</v>
      </c>
      <c r="H54" s="0" t="n">
        <v>400</v>
      </c>
      <c r="I54" s="0" t="n">
        <v>111.05</v>
      </c>
      <c r="J54" s="0" t="n">
        <v>133.52</v>
      </c>
      <c r="K54" s="0" t="n">
        <v>2.49</v>
      </c>
      <c r="L54" s="0" t="n">
        <v>29.39</v>
      </c>
      <c r="M54" s="0" t="n">
        <v>8</v>
      </c>
      <c r="N54" s="0" t="n">
        <v>41</v>
      </c>
      <c r="O54" s="0" t="n">
        <v>0.55</v>
      </c>
      <c r="P54" s="0" t="n">
        <v>0.09</v>
      </c>
      <c r="Q54" s="0" t="n">
        <f aca="false">H54/3600/(B54*C54*10^-3)</f>
        <v>0.0966183574879227</v>
      </c>
      <c r="R54" s="0" t="n">
        <f aca="false">O54-P54</f>
        <v>0.46</v>
      </c>
      <c r="S54" s="0" t="n">
        <f aca="false">500*10^-6</f>
        <v>0.0005</v>
      </c>
      <c r="T54" s="0" t="n">
        <f aca="false">0.000835</f>
        <v>0.000835</v>
      </c>
      <c r="U54" s="0" t="n">
        <f aca="false">A54/1000</f>
        <v>0.14</v>
      </c>
      <c r="V54" s="0" t="n">
        <f aca="false">U54*(150*T54*(1-R54)^2*Q54/(S54^2*R54^3)+1.75*1000*(1-R54)*Q54^2/(S54*R54^3))</f>
        <v>45678.7578495014</v>
      </c>
      <c r="W54" s="0" t="n">
        <f aca="false">V54*H54/3600/1000/2</f>
        <v>2.53770876941674</v>
      </c>
      <c r="X54" s="0" t="n">
        <f aca="false">ABS(W54-K54)/W54*100</f>
        <v>1.87999387446288</v>
      </c>
    </row>
    <row r="55" customFormat="false" ht="15" hidden="false" customHeight="false" outlineLevel="0" collapsed="false">
      <c r="A55" s="0" t="n">
        <v>160</v>
      </c>
      <c r="B55" s="0" t="n">
        <v>30</v>
      </c>
      <c r="C55" s="0" t="n">
        <v>60</v>
      </c>
      <c r="D55" s="0" t="n">
        <v>10</v>
      </c>
      <c r="E55" s="0" t="n">
        <v>43</v>
      </c>
      <c r="F55" s="0" t="n">
        <v>1.1</v>
      </c>
      <c r="G55" s="0" t="n">
        <v>3</v>
      </c>
      <c r="H55" s="0" t="n">
        <v>600</v>
      </c>
      <c r="I55" s="0" t="n">
        <v>113.49</v>
      </c>
      <c r="J55" s="0" t="n">
        <v>136.37</v>
      </c>
      <c r="K55" s="0" t="n">
        <v>3.99</v>
      </c>
      <c r="L55" s="0" t="n">
        <v>31.58</v>
      </c>
      <c r="M55" s="0" t="n">
        <v>8</v>
      </c>
      <c r="N55" s="0" t="n">
        <v>41</v>
      </c>
      <c r="O55" s="0" t="n">
        <v>0.55</v>
      </c>
      <c r="P55" s="0" t="n">
        <v>0.09</v>
      </c>
      <c r="Q55" s="0" t="n">
        <f aca="false">H55/3600/(B55*C55*10^-3)</f>
        <v>0.0925925925925926</v>
      </c>
      <c r="R55" s="0" t="n">
        <f aca="false">O55-P55</f>
        <v>0.46</v>
      </c>
      <c r="S55" s="0" t="n">
        <f aca="false">500*10^-6</f>
        <v>0.0005</v>
      </c>
      <c r="T55" s="0" t="n">
        <f aca="false">0.000835</f>
        <v>0.000835</v>
      </c>
      <c r="U55" s="0" t="n">
        <f aca="false">A55/1000</f>
        <v>0.16</v>
      </c>
      <c r="V55" s="0" t="n">
        <f aca="false">U55*(150*T55*(1-R55)^2*Q55/(S55^2*R55^3)+1.75*1000*(1-R55)*Q55^2/(S55*R55^3))</f>
        <v>48871.0507170275</v>
      </c>
      <c r="W55" s="0" t="n">
        <f aca="false">V55*H55/3600/1000/2</f>
        <v>4.07258755975229</v>
      </c>
      <c r="X55" s="0" t="n">
        <f aca="false">ABS(W55-K55)/W55*100</f>
        <v>2.02788911326231</v>
      </c>
    </row>
    <row r="56" customFormat="false" ht="15" hidden="false" customHeight="false" outlineLevel="0" collapsed="false">
      <c r="A56" s="0" t="n">
        <v>160</v>
      </c>
      <c r="B56" s="0" t="n">
        <v>30</v>
      </c>
      <c r="C56" s="0" t="n">
        <v>60</v>
      </c>
      <c r="D56" s="0" t="n">
        <v>10</v>
      </c>
      <c r="E56" s="0" t="n">
        <v>43</v>
      </c>
      <c r="F56" s="0" t="n">
        <v>1.3</v>
      </c>
      <c r="G56" s="0" t="n">
        <v>3</v>
      </c>
      <c r="H56" s="0" t="n">
        <v>600</v>
      </c>
      <c r="I56" s="0" t="n">
        <v>148.24</v>
      </c>
      <c r="J56" s="0" t="n">
        <v>176.31</v>
      </c>
      <c r="K56" s="0" t="n">
        <v>3.99</v>
      </c>
      <c r="L56" s="0" t="n">
        <v>39.29</v>
      </c>
      <c r="M56" s="0" t="n">
        <v>8</v>
      </c>
      <c r="N56" s="0" t="n">
        <v>41</v>
      </c>
      <c r="O56" s="0" t="n">
        <v>0.55</v>
      </c>
      <c r="P56" s="0" t="n">
        <v>0.09</v>
      </c>
      <c r="Q56" s="0" t="n">
        <f aca="false">H56/3600/(B56*C56*10^-3)</f>
        <v>0.0925925925925926</v>
      </c>
      <c r="R56" s="0" t="n">
        <f aca="false">O56-P56</f>
        <v>0.46</v>
      </c>
      <c r="S56" s="0" t="n">
        <f aca="false">500*10^-6</f>
        <v>0.0005</v>
      </c>
      <c r="T56" s="0" t="n">
        <f aca="false">0.000835</f>
        <v>0.000835</v>
      </c>
      <c r="U56" s="0" t="n">
        <f aca="false">A56/1000</f>
        <v>0.16</v>
      </c>
      <c r="V56" s="0" t="n">
        <f aca="false">U56*(150*T56*(1-R56)^2*Q56/(S56^2*R56^3)+1.75*1000*(1-R56)*Q56^2/(S56*R56^3))</f>
        <v>48871.0507170275</v>
      </c>
      <c r="W56" s="0" t="n">
        <f aca="false">V56*H56/3600/1000/2</f>
        <v>4.07258755975229</v>
      </c>
      <c r="X56" s="0" t="n">
        <f aca="false">ABS(W56-K56)/W56*100</f>
        <v>2.02788911326231</v>
      </c>
    </row>
    <row r="57" customFormat="false" ht="15" hidden="false" customHeight="false" outlineLevel="0" collapsed="false">
      <c r="A57" s="0" t="n">
        <v>160</v>
      </c>
      <c r="B57" s="0" t="n">
        <v>30</v>
      </c>
      <c r="C57" s="0" t="n">
        <v>60</v>
      </c>
      <c r="D57" s="0" t="n">
        <v>10</v>
      </c>
      <c r="E57" s="0" t="n">
        <v>43</v>
      </c>
      <c r="F57" s="0" t="n">
        <v>1.5</v>
      </c>
      <c r="G57" s="0" t="n">
        <v>3</v>
      </c>
      <c r="H57" s="0" t="n">
        <v>600</v>
      </c>
      <c r="I57" s="0" t="n">
        <v>180.52</v>
      </c>
      <c r="J57" s="0" t="n">
        <v>212.67</v>
      </c>
      <c r="K57" s="0" t="n">
        <v>3.99</v>
      </c>
      <c r="L57" s="0" t="n">
        <v>47.01</v>
      </c>
      <c r="M57" s="0" t="n">
        <v>8</v>
      </c>
      <c r="N57" s="0" t="n">
        <v>41</v>
      </c>
      <c r="O57" s="0" t="n">
        <v>0.55</v>
      </c>
      <c r="P57" s="0" t="n">
        <v>0.09</v>
      </c>
      <c r="Q57" s="0" t="n">
        <f aca="false">H57/3600/(B57*C57*10^-3)</f>
        <v>0.0925925925925926</v>
      </c>
      <c r="R57" s="0" t="n">
        <f aca="false">O57-P57</f>
        <v>0.46</v>
      </c>
      <c r="S57" s="0" t="n">
        <f aca="false">500*10^-6</f>
        <v>0.0005</v>
      </c>
      <c r="T57" s="0" t="n">
        <f aca="false">0.000835</f>
        <v>0.000835</v>
      </c>
      <c r="U57" s="0" t="n">
        <f aca="false">A57/1000</f>
        <v>0.16</v>
      </c>
      <c r="V57" s="0" t="n">
        <f aca="false">U57*(150*T57*(1-R57)^2*Q57/(S57^2*R57^3)+1.75*1000*(1-R57)*Q57^2/(S57*R57^3))</f>
        <v>48871.0507170275</v>
      </c>
      <c r="W57" s="0" t="n">
        <f aca="false">V57*H57/3600/1000/2</f>
        <v>4.07258755975229</v>
      </c>
      <c r="X57" s="0" t="n">
        <f aca="false">ABS(W57-K57)/W57*100</f>
        <v>2.02788911326231</v>
      </c>
    </row>
    <row r="58" customFormat="false" ht="15" hidden="false" customHeight="false" outlineLevel="0" collapsed="false">
      <c r="A58" s="0" t="n">
        <v>140</v>
      </c>
      <c r="B58" s="0" t="n">
        <v>30</v>
      </c>
      <c r="C58" s="0" t="n">
        <v>60</v>
      </c>
      <c r="D58" s="0" t="n">
        <v>10</v>
      </c>
      <c r="E58" s="0" t="n">
        <v>43</v>
      </c>
      <c r="F58" s="0" t="n">
        <v>1.1</v>
      </c>
      <c r="G58" s="0" t="n">
        <v>2.25</v>
      </c>
      <c r="H58" s="0" t="n">
        <v>600</v>
      </c>
      <c r="I58" s="0" t="n">
        <v>102.88</v>
      </c>
      <c r="J58" s="0" t="n">
        <v>128.79</v>
      </c>
      <c r="K58" s="0" t="n">
        <v>3.49</v>
      </c>
      <c r="L58" s="0" t="n">
        <v>28.04</v>
      </c>
      <c r="M58" s="0" t="n">
        <v>8</v>
      </c>
      <c r="N58" s="0" t="n">
        <v>41</v>
      </c>
      <c r="O58" s="0" t="n">
        <v>0.55</v>
      </c>
      <c r="P58" s="0" t="n">
        <v>0.09</v>
      </c>
      <c r="Q58" s="0" t="n">
        <f aca="false">H58/3600/(B58*C58*10^-3)</f>
        <v>0.0925925925925926</v>
      </c>
      <c r="R58" s="0" t="n">
        <f aca="false">O58-P58</f>
        <v>0.46</v>
      </c>
      <c r="S58" s="0" t="n">
        <f aca="false">500*10^-6</f>
        <v>0.0005</v>
      </c>
      <c r="T58" s="0" t="n">
        <f aca="false">0.000835</f>
        <v>0.000835</v>
      </c>
      <c r="U58" s="0" t="n">
        <f aca="false">A58/1000</f>
        <v>0.14</v>
      </c>
      <c r="V58" s="0" t="n">
        <f aca="false">U58*(150*T58*(1-R58)^2*Q58/(S58^2*R58^3)+1.75*1000*(1-R58)*Q58^2/(S58*R58^3))</f>
        <v>42762.1693773991</v>
      </c>
      <c r="W58" s="0" t="n">
        <f aca="false">V58*H58/3600/1000/2</f>
        <v>3.56351411478326</v>
      </c>
      <c r="X58" s="0" t="n">
        <f aca="false">ABS(W58-K58)/W58*100</f>
        <v>2.06296684719955</v>
      </c>
    </row>
    <row r="59" customFormat="false" ht="15" hidden="false" customHeight="false" outlineLevel="0" collapsed="false">
      <c r="A59" s="0" t="n">
        <v>140</v>
      </c>
      <c r="B59" s="0" t="n">
        <v>30</v>
      </c>
      <c r="C59" s="0" t="n">
        <v>60</v>
      </c>
      <c r="D59" s="0" t="n">
        <v>10</v>
      </c>
      <c r="E59" s="0" t="n">
        <v>43</v>
      </c>
      <c r="F59" s="0" t="n">
        <v>1.3</v>
      </c>
      <c r="G59" s="0" t="n">
        <v>2.25</v>
      </c>
      <c r="H59" s="0" t="n">
        <v>600</v>
      </c>
      <c r="I59" s="0" t="n">
        <v>139.03</v>
      </c>
      <c r="J59" s="0" t="n">
        <v>170.31</v>
      </c>
      <c r="K59" s="0" t="n">
        <v>3.49</v>
      </c>
      <c r="L59" s="0" t="n">
        <v>34.35</v>
      </c>
      <c r="M59" s="0" t="n">
        <v>8</v>
      </c>
      <c r="N59" s="0" t="n">
        <v>41</v>
      </c>
      <c r="O59" s="0" t="n">
        <v>0.55</v>
      </c>
      <c r="P59" s="0" t="n">
        <v>0.09</v>
      </c>
      <c r="Q59" s="0" t="n">
        <f aca="false">H59/3600/(B59*C59*10^-3)</f>
        <v>0.0925925925925926</v>
      </c>
      <c r="R59" s="0" t="n">
        <f aca="false">O59-P59</f>
        <v>0.46</v>
      </c>
      <c r="S59" s="0" t="n">
        <f aca="false">500*10^-6</f>
        <v>0.0005</v>
      </c>
      <c r="T59" s="0" t="n">
        <f aca="false">0.000835</f>
        <v>0.000835</v>
      </c>
      <c r="U59" s="0" t="n">
        <f aca="false">A59/1000</f>
        <v>0.14</v>
      </c>
      <c r="V59" s="0" t="n">
        <f aca="false">U59*(150*T59*(1-R59)^2*Q59/(S59^2*R59^3)+1.75*1000*(1-R59)*Q59^2/(S59*R59^3))</f>
        <v>42762.1693773991</v>
      </c>
      <c r="W59" s="0" t="n">
        <f aca="false">V59*H59/3600/1000/2</f>
        <v>3.56351411478326</v>
      </c>
      <c r="X59" s="0" t="n">
        <f aca="false">ABS(W59-K59)/W59*100</f>
        <v>2.06296684719955</v>
      </c>
    </row>
    <row r="60" customFormat="false" ht="15" hidden="false" customHeight="false" outlineLevel="0" collapsed="false">
      <c r="A60" s="0" t="n">
        <v>140</v>
      </c>
      <c r="B60" s="0" t="n">
        <v>30</v>
      </c>
      <c r="C60" s="0" t="n">
        <v>60</v>
      </c>
      <c r="D60" s="0" t="n">
        <v>10</v>
      </c>
      <c r="E60" s="0" t="n">
        <v>43</v>
      </c>
      <c r="F60" s="0" t="n">
        <v>1.5</v>
      </c>
      <c r="G60" s="0" t="n">
        <v>2.25</v>
      </c>
      <c r="H60" s="0" t="n">
        <v>600</v>
      </c>
      <c r="I60" s="0" t="n">
        <v>171.84</v>
      </c>
      <c r="J60" s="0" t="n">
        <v>207.49</v>
      </c>
      <c r="K60" s="0" t="n">
        <v>3.49</v>
      </c>
      <c r="L60" s="0" t="n">
        <v>40.46</v>
      </c>
      <c r="M60" s="0" t="n">
        <v>8</v>
      </c>
      <c r="N60" s="0" t="n">
        <v>41</v>
      </c>
      <c r="O60" s="0" t="n">
        <v>0.55</v>
      </c>
      <c r="P60" s="0" t="n">
        <v>0.09</v>
      </c>
      <c r="Q60" s="0" t="n">
        <f aca="false">H60/3600/(B60*C60*10^-3)</f>
        <v>0.0925925925925926</v>
      </c>
      <c r="R60" s="0" t="n">
        <f aca="false">O60-P60</f>
        <v>0.46</v>
      </c>
      <c r="S60" s="0" t="n">
        <f aca="false">500*10^-6</f>
        <v>0.0005</v>
      </c>
      <c r="T60" s="0" t="n">
        <f aca="false">0.000835</f>
        <v>0.000835</v>
      </c>
      <c r="U60" s="0" t="n">
        <f aca="false">A60/1000</f>
        <v>0.14</v>
      </c>
      <c r="V60" s="0" t="n">
        <f aca="false">U60*(150*T60*(1-R60)^2*Q60/(S60^2*R60^3)+1.75*1000*(1-R60)*Q60^2/(S60*R60^3))</f>
        <v>42762.1693773991</v>
      </c>
      <c r="W60" s="0" t="n">
        <f aca="false">V60*H60/3600/1000/2</f>
        <v>3.56351411478326</v>
      </c>
      <c r="X60" s="0" t="n">
        <f aca="false">ABS(W60-K60)/W60*100</f>
        <v>2.06296684719955</v>
      </c>
    </row>
    <row r="61" customFormat="false" ht="15" hidden="false" customHeight="false" outlineLevel="0" collapsed="false">
      <c r="A61" s="0" t="n">
        <v>160</v>
      </c>
      <c r="B61" s="0" t="n">
        <v>30</v>
      </c>
      <c r="C61" s="0" t="n">
        <v>60</v>
      </c>
      <c r="D61" s="0" t="n">
        <v>10</v>
      </c>
      <c r="E61" s="0" t="n">
        <v>43</v>
      </c>
      <c r="F61" s="0" t="n">
        <v>1.1</v>
      </c>
      <c r="G61" s="0" t="n">
        <v>1.5</v>
      </c>
      <c r="H61" s="0" t="n">
        <v>400</v>
      </c>
      <c r="I61" s="0" t="n">
        <v>88.72</v>
      </c>
      <c r="J61" s="0" t="n">
        <v>104.33</v>
      </c>
      <c r="K61" s="0" t="n">
        <v>1.45</v>
      </c>
      <c r="L61" s="0" t="n">
        <v>18.66</v>
      </c>
      <c r="M61" s="0" t="n">
        <v>8</v>
      </c>
      <c r="N61" s="0" t="n">
        <v>41</v>
      </c>
      <c r="O61" s="0" t="n">
        <v>0.55</v>
      </c>
      <c r="P61" s="0" t="n">
        <v>0.09</v>
      </c>
      <c r="Q61" s="0" t="n">
        <f aca="false">H61/3600/(B61*C61*10^-3)</f>
        <v>0.0617283950617284</v>
      </c>
      <c r="R61" s="0" t="n">
        <f aca="false">O61-P61</f>
        <v>0.46</v>
      </c>
      <c r="S61" s="0" t="n">
        <f aca="false">500*10^-6</f>
        <v>0.0005</v>
      </c>
      <c r="T61" s="0" t="n">
        <f aca="false">0.000835</f>
        <v>0.000835</v>
      </c>
      <c r="U61" s="0" t="n">
        <f aca="false">A61/1000</f>
        <v>0.16</v>
      </c>
      <c r="V61" s="0" t="n">
        <f aca="false">U61*(150*T61*(1-R61)^2*Q61/(S61^2*R61^3)+1.75*1000*(1-R61)*Q61^2/(S61*R61^3))</f>
        <v>26661.7014720719</v>
      </c>
      <c r="W61" s="0" t="n">
        <f aca="false">V61*H61/3600/1000/2</f>
        <v>1.48120563733733</v>
      </c>
      <c r="X61" s="0" t="n">
        <f aca="false">ABS(W61-K61)/W61*100</f>
        <v>2.10677279040246</v>
      </c>
    </row>
    <row r="62" customFormat="false" ht="15" hidden="false" customHeight="false" outlineLevel="0" collapsed="false">
      <c r="A62" s="0" t="n">
        <v>160</v>
      </c>
      <c r="B62" s="0" t="n">
        <v>30</v>
      </c>
      <c r="C62" s="0" t="n">
        <v>60</v>
      </c>
      <c r="D62" s="0" t="n">
        <v>10</v>
      </c>
      <c r="E62" s="0" t="n">
        <v>43</v>
      </c>
      <c r="F62" s="0" t="n">
        <v>1.1</v>
      </c>
      <c r="G62" s="0" t="n">
        <v>2.25</v>
      </c>
      <c r="H62" s="0" t="n">
        <v>400</v>
      </c>
      <c r="I62" s="0" t="n">
        <v>89.26</v>
      </c>
      <c r="J62" s="0" t="n">
        <v>102.91</v>
      </c>
      <c r="K62" s="0" t="n">
        <v>1.45</v>
      </c>
      <c r="L62" s="0" t="n">
        <v>21.22</v>
      </c>
      <c r="M62" s="0" t="n">
        <v>8</v>
      </c>
      <c r="N62" s="0" t="n">
        <v>41</v>
      </c>
      <c r="O62" s="0" t="n">
        <v>0.55</v>
      </c>
      <c r="P62" s="0" t="n">
        <v>0.09</v>
      </c>
      <c r="Q62" s="0" t="n">
        <f aca="false">H62/3600/(B62*C62*10^-3)</f>
        <v>0.0617283950617284</v>
      </c>
      <c r="R62" s="0" t="n">
        <f aca="false">O62-P62</f>
        <v>0.46</v>
      </c>
      <c r="S62" s="0" t="n">
        <f aca="false">500*10^-6</f>
        <v>0.0005</v>
      </c>
      <c r="T62" s="0" t="n">
        <f aca="false">0.000835</f>
        <v>0.000835</v>
      </c>
      <c r="U62" s="0" t="n">
        <f aca="false">A62/1000</f>
        <v>0.16</v>
      </c>
      <c r="V62" s="0" t="n">
        <f aca="false">U62*(150*T62*(1-R62)^2*Q62/(S62^2*R62^3)+1.75*1000*(1-R62)*Q62^2/(S62*R62^3))</f>
        <v>26661.7014720719</v>
      </c>
      <c r="W62" s="0" t="n">
        <f aca="false">V62*H62/3600/1000/2</f>
        <v>1.48120563733733</v>
      </c>
      <c r="X62" s="0" t="n">
        <f aca="false">ABS(W62-K62)/W62*100</f>
        <v>2.10677279040246</v>
      </c>
    </row>
    <row r="63" customFormat="false" ht="15" hidden="false" customHeight="false" outlineLevel="0" collapsed="false">
      <c r="A63" s="0" t="n">
        <v>160</v>
      </c>
      <c r="B63" s="0" t="n">
        <v>30</v>
      </c>
      <c r="C63" s="0" t="n">
        <v>60</v>
      </c>
      <c r="D63" s="0" t="n">
        <v>10</v>
      </c>
      <c r="E63" s="0" t="n">
        <v>43</v>
      </c>
      <c r="F63" s="0" t="n">
        <v>1.3</v>
      </c>
      <c r="G63" s="0" t="n">
        <v>1.5</v>
      </c>
      <c r="H63" s="0" t="n">
        <v>400</v>
      </c>
      <c r="I63" s="0" t="n">
        <v>113.1</v>
      </c>
      <c r="J63" s="0" t="n">
        <v>132.2</v>
      </c>
      <c r="K63" s="0" t="n">
        <v>1.45</v>
      </c>
      <c r="L63" s="0" t="n">
        <v>22.72</v>
      </c>
      <c r="M63" s="0" t="n">
        <v>8</v>
      </c>
      <c r="N63" s="0" t="n">
        <v>41</v>
      </c>
      <c r="O63" s="0" t="n">
        <v>0.55</v>
      </c>
      <c r="P63" s="0" t="n">
        <v>0.09</v>
      </c>
      <c r="Q63" s="0" t="n">
        <f aca="false">H63/3600/(B63*C63*10^-3)</f>
        <v>0.0617283950617284</v>
      </c>
      <c r="R63" s="0" t="n">
        <f aca="false">O63-P63</f>
        <v>0.46</v>
      </c>
      <c r="S63" s="0" t="n">
        <f aca="false">500*10^-6</f>
        <v>0.0005</v>
      </c>
      <c r="T63" s="0" t="n">
        <f aca="false">0.000835</f>
        <v>0.000835</v>
      </c>
      <c r="U63" s="0" t="n">
        <f aca="false">A63/1000</f>
        <v>0.16</v>
      </c>
      <c r="V63" s="0" t="n">
        <f aca="false">U63*(150*T63*(1-R63)^2*Q63/(S63^2*R63^3)+1.75*1000*(1-R63)*Q63^2/(S63*R63^3))</f>
        <v>26661.7014720719</v>
      </c>
      <c r="W63" s="0" t="n">
        <f aca="false">V63*H63/3600/1000/2</f>
        <v>1.48120563733733</v>
      </c>
      <c r="X63" s="0" t="n">
        <f aca="false">ABS(W63-K63)/W63*100</f>
        <v>2.10677279040246</v>
      </c>
    </row>
    <row r="64" customFormat="false" ht="15" hidden="false" customHeight="false" outlineLevel="0" collapsed="false">
      <c r="A64" s="0" t="n">
        <v>160</v>
      </c>
      <c r="B64" s="0" t="n">
        <v>30</v>
      </c>
      <c r="C64" s="0" t="n">
        <v>60</v>
      </c>
      <c r="D64" s="0" t="n">
        <v>10</v>
      </c>
      <c r="E64" s="0" t="n">
        <v>43</v>
      </c>
      <c r="F64" s="0" t="n">
        <v>1.3</v>
      </c>
      <c r="G64" s="0" t="n">
        <v>2.25</v>
      </c>
      <c r="H64" s="0" t="n">
        <v>400</v>
      </c>
      <c r="I64" s="0" t="n">
        <v>113.35</v>
      </c>
      <c r="J64" s="0" t="n">
        <v>129.47</v>
      </c>
      <c r="K64" s="0" t="n">
        <v>1.45</v>
      </c>
      <c r="L64" s="0" t="n">
        <v>26.3</v>
      </c>
      <c r="M64" s="0" t="n">
        <v>8</v>
      </c>
      <c r="N64" s="0" t="n">
        <v>41</v>
      </c>
      <c r="O64" s="0" t="n">
        <v>0.55</v>
      </c>
      <c r="P64" s="0" t="n">
        <v>0.09</v>
      </c>
      <c r="Q64" s="0" t="n">
        <f aca="false">H64/3600/(B64*C64*10^-3)</f>
        <v>0.0617283950617284</v>
      </c>
      <c r="R64" s="0" t="n">
        <f aca="false">O64-P64</f>
        <v>0.46</v>
      </c>
      <c r="S64" s="0" t="n">
        <f aca="false">500*10^-6</f>
        <v>0.0005</v>
      </c>
      <c r="T64" s="0" t="n">
        <f aca="false">0.000835</f>
        <v>0.000835</v>
      </c>
      <c r="U64" s="0" t="n">
        <f aca="false">A64/1000</f>
        <v>0.16</v>
      </c>
      <c r="V64" s="0" t="n">
        <f aca="false">U64*(150*T64*(1-R64)^2*Q64/(S64^2*R64^3)+1.75*1000*(1-R64)*Q64^2/(S64*R64^3))</f>
        <v>26661.7014720719</v>
      </c>
      <c r="W64" s="0" t="n">
        <f aca="false">V64*H64/3600/1000/2</f>
        <v>1.48120563733733</v>
      </c>
      <c r="X64" s="0" t="n">
        <f aca="false">ABS(W64-K64)/W64*100</f>
        <v>2.10677279040246</v>
      </c>
    </row>
    <row r="65" customFormat="false" ht="15" hidden="false" customHeight="false" outlineLevel="0" collapsed="false">
      <c r="A65" s="0" t="n">
        <v>160</v>
      </c>
      <c r="B65" s="0" t="n">
        <v>30</v>
      </c>
      <c r="C65" s="0" t="n">
        <v>60</v>
      </c>
      <c r="D65" s="0" t="n">
        <v>10</v>
      </c>
      <c r="E65" s="0" t="n">
        <v>43</v>
      </c>
      <c r="F65" s="0" t="n">
        <v>1.5</v>
      </c>
      <c r="G65" s="0" t="n">
        <v>1.5</v>
      </c>
      <c r="H65" s="0" t="n">
        <v>400</v>
      </c>
      <c r="I65" s="0" t="n">
        <v>135.54</v>
      </c>
      <c r="J65" s="0" t="n">
        <v>157.71</v>
      </c>
      <c r="K65" s="0" t="n">
        <v>1.45</v>
      </c>
      <c r="L65" s="0" t="n">
        <v>26.66</v>
      </c>
      <c r="M65" s="0" t="n">
        <v>8</v>
      </c>
      <c r="N65" s="0" t="n">
        <v>41</v>
      </c>
      <c r="O65" s="0" t="n">
        <v>0.55</v>
      </c>
      <c r="P65" s="0" t="n">
        <v>0.09</v>
      </c>
      <c r="Q65" s="0" t="n">
        <f aca="false">H65/3600/(B65*C65*10^-3)</f>
        <v>0.0617283950617284</v>
      </c>
      <c r="R65" s="0" t="n">
        <f aca="false">O65-P65</f>
        <v>0.46</v>
      </c>
      <c r="S65" s="0" t="n">
        <f aca="false">500*10^-6</f>
        <v>0.0005</v>
      </c>
      <c r="T65" s="0" t="n">
        <f aca="false">0.000835</f>
        <v>0.000835</v>
      </c>
      <c r="U65" s="0" t="n">
        <f aca="false">A65/1000</f>
        <v>0.16</v>
      </c>
      <c r="V65" s="0" t="n">
        <f aca="false">U65*(150*T65*(1-R65)^2*Q65/(S65^2*R65^3)+1.75*1000*(1-R65)*Q65^2/(S65*R65^3))</f>
        <v>26661.7014720719</v>
      </c>
      <c r="W65" s="0" t="n">
        <f aca="false">V65*H65/3600/1000/2</f>
        <v>1.48120563733733</v>
      </c>
      <c r="X65" s="0" t="n">
        <f aca="false">ABS(W65-K65)/W65*100</f>
        <v>2.10677279040246</v>
      </c>
    </row>
    <row r="66" customFormat="false" ht="15" hidden="false" customHeight="false" outlineLevel="0" collapsed="false">
      <c r="A66" s="0" t="n">
        <v>160</v>
      </c>
      <c r="B66" s="0" t="n">
        <v>30</v>
      </c>
      <c r="C66" s="0" t="n">
        <v>60</v>
      </c>
      <c r="D66" s="0" t="n">
        <v>10</v>
      </c>
      <c r="E66" s="0" t="n">
        <v>43</v>
      </c>
      <c r="F66" s="0" t="n">
        <v>1.5</v>
      </c>
      <c r="G66" s="0" t="n">
        <v>2.25</v>
      </c>
      <c r="H66" s="0" t="n">
        <v>400</v>
      </c>
      <c r="I66" s="0" t="n">
        <v>135.74</v>
      </c>
      <c r="J66" s="0" t="n">
        <v>153.84</v>
      </c>
      <c r="K66" s="0" t="n">
        <v>1.45</v>
      </c>
      <c r="L66" s="0" t="n">
        <v>31.37</v>
      </c>
      <c r="M66" s="0" t="n">
        <v>8</v>
      </c>
      <c r="N66" s="0" t="n">
        <v>41</v>
      </c>
      <c r="O66" s="0" t="n">
        <v>0.55</v>
      </c>
      <c r="P66" s="0" t="n">
        <v>0.09</v>
      </c>
      <c r="Q66" s="0" t="n">
        <f aca="false">H66/3600/(B66*C66*10^-3)</f>
        <v>0.0617283950617284</v>
      </c>
      <c r="R66" s="0" t="n">
        <f aca="false">O66-P66</f>
        <v>0.46</v>
      </c>
      <c r="S66" s="0" t="n">
        <f aca="false">500*10^-6</f>
        <v>0.0005</v>
      </c>
      <c r="T66" s="0" t="n">
        <f aca="false">0.000835</f>
        <v>0.000835</v>
      </c>
      <c r="U66" s="0" t="n">
        <f aca="false">A66/1000</f>
        <v>0.16</v>
      </c>
      <c r="V66" s="0" t="n">
        <f aca="false">U66*(150*T66*(1-R66)^2*Q66/(S66^2*R66^3)+1.75*1000*(1-R66)*Q66^2/(S66*R66^3))</f>
        <v>26661.7014720719</v>
      </c>
      <c r="W66" s="0" t="n">
        <f aca="false">V66*H66/3600/1000/2</f>
        <v>1.48120563733733</v>
      </c>
      <c r="X66" s="0" t="n">
        <f aca="false">ABS(W66-K66)/W66*100</f>
        <v>2.10677279040246</v>
      </c>
    </row>
    <row r="67" customFormat="false" ht="15" hidden="false" customHeight="false" outlineLevel="0" collapsed="false">
      <c r="A67" s="0" t="n">
        <v>160</v>
      </c>
      <c r="B67" s="0" t="n">
        <v>30</v>
      </c>
      <c r="C67" s="0" t="n">
        <v>60</v>
      </c>
      <c r="D67" s="0" t="n">
        <v>10</v>
      </c>
      <c r="E67" s="0" t="n">
        <v>43</v>
      </c>
      <c r="F67" s="0" t="n">
        <v>1.1</v>
      </c>
      <c r="G67" s="0" t="n">
        <v>3</v>
      </c>
      <c r="H67" s="0" t="n">
        <v>800</v>
      </c>
      <c r="I67" s="0" t="n">
        <v>128.77</v>
      </c>
      <c r="J67" s="0" t="n">
        <v>165.71</v>
      </c>
      <c r="K67" s="0" t="n">
        <v>8.37</v>
      </c>
      <c r="L67" s="0" t="n">
        <v>38.89</v>
      </c>
      <c r="M67" s="0" t="n">
        <v>8</v>
      </c>
      <c r="N67" s="0" t="n">
        <v>41</v>
      </c>
      <c r="O67" s="0" t="n">
        <v>0.55</v>
      </c>
      <c r="P67" s="0" t="n">
        <v>0.09</v>
      </c>
      <c r="Q67" s="0" t="n">
        <f aca="false">H67/3600/(B67*C67*10^-3)</f>
        <v>0.123456790123457</v>
      </c>
      <c r="R67" s="0" t="n">
        <f aca="false">O67-P67</f>
        <v>0.46</v>
      </c>
      <c r="S67" s="0" t="n">
        <f aca="false">500*10^-6</f>
        <v>0.0005</v>
      </c>
      <c r="T67" s="0" t="n">
        <f aca="false">0.000835</f>
        <v>0.000835</v>
      </c>
      <c r="U67" s="0" t="n">
        <f aca="false">A67/1000</f>
        <v>0.16</v>
      </c>
      <c r="V67" s="0" t="n">
        <f aca="false">U67*(150*T67*(1-R67)^2*Q67/(S67^2*R67^3)+1.75*1000*(1-R67)*Q67^2/(S67*R67^3))</f>
        <v>76999.3989679294</v>
      </c>
      <c r="W67" s="0" t="n">
        <f aca="false">V67*H67/3600/1000/2</f>
        <v>8.55548877421438</v>
      </c>
      <c r="X67" s="0" t="n">
        <f aca="false">ABS(W67-K67)/W67*100</f>
        <v>2.16806753079301</v>
      </c>
    </row>
    <row r="68" customFormat="false" ht="15" hidden="false" customHeight="false" outlineLevel="0" collapsed="false">
      <c r="A68" s="0" t="n">
        <v>160</v>
      </c>
      <c r="B68" s="0" t="n">
        <v>30</v>
      </c>
      <c r="C68" s="0" t="n">
        <v>60</v>
      </c>
      <c r="D68" s="0" t="n">
        <v>10</v>
      </c>
      <c r="E68" s="0" t="n">
        <v>43</v>
      </c>
      <c r="F68" s="0" t="n">
        <v>1.3</v>
      </c>
      <c r="G68" s="0" t="n">
        <v>3</v>
      </c>
      <c r="H68" s="0" t="n">
        <v>800</v>
      </c>
      <c r="I68" s="0" t="n">
        <v>175.54</v>
      </c>
      <c r="J68" s="0" t="n">
        <v>220.25</v>
      </c>
      <c r="K68" s="0" t="n">
        <v>8.37</v>
      </c>
      <c r="L68" s="0" t="n">
        <v>48.08</v>
      </c>
      <c r="M68" s="0" t="n">
        <v>8</v>
      </c>
      <c r="N68" s="0" t="n">
        <v>41</v>
      </c>
      <c r="O68" s="0" t="n">
        <v>0.55</v>
      </c>
      <c r="P68" s="0" t="n">
        <v>0.09</v>
      </c>
      <c r="Q68" s="0" t="n">
        <f aca="false">H68/3600/(B68*C68*10^-3)</f>
        <v>0.123456790123457</v>
      </c>
      <c r="R68" s="0" t="n">
        <f aca="false">O68-P68</f>
        <v>0.46</v>
      </c>
      <c r="S68" s="0" t="n">
        <f aca="false">500*10^-6</f>
        <v>0.0005</v>
      </c>
      <c r="T68" s="0" t="n">
        <f aca="false">0.000835</f>
        <v>0.000835</v>
      </c>
      <c r="U68" s="0" t="n">
        <f aca="false">A68/1000</f>
        <v>0.16</v>
      </c>
      <c r="V68" s="0" t="n">
        <f aca="false">U68*(150*T68*(1-R68)^2*Q68/(S68^2*R68^3)+1.75*1000*(1-R68)*Q68^2/(S68*R68^3))</f>
        <v>76999.3989679294</v>
      </c>
      <c r="W68" s="0" t="n">
        <f aca="false">V68*H68/3600/1000/2</f>
        <v>8.55548877421438</v>
      </c>
      <c r="X68" s="0" t="n">
        <f aca="false">ABS(W68-K68)/W68*100</f>
        <v>2.16806753079301</v>
      </c>
    </row>
    <row r="69" customFormat="false" ht="15" hidden="false" customHeight="false" outlineLevel="0" collapsed="false">
      <c r="A69" s="0" t="n">
        <v>160</v>
      </c>
      <c r="B69" s="0" t="n">
        <v>30</v>
      </c>
      <c r="C69" s="0" t="n">
        <v>60</v>
      </c>
      <c r="D69" s="0" t="n">
        <v>10</v>
      </c>
      <c r="E69" s="0" t="n">
        <v>43</v>
      </c>
      <c r="F69" s="0" t="n">
        <v>1.5</v>
      </c>
      <c r="G69" s="0" t="n">
        <v>3</v>
      </c>
      <c r="H69" s="0" t="n">
        <v>800</v>
      </c>
      <c r="I69" s="0" t="n">
        <v>218.91</v>
      </c>
      <c r="J69" s="0" t="n">
        <v>269.74</v>
      </c>
      <c r="K69" s="0" t="n">
        <v>8.37</v>
      </c>
      <c r="L69" s="0" t="n">
        <v>57.17</v>
      </c>
      <c r="M69" s="0" t="n">
        <v>8</v>
      </c>
      <c r="N69" s="0" t="n">
        <v>41</v>
      </c>
      <c r="O69" s="0" t="n">
        <v>0.55</v>
      </c>
      <c r="P69" s="0" t="n">
        <v>0.09</v>
      </c>
      <c r="Q69" s="0" t="n">
        <f aca="false">H69/3600/(B69*C69*10^-3)</f>
        <v>0.123456790123457</v>
      </c>
      <c r="R69" s="0" t="n">
        <f aca="false">O69-P69</f>
        <v>0.46</v>
      </c>
      <c r="S69" s="0" t="n">
        <f aca="false">500*10^-6</f>
        <v>0.0005</v>
      </c>
      <c r="T69" s="0" t="n">
        <f aca="false">0.000835</f>
        <v>0.000835</v>
      </c>
      <c r="U69" s="0" t="n">
        <f aca="false">A69/1000</f>
        <v>0.16</v>
      </c>
      <c r="V69" s="0" t="n">
        <f aca="false">U69*(150*T69*(1-R69)^2*Q69/(S69^2*R69^3)+1.75*1000*(1-R69)*Q69^2/(S69*R69^3))</f>
        <v>76999.3989679294</v>
      </c>
      <c r="W69" s="0" t="n">
        <f aca="false">V69*H69/3600/1000/2</f>
        <v>8.55548877421438</v>
      </c>
      <c r="X69" s="0" t="n">
        <f aca="false">ABS(W69-K69)/W69*100</f>
        <v>2.16806753079301</v>
      </c>
    </row>
    <row r="70" customFormat="false" ht="15" hidden="false" customHeight="false" outlineLevel="0" collapsed="false">
      <c r="A70" s="0" t="n">
        <v>140</v>
      </c>
      <c r="B70" s="0" t="n">
        <v>20</v>
      </c>
      <c r="C70" s="0" t="n">
        <v>45</v>
      </c>
      <c r="D70" s="0" t="n">
        <v>10</v>
      </c>
      <c r="E70" s="0" t="n">
        <v>43</v>
      </c>
      <c r="F70" s="0" t="n">
        <v>1.1</v>
      </c>
      <c r="G70" s="0" t="n">
        <v>3</v>
      </c>
      <c r="H70" s="0" t="n">
        <v>400</v>
      </c>
      <c r="I70" s="0" t="n">
        <v>54.62</v>
      </c>
      <c r="J70" s="0" t="n">
        <v>73</v>
      </c>
      <c r="K70" s="0" t="n">
        <v>3.66</v>
      </c>
      <c r="L70" s="0" t="n">
        <v>18.6</v>
      </c>
      <c r="M70" s="0" t="n">
        <v>8</v>
      </c>
      <c r="N70" s="0" t="n">
        <v>41</v>
      </c>
      <c r="O70" s="0" t="n">
        <v>0.55</v>
      </c>
      <c r="P70" s="0" t="n">
        <v>0.09</v>
      </c>
      <c r="Q70" s="0" t="n">
        <f aca="false">H70/3600/(B70*C70*10^-3)</f>
        <v>0.123456790123457</v>
      </c>
      <c r="R70" s="0" t="n">
        <f aca="false">O70-P70</f>
        <v>0.46</v>
      </c>
      <c r="S70" s="0" t="n">
        <f aca="false">500*10^-6</f>
        <v>0.0005</v>
      </c>
      <c r="T70" s="0" t="n">
        <f aca="false">0.000835</f>
        <v>0.000835</v>
      </c>
      <c r="U70" s="0" t="n">
        <f aca="false">A70/1000</f>
        <v>0.14</v>
      </c>
      <c r="V70" s="0" t="n">
        <f aca="false">U70*(150*T70*(1-R70)^2*Q70/(S70^2*R70^3)+1.75*1000*(1-R70)*Q70^2/(S70*R70^3))</f>
        <v>67374.4740969383</v>
      </c>
      <c r="W70" s="0" t="n">
        <f aca="false">V70*H70/3600/1000/2</f>
        <v>3.74302633871879</v>
      </c>
      <c r="X70" s="0" t="n">
        <f aca="false">ABS(W70-K70)/W70*100</f>
        <v>2.2181606861792</v>
      </c>
    </row>
    <row r="71" customFormat="false" ht="15" hidden="false" customHeight="false" outlineLevel="0" collapsed="false">
      <c r="A71" s="0" t="n">
        <v>140</v>
      </c>
      <c r="B71" s="0" t="n">
        <v>20</v>
      </c>
      <c r="C71" s="0" t="n">
        <v>45</v>
      </c>
      <c r="D71" s="0" t="n">
        <v>10</v>
      </c>
      <c r="E71" s="0" t="n">
        <v>43</v>
      </c>
      <c r="F71" s="0" t="n">
        <v>1.3</v>
      </c>
      <c r="G71" s="0" t="n">
        <v>3</v>
      </c>
      <c r="H71" s="0" t="n">
        <v>400</v>
      </c>
      <c r="I71" s="0" t="n">
        <v>78.07</v>
      </c>
      <c r="J71" s="0" t="n">
        <v>100.36</v>
      </c>
      <c r="K71" s="0" t="n">
        <v>3.66</v>
      </c>
      <c r="L71" s="0" t="n">
        <v>22.97</v>
      </c>
      <c r="M71" s="0" t="n">
        <v>8</v>
      </c>
      <c r="N71" s="0" t="n">
        <v>41</v>
      </c>
      <c r="O71" s="0" t="n">
        <v>0.55</v>
      </c>
      <c r="P71" s="0" t="n">
        <v>0.09</v>
      </c>
      <c r="Q71" s="0" t="n">
        <f aca="false">H71/3600/(B71*C71*10^-3)</f>
        <v>0.123456790123457</v>
      </c>
      <c r="R71" s="0" t="n">
        <f aca="false">O71-P71</f>
        <v>0.46</v>
      </c>
      <c r="S71" s="0" t="n">
        <f aca="false">500*10^-6</f>
        <v>0.0005</v>
      </c>
      <c r="T71" s="0" t="n">
        <f aca="false">0.000835</f>
        <v>0.000835</v>
      </c>
      <c r="U71" s="0" t="n">
        <f aca="false">A71/1000</f>
        <v>0.14</v>
      </c>
      <c r="V71" s="0" t="n">
        <f aca="false">U71*(150*T71*(1-R71)^2*Q71/(S71^2*R71^3)+1.75*1000*(1-R71)*Q71^2/(S71*R71^3))</f>
        <v>67374.4740969383</v>
      </c>
      <c r="W71" s="0" t="n">
        <f aca="false">V71*H71/3600/1000/2</f>
        <v>3.74302633871879</v>
      </c>
      <c r="X71" s="0" t="n">
        <f aca="false">ABS(W71-K71)/W71*100</f>
        <v>2.2181606861792</v>
      </c>
    </row>
    <row r="72" customFormat="false" ht="15" hidden="false" customHeight="false" outlineLevel="0" collapsed="false">
      <c r="A72" s="0" t="n">
        <v>140</v>
      </c>
      <c r="B72" s="0" t="n">
        <v>20</v>
      </c>
      <c r="C72" s="0" t="n">
        <v>45</v>
      </c>
      <c r="D72" s="0" t="n">
        <v>10</v>
      </c>
      <c r="E72" s="0" t="n">
        <v>43</v>
      </c>
      <c r="F72" s="0" t="n">
        <v>1.5</v>
      </c>
      <c r="G72" s="0" t="n">
        <v>3</v>
      </c>
      <c r="H72" s="0" t="n">
        <v>400</v>
      </c>
      <c r="I72" s="0" t="n">
        <v>99.39</v>
      </c>
      <c r="J72" s="0" t="n">
        <v>125.12</v>
      </c>
      <c r="K72" s="0" t="n">
        <v>3.66</v>
      </c>
      <c r="L72" s="0" t="n">
        <v>27.22</v>
      </c>
      <c r="M72" s="0" t="n">
        <v>8</v>
      </c>
      <c r="N72" s="0" t="n">
        <v>41</v>
      </c>
      <c r="O72" s="0" t="n">
        <v>0.55</v>
      </c>
      <c r="P72" s="0" t="n">
        <v>0.09</v>
      </c>
      <c r="Q72" s="0" t="n">
        <f aca="false">H72/3600/(B72*C72*10^-3)</f>
        <v>0.123456790123457</v>
      </c>
      <c r="R72" s="0" t="n">
        <f aca="false">O72-P72</f>
        <v>0.46</v>
      </c>
      <c r="S72" s="0" t="n">
        <f aca="false">500*10^-6</f>
        <v>0.0005</v>
      </c>
      <c r="T72" s="0" t="n">
        <f aca="false">0.000835</f>
        <v>0.000835</v>
      </c>
      <c r="U72" s="0" t="n">
        <f aca="false">A72/1000</f>
        <v>0.14</v>
      </c>
      <c r="V72" s="0" t="n">
        <f aca="false">U72*(150*T72*(1-R72)^2*Q72/(S72^2*R72^3)+1.75*1000*(1-R72)*Q72^2/(S72*R72^3))</f>
        <v>67374.4740969383</v>
      </c>
      <c r="W72" s="0" t="n">
        <f aca="false">V72*H72/3600/1000/2</f>
        <v>3.74302633871879</v>
      </c>
      <c r="X72" s="0" t="n">
        <f aca="false">ABS(W72-K72)/W72*100</f>
        <v>2.2181606861792</v>
      </c>
    </row>
    <row r="73" customFormat="false" ht="15" hidden="false" customHeight="false" outlineLevel="0" collapsed="false">
      <c r="A73" s="0" t="n">
        <v>160</v>
      </c>
      <c r="B73" s="0" t="n">
        <v>30</v>
      </c>
      <c r="C73" s="0" t="n">
        <v>45</v>
      </c>
      <c r="D73" s="0" t="n">
        <v>10</v>
      </c>
      <c r="E73" s="0" t="n">
        <v>43</v>
      </c>
      <c r="F73" s="0" t="n">
        <v>1.1</v>
      </c>
      <c r="G73" s="0" t="n">
        <v>2.25</v>
      </c>
      <c r="H73" s="0" t="n">
        <v>600</v>
      </c>
      <c r="I73" s="0" t="n">
        <v>96.67</v>
      </c>
      <c r="J73" s="0" t="n">
        <v>126.98</v>
      </c>
      <c r="K73" s="0" t="n">
        <v>6.27</v>
      </c>
      <c r="L73" s="0" t="n">
        <v>27.45</v>
      </c>
      <c r="M73" s="0" t="n">
        <v>8</v>
      </c>
      <c r="N73" s="0" t="n">
        <v>41</v>
      </c>
      <c r="O73" s="0" t="n">
        <v>0.55</v>
      </c>
      <c r="P73" s="0" t="n">
        <v>0.09</v>
      </c>
      <c r="Q73" s="0" t="n">
        <f aca="false">H73/3600/(B73*C73*10^-3)</f>
        <v>0.123456790123457</v>
      </c>
      <c r="R73" s="0" t="n">
        <f aca="false">O73-P73</f>
        <v>0.46</v>
      </c>
      <c r="S73" s="0" t="n">
        <f aca="false">500*10^-6</f>
        <v>0.0005</v>
      </c>
      <c r="T73" s="0" t="n">
        <f aca="false">0.000835</f>
        <v>0.000835</v>
      </c>
      <c r="U73" s="0" t="n">
        <f aca="false">A73/1000</f>
        <v>0.16</v>
      </c>
      <c r="V73" s="0" t="n">
        <f aca="false">U73*(150*T73*(1-R73)^2*Q73/(S73^2*R73^3)+1.75*1000*(1-R73)*Q73^2/(S73*R73^3))</f>
        <v>76999.3989679294</v>
      </c>
      <c r="W73" s="0" t="n">
        <f aca="false">V73*H73/3600/1000/2</f>
        <v>6.41661658066079</v>
      </c>
      <c r="X73" s="0" t="n">
        <f aca="false">ABS(W73-K73)/W73*100</f>
        <v>2.28495156002744</v>
      </c>
    </row>
    <row r="74" customFormat="false" ht="15" hidden="false" customHeight="false" outlineLevel="0" collapsed="false">
      <c r="A74" s="0" t="n">
        <v>160</v>
      </c>
      <c r="B74" s="0" t="n">
        <v>30</v>
      </c>
      <c r="C74" s="0" t="n">
        <v>45</v>
      </c>
      <c r="D74" s="0" t="n">
        <v>10</v>
      </c>
      <c r="E74" s="0" t="n">
        <v>43</v>
      </c>
      <c r="F74" s="0" t="n">
        <v>1.3</v>
      </c>
      <c r="G74" s="0" t="n">
        <v>2.25</v>
      </c>
      <c r="H74" s="0" t="n">
        <v>600</v>
      </c>
      <c r="I74" s="0" t="n">
        <v>132.83</v>
      </c>
      <c r="J74" s="0" t="n">
        <v>168.75</v>
      </c>
      <c r="K74" s="0" t="n">
        <v>6.27</v>
      </c>
      <c r="L74" s="0" t="n">
        <v>33.48</v>
      </c>
      <c r="M74" s="0" t="n">
        <v>8</v>
      </c>
      <c r="N74" s="0" t="n">
        <v>41</v>
      </c>
      <c r="O74" s="0" t="n">
        <v>0.55</v>
      </c>
      <c r="P74" s="0" t="n">
        <v>0.09</v>
      </c>
      <c r="Q74" s="0" t="n">
        <f aca="false">H74/3600/(B74*C74*10^-3)</f>
        <v>0.123456790123457</v>
      </c>
      <c r="R74" s="0" t="n">
        <f aca="false">O74-P74</f>
        <v>0.46</v>
      </c>
      <c r="S74" s="0" t="n">
        <f aca="false">500*10^-6</f>
        <v>0.0005</v>
      </c>
      <c r="T74" s="0" t="n">
        <f aca="false">0.000835</f>
        <v>0.000835</v>
      </c>
      <c r="U74" s="0" t="n">
        <f aca="false">A74/1000</f>
        <v>0.16</v>
      </c>
      <c r="V74" s="0" t="n">
        <f aca="false">U74*(150*T74*(1-R74)^2*Q74/(S74^2*R74^3)+1.75*1000*(1-R74)*Q74^2/(S74*R74^3))</f>
        <v>76999.3989679294</v>
      </c>
      <c r="W74" s="0" t="n">
        <f aca="false">V74*H74/3600/1000/2</f>
        <v>6.41661658066079</v>
      </c>
      <c r="X74" s="0" t="n">
        <f aca="false">ABS(W74-K74)/W74*100</f>
        <v>2.28495156002744</v>
      </c>
    </row>
    <row r="75" customFormat="false" ht="15" hidden="false" customHeight="false" outlineLevel="0" collapsed="false">
      <c r="A75" s="0" t="n">
        <v>160</v>
      </c>
      <c r="B75" s="0" t="n">
        <v>30</v>
      </c>
      <c r="C75" s="0" t="n">
        <v>45</v>
      </c>
      <c r="D75" s="0" t="n">
        <v>10</v>
      </c>
      <c r="E75" s="0" t="n">
        <v>43</v>
      </c>
      <c r="F75" s="0" t="n">
        <v>1.5</v>
      </c>
      <c r="G75" s="0" t="n">
        <v>2.25</v>
      </c>
      <c r="H75" s="0" t="n">
        <v>600</v>
      </c>
      <c r="I75" s="0" t="n">
        <v>165.37</v>
      </c>
      <c r="J75" s="0" t="n">
        <v>206.35</v>
      </c>
      <c r="K75" s="0" t="n">
        <v>6.27</v>
      </c>
      <c r="L75" s="0" t="n">
        <v>39.29</v>
      </c>
      <c r="M75" s="0" t="n">
        <v>8</v>
      </c>
      <c r="N75" s="0" t="n">
        <v>41</v>
      </c>
      <c r="O75" s="0" t="n">
        <v>0.55</v>
      </c>
      <c r="P75" s="0" t="n">
        <v>0.09</v>
      </c>
      <c r="Q75" s="0" t="n">
        <f aca="false">H75/3600/(B75*C75*10^-3)</f>
        <v>0.123456790123457</v>
      </c>
      <c r="R75" s="0" t="n">
        <f aca="false">O75-P75</f>
        <v>0.46</v>
      </c>
      <c r="S75" s="0" t="n">
        <f aca="false">500*10^-6</f>
        <v>0.0005</v>
      </c>
      <c r="T75" s="0" t="n">
        <f aca="false">0.000835</f>
        <v>0.000835</v>
      </c>
      <c r="U75" s="0" t="n">
        <f aca="false">A75/1000</f>
        <v>0.16</v>
      </c>
      <c r="V75" s="0" t="n">
        <f aca="false">U75*(150*T75*(1-R75)^2*Q75/(S75^2*R75^3)+1.75*1000*(1-R75)*Q75^2/(S75*R75^3))</f>
        <v>76999.3989679294</v>
      </c>
      <c r="W75" s="0" t="n">
        <f aca="false">V75*H75/3600/1000/2</f>
        <v>6.41661658066079</v>
      </c>
      <c r="X75" s="0" t="n">
        <f aca="false">ABS(W75-K75)/W75*100</f>
        <v>2.28495156002744</v>
      </c>
    </row>
    <row r="76" customFormat="false" ht="15" hidden="false" customHeight="false" outlineLevel="0" collapsed="false">
      <c r="A76" s="0" t="n">
        <v>140</v>
      </c>
      <c r="B76" s="0" t="n">
        <v>20</v>
      </c>
      <c r="C76" s="0" t="n">
        <v>45</v>
      </c>
      <c r="D76" s="0" t="n">
        <v>10</v>
      </c>
      <c r="E76" s="0" t="n">
        <v>43</v>
      </c>
      <c r="F76" s="0" t="n">
        <v>1.1</v>
      </c>
      <c r="G76" s="0" t="n">
        <v>1.5</v>
      </c>
      <c r="H76" s="0" t="n">
        <v>400</v>
      </c>
      <c r="I76" s="0" t="n">
        <v>40.81</v>
      </c>
      <c r="J76" s="0" t="n">
        <v>63.67</v>
      </c>
      <c r="K76" s="0" t="n">
        <v>3.65</v>
      </c>
      <c r="L76" s="0" t="n">
        <v>15.53</v>
      </c>
      <c r="M76" s="0" t="n">
        <v>8</v>
      </c>
      <c r="N76" s="0" t="n">
        <v>41</v>
      </c>
      <c r="O76" s="0" t="n">
        <v>0.55</v>
      </c>
      <c r="P76" s="0" t="n">
        <v>0.09</v>
      </c>
      <c r="Q76" s="0" t="n">
        <f aca="false">H76/3600/(B76*C76*10^-3)</f>
        <v>0.123456790123457</v>
      </c>
      <c r="R76" s="0" t="n">
        <f aca="false">O76-P76</f>
        <v>0.46</v>
      </c>
      <c r="S76" s="0" t="n">
        <f aca="false">500*10^-6</f>
        <v>0.0005</v>
      </c>
      <c r="T76" s="0" t="n">
        <f aca="false">0.000835</f>
        <v>0.000835</v>
      </c>
      <c r="U76" s="0" t="n">
        <f aca="false">A76/1000</f>
        <v>0.14</v>
      </c>
      <c r="V76" s="0" t="n">
        <f aca="false">U76*(150*T76*(1-R76)^2*Q76/(S76^2*R76^3)+1.75*1000*(1-R76)*Q76^2/(S76*R76^3))</f>
        <v>67374.4740969383</v>
      </c>
      <c r="W76" s="0" t="n">
        <f aca="false">V76*H76/3600/1000/2</f>
        <v>3.74302633871879</v>
      </c>
      <c r="X76" s="0" t="n">
        <f aca="false">ABS(W76-K76)/W76*100</f>
        <v>2.48532418157216</v>
      </c>
    </row>
    <row r="77" customFormat="false" ht="15" hidden="false" customHeight="false" outlineLevel="0" collapsed="false">
      <c r="A77" s="0" t="n">
        <v>140</v>
      </c>
      <c r="B77" s="0" t="n">
        <v>20</v>
      </c>
      <c r="C77" s="0" t="n">
        <v>45</v>
      </c>
      <c r="D77" s="0" t="n">
        <v>10</v>
      </c>
      <c r="E77" s="0" t="n">
        <v>43</v>
      </c>
      <c r="F77" s="0" t="n">
        <v>1.3</v>
      </c>
      <c r="G77" s="0" t="n">
        <v>1.5</v>
      </c>
      <c r="H77" s="0" t="n">
        <v>400</v>
      </c>
      <c r="I77" s="0" t="n">
        <v>64.81</v>
      </c>
      <c r="J77" s="0" t="n">
        <v>91.06</v>
      </c>
      <c r="K77" s="0" t="n">
        <v>3.65</v>
      </c>
      <c r="L77" s="0" t="n">
        <v>18.89</v>
      </c>
      <c r="M77" s="0" t="n">
        <v>8</v>
      </c>
      <c r="N77" s="0" t="n">
        <v>41</v>
      </c>
      <c r="O77" s="0" t="n">
        <v>0.55</v>
      </c>
      <c r="P77" s="0" t="n">
        <v>0.09</v>
      </c>
      <c r="Q77" s="0" t="n">
        <f aca="false">H77/3600/(B77*C77*10^-3)</f>
        <v>0.123456790123457</v>
      </c>
      <c r="R77" s="0" t="n">
        <f aca="false">O77-P77</f>
        <v>0.46</v>
      </c>
      <c r="S77" s="0" t="n">
        <f aca="false">500*10^-6</f>
        <v>0.0005</v>
      </c>
      <c r="T77" s="0" t="n">
        <f aca="false">0.000835</f>
        <v>0.000835</v>
      </c>
      <c r="U77" s="0" t="n">
        <f aca="false">A77/1000</f>
        <v>0.14</v>
      </c>
      <c r="V77" s="0" t="n">
        <f aca="false">U77*(150*T77*(1-R77)^2*Q77/(S77^2*R77^3)+1.75*1000*(1-R77)*Q77^2/(S77*R77^3))</f>
        <v>67374.4740969383</v>
      </c>
      <c r="W77" s="0" t="n">
        <f aca="false">V77*H77/3600/1000/2</f>
        <v>3.74302633871879</v>
      </c>
      <c r="X77" s="0" t="n">
        <f aca="false">ABS(W77-K77)/W77*100</f>
        <v>2.48532418157216</v>
      </c>
    </row>
    <row r="78" customFormat="false" ht="15" hidden="false" customHeight="false" outlineLevel="0" collapsed="false">
      <c r="A78" s="0" t="n">
        <v>140</v>
      </c>
      <c r="B78" s="0" t="n">
        <v>20</v>
      </c>
      <c r="C78" s="0" t="n">
        <v>45</v>
      </c>
      <c r="D78" s="0" t="n">
        <v>10</v>
      </c>
      <c r="E78" s="0" t="n">
        <v>43</v>
      </c>
      <c r="F78" s="0" t="n">
        <v>1.5</v>
      </c>
      <c r="G78" s="0" t="n">
        <v>1.5</v>
      </c>
      <c r="H78" s="0" t="n">
        <v>400</v>
      </c>
      <c r="I78" s="0" t="n">
        <v>84.92</v>
      </c>
      <c r="J78" s="0" t="n">
        <v>115.21</v>
      </c>
      <c r="K78" s="0" t="n">
        <v>3.65</v>
      </c>
      <c r="L78" s="0" t="n">
        <v>21.85</v>
      </c>
      <c r="M78" s="0" t="n">
        <v>8</v>
      </c>
      <c r="N78" s="0" t="n">
        <v>41</v>
      </c>
      <c r="O78" s="0" t="n">
        <v>0.55</v>
      </c>
      <c r="P78" s="0" t="n">
        <v>0.09</v>
      </c>
      <c r="Q78" s="0" t="n">
        <f aca="false">H78/3600/(B78*C78*10^-3)</f>
        <v>0.123456790123457</v>
      </c>
      <c r="R78" s="0" t="n">
        <f aca="false">O78-P78</f>
        <v>0.46</v>
      </c>
      <c r="S78" s="0" t="n">
        <f aca="false">500*10^-6</f>
        <v>0.0005</v>
      </c>
      <c r="T78" s="0" t="n">
        <f aca="false">0.000835</f>
        <v>0.000835</v>
      </c>
      <c r="U78" s="0" t="n">
        <f aca="false">A78/1000</f>
        <v>0.14</v>
      </c>
      <c r="V78" s="0" t="n">
        <f aca="false">U78*(150*T78*(1-R78)^2*Q78/(S78^2*R78^3)+1.75*1000*(1-R78)*Q78^2/(S78*R78^3))</f>
        <v>67374.4740969383</v>
      </c>
      <c r="W78" s="0" t="n">
        <f aca="false">V78*H78/3600/1000/2</f>
        <v>3.74302633871879</v>
      </c>
      <c r="X78" s="0" t="n">
        <f aca="false">ABS(W78-K78)/W78*100</f>
        <v>2.48532418157216</v>
      </c>
    </row>
    <row r="79" customFormat="false" ht="15" hidden="false" customHeight="false" outlineLevel="0" collapsed="false">
      <c r="A79" s="0" t="n">
        <v>160</v>
      </c>
      <c r="B79" s="0" t="n">
        <v>30</v>
      </c>
      <c r="C79" s="0" t="n">
        <v>60</v>
      </c>
      <c r="D79" s="0" t="n">
        <v>10</v>
      </c>
      <c r="E79" s="0" t="n">
        <v>43</v>
      </c>
      <c r="F79" s="0" t="n">
        <v>1.1</v>
      </c>
      <c r="G79" s="0" t="n">
        <v>1.5</v>
      </c>
      <c r="H79" s="0" t="n">
        <v>800</v>
      </c>
      <c r="I79" s="0" t="n">
        <v>107.9</v>
      </c>
      <c r="J79" s="0" t="n">
        <v>152.81</v>
      </c>
      <c r="K79" s="0" t="n">
        <v>8.34</v>
      </c>
      <c r="L79" s="0" t="n">
        <v>32.42</v>
      </c>
      <c r="M79" s="0" t="n">
        <v>8</v>
      </c>
      <c r="N79" s="0" t="n">
        <v>41</v>
      </c>
      <c r="O79" s="0" t="n">
        <v>0.55</v>
      </c>
      <c r="P79" s="0" t="n">
        <v>0.09</v>
      </c>
      <c r="Q79" s="0" t="n">
        <f aca="false">H79/3600/(B79*C79*10^-3)</f>
        <v>0.123456790123457</v>
      </c>
      <c r="R79" s="0" t="n">
        <f aca="false">O79-P79</f>
        <v>0.46</v>
      </c>
      <c r="S79" s="0" t="n">
        <f aca="false">500*10^-6</f>
        <v>0.0005</v>
      </c>
      <c r="T79" s="0" t="n">
        <f aca="false">0.000835</f>
        <v>0.000835</v>
      </c>
      <c r="U79" s="0" t="n">
        <f aca="false">A79/1000</f>
        <v>0.16</v>
      </c>
      <c r="V79" s="0" t="n">
        <f aca="false">U79*(150*T79*(1-R79)^2*Q79/(S79^2*R79^3)+1.75*1000*(1-R79)*Q79^2/(S79*R79^3))</f>
        <v>76999.3989679294</v>
      </c>
      <c r="W79" s="0" t="n">
        <f aca="false">V79*H79/3600/1000/2</f>
        <v>8.55548877421438</v>
      </c>
      <c r="X79" s="0" t="n">
        <f aca="false">ABS(W79-K79)/W79*100</f>
        <v>2.51871961849625</v>
      </c>
    </row>
    <row r="80" customFormat="false" ht="15" hidden="false" customHeight="false" outlineLevel="0" collapsed="false">
      <c r="A80" s="0" t="n">
        <v>160</v>
      </c>
      <c r="B80" s="0" t="n">
        <v>30</v>
      </c>
      <c r="C80" s="0" t="n">
        <v>60</v>
      </c>
      <c r="D80" s="0" t="n">
        <v>10</v>
      </c>
      <c r="E80" s="0" t="n">
        <v>43</v>
      </c>
      <c r="F80" s="0" t="n">
        <v>1.3</v>
      </c>
      <c r="G80" s="0" t="n">
        <v>1.5</v>
      </c>
      <c r="H80" s="0" t="n">
        <v>800</v>
      </c>
      <c r="I80" s="0" t="n">
        <v>156.67</v>
      </c>
      <c r="J80" s="0" t="n">
        <v>208.76</v>
      </c>
      <c r="K80" s="0" t="n">
        <v>8.34</v>
      </c>
      <c r="L80" s="0" t="n">
        <v>39.43</v>
      </c>
      <c r="M80" s="0" t="n">
        <v>8</v>
      </c>
      <c r="N80" s="0" t="n">
        <v>41</v>
      </c>
      <c r="O80" s="0" t="n">
        <v>0.55</v>
      </c>
      <c r="P80" s="0" t="n">
        <v>0.09</v>
      </c>
      <c r="Q80" s="0" t="n">
        <f aca="false">H80/3600/(B80*C80*10^-3)</f>
        <v>0.123456790123457</v>
      </c>
      <c r="R80" s="0" t="n">
        <f aca="false">O80-P80</f>
        <v>0.46</v>
      </c>
      <c r="S80" s="0" t="n">
        <f aca="false">500*10^-6</f>
        <v>0.0005</v>
      </c>
      <c r="T80" s="0" t="n">
        <f aca="false">0.000835</f>
        <v>0.000835</v>
      </c>
      <c r="U80" s="0" t="n">
        <f aca="false">A80/1000</f>
        <v>0.16</v>
      </c>
      <c r="V80" s="0" t="n">
        <f aca="false">U80*(150*T80*(1-R80)^2*Q80/(S80^2*R80^3)+1.75*1000*(1-R80)*Q80^2/(S80*R80^3))</f>
        <v>76999.3989679294</v>
      </c>
      <c r="W80" s="0" t="n">
        <f aca="false">V80*H80/3600/1000/2</f>
        <v>8.55548877421438</v>
      </c>
      <c r="X80" s="0" t="n">
        <f aca="false">ABS(W80-K80)/W80*100</f>
        <v>2.51871961849625</v>
      </c>
    </row>
    <row r="81" customFormat="false" ht="15" hidden="false" customHeight="false" outlineLevel="0" collapsed="false">
      <c r="A81" s="0" t="n">
        <v>160</v>
      </c>
      <c r="B81" s="0" t="n">
        <v>30</v>
      </c>
      <c r="C81" s="0" t="n">
        <v>60</v>
      </c>
      <c r="D81" s="0" t="n">
        <v>10</v>
      </c>
      <c r="E81" s="0" t="n">
        <v>43</v>
      </c>
      <c r="F81" s="0" t="n">
        <v>1.5</v>
      </c>
      <c r="G81" s="0" t="n">
        <v>1.5</v>
      </c>
      <c r="H81" s="0" t="n">
        <v>800</v>
      </c>
      <c r="I81" s="0" t="n">
        <v>198.13</v>
      </c>
      <c r="J81" s="0" t="n">
        <v>258.82</v>
      </c>
      <c r="K81" s="0" t="n">
        <v>8.34</v>
      </c>
      <c r="L81" s="0" t="n">
        <v>45.8</v>
      </c>
      <c r="M81" s="0" t="n">
        <v>8</v>
      </c>
      <c r="N81" s="0" t="n">
        <v>41</v>
      </c>
      <c r="O81" s="0" t="n">
        <v>0.55</v>
      </c>
      <c r="P81" s="0" t="n">
        <v>0.09</v>
      </c>
      <c r="Q81" s="0" t="n">
        <f aca="false">H81/3600/(B81*C81*10^-3)</f>
        <v>0.123456790123457</v>
      </c>
      <c r="R81" s="0" t="n">
        <f aca="false">O81-P81</f>
        <v>0.46</v>
      </c>
      <c r="S81" s="0" t="n">
        <f aca="false">500*10^-6</f>
        <v>0.0005</v>
      </c>
      <c r="T81" s="0" t="n">
        <f aca="false">0.000835</f>
        <v>0.000835</v>
      </c>
      <c r="U81" s="0" t="n">
        <f aca="false">A81/1000</f>
        <v>0.16</v>
      </c>
      <c r="V81" s="0" t="n">
        <f aca="false">U81*(150*T81*(1-R81)^2*Q81/(S81^2*R81^3)+1.75*1000*(1-R81)*Q81^2/(S81*R81^3))</f>
        <v>76999.3989679294</v>
      </c>
      <c r="W81" s="0" t="n">
        <f aca="false">V81*H81/3600/1000/2</f>
        <v>8.55548877421438</v>
      </c>
      <c r="X81" s="0" t="n">
        <f aca="false">ABS(W81-K81)/W81*100</f>
        <v>2.51871961849625</v>
      </c>
    </row>
    <row r="82" customFormat="false" ht="15" hidden="false" customHeight="false" outlineLevel="0" collapsed="false">
      <c r="A82" s="0" t="n">
        <v>140</v>
      </c>
      <c r="B82" s="0" t="n">
        <v>20</v>
      </c>
      <c r="C82" s="0" t="n">
        <v>60</v>
      </c>
      <c r="D82" s="0" t="n">
        <v>10</v>
      </c>
      <c r="E82" s="0" t="n">
        <v>43</v>
      </c>
      <c r="F82" s="0" t="n">
        <v>1.1</v>
      </c>
      <c r="G82" s="0" t="n">
        <v>2.25</v>
      </c>
      <c r="H82" s="0" t="n">
        <v>600</v>
      </c>
      <c r="I82" s="0" t="n">
        <v>63.6</v>
      </c>
      <c r="J82" s="0" t="n">
        <v>95.59</v>
      </c>
      <c r="K82" s="0" t="n">
        <v>6.63</v>
      </c>
      <c r="L82" s="0" t="n">
        <v>24.86</v>
      </c>
      <c r="M82" s="0" t="n">
        <v>8</v>
      </c>
      <c r="N82" s="0" t="n">
        <v>41</v>
      </c>
      <c r="O82" s="0" t="n">
        <v>0.55</v>
      </c>
      <c r="P82" s="0" t="n">
        <v>0.09</v>
      </c>
      <c r="Q82" s="0" t="n">
        <f aca="false">H82/3600/(B82*C82*10^-3)</f>
        <v>0.138888888888889</v>
      </c>
      <c r="R82" s="0" t="n">
        <f aca="false">O82-P82</f>
        <v>0.46</v>
      </c>
      <c r="S82" s="0" t="n">
        <f aca="false">500*10^-6</f>
        <v>0.0005</v>
      </c>
      <c r="T82" s="0" t="n">
        <f aca="false">0.000835</f>
        <v>0.000835</v>
      </c>
      <c r="U82" s="0" t="n">
        <f aca="false">A82/1000</f>
        <v>0.14</v>
      </c>
      <c r="V82" s="0" t="n">
        <f aca="false">U82*(150*T82*(1-R82)^2*Q82/(S82^2*R82^3)+1.75*1000*(1-R82)*Q82^2/(S82*R82^3))</f>
        <v>81622.7980055341</v>
      </c>
      <c r="W82" s="0" t="n">
        <f aca="false">V82*H82/3600/1000/2</f>
        <v>6.80189983379451</v>
      </c>
      <c r="X82" s="0" t="n">
        <f aca="false">ABS(W82-K82)/W82*100</f>
        <v>2.52723265550662</v>
      </c>
    </row>
    <row r="83" customFormat="false" ht="15" hidden="false" customHeight="false" outlineLevel="0" collapsed="false">
      <c r="A83" s="0" t="n">
        <v>140</v>
      </c>
      <c r="B83" s="0" t="n">
        <v>20</v>
      </c>
      <c r="C83" s="0" t="n">
        <v>60</v>
      </c>
      <c r="D83" s="0" t="n">
        <v>10</v>
      </c>
      <c r="E83" s="0" t="n">
        <v>43</v>
      </c>
      <c r="F83" s="0" t="n">
        <v>1.3</v>
      </c>
      <c r="G83" s="0" t="n">
        <v>2.25</v>
      </c>
      <c r="H83" s="0" t="n">
        <v>600</v>
      </c>
      <c r="I83" s="0" t="n">
        <v>99.73</v>
      </c>
      <c r="J83" s="0" t="n">
        <v>137.52</v>
      </c>
      <c r="K83" s="0" t="n">
        <v>6.63</v>
      </c>
      <c r="L83" s="0" t="n">
        <v>30.48</v>
      </c>
      <c r="M83" s="0" t="n">
        <v>8</v>
      </c>
      <c r="N83" s="0" t="n">
        <v>41</v>
      </c>
      <c r="O83" s="0" t="n">
        <v>0.55</v>
      </c>
      <c r="P83" s="0" t="n">
        <v>0.09</v>
      </c>
      <c r="Q83" s="0" t="n">
        <f aca="false">H83/3600/(B83*C83*10^-3)</f>
        <v>0.138888888888889</v>
      </c>
      <c r="R83" s="0" t="n">
        <f aca="false">O83-P83</f>
        <v>0.46</v>
      </c>
      <c r="S83" s="0" t="n">
        <f aca="false">500*10^-6</f>
        <v>0.0005</v>
      </c>
      <c r="T83" s="0" t="n">
        <f aca="false">0.000835</f>
        <v>0.000835</v>
      </c>
      <c r="U83" s="0" t="n">
        <f aca="false">A83/1000</f>
        <v>0.14</v>
      </c>
      <c r="V83" s="0" t="n">
        <f aca="false">U83*(150*T83*(1-R83)^2*Q83/(S83^2*R83^3)+1.75*1000*(1-R83)*Q83^2/(S83*R83^3))</f>
        <v>81622.7980055341</v>
      </c>
      <c r="W83" s="0" t="n">
        <f aca="false">V83*H83/3600/1000/2</f>
        <v>6.80189983379451</v>
      </c>
      <c r="X83" s="0" t="n">
        <f aca="false">ABS(W83-K83)/W83*100</f>
        <v>2.52723265550662</v>
      </c>
    </row>
    <row r="84" customFormat="false" ht="15" hidden="false" customHeight="false" outlineLevel="0" collapsed="false">
      <c r="A84" s="0" t="n">
        <v>140</v>
      </c>
      <c r="B84" s="0" t="n">
        <v>20</v>
      </c>
      <c r="C84" s="0" t="n">
        <v>60</v>
      </c>
      <c r="D84" s="0" t="n">
        <v>10</v>
      </c>
      <c r="E84" s="0" t="n">
        <v>43</v>
      </c>
      <c r="F84" s="0" t="n">
        <v>1.5</v>
      </c>
      <c r="G84" s="0" t="n">
        <v>2.25</v>
      </c>
      <c r="H84" s="0" t="n">
        <v>600</v>
      </c>
      <c r="I84" s="0" t="n">
        <v>131.66</v>
      </c>
      <c r="J84" s="0" t="n">
        <v>175.47</v>
      </c>
      <c r="K84" s="0" t="n">
        <v>6.63</v>
      </c>
      <c r="L84" s="0" t="n">
        <v>35.72</v>
      </c>
      <c r="M84" s="0" t="n">
        <v>8</v>
      </c>
      <c r="N84" s="0" t="n">
        <v>41</v>
      </c>
      <c r="O84" s="0" t="n">
        <v>0.55</v>
      </c>
      <c r="P84" s="0" t="n">
        <v>0.09</v>
      </c>
      <c r="Q84" s="0" t="n">
        <f aca="false">H84/3600/(B84*C84*10^-3)</f>
        <v>0.138888888888889</v>
      </c>
      <c r="R84" s="0" t="n">
        <f aca="false">O84-P84</f>
        <v>0.46</v>
      </c>
      <c r="S84" s="0" t="n">
        <f aca="false">500*10^-6</f>
        <v>0.0005</v>
      </c>
      <c r="T84" s="0" t="n">
        <f aca="false">0.000835</f>
        <v>0.000835</v>
      </c>
      <c r="U84" s="0" t="n">
        <f aca="false">A84/1000</f>
        <v>0.14</v>
      </c>
      <c r="V84" s="0" t="n">
        <f aca="false">U84*(150*T84*(1-R84)^2*Q84/(S84^2*R84^3)+1.75*1000*(1-R84)*Q84^2/(S84*R84^3))</f>
        <v>81622.7980055341</v>
      </c>
      <c r="W84" s="0" t="n">
        <f aca="false">V84*H84/3600/1000/2</f>
        <v>6.80189983379451</v>
      </c>
      <c r="X84" s="0" t="n">
        <f aca="false">ABS(W84-K84)/W84*100</f>
        <v>2.52723265550662</v>
      </c>
    </row>
    <row r="85" customFormat="false" ht="15" hidden="false" customHeight="false" outlineLevel="0" collapsed="false">
      <c r="A85" s="0" t="n">
        <v>160</v>
      </c>
      <c r="B85" s="0" t="n">
        <v>20</v>
      </c>
      <c r="C85" s="0" t="n">
        <v>45</v>
      </c>
      <c r="D85" s="0" t="n">
        <v>10</v>
      </c>
      <c r="E85" s="0" t="n">
        <v>43</v>
      </c>
      <c r="F85" s="0" t="n">
        <v>1.1</v>
      </c>
      <c r="G85" s="0" t="n">
        <v>2.25</v>
      </c>
      <c r="H85" s="0" t="n">
        <v>600</v>
      </c>
      <c r="I85" s="0" t="n">
        <v>52.41</v>
      </c>
      <c r="J85" s="0" t="n">
        <v>91.86</v>
      </c>
      <c r="K85" s="0" t="n">
        <v>12.25</v>
      </c>
      <c r="L85" s="0" t="n">
        <v>24.11</v>
      </c>
      <c r="M85" s="0" t="n">
        <v>8</v>
      </c>
      <c r="N85" s="0" t="n">
        <v>41</v>
      </c>
      <c r="O85" s="0" t="n">
        <v>0.55</v>
      </c>
      <c r="P85" s="0" t="n">
        <v>0.09</v>
      </c>
      <c r="Q85" s="0" t="n">
        <f aca="false">H85/3600/(B85*C85*10^-3)</f>
        <v>0.185185185185185</v>
      </c>
      <c r="R85" s="0" t="n">
        <f aca="false">O85-P85</f>
        <v>0.46</v>
      </c>
      <c r="S85" s="0" t="n">
        <f aca="false">500*10^-6</f>
        <v>0.0005</v>
      </c>
      <c r="T85" s="0" t="n">
        <f aca="false">0.000835</f>
        <v>0.000835</v>
      </c>
      <c r="U85" s="0" t="n">
        <f aca="false">A85/1000</f>
        <v>0.16</v>
      </c>
      <c r="V85" s="0" t="n">
        <f aca="false">U85*(150*T85*(1-R85)^2*Q85/(S85^2*R85^3)+1.75*1000*(1-R85)*Q85^2/(S85*R85^3))</f>
        <v>151013.092487573</v>
      </c>
      <c r="W85" s="0" t="n">
        <f aca="false">V85*H85/3600/1000/2</f>
        <v>12.5844243739644</v>
      </c>
      <c r="X85" s="0" t="n">
        <f aca="false">ABS(W85-K85)/W85*100</f>
        <v>2.65744672959581</v>
      </c>
    </row>
    <row r="86" customFormat="false" ht="15" hidden="false" customHeight="false" outlineLevel="0" collapsed="false">
      <c r="A86" s="0" t="n">
        <v>160</v>
      </c>
      <c r="B86" s="0" t="n">
        <v>20</v>
      </c>
      <c r="C86" s="0" t="n">
        <v>45</v>
      </c>
      <c r="D86" s="0" t="n">
        <v>10</v>
      </c>
      <c r="E86" s="0" t="n">
        <v>43</v>
      </c>
      <c r="F86" s="0" t="n">
        <v>1.3</v>
      </c>
      <c r="G86" s="0" t="n">
        <v>2.25</v>
      </c>
      <c r="H86" s="0" t="n">
        <v>600</v>
      </c>
      <c r="I86" s="0" t="n">
        <v>88.67</v>
      </c>
      <c r="J86" s="0" t="n">
        <v>133.51</v>
      </c>
      <c r="K86" s="0" t="n">
        <v>12.25</v>
      </c>
      <c r="L86" s="0" t="n">
        <v>29.53</v>
      </c>
      <c r="M86" s="0" t="n">
        <v>8</v>
      </c>
      <c r="N86" s="0" t="n">
        <v>41</v>
      </c>
      <c r="O86" s="0" t="n">
        <v>0.55</v>
      </c>
      <c r="P86" s="0" t="n">
        <v>0.09</v>
      </c>
      <c r="Q86" s="0" t="n">
        <f aca="false">H86/3600/(B86*C86*10^-3)</f>
        <v>0.185185185185185</v>
      </c>
      <c r="R86" s="0" t="n">
        <f aca="false">O86-P86</f>
        <v>0.46</v>
      </c>
      <c r="S86" s="0" t="n">
        <f aca="false">500*10^-6</f>
        <v>0.0005</v>
      </c>
      <c r="T86" s="0" t="n">
        <f aca="false">0.000835</f>
        <v>0.000835</v>
      </c>
      <c r="U86" s="0" t="n">
        <f aca="false">A86/1000</f>
        <v>0.16</v>
      </c>
      <c r="V86" s="0" t="n">
        <f aca="false">U86*(150*T86*(1-R86)^2*Q86/(S86^2*R86^3)+1.75*1000*(1-R86)*Q86^2/(S86*R86^3))</f>
        <v>151013.092487573</v>
      </c>
      <c r="W86" s="0" t="n">
        <f aca="false">V86*H86/3600/1000/2</f>
        <v>12.5844243739644</v>
      </c>
      <c r="X86" s="0" t="n">
        <f aca="false">ABS(W86-K86)/W86*100</f>
        <v>2.65744672959581</v>
      </c>
    </row>
    <row r="87" customFormat="false" ht="15" hidden="false" customHeight="false" outlineLevel="0" collapsed="false">
      <c r="A87" s="0" t="n">
        <v>160</v>
      </c>
      <c r="B87" s="0" t="n">
        <v>20</v>
      </c>
      <c r="C87" s="0" t="n">
        <v>45</v>
      </c>
      <c r="D87" s="0" t="n">
        <v>10</v>
      </c>
      <c r="E87" s="0" t="n">
        <v>43</v>
      </c>
      <c r="F87" s="0" t="n">
        <v>1.5</v>
      </c>
      <c r="G87" s="0" t="n">
        <v>2.25</v>
      </c>
      <c r="H87" s="0" t="n">
        <v>600</v>
      </c>
      <c r="I87" s="0" t="n">
        <v>120.52</v>
      </c>
      <c r="J87" s="0" t="n">
        <v>171.5</v>
      </c>
      <c r="K87" s="0" t="n">
        <v>12.25</v>
      </c>
      <c r="L87" s="0" t="n">
        <v>34.55</v>
      </c>
      <c r="M87" s="0" t="n">
        <v>8</v>
      </c>
      <c r="N87" s="0" t="n">
        <v>41</v>
      </c>
      <c r="O87" s="0" t="n">
        <v>0.55</v>
      </c>
      <c r="P87" s="0" t="n">
        <v>0.09</v>
      </c>
      <c r="Q87" s="0" t="n">
        <f aca="false">H87/3600/(B87*C87*10^-3)</f>
        <v>0.185185185185185</v>
      </c>
      <c r="R87" s="0" t="n">
        <f aca="false">O87-P87</f>
        <v>0.46</v>
      </c>
      <c r="S87" s="0" t="n">
        <f aca="false">500*10^-6</f>
        <v>0.0005</v>
      </c>
      <c r="T87" s="0" t="n">
        <f aca="false">0.000835</f>
        <v>0.000835</v>
      </c>
      <c r="U87" s="0" t="n">
        <f aca="false">A87/1000</f>
        <v>0.16</v>
      </c>
      <c r="V87" s="0" t="n">
        <f aca="false">U87*(150*T87*(1-R87)^2*Q87/(S87^2*R87^3)+1.75*1000*(1-R87)*Q87^2/(S87*R87^3))</f>
        <v>151013.092487573</v>
      </c>
      <c r="W87" s="0" t="n">
        <f aca="false">V87*H87/3600/1000/2</f>
        <v>12.5844243739644</v>
      </c>
      <c r="X87" s="0" t="n">
        <f aca="false">ABS(W87-K87)/W87*100</f>
        <v>2.65744672959581</v>
      </c>
    </row>
    <row r="88" customFormat="false" ht="15" hidden="false" customHeight="false" outlineLevel="0" collapsed="false">
      <c r="A88" s="0" t="n">
        <v>140</v>
      </c>
      <c r="B88" s="0" t="n">
        <v>20</v>
      </c>
      <c r="C88" s="0" t="n">
        <v>45</v>
      </c>
      <c r="D88" s="0" t="n">
        <v>10</v>
      </c>
      <c r="E88" s="0" t="n">
        <v>43</v>
      </c>
      <c r="F88" s="0" t="n">
        <v>1.1</v>
      </c>
      <c r="G88" s="0" t="n">
        <v>3</v>
      </c>
      <c r="H88" s="0" t="n">
        <v>800</v>
      </c>
      <c r="I88" s="0" t="n">
        <v>11.26</v>
      </c>
      <c r="J88" s="0" t="n">
        <v>73.03</v>
      </c>
      <c r="K88" s="0" t="n">
        <v>23.51</v>
      </c>
      <c r="L88" s="0" t="n">
        <v>31.12</v>
      </c>
      <c r="M88" s="0" t="n">
        <v>8</v>
      </c>
      <c r="N88" s="0" t="n">
        <v>41</v>
      </c>
      <c r="O88" s="0" t="n">
        <v>0.55</v>
      </c>
      <c r="P88" s="0" t="n">
        <v>0.09</v>
      </c>
      <c r="Q88" s="0" t="n">
        <f aca="false">H88/3600/(B88*C88*10^-3)</f>
        <v>0.246913580246914</v>
      </c>
      <c r="R88" s="0" t="n">
        <f aca="false">O88-P88</f>
        <v>0.46</v>
      </c>
      <c r="S88" s="0" t="n">
        <f aca="false">500*10^-6</f>
        <v>0.0005</v>
      </c>
      <c r="T88" s="0" t="n">
        <f aca="false">0.000835</f>
        <v>0.000835</v>
      </c>
      <c r="U88" s="0" t="n">
        <f aca="false">A88/1000</f>
        <v>0.14</v>
      </c>
      <c r="V88" s="0" t="n">
        <f aca="false">U88*(150*T88*(1-R88)^2*Q88/(S88^2*R88^3)+1.75*1000*(1-R88)*Q88^2/(S88*R88^3))</f>
        <v>217614.934277126</v>
      </c>
      <c r="W88" s="0" t="n">
        <f aca="false">V88*H88/3600/1000/2</f>
        <v>24.1794371419029</v>
      </c>
      <c r="X88" s="0" t="n">
        <f aca="false">ABS(W88-K88)/W88*100</f>
        <v>2.76862169278027</v>
      </c>
    </row>
    <row r="89" customFormat="false" ht="15" hidden="false" customHeight="false" outlineLevel="0" collapsed="false">
      <c r="A89" s="0" t="n">
        <v>140</v>
      </c>
      <c r="B89" s="0" t="n">
        <v>20</v>
      </c>
      <c r="C89" s="0" t="n">
        <v>45</v>
      </c>
      <c r="D89" s="0" t="n">
        <v>10</v>
      </c>
      <c r="E89" s="0" t="n">
        <v>43</v>
      </c>
      <c r="F89" s="0" t="n">
        <v>1.3</v>
      </c>
      <c r="G89" s="0" t="n">
        <v>3</v>
      </c>
      <c r="H89" s="0" t="n">
        <v>800</v>
      </c>
      <c r="I89" s="0" t="n">
        <v>57.79</v>
      </c>
      <c r="J89" s="0" t="n">
        <v>126.36</v>
      </c>
      <c r="K89" s="0" t="n">
        <v>23.51</v>
      </c>
      <c r="L89" s="0" t="n">
        <v>38.05</v>
      </c>
      <c r="M89" s="0" t="n">
        <v>8</v>
      </c>
      <c r="N89" s="0" t="n">
        <v>41</v>
      </c>
      <c r="O89" s="0" t="n">
        <v>0.55</v>
      </c>
      <c r="P89" s="0" t="n">
        <v>0.09</v>
      </c>
      <c r="Q89" s="0" t="n">
        <f aca="false">H89/3600/(B89*C89*10^-3)</f>
        <v>0.246913580246914</v>
      </c>
      <c r="R89" s="0" t="n">
        <f aca="false">O89-P89</f>
        <v>0.46</v>
      </c>
      <c r="S89" s="0" t="n">
        <f aca="false">500*10^-6</f>
        <v>0.0005</v>
      </c>
      <c r="T89" s="0" t="n">
        <f aca="false">0.000835</f>
        <v>0.000835</v>
      </c>
      <c r="U89" s="0" t="n">
        <f aca="false">A89/1000</f>
        <v>0.14</v>
      </c>
      <c r="V89" s="0" t="n">
        <f aca="false">U89*(150*T89*(1-R89)^2*Q89/(S89^2*R89^3)+1.75*1000*(1-R89)*Q89^2/(S89*R89^3))</f>
        <v>217614.934277126</v>
      </c>
      <c r="W89" s="0" t="n">
        <f aca="false">V89*H89/3600/1000/2</f>
        <v>24.1794371419029</v>
      </c>
      <c r="X89" s="0" t="n">
        <f aca="false">ABS(W89-K89)/W89*100</f>
        <v>2.76862169278027</v>
      </c>
    </row>
    <row r="90" customFormat="false" ht="15" hidden="false" customHeight="false" outlineLevel="0" collapsed="false">
      <c r="A90" s="0" t="n">
        <v>140</v>
      </c>
      <c r="B90" s="0" t="n">
        <v>20</v>
      </c>
      <c r="C90" s="0" t="n">
        <v>45</v>
      </c>
      <c r="D90" s="0" t="n">
        <v>10</v>
      </c>
      <c r="E90" s="0" t="n">
        <v>43</v>
      </c>
      <c r="F90" s="0" t="n">
        <v>1.5</v>
      </c>
      <c r="G90" s="0" t="n">
        <v>3</v>
      </c>
      <c r="H90" s="0" t="n">
        <v>800</v>
      </c>
      <c r="I90" s="0" t="n">
        <v>99.16</v>
      </c>
      <c r="J90" s="0" t="n">
        <v>175.28</v>
      </c>
      <c r="K90" s="0" t="n">
        <v>23.51</v>
      </c>
      <c r="L90" s="0" t="n">
        <v>44.45</v>
      </c>
      <c r="M90" s="0" t="n">
        <v>8</v>
      </c>
      <c r="N90" s="0" t="n">
        <v>41</v>
      </c>
      <c r="O90" s="0" t="n">
        <v>0.55</v>
      </c>
      <c r="P90" s="0" t="n">
        <v>0.09</v>
      </c>
      <c r="Q90" s="0" t="n">
        <f aca="false">H90/3600/(B90*C90*10^-3)</f>
        <v>0.246913580246914</v>
      </c>
      <c r="R90" s="0" t="n">
        <f aca="false">O90-P90</f>
        <v>0.46</v>
      </c>
      <c r="S90" s="0" t="n">
        <f aca="false">500*10^-6</f>
        <v>0.0005</v>
      </c>
      <c r="T90" s="0" t="n">
        <f aca="false">0.000835</f>
        <v>0.000835</v>
      </c>
      <c r="U90" s="0" t="n">
        <f aca="false">A90/1000</f>
        <v>0.14</v>
      </c>
      <c r="V90" s="0" t="n">
        <f aca="false">U90*(150*T90*(1-R90)^2*Q90/(S90^2*R90^3)+1.75*1000*(1-R90)*Q90^2/(S90*R90^3))</f>
        <v>217614.934277126</v>
      </c>
      <c r="W90" s="0" t="n">
        <f aca="false">V90*H90/3600/1000/2</f>
        <v>24.1794371419029</v>
      </c>
      <c r="X90" s="0" t="n">
        <f aca="false">ABS(W90-K90)/W90*100</f>
        <v>2.76862169278027</v>
      </c>
    </row>
    <row r="91" customFormat="false" ht="15" hidden="false" customHeight="false" outlineLevel="0" collapsed="false">
      <c r="A91" s="0" t="n">
        <v>140</v>
      </c>
      <c r="B91" s="0" t="n">
        <v>20</v>
      </c>
      <c r="C91" s="0" t="n">
        <v>45</v>
      </c>
      <c r="D91" s="0" t="n">
        <v>10</v>
      </c>
      <c r="E91" s="0" t="n">
        <v>43</v>
      </c>
      <c r="F91" s="0" t="n">
        <v>1.1</v>
      </c>
      <c r="G91" s="0" t="n">
        <v>1.5</v>
      </c>
      <c r="H91" s="0" t="n">
        <v>600</v>
      </c>
      <c r="I91" s="0" t="n">
        <v>8.49</v>
      </c>
      <c r="J91" s="0" t="n">
        <v>48.26</v>
      </c>
      <c r="K91" s="0" t="n">
        <v>10.7</v>
      </c>
      <c r="L91" s="0" t="n">
        <v>20.32</v>
      </c>
      <c r="M91" s="0" t="n">
        <v>8</v>
      </c>
      <c r="N91" s="0" t="n">
        <v>41</v>
      </c>
      <c r="O91" s="0" t="n">
        <v>0.55</v>
      </c>
      <c r="P91" s="0" t="n">
        <v>0.09</v>
      </c>
      <c r="Q91" s="0" t="n">
        <f aca="false">H91/3600/(B91*C91*10^-3)</f>
        <v>0.185185185185185</v>
      </c>
      <c r="R91" s="0" t="n">
        <f aca="false">O91-P91</f>
        <v>0.46</v>
      </c>
      <c r="S91" s="0" t="n">
        <f aca="false">500*10^-6</f>
        <v>0.0005</v>
      </c>
      <c r="T91" s="0" t="n">
        <f aca="false">0.000835</f>
        <v>0.000835</v>
      </c>
      <c r="U91" s="0" t="n">
        <f aca="false">A91/1000</f>
        <v>0.14</v>
      </c>
      <c r="V91" s="0" t="n">
        <f aca="false">U91*(150*T91*(1-R91)^2*Q91/(S91^2*R91^3)+1.75*1000*(1-R91)*Q91^2/(S91*R91^3))</f>
        <v>132136.455926626</v>
      </c>
      <c r="W91" s="0" t="n">
        <f aca="false">V91*H91/3600/1000/2</f>
        <v>11.0113713272188</v>
      </c>
      <c r="X91" s="0" t="n">
        <f aca="false">ABS(W91-K91)/W91*100</f>
        <v>2.82772524843618</v>
      </c>
    </row>
    <row r="92" customFormat="false" ht="15" hidden="false" customHeight="false" outlineLevel="0" collapsed="false">
      <c r="A92" s="0" t="n">
        <v>140</v>
      </c>
      <c r="B92" s="0" t="n">
        <v>20</v>
      </c>
      <c r="C92" s="0" t="n">
        <v>45</v>
      </c>
      <c r="D92" s="0" t="n">
        <v>10</v>
      </c>
      <c r="E92" s="0" t="n">
        <v>43</v>
      </c>
      <c r="F92" s="0" t="n">
        <v>1.3</v>
      </c>
      <c r="G92" s="0" t="n">
        <v>1.5</v>
      </c>
      <c r="H92" s="0" t="n">
        <v>600</v>
      </c>
      <c r="I92" s="0" t="n">
        <v>42.12</v>
      </c>
      <c r="J92" s="0" t="n">
        <v>83.16</v>
      </c>
      <c r="K92" s="0" t="n">
        <v>10.7</v>
      </c>
      <c r="L92" s="0" t="n">
        <v>24.5</v>
      </c>
      <c r="M92" s="0" t="n">
        <v>8</v>
      </c>
      <c r="N92" s="0" t="n">
        <v>41</v>
      </c>
      <c r="O92" s="0" t="n">
        <v>0.55</v>
      </c>
      <c r="P92" s="0" t="n">
        <v>0.09</v>
      </c>
      <c r="Q92" s="0" t="n">
        <f aca="false">H92/3600/(B92*C92*10^-3)</f>
        <v>0.185185185185185</v>
      </c>
      <c r="R92" s="0" t="n">
        <f aca="false">O92-P92</f>
        <v>0.46</v>
      </c>
      <c r="S92" s="0" t="n">
        <f aca="false">500*10^-6</f>
        <v>0.0005</v>
      </c>
      <c r="T92" s="0" t="n">
        <f aca="false">0.000835</f>
        <v>0.000835</v>
      </c>
      <c r="U92" s="0" t="n">
        <f aca="false">A92/1000</f>
        <v>0.14</v>
      </c>
      <c r="V92" s="0" t="n">
        <f aca="false">U92*(150*T92*(1-R92)^2*Q92/(S92^2*R92^3)+1.75*1000*(1-R92)*Q92^2/(S92*R92^3))</f>
        <v>132136.455926626</v>
      </c>
      <c r="W92" s="0" t="n">
        <f aca="false">V92*H92/3600/1000/2</f>
        <v>11.0113713272188</v>
      </c>
      <c r="X92" s="0" t="n">
        <f aca="false">ABS(W92-K92)/W92*100</f>
        <v>2.82772524843618</v>
      </c>
    </row>
    <row r="93" customFormat="false" ht="15" hidden="false" customHeight="false" outlineLevel="0" collapsed="false">
      <c r="A93" s="0" t="n">
        <v>140</v>
      </c>
      <c r="B93" s="0" t="n">
        <v>20</v>
      </c>
      <c r="C93" s="0" t="n">
        <v>45</v>
      </c>
      <c r="D93" s="0" t="n">
        <v>10</v>
      </c>
      <c r="E93" s="0" t="n">
        <v>43</v>
      </c>
      <c r="F93" s="0" t="n">
        <v>1.5</v>
      </c>
      <c r="G93" s="0" t="n">
        <v>1.5</v>
      </c>
      <c r="H93" s="0" t="n">
        <v>600</v>
      </c>
      <c r="I93" s="0" t="n">
        <v>70.63</v>
      </c>
      <c r="J93" s="0" t="n">
        <v>113.87</v>
      </c>
      <c r="K93" s="0" t="n">
        <v>10.7</v>
      </c>
      <c r="L93" s="0" t="n">
        <v>28.14</v>
      </c>
      <c r="M93" s="0" t="n">
        <v>8</v>
      </c>
      <c r="N93" s="0" t="n">
        <v>41</v>
      </c>
      <c r="O93" s="0" t="n">
        <v>0.55</v>
      </c>
      <c r="P93" s="0" t="n">
        <v>0.09</v>
      </c>
      <c r="Q93" s="0" t="n">
        <f aca="false">H93/3600/(B93*C93*10^-3)</f>
        <v>0.185185185185185</v>
      </c>
      <c r="R93" s="0" t="n">
        <f aca="false">O93-P93</f>
        <v>0.46</v>
      </c>
      <c r="S93" s="0" t="n">
        <f aca="false">500*10^-6</f>
        <v>0.0005</v>
      </c>
      <c r="T93" s="0" t="n">
        <f aca="false">0.000835</f>
        <v>0.000835</v>
      </c>
      <c r="U93" s="0" t="n">
        <f aca="false">A93/1000</f>
        <v>0.14</v>
      </c>
      <c r="V93" s="0" t="n">
        <f aca="false">U93*(150*T93*(1-R93)^2*Q93/(S93^2*R93^3)+1.75*1000*(1-R93)*Q93^2/(S93*R93^3))</f>
        <v>132136.455926626</v>
      </c>
      <c r="W93" s="0" t="n">
        <f aca="false">V93*H93/3600/1000/2</f>
        <v>11.0113713272188</v>
      </c>
      <c r="X93" s="0" t="n">
        <f aca="false">ABS(W93-K93)/W93*100</f>
        <v>2.82772524843618</v>
      </c>
    </row>
    <row r="94" customFormat="false" ht="15" hidden="false" customHeight="false" outlineLevel="0" collapsed="false">
      <c r="A94" s="0" t="n">
        <v>140</v>
      </c>
      <c r="B94" s="0" t="n">
        <v>20</v>
      </c>
      <c r="C94" s="0" t="n">
        <v>45</v>
      </c>
      <c r="D94" s="0" t="n">
        <v>10</v>
      </c>
      <c r="E94" s="0" t="n">
        <v>43</v>
      </c>
      <c r="F94" s="0" t="n">
        <v>1.1</v>
      </c>
      <c r="G94" s="0" t="n">
        <v>2.25</v>
      </c>
      <c r="H94" s="0" t="n">
        <v>800</v>
      </c>
      <c r="I94" s="0" t="n">
        <v>-9.88</v>
      </c>
      <c r="J94" s="0" t="n">
        <v>53.56</v>
      </c>
      <c r="K94" s="0" t="n">
        <v>23.49</v>
      </c>
      <c r="L94" s="0" t="n">
        <v>28.38</v>
      </c>
      <c r="M94" s="0" t="n">
        <v>8</v>
      </c>
      <c r="N94" s="0" t="n">
        <v>41</v>
      </c>
      <c r="O94" s="0" t="n">
        <v>0.55</v>
      </c>
      <c r="P94" s="0" t="n">
        <v>0.09</v>
      </c>
      <c r="Q94" s="0" t="n">
        <f aca="false">H94/3600/(B94*C94*10^-3)</f>
        <v>0.246913580246914</v>
      </c>
      <c r="R94" s="0" t="n">
        <f aca="false">O94-P94</f>
        <v>0.46</v>
      </c>
      <c r="S94" s="0" t="n">
        <f aca="false">500*10^-6</f>
        <v>0.0005</v>
      </c>
      <c r="T94" s="0" t="n">
        <f aca="false">0.000835</f>
        <v>0.000835</v>
      </c>
      <c r="U94" s="0" t="n">
        <f aca="false">A94/1000</f>
        <v>0.14</v>
      </c>
      <c r="V94" s="0" t="n">
        <f aca="false">U94*(150*T94*(1-R94)^2*Q94/(S94^2*R94^3)+1.75*1000*(1-R94)*Q94^2/(S94*R94^3))</f>
        <v>217614.934277126</v>
      </c>
      <c r="W94" s="0" t="n">
        <f aca="false">V94*H94/3600/1000/2</f>
        <v>24.1794371419029</v>
      </c>
      <c r="X94" s="0" t="n">
        <f aca="false">ABS(W94-K94)/W94*100</f>
        <v>2.85133660414329</v>
      </c>
    </row>
    <row r="95" customFormat="false" ht="15" hidden="false" customHeight="false" outlineLevel="0" collapsed="false">
      <c r="A95" s="0" t="n">
        <v>140</v>
      </c>
      <c r="B95" s="0" t="n">
        <v>20</v>
      </c>
      <c r="C95" s="0" t="n">
        <v>45</v>
      </c>
      <c r="D95" s="0" t="n">
        <v>10</v>
      </c>
      <c r="E95" s="0" t="n">
        <v>43</v>
      </c>
      <c r="F95" s="0" t="n">
        <v>1.3</v>
      </c>
      <c r="G95" s="0" t="n">
        <v>2.25</v>
      </c>
      <c r="H95" s="0" t="n">
        <v>800</v>
      </c>
      <c r="I95" s="0" t="n">
        <v>35.75</v>
      </c>
      <c r="J95" s="0" t="n">
        <v>102.77</v>
      </c>
      <c r="K95" s="0" t="n">
        <v>23.49</v>
      </c>
      <c r="L95" s="0" t="n">
        <v>34.41</v>
      </c>
      <c r="M95" s="0" t="n">
        <v>8</v>
      </c>
      <c r="N95" s="0" t="n">
        <v>41</v>
      </c>
      <c r="O95" s="0" t="n">
        <v>0.55</v>
      </c>
      <c r="P95" s="0" t="n">
        <v>0.09</v>
      </c>
      <c r="Q95" s="0" t="n">
        <f aca="false">H95/3600/(B95*C95*10^-3)</f>
        <v>0.246913580246914</v>
      </c>
      <c r="R95" s="0" t="n">
        <f aca="false">O95-P95</f>
        <v>0.46</v>
      </c>
      <c r="S95" s="0" t="n">
        <f aca="false">500*10^-6</f>
        <v>0.0005</v>
      </c>
      <c r="T95" s="0" t="n">
        <f aca="false">0.000835</f>
        <v>0.000835</v>
      </c>
      <c r="U95" s="0" t="n">
        <f aca="false">A95/1000</f>
        <v>0.14</v>
      </c>
      <c r="V95" s="0" t="n">
        <f aca="false">U95*(150*T95*(1-R95)^2*Q95/(S95^2*R95^3)+1.75*1000*(1-R95)*Q95^2/(S95*R95^3))</f>
        <v>217614.934277126</v>
      </c>
      <c r="W95" s="0" t="n">
        <f aca="false">V95*H95/3600/1000/2</f>
        <v>24.1794371419029</v>
      </c>
      <c r="X95" s="0" t="n">
        <f aca="false">ABS(W95-K95)/W95*100</f>
        <v>2.85133660414329</v>
      </c>
    </row>
    <row r="96" customFormat="false" ht="15" hidden="false" customHeight="false" outlineLevel="0" collapsed="false">
      <c r="A96" s="0" t="n">
        <v>140</v>
      </c>
      <c r="B96" s="0" t="n">
        <v>20</v>
      </c>
      <c r="C96" s="0" t="n">
        <v>45</v>
      </c>
      <c r="D96" s="0" t="n">
        <v>10</v>
      </c>
      <c r="E96" s="0" t="n">
        <v>43</v>
      </c>
      <c r="F96" s="0" t="n">
        <v>1.5</v>
      </c>
      <c r="G96" s="0" t="n">
        <v>2.25</v>
      </c>
      <c r="H96" s="0" t="n">
        <v>800</v>
      </c>
      <c r="I96" s="0" t="n">
        <v>75.83</v>
      </c>
      <c r="J96" s="0" t="n">
        <v>147.47</v>
      </c>
      <c r="K96" s="0" t="n">
        <v>23.49</v>
      </c>
      <c r="L96" s="0" t="n">
        <v>39.82</v>
      </c>
      <c r="M96" s="0" t="n">
        <v>8</v>
      </c>
      <c r="N96" s="0" t="n">
        <v>41</v>
      </c>
      <c r="O96" s="0" t="n">
        <v>0.55</v>
      </c>
      <c r="P96" s="0" t="n">
        <v>0.09</v>
      </c>
      <c r="Q96" s="0" t="n">
        <f aca="false">H96/3600/(B96*C96*10^-3)</f>
        <v>0.246913580246914</v>
      </c>
      <c r="R96" s="0" t="n">
        <f aca="false">O96-P96</f>
        <v>0.46</v>
      </c>
      <c r="S96" s="0" t="n">
        <f aca="false">500*10^-6</f>
        <v>0.0005</v>
      </c>
      <c r="T96" s="0" t="n">
        <f aca="false">0.000835</f>
        <v>0.000835</v>
      </c>
      <c r="U96" s="0" t="n">
        <f aca="false">A96/1000</f>
        <v>0.14</v>
      </c>
      <c r="V96" s="0" t="n">
        <f aca="false">U96*(150*T96*(1-R96)^2*Q96/(S96^2*R96^3)+1.75*1000*(1-R96)*Q96^2/(S96*R96^3))</f>
        <v>217614.934277126</v>
      </c>
      <c r="W96" s="0" t="n">
        <f aca="false">V96*H96/3600/1000/2</f>
        <v>24.1794371419029</v>
      </c>
      <c r="X96" s="0" t="n">
        <f aca="false">ABS(W96-K96)/W96*100</f>
        <v>2.85133660414329</v>
      </c>
    </row>
    <row r="97" customFormat="false" ht="15" hidden="false" customHeight="false" outlineLevel="0" collapsed="false">
      <c r="A97" s="0" t="n">
        <v>160</v>
      </c>
      <c r="B97" s="0" t="n">
        <v>23</v>
      </c>
      <c r="C97" s="0" t="n">
        <v>45</v>
      </c>
      <c r="D97" s="0" t="n">
        <v>10</v>
      </c>
      <c r="E97" s="0" t="n">
        <v>43</v>
      </c>
      <c r="F97" s="0" t="n">
        <v>1.1</v>
      </c>
      <c r="G97" s="0" t="n">
        <v>1.5</v>
      </c>
      <c r="H97" s="0" t="n">
        <v>800</v>
      </c>
      <c r="I97" s="0" t="n">
        <v>14.49</v>
      </c>
      <c r="J97" s="0" t="n">
        <v>75.07</v>
      </c>
      <c r="K97" s="0" t="n">
        <v>21.02</v>
      </c>
      <c r="L97" s="0" t="n">
        <v>26.99</v>
      </c>
      <c r="M97" s="0" t="n">
        <v>8</v>
      </c>
      <c r="N97" s="0" t="n">
        <v>41</v>
      </c>
      <c r="O97" s="0" t="n">
        <v>0.55</v>
      </c>
      <c r="P97" s="0" t="n">
        <v>0.09</v>
      </c>
      <c r="Q97" s="0" t="n">
        <f aca="false">H97/3600/(B97*C97*10^-3)</f>
        <v>0.214707461084273</v>
      </c>
      <c r="R97" s="0" t="n">
        <f aca="false">O97-P97</f>
        <v>0.46</v>
      </c>
      <c r="S97" s="0" t="n">
        <f aca="false">500*10^-6</f>
        <v>0.0005</v>
      </c>
      <c r="T97" s="0" t="n">
        <f aca="false">0.000835</f>
        <v>0.000835</v>
      </c>
      <c r="U97" s="0" t="n">
        <f aca="false">A97/1000</f>
        <v>0.16</v>
      </c>
      <c r="V97" s="0" t="n">
        <f aca="false">U97*(150*T97*(1-R97)^2*Q97/(S97^2*R97^3)+1.75*1000*(1-R97)*Q97^2/(S97*R97^3))</f>
        <v>194780.343370215</v>
      </c>
      <c r="W97" s="0" t="n">
        <f aca="false">V97*H97/3600/1000/2</f>
        <v>21.6422603744683</v>
      </c>
      <c r="X97" s="0" t="n">
        <f aca="false">ABS(W97-K97)/W97*100</f>
        <v>2.87520972255915</v>
      </c>
    </row>
    <row r="98" customFormat="false" ht="15" hidden="false" customHeight="false" outlineLevel="0" collapsed="false">
      <c r="A98" s="0" t="n">
        <v>160</v>
      </c>
      <c r="B98" s="0" t="n">
        <v>23</v>
      </c>
      <c r="C98" s="0" t="n">
        <v>45</v>
      </c>
      <c r="D98" s="0" t="n">
        <v>10</v>
      </c>
      <c r="E98" s="0" t="n">
        <v>43</v>
      </c>
      <c r="F98" s="0" t="n">
        <v>1.3</v>
      </c>
      <c r="G98" s="0" t="n">
        <v>1.5</v>
      </c>
      <c r="H98" s="0" t="n">
        <v>800</v>
      </c>
      <c r="I98" s="0" t="n">
        <v>60.05</v>
      </c>
      <c r="J98" s="0" t="n">
        <v>122.23</v>
      </c>
      <c r="K98" s="0" t="n">
        <v>21.02</v>
      </c>
      <c r="L98" s="0" t="n">
        <v>32.66</v>
      </c>
      <c r="M98" s="0" t="n">
        <v>8</v>
      </c>
      <c r="N98" s="0" t="n">
        <v>41</v>
      </c>
      <c r="O98" s="0" t="n">
        <v>0.55</v>
      </c>
      <c r="P98" s="0" t="n">
        <v>0.09</v>
      </c>
      <c r="Q98" s="0" t="n">
        <f aca="false">H98/3600/(B98*C98*10^-3)</f>
        <v>0.214707461084273</v>
      </c>
      <c r="R98" s="0" t="n">
        <f aca="false">O98-P98</f>
        <v>0.46</v>
      </c>
      <c r="S98" s="0" t="n">
        <f aca="false">500*10^-6</f>
        <v>0.0005</v>
      </c>
      <c r="T98" s="0" t="n">
        <f aca="false">0.000835</f>
        <v>0.000835</v>
      </c>
      <c r="U98" s="0" t="n">
        <f aca="false">A98/1000</f>
        <v>0.16</v>
      </c>
      <c r="V98" s="0" t="n">
        <f aca="false">U98*(150*T98*(1-R98)^2*Q98/(S98^2*R98^3)+1.75*1000*(1-R98)*Q98^2/(S98*R98^3))</f>
        <v>194780.343370215</v>
      </c>
      <c r="W98" s="0" t="n">
        <f aca="false">V98*H98/3600/1000/2</f>
        <v>21.6422603744683</v>
      </c>
      <c r="X98" s="0" t="n">
        <f aca="false">ABS(W98-K98)/W98*100</f>
        <v>2.87520972255915</v>
      </c>
    </row>
    <row r="99" customFormat="false" ht="15" hidden="false" customHeight="false" outlineLevel="0" collapsed="false">
      <c r="A99" s="0" t="n">
        <v>160</v>
      </c>
      <c r="B99" s="0" t="n">
        <v>23</v>
      </c>
      <c r="C99" s="0" t="n">
        <v>45</v>
      </c>
      <c r="D99" s="0" t="n">
        <v>10</v>
      </c>
      <c r="E99" s="0" t="n">
        <v>43</v>
      </c>
      <c r="F99" s="0" t="n">
        <v>1.5</v>
      </c>
      <c r="G99" s="0" t="n">
        <v>1.5</v>
      </c>
      <c r="H99" s="0" t="n">
        <v>800</v>
      </c>
      <c r="I99" s="0" t="n">
        <v>98.76</v>
      </c>
      <c r="J99" s="0" t="n">
        <v>163.51</v>
      </c>
      <c r="K99" s="0" t="n">
        <v>21.02</v>
      </c>
      <c r="L99" s="0" t="n">
        <v>37.6</v>
      </c>
      <c r="M99" s="0" t="n">
        <v>8</v>
      </c>
      <c r="N99" s="0" t="n">
        <v>41</v>
      </c>
      <c r="O99" s="0" t="n">
        <v>0.55</v>
      </c>
      <c r="P99" s="0" t="n">
        <v>0.09</v>
      </c>
      <c r="Q99" s="0" t="n">
        <f aca="false">H99/3600/(B99*C99*10^-3)</f>
        <v>0.214707461084273</v>
      </c>
      <c r="R99" s="0" t="n">
        <f aca="false">O99-P99</f>
        <v>0.46</v>
      </c>
      <c r="S99" s="0" t="n">
        <f aca="false">500*10^-6</f>
        <v>0.0005</v>
      </c>
      <c r="T99" s="0" t="n">
        <f aca="false">0.000835</f>
        <v>0.000835</v>
      </c>
      <c r="U99" s="0" t="n">
        <f aca="false">A99/1000</f>
        <v>0.16</v>
      </c>
      <c r="V99" s="0" t="n">
        <f aca="false">U99*(150*T99*(1-R99)^2*Q99/(S99^2*R99^3)+1.75*1000*(1-R99)*Q99^2/(S99*R99^3))</f>
        <v>194780.343370215</v>
      </c>
      <c r="W99" s="0" t="n">
        <f aca="false">V99*H99/3600/1000/2</f>
        <v>21.6422603744683</v>
      </c>
      <c r="X99" s="0" t="n">
        <f aca="false">ABS(W99-K99)/W99*100</f>
        <v>2.87520972255915</v>
      </c>
    </row>
    <row r="100" customFormat="false" ht="15" hidden="false" customHeight="false" outlineLevel="0" collapsed="false">
      <c r="A100" s="0" t="n">
        <v>140</v>
      </c>
      <c r="B100" s="0" t="n">
        <v>20</v>
      </c>
      <c r="C100" s="0" t="n">
        <v>45</v>
      </c>
      <c r="D100" s="0" t="n">
        <v>10</v>
      </c>
      <c r="E100" s="0" t="n">
        <v>43</v>
      </c>
      <c r="F100" s="0" t="n">
        <v>1.1</v>
      </c>
      <c r="G100" s="0" t="n">
        <v>1.5</v>
      </c>
      <c r="H100" s="0" t="n">
        <v>800</v>
      </c>
      <c r="I100" s="0" t="n">
        <v>-49.59</v>
      </c>
      <c r="J100" s="0" t="n">
        <v>4.12</v>
      </c>
      <c r="K100" s="0" t="n">
        <v>23.46</v>
      </c>
      <c r="L100" s="0" t="n">
        <v>23.52</v>
      </c>
      <c r="M100" s="0" t="n">
        <v>8</v>
      </c>
      <c r="N100" s="0" t="n">
        <v>41</v>
      </c>
      <c r="O100" s="0" t="n">
        <v>0.55</v>
      </c>
      <c r="P100" s="0" t="n">
        <v>0.09</v>
      </c>
      <c r="Q100" s="0" t="n">
        <f aca="false">H100/3600/(B100*C100*10^-3)</f>
        <v>0.246913580246914</v>
      </c>
      <c r="R100" s="0" t="n">
        <f aca="false">O100-P100</f>
        <v>0.46</v>
      </c>
      <c r="S100" s="0" t="n">
        <f aca="false">500*10^-6</f>
        <v>0.0005</v>
      </c>
      <c r="T100" s="0" t="n">
        <f aca="false">0.000835</f>
        <v>0.000835</v>
      </c>
      <c r="U100" s="0" t="n">
        <f aca="false">A100/1000</f>
        <v>0.14</v>
      </c>
      <c r="V100" s="0" t="n">
        <f aca="false">U100*(150*T100*(1-R100)^2*Q100/(S100^2*R100^3)+1.75*1000*(1-R100)*Q100^2/(S100*R100^3))</f>
        <v>217614.934277126</v>
      </c>
      <c r="W100" s="0" t="n">
        <f aca="false">V100*H100/3600/1000/2</f>
        <v>24.1794371419029</v>
      </c>
      <c r="X100" s="0" t="n">
        <f aca="false">ABS(W100-K100)/W100*100</f>
        <v>2.9754089711878</v>
      </c>
    </row>
    <row r="101" customFormat="false" ht="15" hidden="false" customHeight="false" outlineLevel="0" collapsed="false">
      <c r="A101" s="0" t="n">
        <v>140</v>
      </c>
      <c r="B101" s="0" t="n">
        <v>20</v>
      </c>
      <c r="C101" s="0" t="n">
        <v>45</v>
      </c>
      <c r="D101" s="0" t="n">
        <v>10</v>
      </c>
      <c r="E101" s="0" t="n">
        <v>43</v>
      </c>
      <c r="F101" s="0" t="n">
        <v>1.3</v>
      </c>
      <c r="G101" s="0" t="n">
        <v>1.5</v>
      </c>
      <c r="H101" s="0" t="n">
        <v>800</v>
      </c>
      <c r="I101" s="0" t="n">
        <v>-9.49</v>
      </c>
      <c r="J101" s="0" t="n">
        <v>45.64</v>
      </c>
      <c r="K101" s="0" t="n">
        <v>23.46</v>
      </c>
      <c r="L101" s="0" t="n">
        <v>28.36</v>
      </c>
      <c r="M101" s="0" t="n">
        <v>8</v>
      </c>
      <c r="N101" s="0" t="n">
        <v>41</v>
      </c>
      <c r="O101" s="0" t="n">
        <v>0.55</v>
      </c>
      <c r="P101" s="0" t="n">
        <v>0.09</v>
      </c>
      <c r="Q101" s="0" t="n">
        <f aca="false">H101/3600/(B101*C101*10^-3)</f>
        <v>0.246913580246914</v>
      </c>
      <c r="R101" s="0" t="n">
        <f aca="false">O101-P101</f>
        <v>0.46</v>
      </c>
      <c r="S101" s="0" t="n">
        <f aca="false">500*10^-6</f>
        <v>0.0005</v>
      </c>
      <c r="T101" s="0" t="n">
        <f aca="false">0.000835</f>
        <v>0.000835</v>
      </c>
      <c r="U101" s="0" t="n">
        <f aca="false">A101/1000</f>
        <v>0.14</v>
      </c>
      <c r="V101" s="0" t="n">
        <f aca="false">U101*(150*T101*(1-R101)^2*Q101/(S101^2*R101^3)+1.75*1000*(1-R101)*Q101^2/(S101*R101^3))</f>
        <v>217614.934277126</v>
      </c>
      <c r="W101" s="0" t="n">
        <f aca="false">V101*H101/3600/1000/2</f>
        <v>24.1794371419029</v>
      </c>
      <c r="X101" s="0" t="n">
        <f aca="false">ABS(W101-K101)/W101*100</f>
        <v>2.9754089711878</v>
      </c>
    </row>
    <row r="102" customFormat="false" ht="15" hidden="false" customHeight="false" outlineLevel="0" collapsed="false">
      <c r="A102" s="0" t="n">
        <v>140</v>
      </c>
      <c r="B102" s="0" t="n">
        <v>20</v>
      </c>
      <c r="C102" s="0" t="n">
        <v>45</v>
      </c>
      <c r="D102" s="0" t="n">
        <v>10</v>
      </c>
      <c r="E102" s="0" t="n">
        <v>43</v>
      </c>
      <c r="F102" s="0" t="n">
        <v>1.5</v>
      </c>
      <c r="G102" s="0" t="n">
        <v>1.5</v>
      </c>
      <c r="H102" s="0" t="n">
        <v>800</v>
      </c>
      <c r="I102" s="0" t="n">
        <v>27.75</v>
      </c>
      <c r="J102" s="0" t="n">
        <v>85</v>
      </c>
      <c r="K102" s="0" t="n">
        <v>23.46</v>
      </c>
      <c r="L102" s="0" t="n">
        <v>32.94</v>
      </c>
      <c r="M102" s="0" t="n">
        <v>8</v>
      </c>
      <c r="N102" s="0" t="n">
        <v>41</v>
      </c>
      <c r="O102" s="0" t="n">
        <v>0.55</v>
      </c>
      <c r="P102" s="0" t="n">
        <v>0.09</v>
      </c>
      <c r="Q102" s="0" t="n">
        <f aca="false">H102/3600/(B102*C102*10^-3)</f>
        <v>0.246913580246914</v>
      </c>
      <c r="R102" s="0" t="n">
        <f aca="false">O102-P102</f>
        <v>0.46</v>
      </c>
      <c r="S102" s="0" t="n">
        <f aca="false">500*10^-6</f>
        <v>0.0005</v>
      </c>
      <c r="T102" s="0" t="n">
        <f aca="false">0.000835</f>
        <v>0.000835</v>
      </c>
      <c r="U102" s="0" t="n">
        <f aca="false">A102/1000</f>
        <v>0.14</v>
      </c>
      <c r="V102" s="0" t="n">
        <f aca="false">U102*(150*T102*(1-R102)^2*Q102/(S102^2*R102^3)+1.75*1000*(1-R102)*Q102^2/(S102*R102^3))</f>
        <v>217614.934277126</v>
      </c>
      <c r="W102" s="0" t="n">
        <f aca="false">V102*H102/3600/1000/2</f>
        <v>24.1794371419029</v>
      </c>
      <c r="X102" s="0" t="n">
        <f aca="false">ABS(W102-K102)/W102*100</f>
        <v>2.9754089711878</v>
      </c>
    </row>
    <row r="103" customFormat="false" ht="15" hidden="false" customHeight="false" outlineLevel="0" collapsed="false">
      <c r="A103" s="0" t="n">
        <v>160</v>
      </c>
      <c r="B103" s="0" t="n">
        <v>30</v>
      </c>
      <c r="C103" s="0" t="n">
        <v>60</v>
      </c>
      <c r="D103" s="0" t="n">
        <v>10</v>
      </c>
      <c r="E103" s="0" t="n">
        <v>47</v>
      </c>
      <c r="F103" s="0" t="n">
        <v>1.1</v>
      </c>
      <c r="G103" s="0" t="n">
        <v>3</v>
      </c>
      <c r="H103" s="0" t="n">
        <v>400</v>
      </c>
      <c r="I103" s="0" t="n">
        <v>77.91</v>
      </c>
      <c r="J103" s="0" t="n">
        <v>93.64</v>
      </c>
      <c r="K103" s="0" t="n">
        <v>1.43</v>
      </c>
      <c r="L103" s="0" t="n">
        <v>24.94</v>
      </c>
      <c r="M103" s="0" t="n">
        <v>8</v>
      </c>
      <c r="N103" s="0" t="n">
        <v>45</v>
      </c>
      <c r="O103" s="0" t="n">
        <v>0.55</v>
      </c>
      <c r="P103" s="0" t="n">
        <v>0.09</v>
      </c>
      <c r="Q103" s="0" t="n">
        <f aca="false">H103/3600/(B103*C103*10^-3)</f>
        <v>0.0617283950617284</v>
      </c>
      <c r="R103" s="0" t="n">
        <f aca="false">O103-P103</f>
        <v>0.46</v>
      </c>
      <c r="S103" s="0" t="n">
        <f aca="false">500*10^-6</f>
        <v>0.0005</v>
      </c>
      <c r="T103" s="0" t="n">
        <f aca="false">0.000835</f>
        <v>0.000835</v>
      </c>
      <c r="U103" s="0" t="n">
        <f aca="false">A103/1000</f>
        <v>0.16</v>
      </c>
      <c r="V103" s="0" t="n">
        <f aca="false">U103*(150*T103*(1-R103)^2*Q103/(S103^2*R103^3)+1.75*1000*(1-R103)*Q103^2/(S103*R103^3))</f>
        <v>26661.7014720719</v>
      </c>
      <c r="W103" s="0" t="n">
        <f aca="false">V103*H103/3600/1000/2</f>
        <v>1.48120563733733</v>
      </c>
      <c r="X103" s="0" t="n">
        <f aca="false">ABS(W103-K103)/W103*100</f>
        <v>3.45702420019001</v>
      </c>
    </row>
    <row r="104" customFormat="false" ht="15" hidden="false" customHeight="false" outlineLevel="0" collapsed="false">
      <c r="A104" s="0" t="n">
        <v>160</v>
      </c>
      <c r="B104" s="0" t="n">
        <v>30</v>
      </c>
      <c r="C104" s="0" t="n">
        <v>60</v>
      </c>
      <c r="D104" s="0" t="n">
        <v>14</v>
      </c>
      <c r="E104" s="0" t="n">
        <v>43</v>
      </c>
      <c r="F104" s="0" t="n">
        <v>1.1</v>
      </c>
      <c r="G104" s="0" t="n">
        <v>3</v>
      </c>
      <c r="H104" s="0" t="n">
        <v>400</v>
      </c>
      <c r="I104" s="0" t="n">
        <v>92.18</v>
      </c>
      <c r="J104" s="0" t="n">
        <v>106.44</v>
      </c>
      <c r="K104" s="0" t="n">
        <v>1.43</v>
      </c>
      <c r="L104" s="0" t="n">
        <v>22.29</v>
      </c>
      <c r="M104" s="0" t="n">
        <v>12</v>
      </c>
      <c r="N104" s="0" t="n">
        <v>41</v>
      </c>
      <c r="O104" s="0" t="n">
        <v>0.55</v>
      </c>
      <c r="P104" s="0" t="n">
        <v>0.09</v>
      </c>
      <c r="Q104" s="0" t="n">
        <f aca="false">H104/3600/(B104*C104*10^-3)</f>
        <v>0.0617283950617284</v>
      </c>
      <c r="R104" s="0" t="n">
        <f aca="false">O104-P104</f>
        <v>0.46</v>
      </c>
      <c r="S104" s="0" t="n">
        <f aca="false">500*10^-6</f>
        <v>0.0005</v>
      </c>
      <c r="T104" s="0" t="n">
        <f aca="false">0.000835</f>
        <v>0.000835</v>
      </c>
      <c r="U104" s="0" t="n">
        <f aca="false">A104/1000</f>
        <v>0.16</v>
      </c>
      <c r="V104" s="0" t="n">
        <f aca="false">U104*(150*T104*(1-R104)^2*Q104/(S104^2*R104^3)+1.75*1000*(1-R104)*Q104^2/(S104*R104^3))</f>
        <v>26661.7014720719</v>
      </c>
      <c r="W104" s="0" t="n">
        <f aca="false">V104*H104/3600/1000/2</f>
        <v>1.48120563733733</v>
      </c>
      <c r="X104" s="0" t="n">
        <f aca="false">ABS(W104-K104)/W104*100</f>
        <v>3.45702420019001</v>
      </c>
    </row>
    <row r="105" customFormat="false" ht="15" hidden="false" customHeight="false" outlineLevel="0" collapsed="false">
      <c r="A105" s="0" t="n">
        <v>160</v>
      </c>
      <c r="B105" s="0" t="n">
        <v>30</v>
      </c>
      <c r="C105" s="0" t="n">
        <v>60</v>
      </c>
      <c r="D105" s="0" t="n">
        <v>10</v>
      </c>
      <c r="E105" s="0" t="n">
        <v>47</v>
      </c>
      <c r="F105" s="0" t="n">
        <v>1.3</v>
      </c>
      <c r="G105" s="0" t="n">
        <v>3</v>
      </c>
      <c r="H105" s="0" t="n">
        <v>400</v>
      </c>
      <c r="I105" s="0" t="n">
        <v>100.94</v>
      </c>
      <c r="J105" s="0" t="n">
        <v>119.33</v>
      </c>
      <c r="K105" s="0" t="n">
        <v>1.43</v>
      </c>
      <c r="L105" s="0" t="n">
        <v>31.45</v>
      </c>
      <c r="M105" s="0" t="n">
        <v>8</v>
      </c>
      <c r="N105" s="0" t="n">
        <v>45</v>
      </c>
      <c r="O105" s="0" t="n">
        <v>0.55</v>
      </c>
      <c r="P105" s="0" t="n">
        <v>0.09</v>
      </c>
      <c r="Q105" s="0" t="n">
        <f aca="false">H105/3600/(B105*C105*10^-3)</f>
        <v>0.0617283950617284</v>
      </c>
      <c r="R105" s="0" t="n">
        <f aca="false">O105-P105</f>
        <v>0.46</v>
      </c>
      <c r="S105" s="0" t="n">
        <f aca="false">500*10^-6</f>
        <v>0.0005</v>
      </c>
      <c r="T105" s="0" t="n">
        <f aca="false">0.000835</f>
        <v>0.000835</v>
      </c>
      <c r="U105" s="0" t="n">
        <f aca="false">A105/1000</f>
        <v>0.16</v>
      </c>
      <c r="V105" s="0" t="n">
        <f aca="false">U105*(150*T105*(1-R105)^2*Q105/(S105^2*R105^3)+1.75*1000*(1-R105)*Q105^2/(S105*R105^3))</f>
        <v>26661.7014720719</v>
      </c>
      <c r="W105" s="0" t="n">
        <f aca="false">V105*H105/3600/1000/2</f>
        <v>1.48120563733733</v>
      </c>
      <c r="X105" s="0" t="n">
        <f aca="false">ABS(W105-K105)/W105*100</f>
        <v>3.45702420019001</v>
      </c>
    </row>
    <row r="106" customFormat="false" ht="15" hidden="false" customHeight="false" outlineLevel="0" collapsed="false">
      <c r="A106" s="0" t="n">
        <v>160</v>
      </c>
      <c r="B106" s="0" t="n">
        <v>30</v>
      </c>
      <c r="C106" s="0" t="n">
        <v>60</v>
      </c>
      <c r="D106" s="0" t="n">
        <v>14</v>
      </c>
      <c r="E106" s="0" t="n">
        <v>43</v>
      </c>
      <c r="F106" s="0" t="n">
        <v>1.3</v>
      </c>
      <c r="G106" s="0" t="n">
        <v>3</v>
      </c>
      <c r="H106" s="0" t="n">
        <v>400</v>
      </c>
      <c r="I106" s="0" t="n">
        <v>115.86</v>
      </c>
      <c r="J106" s="0" t="n">
        <v>131.59</v>
      </c>
      <c r="K106" s="0" t="n">
        <v>1.43</v>
      </c>
      <c r="L106" s="0" t="n">
        <v>28.28</v>
      </c>
      <c r="M106" s="0" t="n">
        <v>12</v>
      </c>
      <c r="N106" s="0" t="n">
        <v>41</v>
      </c>
      <c r="O106" s="0" t="n">
        <v>0.55</v>
      </c>
      <c r="P106" s="0" t="n">
        <v>0.09</v>
      </c>
      <c r="Q106" s="0" t="n">
        <f aca="false">H106/3600/(B106*C106*10^-3)</f>
        <v>0.0617283950617284</v>
      </c>
      <c r="R106" s="0" t="n">
        <f aca="false">O106-P106</f>
        <v>0.46</v>
      </c>
      <c r="S106" s="0" t="n">
        <f aca="false">500*10^-6</f>
        <v>0.0005</v>
      </c>
      <c r="T106" s="0" t="n">
        <f aca="false">0.000835</f>
        <v>0.000835</v>
      </c>
      <c r="U106" s="0" t="n">
        <f aca="false">A106/1000</f>
        <v>0.16</v>
      </c>
      <c r="V106" s="0" t="n">
        <f aca="false">U106*(150*T106*(1-R106)^2*Q106/(S106^2*R106^3)+1.75*1000*(1-R106)*Q106^2/(S106*R106^3))</f>
        <v>26661.7014720719</v>
      </c>
      <c r="W106" s="0" t="n">
        <f aca="false">V106*H106/3600/1000/2</f>
        <v>1.48120563733733</v>
      </c>
      <c r="X106" s="0" t="n">
        <f aca="false">ABS(W106-K106)/W106*100</f>
        <v>3.45702420019001</v>
      </c>
    </row>
    <row r="107" customFormat="false" ht="15" hidden="false" customHeight="false" outlineLevel="0" collapsed="false">
      <c r="A107" s="0" t="n">
        <v>160</v>
      </c>
      <c r="B107" s="0" t="n">
        <v>30</v>
      </c>
      <c r="C107" s="0" t="n">
        <v>60</v>
      </c>
      <c r="D107" s="0" t="n">
        <v>10</v>
      </c>
      <c r="E107" s="0" t="n">
        <v>47</v>
      </c>
      <c r="F107" s="0" t="n">
        <v>1.5</v>
      </c>
      <c r="G107" s="0" t="n">
        <v>3</v>
      </c>
      <c r="H107" s="0" t="n">
        <v>400</v>
      </c>
      <c r="I107" s="0" t="n">
        <v>122.97</v>
      </c>
      <c r="J107" s="0" t="n">
        <v>142.93</v>
      </c>
      <c r="K107" s="0" t="n">
        <v>1.43</v>
      </c>
      <c r="L107" s="0" t="n">
        <v>38.09</v>
      </c>
      <c r="M107" s="0" t="n">
        <v>8</v>
      </c>
      <c r="N107" s="0" t="n">
        <v>45</v>
      </c>
      <c r="O107" s="0" t="n">
        <v>0.55</v>
      </c>
      <c r="P107" s="0" t="n">
        <v>0.09</v>
      </c>
      <c r="Q107" s="0" t="n">
        <f aca="false">H107/3600/(B107*C107*10^-3)</f>
        <v>0.0617283950617284</v>
      </c>
      <c r="R107" s="0" t="n">
        <f aca="false">O107-P107</f>
        <v>0.46</v>
      </c>
      <c r="S107" s="0" t="n">
        <f aca="false">500*10^-6</f>
        <v>0.0005</v>
      </c>
      <c r="T107" s="0" t="n">
        <f aca="false">0.000835</f>
        <v>0.000835</v>
      </c>
      <c r="U107" s="0" t="n">
        <f aca="false">A107/1000</f>
        <v>0.16</v>
      </c>
      <c r="V107" s="0" t="n">
        <f aca="false">U107*(150*T107*(1-R107)^2*Q107/(S107^2*R107^3)+1.75*1000*(1-R107)*Q107^2/(S107*R107^3))</f>
        <v>26661.7014720719</v>
      </c>
      <c r="W107" s="0" t="n">
        <f aca="false">V107*H107/3600/1000/2</f>
        <v>1.48120563733733</v>
      </c>
      <c r="X107" s="0" t="n">
        <f aca="false">ABS(W107-K107)/W107*100</f>
        <v>3.45702420019001</v>
      </c>
    </row>
    <row r="108" customFormat="false" ht="15" hidden="false" customHeight="false" outlineLevel="0" collapsed="false">
      <c r="A108" s="0" t="n">
        <v>160</v>
      </c>
      <c r="B108" s="0" t="n">
        <v>30</v>
      </c>
      <c r="C108" s="0" t="n">
        <v>60</v>
      </c>
      <c r="D108" s="0" t="n">
        <v>14</v>
      </c>
      <c r="E108" s="0" t="n">
        <v>43</v>
      </c>
      <c r="F108" s="0" t="n">
        <v>1.5</v>
      </c>
      <c r="G108" s="0" t="n">
        <v>3</v>
      </c>
      <c r="H108" s="0" t="n">
        <v>400</v>
      </c>
      <c r="I108" s="0" t="n">
        <v>137.79</v>
      </c>
      <c r="J108" s="0" t="n">
        <v>154.07</v>
      </c>
      <c r="K108" s="0" t="n">
        <v>1.43</v>
      </c>
      <c r="L108" s="0" t="n">
        <v>34.36</v>
      </c>
      <c r="M108" s="0" t="n">
        <v>12</v>
      </c>
      <c r="N108" s="0" t="n">
        <v>41</v>
      </c>
      <c r="O108" s="0" t="n">
        <v>0.55</v>
      </c>
      <c r="P108" s="0" t="n">
        <v>0.09</v>
      </c>
      <c r="Q108" s="0" t="n">
        <f aca="false">H108/3600/(B108*C108*10^-3)</f>
        <v>0.0617283950617284</v>
      </c>
      <c r="R108" s="0" t="n">
        <f aca="false">O108-P108</f>
        <v>0.46</v>
      </c>
      <c r="S108" s="0" t="n">
        <f aca="false">500*10^-6</f>
        <v>0.0005</v>
      </c>
      <c r="T108" s="0" t="n">
        <f aca="false">0.000835</f>
        <v>0.000835</v>
      </c>
      <c r="U108" s="0" t="n">
        <f aca="false">A108/1000</f>
        <v>0.16</v>
      </c>
      <c r="V108" s="0" t="n">
        <f aca="false">U108*(150*T108*(1-R108)^2*Q108/(S108^2*R108^3)+1.75*1000*(1-R108)*Q108^2/(S108*R108^3))</f>
        <v>26661.7014720719</v>
      </c>
      <c r="W108" s="0" t="n">
        <f aca="false">V108*H108/3600/1000/2</f>
        <v>1.48120563733733</v>
      </c>
      <c r="X108" s="0" t="n">
        <f aca="false">ABS(W108-K108)/W108*100</f>
        <v>3.45702420019001</v>
      </c>
    </row>
    <row r="109" customFormat="false" ht="15" hidden="false" customHeight="false" outlineLevel="0" collapsed="false">
      <c r="A109" s="0" t="n">
        <v>140</v>
      </c>
      <c r="B109" s="0" t="n">
        <v>20</v>
      </c>
      <c r="C109" s="0" t="n">
        <v>45</v>
      </c>
      <c r="D109" s="0" t="n">
        <v>10</v>
      </c>
      <c r="E109" s="0" t="n">
        <v>47</v>
      </c>
      <c r="F109" s="0" t="n">
        <v>1.1</v>
      </c>
      <c r="G109" s="0" t="n">
        <v>3</v>
      </c>
      <c r="H109" s="0" t="n">
        <v>800</v>
      </c>
      <c r="I109" s="0" t="n">
        <v>-19.95</v>
      </c>
      <c r="J109" s="0" t="n">
        <v>46.68</v>
      </c>
      <c r="K109" s="0" t="n">
        <v>23.3</v>
      </c>
      <c r="L109" s="0" t="n">
        <v>33.23</v>
      </c>
      <c r="M109" s="0" t="n">
        <v>8</v>
      </c>
      <c r="N109" s="0" t="n">
        <v>45</v>
      </c>
      <c r="O109" s="0" t="n">
        <v>0.55</v>
      </c>
      <c r="P109" s="0" t="n">
        <v>0.09</v>
      </c>
      <c r="Q109" s="0" t="n">
        <f aca="false">H109/3600/(B109*C109*10^-3)</f>
        <v>0.246913580246914</v>
      </c>
      <c r="R109" s="0" t="n">
        <f aca="false">O109-P109</f>
        <v>0.46</v>
      </c>
      <c r="S109" s="0" t="n">
        <f aca="false">500*10^-6</f>
        <v>0.0005</v>
      </c>
      <c r="T109" s="0" t="n">
        <f aca="false">0.000835</f>
        <v>0.000835</v>
      </c>
      <c r="U109" s="0" t="n">
        <f aca="false">A109/1000</f>
        <v>0.14</v>
      </c>
      <c r="V109" s="0" t="n">
        <f aca="false">U109*(150*T109*(1-R109)^2*Q109/(S109^2*R109^3)+1.75*1000*(1-R109)*Q109^2/(S109*R109^3))</f>
        <v>217614.934277126</v>
      </c>
      <c r="W109" s="0" t="n">
        <f aca="false">V109*H109/3600/1000/2</f>
        <v>24.1794371419029</v>
      </c>
      <c r="X109" s="0" t="n">
        <f aca="false">ABS(W109-K109)/W109*100</f>
        <v>3.63712826209189</v>
      </c>
    </row>
    <row r="110" customFormat="false" ht="15" hidden="false" customHeight="false" outlineLevel="0" collapsed="false">
      <c r="A110" s="0" t="n">
        <v>140</v>
      </c>
      <c r="B110" s="0" t="n">
        <v>20</v>
      </c>
      <c r="C110" s="0" t="n">
        <v>45</v>
      </c>
      <c r="D110" s="0" t="n">
        <v>10</v>
      </c>
      <c r="E110" s="0" t="n">
        <v>47</v>
      </c>
      <c r="F110" s="0" t="n">
        <v>1.3</v>
      </c>
      <c r="G110" s="0" t="n">
        <v>3</v>
      </c>
      <c r="H110" s="0" t="n">
        <v>800</v>
      </c>
      <c r="I110" s="0" t="n">
        <v>26.22</v>
      </c>
      <c r="J110" s="0" t="n">
        <v>99.17</v>
      </c>
      <c r="K110" s="0" t="n">
        <v>23.3</v>
      </c>
      <c r="L110" s="0" t="n">
        <v>40.63</v>
      </c>
      <c r="M110" s="0" t="n">
        <v>8</v>
      </c>
      <c r="N110" s="0" t="n">
        <v>45</v>
      </c>
      <c r="O110" s="0" t="n">
        <v>0.55</v>
      </c>
      <c r="P110" s="0" t="n">
        <v>0.09</v>
      </c>
      <c r="Q110" s="0" t="n">
        <f aca="false">H110/3600/(B110*C110*10^-3)</f>
        <v>0.246913580246914</v>
      </c>
      <c r="R110" s="0" t="n">
        <f aca="false">O110-P110</f>
        <v>0.46</v>
      </c>
      <c r="S110" s="0" t="n">
        <f aca="false">500*10^-6</f>
        <v>0.0005</v>
      </c>
      <c r="T110" s="0" t="n">
        <f aca="false">0.000835</f>
        <v>0.000835</v>
      </c>
      <c r="U110" s="0" t="n">
        <f aca="false">A110/1000</f>
        <v>0.14</v>
      </c>
      <c r="V110" s="0" t="n">
        <f aca="false">U110*(150*T110*(1-R110)^2*Q110/(S110^2*R110^3)+1.75*1000*(1-R110)*Q110^2/(S110*R110^3))</f>
        <v>217614.934277126</v>
      </c>
      <c r="W110" s="0" t="n">
        <f aca="false">V110*H110/3600/1000/2</f>
        <v>24.1794371419029</v>
      </c>
      <c r="X110" s="0" t="n">
        <f aca="false">ABS(W110-K110)/W110*100</f>
        <v>3.63712826209189</v>
      </c>
    </row>
    <row r="111" customFormat="false" ht="15" hidden="false" customHeight="false" outlineLevel="0" collapsed="false">
      <c r="A111" s="0" t="n">
        <v>140</v>
      </c>
      <c r="B111" s="0" t="n">
        <v>20</v>
      </c>
      <c r="C111" s="0" t="n">
        <v>45</v>
      </c>
      <c r="D111" s="0" t="n">
        <v>14</v>
      </c>
      <c r="E111" s="0" t="n">
        <v>43</v>
      </c>
      <c r="F111" s="0" t="n">
        <v>1.1</v>
      </c>
      <c r="G111" s="0" t="n">
        <v>3</v>
      </c>
      <c r="H111" s="0" t="n">
        <v>800</v>
      </c>
      <c r="I111" s="0" t="n">
        <v>47.65</v>
      </c>
      <c r="J111" s="0" t="n">
        <v>103.38</v>
      </c>
      <c r="K111" s="0" t="n">
        <v>23.3</v>
      </c>
      <c r="L111" s="0" t="n">
        <v>28.65</v>
      </c>
      <c r="M111" s="0" t="n">
        <v>12</v>
      </c>
      <c r="N111" s="0" t="n">
        <v>41</v>
      </c>
      <c r="O111" s="0" t="n">
        <v>0.55</v>
      </c>
      <c r="P111" s="0" t="n">
        <v>0.09</v>
      </c>
      <c r="Q111" s="0" t="n">
        <f aca="false">H111/3600/(B111*C111*10^-3)</f>
        <v>0.246913580246914</v>
      </c>
      <c r="R111" s="0" t="n">
        <f aca="false">O111-P111</f>
        <v>0.46</v>
      </c>
      <c r="S111" s="0" t="n">
        <f aca="false">500*10^-6</f>
        <v>0.0005</v>
      </c>
      <c r="T111" s="0" t="n">
        <f aca="false">0.000835</f>
        <v>0.000835</v>
      </c>
      <c r="U111" s="0" t="n">
        <f aca="false">A111/1000</f>
        <v>0.14</v>
      </c>
      <c r="V111" s="0" t="n">
        <f aca="false">U111*(150*T111*(1-R111)^2*Q111/(S111^2*R111^3)+1.75*1000*(1-R111)*Q111^2/(S111*R111^3))</f>
        <v>217614.934277126</v>
      </c>
      <c r="W111" s="0" t="n">
        <f aca="false">V111*H111/3600/1000/2</f>
        <v>24.1794371419029</v>
      </c>
      <c r="X111" s="0" t="n">
        <f aca="false">ABS(W111-K111)/W111*100</f>
        <v>3.63712826209189</v>
      </c>
    </row>
    <row r="112" customFormat="false" ht="15" hidden="false" customHeight="false" outlineLevel="0" collapsed="false">
      <c r="A112" s="0" t="n">
        <v>140</v>
      </c>
      <c r="B112" s="0" t="n">
        <v>20</v>
      </c>
      <c r="C112" s="0" t="n">
        <v>45</v>
      </c>
      <c r="D112" s="0" t="n">
        <v>10</v>
      </c>
      <c r="E112" s="0" t="n">
        <v>47</v>
      </c>
      <c r="F112" s="0" t="n">
        <v>1.5</v>
      </c>
      <c r="G112" s="0" t="n">
        <v>3</v>
      </c>
      <c r="H112" s="0" t="n">
        <v>800</v>
      </c>
      <c r="I112" s="0" t="n">
        <v>67.95</v>
      </c>
      <c r="J112" s="0" t="n">
        <v>148.38</v>
      </c>
      <c r="K112" s="0" t="n">
        <v>23.3</v>
      </c>
      <c r="L112" s="0" t="n">
        <v>47.52</v>
      </c>
      <c r="M112" s="0" t="n">
        <v>8</v>
      </c>
      <c r="N112" s="0" t="n">
        <v>45</v>
      </c>
      <c r="O112" s="0" t="n">
        <v>0.55</v>
      </c>
      <c r="P112" s="0" t="n">
        <v>0.09</v>
      </c>
      <c r="Q112" s="0" t="n">
        <f aca="false">H112/3600/(B112*C112*10^-3)</f>
        <v>0.246913580246914</v>
      </c>
      <c r="R112" s="0" t="n">
        <f aca="false">O112-P112</f>
        <v>0.46</v>
      </c>
      <c r="S112" s="0" t="n">
        <f aca="false">500*10^-6</f>
        <v>0.0005</v>
      </c>
      <c r="T112" s="0" t="n">
        <f aca="false">0.000835</f>
        <v>0.000835</v>
      </c>
      <c r="U112" s="0" t="n">
        <f aca="false">A112/1000</f>
        <v>0.14</v>
      </c>
      <c r="V112" s="0" t="n">
        <f aca="false">U112*(150*T112*(1-R112)^2*Q112/(S112^2*R112^3)+1.75*1000*(1-R112)*Q112^2/(S112*R112^3))</f>
        <v>217614.934277126</v>
      </c>
      <c r="W112" s="0" t="n">
        <f aca="false">V112*H112/3600/1000/2</f>
        <v>24.1794371419029</v>
      </c>
      <c r="X112" s="0" t="n">
        <f aca="false">ABS(W112-K112)/W112*100</f>
        <v>3.63712826209189</v>
      </c>
    </row>
    <row r="113" customFormat="false" ht="15" hidden="false" customHeight="false" outlineLevel="0" collapsed="false">
      <c r="A113" s="0" t="n">
        <v>140</v>
      </c>
      <c r="B113" s="0" t="n">
        <v>20</v>
      </c>
      <c r="C113" s="0" t="n">
        <v>45</v>
      </c>
      <c r="D113" s="0" t="n">
        <v>14</v>
      </c>
      <c r="E113" s="0" t="n">
        <v>43</v>
      </c>
      <c r="F113" s="0" t="n">
        <v>1.3</v>
      </c>
      <c r="G113" s="0" t="n">
        <v>3</v>
      </c>
      <c r="H113" s="0" t="n">
        <v>800</v>
      </c>
      <c r="I113" s="0" t="n">
        <v>94.87</v>
      </c>
      <c r="J113" s="0" t="n">
        <v>157.81</v>
      </c>
      <c r="K113" s="0" t="n">
        <v>23.3</v>
      </c>
      <c r="L113" s="0" t="n">
        <v>35.06</v>
      </c>
      <c r="M113" s="0" t="n">
        <v>12</v>
      </c>
      <c r="N113" s="0" t="n">
        <v>41</v>
      </c>
      <c r="O113" s="0" t="n">
        <v>0.55</v>
      </c>
      <c r="P113" s="0" t="n">
        <v>0.09</v>
      </c>
      <c r="Q113" s="0" t="n">
        <f aca="false">H113/3600/(B113*C113*10^-3)</f>
        <v>0.246913580246914</v>
      </c>
      <c r="R113" s="0" t="n">
        <f aca="false">O113-P113</f>
        <v>0.46</v>
      </c>
      <c r="S113" s="0" t="n">
        <f aca="false">500*10^-6</f>
        <v>0.0005</v>
      </c>
      <c r="T113" s="0" t="n">
        <f aca="false">0.000835</f>
        <v>0.000835</v>
      </c>
      <c r="U113" s="0" t="n">
        <f aca="false">A113/1000</f>
        <v>0.14</v>
      </c>
      <c r="V113" s="0" t="n">
        <f aca="false">U113*(150*T113*(1-R113)^2*Q113/(S113^2*R113^3)+1.75*1000*(1-R113)*Q113^2/(S113*R113^3))</f>
        <v>217614.934277126</v>
      </c>
      <c r="W113" s="0" t="n">
        <f aca="false">V113*H113/3600/1000/2</f>
        <v>24.1794371419029</v>
      </c>
      <c r="X113" s="0" t="n">
        <f aca="false">ABS(W113-K113)/W113*100</f>
        <v>3.63712826209189</v>
      </c>
    </row>
    <row r="114" customFormat="false" ht="15" hidden="false" customHeight="false" outlineLevel="0" collapsed="false">
      <c r="A114" s="0" t="n">
        <v>140</v>
      </c>
      <c r="B114" s="0" t="n">
        <v>20</v>
      </c>
      <c r="C114" s="0" t="n">
        <v>45</v>
      </c>
      <c r="D114" s="0" t="n">
        <v>14</v>
      </c>
      <c r="E114" s="0" t="n">
        <v>43</v>
      </c>
      <c r="F114" s="0" t="n">
        <v>1.5</v>
      </c>
      <c r="G114" s="0" t="n">
        <v>3</v>
      </c>
      <c r="H114" s="0" t="n">
        <v>800</v>
      </c>
      <c r="I114" s="0" t="n">
        <v>135.89</v>
      </c>
      <c r="J114" s="0" t="n">
        <v>206.49</v>
      </c>
      <c r="K114" s="0" t="n">
        <v>23.3</v>
      </c>
      <c r="L114" s="0" t="n">
        <v>40.91</v>
      </c>
      <c r="M114" s="0" t="n">
        <v>12</v>
      </c>
      <c r="N114" s="0" t="n">
        <v>41</v>
      </c>
      <c r="O114" s="0" t="n">
        <v>0.55</v>
      </c>
      <c r="P114" s="0" t="n">
        <v>0.09</v>
      </c>
      <c r="Q114" s="0" t="n">
        <f aca="false">H114/3600/(B114*C114*10^-3)</f>
        <v>0.246913580246914</v>
      </c>
      <c r="R114" s="0" t="n">
        <f aca="false">O114-P114</f>
        <v>0.46</v>
      </c>
      <c r="S114" s="0" t="n">
        <f aca="false">500*10^-6</f>
        <v>0.0005</v>
      </c>
      <c r="T114" s="0" t="n">
        <f aca="false">0.000835</f>
        <v>0.000835</v>
      </c>
      <c r="U114" s="0" t="n">
        <f aca="false">A114/1000</f>
        <v>0.14</v>
      </c>
      <c r="V114" s="0" t="n">
        <f aca="false">U114*(150*T114*(1-R114)^2*Q114/(S114^2*R114^3)+1.75*1000*(1-R114)*Q114^2/(S114*R114^3))</f>
        <v>217614.934277126</v>
      </c>
      <c r="W114" s="0" t="n">
        <f aca="false">V114*H114/3600/1000/2</f>
        <v>24.1794371419029</v>
      </c>
      <c r="X114" s="0" t="n">
        <f aca="false">ABS(W114-K114)/W114*100</f>
        <v>3.63712826209189</v>
      </c>
    </row>
    <row r="115" customFormat="false" ht="15" hidden="false" customHeight="false" outlineLevel="0" collapsed="false">
      <c r="A115" s="0" t="n">
        <v>160</v>
      </c>
      <c r="B115" s="0" t="n">
        <v>30</v>
      </c>
      <c r="C115" s="0" t="n">
        <v>60</v>
      </c>
      <c r="D115" s="0" t="n">
        <v>10</v>
      </c>
      <c r="E115" s="0" t="n">
        <v>47</v>
      </c>
      <c r="F115" s="0" t="n">
        <v>1.1</v>
      </c>
      <c r="G115" s="0" t="n">
        <v>3</v>
      </c>
      <c r="H115" s="0" t="n">
        <v>800</v>
      </c>
      <c r="I115" s="0" t="n">
        <v>108.75</v>
      </c>
      <c r="J115" s="0" t="n">
        <v>149.6</v>
      </c>
      <c r="K115" s="0" t="n">
        <v>8.24</v>
      </c>
      <c r="L115" s="0" t="n">
        <v>41.34</v>
      </c>
      <c r="M115" s="0" t="n">
        <v>8</v>
      </c>
      <c r="N115" s="0" t="n">
        <v>45</v>
      </c>
      <c r="O115" s="0" t="n">
        <v>0.55</v>
      </c>
      <c r="P115" s="0" t="n">
        <v>0.09</v>
      </c>
      <c r="Q115" s="0" t="n">
        <f aca="false">H115/3600/(B115*C115*10^-3)</f>
        <v>0.123456790123457</v>
      </c>
      <c r="R115" s="0" t="n">
        <f aca="false">O115-P115</f>
        <v>0.46</v>
      </c>
      <c r="S115" s="0" t="n">
        <f aca="false">500*10^-6</f>
        <v>0.0005</v>
      </c>
      <c r="T115" s="0" t="n">
        <f aca="false">0.000835</f>
        <v>0.000835</v>
      </c>
      <c r="U115" s="0" t="n">
        <f aca="false">A115/1000</f>
        <v>0.16</v>
      </c>
      <c r="V115" s="0" t="n">
        <f aca="false">U115*(150*T115*(1-R115)^2*Q115/(S115^2*R115^3)+1.75*1000*(1-R115)*Q115^2/(S115*R115^3))</f>
        <v>76999.3989679294</v>
      </c>
      <c r="W115" s="0" t="n">
        <f aca="false">V115*H115/3600/1000/2</f>
        <v>8.55548877421438</v>
      </c>
      <c r="X115" s="0" t="n">
        <f aca="false">ABS(W115-K115)/W115*100</f>
        <v>3.68755991084042</v>
      </c>
    </row>
    <row r="116" customFormat="false" ht="15" hidden="false" customHeight="false" outlineLevel="0" collapsed="false">
      <c r="A116" s="0" t="n">
        <v>160</v>
      </c>
      <c r="B116" s="0" t="n">
        <v>30</v>
      </c>
      <c r="C116" s="0" t="n">
        <v>60</v>
      </c>
      <c r="D116" s="0" t="n">
        <v>14</v>
      </c>
      <c r="E116" s="0" t="n">
        <v>43</v>
      </c>
      <c r="F116" s="0" t="n">
        <v>1.1</v>
      </c>
      <c r="G116" s="0" t="n">
        <v>3</v>
      </c>
      <c r="H116" s="0" t="n">
        <v>800</v>
      </c>
      <c r="I116" s="0" t="n">
        <v>152.05</v>
      </c>
      <c r="J116" s="0" t="n">
        <v>184.33</v>
      </c>
      <c r="K116" s="0" t="n">
        <v>8.24</v>
      </c>
      <c r="L116" s="0" t="n">
        <v>35.99</v>
      </c>
      <c r="M116" s="0" t="n">
        <v>12</v>
      </c>
      <c r="N116" s="0" t="n">
        <v>41</v>
      </c>
      <c r="O116" s="0" t="n">
        <v>0.55</v>
      </c>
      <c r="P116" s="0" t="n">
        <v>0.09</v>
      </c>
      <c r="Q116" s="0" t="n">
        <f aca="false">H116/3600/(B116*C116*10^-3)</f>
        <v>0.123456790123457</v>
      </c>
      <c r="R116" s="0" t="n">
        <f aca="false">O116-P116</f>
        <v>0.46</v>
      </c>
      <c r="S116" s="0" t="n">
        <f aca="false">500*10^-6</f>
        <v>0.0005</v>
      </c>
      <c r="T116" s="0" t="n">
        <f aca="false">0.000835</f>
        <v>0.000835</v>
      </c>
      <c r="U116" s="0" t="n">
        <f aca="false">A116/1000</f>
        <v>0.16</v>
      </c>
      <c r="V116" s="0" t="n">
        <f aca="false">U116*(150*T116*(1-R116)^2*Q116/(S116^2*R116^3)+1.75*1000*(1-R116)*Q116^2/(S116*R116^3))</f>
        <v>76999.3989679294</v>
      </c>
      <c r="W116" s="0" t="n">
        <f aca="false">V116*H116/3600/1000/2</f>
        <v>8.55548877421438</v>
      </c>
      <c r="X116" s="0" t="n">
        <f aca="false">ABS(W116-K116)/W116*100</f>
        <v>3.68755991084042</v>
      </c>
    </row>
    <row r="117" customFormat="false" ht="15" hidden="false" customHeight="false" outlineLevel="0" collapsed="false">
      <c r="A117" s="0" t="n">
        <v>160</v>
      </c>
      <c r="B117" s="0" t="n">
        <v>30</v>
      </c>
      <c r="C117" s="0" t="n">
        <v>60</v>
      </c>
      <c r="D117" s="0" t="n">
        <v>10</v>
      </c>
      <c r="E117" s="0" t="n">
        <v>47</v>
      </c>
      <c r="F117" s="0" t="n">
        <v>1.3</v>
      </c>
      <c r="G117" s="0" t="n">
        <v>3</v>
      </c>
      <c r="H117" s="0" t="n">
        <v>800</v>
      </c>
      <c r="I117" s="0" t="n">
        <v>155.55</v>
      </c>
      <c r="J117" s="0" t="n">
        <v>204.64</v>
      </c>
      <c r="K117" s="0" t="n">
        <v>8.24</v>
      </c>
      <c r="L117" s="0" t="n">
        <v>51.1</v>
      </c>
      <c r="M117" s="0" t="n">
        <v>8</v>
      </c>
      <c r="N117" s="0" t="n">
        <v>45</v>
      </c>
      <c r="O117" s="0" t="n">
        <v>0.55</v>
      </c>
      <c r="P117" s="0" t="n">
        <v>0.09</v>
      </c>
      <c r="Q117" s="0" t="n">
        <f aca="false">H117/3600/(B117*C117*10^-3)</f>
        <v>0.123456790123457</v>
      </c>
      <c r="R117" s="0" t="n">
        <f aca="false">O117-P117</f>
        <v>0.46</v>
      </c>
      <c r="S117" s="0" t="n">
        <f aca="false">500*10^-6</f>
        <v>0.0005</v>
      </c>
      <c r="T117" s="0" t="n">
        <f aca="false">0.000835</f>
        <v>0.000835</v>
      </c>
      <c r="U117" s="0" t="n">
        <f aca="false">A117/1000</f>
        <v>0.16</v>
      </c>
      <c r="V117" s="0" t="n">
        <f aca="false">U117*(150*T117*(1-R117)^2*Q117/(S117^2*R117^3)+1.75*1000*(1-R117)*Q117^2/(S117*R117^3))</f>
        <v>76999.3989679294</v>
      </c>
      <c r="W117" s="0" t="n">
        <f aca="false">V117*H117/3600/1000/2</f>
        <v>8.55548877421438</v>
      </c>
      <c r="X117" s="0" t="n">
        <f aca="false">ABS(W117-K117)/W117*100</f>
        <v>3.68755991084042</v>
      </c>
    </row>
    <row r="118" customFormat="false" ht="15" hidden="false" customHeight="false" outlineLevel="0" collapsed="false">
      <c r="A118" s="0" t="n">
        <v>160</v>
      </c>
      <c r="B118" s="0" t="n">
        <v>30</v>
      </c>
      <c r="C118" s="0" t="n">
        <v>60</v>
      </c>
      <c r="D118" s="0" t="n">
        <v>10</v>
      </c>
      <c r="E118" s="0" t="n">
        <v>47</v>
      </c>
      <c r="F118" s="0" t="n">
        <v>1.5</v>
      </c>
      <c r="G118" s="0" t="n">
        <v>3</v>
      </c>
      <c r="H118" s="0" t="n">
        <v>800</v>
      </c>
      <c r="I118" s="0" t="n">
        <v>199.08</v>
      </c>
      <c r="J118" s="0" t="n">
        <v>255.54</v>
      </c>
      <c r="K118" s="0" t="n">
        <v>8.24</v>
      </c>
      <c r="L118" s="0" t="n">
        <v>60.72</v>
      </c>
      <c r="M118" s="0" t="n">
        <v>8</v>
      </c>
      <c r="N118" s="0" t="n">
        <v>45</v>
      </c>
      <c r="O118" s="0" t="n">
        <v>0.55</v>
      </c>
      <c r="P118" s="0" t="n">
        <v>0.09</v>
      </c>
      <c r="Q118" s="0" t="n">
        <f aca="false">H118/3600/(B118*C118*10^-3)</f>
        <v>0.123456790123457</v>
      </c>
      <c r="R118" s="0" t="n">
        <f aca="false">O118-P118</f>
        <v>0.46</v>
      </c>
      <c r="S118" s="0" t="n">
        <f aca="false">500*10^-6</f>
        <v>0.0005</v>
      </c>
      <c r="T118" s="0" t="n">
        <f aca="false">0.000835</f>
        <v>0.000835</v>
      </c>
      <c r="U118" s="0" t="n">
        <f aca="false">A118/1000</f>
        <v>0.16</v>
      </c>
      <c r="V118" s="0" t="n">
        <f aca="false">U118*(150*T118*(1-R118)^2*Q118/(S118^2*R118^3)+1.75*1000*(1-R118)*Q118^2/(S118*R118^3))</f>
        <v>76999.3989679294</v>
      </c>
      <c r="W118" s="0" t="n">
        <f aca="false">V118*H118/3600/1000/2</f>
        <v>8.55548877421438</v>
      </c>
      <c r="X118" s="0" t="n">
        <f aca="false">ABS(W118-K118)/W118*100</f>
        <v>3.68755991084042</v>
      </c>
    </row>
    <row r="119" customFormat="false" ht="15" hidden="false" customHeight="false" outlineLevel="0" collapsed="false">
      <c r="A119" s="0" t="n">
        <v>160</v>
      </c>
      <c r="B119" s="0" t="n">
        <v>30</v>
      </c>
      <c r="C119" s="0" t="n">
        <v>60</v>
      </c>
      <c r="D119" s="0" t="n">
        <v>14</v>
      </c>
      <c r="E119" s="0" t="n">
        <v>43</v>
      </c>
      <c r="F119" s="0" t="n">
        <v>1.3</v>
      </c>
      <c r="G119" s="0" t="n">
        <v>3</v>
      </c>
      <c r="H119" s="0" t="n">
        <v>800</v>
      </c>
      <c r="I119" s="0" t="n">
        <v>199.26</v>
      </c>
      <c r="J119" s="0" t="n">
        <v>238.55</v>
      </c>
      <c r="K119" s="0" t="n">
        <v>8.24</v>
      </c>
      <c r="L119" s="0" t="n">
        <v>44.57</v>
      </c>
      <c r="M119" s="0" t="n">
        <v>12</v>
      </c>
      <c r="N119" s="0" t="n">
        <v>41</v>
      </c>
      <c r="O119" s="0" t="n">
        <v>0.55</v>
      </c>
      <c r="P119" s="0" t="n">
        <v>0.09</v>
      </c>
      <c r="Q119" s="0" t="n">
        <f aca="false">H119/3600/(B119*C119*10^-3)</f>
        <v>0.123456790123457</v>
      </c>
      <c r="R119" s="0" t="n">
        <f aca="false">O119-P119</f>
        <v>0.46</v>
      </c>
      <c r="S119" s="0" t="n">
        <f aca="false">500*10^-6</f>
        <v>0.0005</v>
      </c>
      <c r="T119" s="0" t="n">
        <f aca="false">0.000835</f>
        <v>0.000835</v>
      </c>
      <c r="U119" s="0" t="n">
        <f aca="false">A119/1000</f>
        <v>0.16</v>
      </c>
      <c r="V119" s="0" t="n">
        <f aca="false">U119*(150*T119*(1-R119)^2*Q119/(S119^2*R119^3)+1.75*1000*(1-R119)*Q119^2/(S119*R119^3))</f>
        <v>76999.3989679294</v>
      </c>
      <c r="W119" s="0" t="n">
        <f aca="false">V119*H119/3600/1000/2</f>
        <v>8.55548877421438</v>
      </c>
      <c r="X119" s="0" t="n">
        <f aca="false">ABS(W119-K119)/W119*100</f>
        <v>3.68755991084042</v>
      </c>
    </row>
    <row r="120" customFormat="false" ht="15" hidden="false" customHeight="false" outlineLevel="0" collapsed="false">
      <c r="A120" s="0" t="n">
        <v>160</v>
      </c>
      <c r="B120" s="0" t="n">
        <v>30</v>
      </c>
      <c r="C120" s="0" t="n">
        <v>60</v>
      </c>
      <c r="D120" s="0" t="n">
        <v>14</v>
      </c>
      <c r="E120" s="0" t="n">
        <v>43</v>
      </c>
      <c r="F120" s="0" t="n">
        <v>1.5</v>
      </c>
      <c r="G120" s="0" t="n">
        <v>3</v>
      </c>
      <c r="H120" s="0" t="n">
        <v>800</v>
      </c>
      <c r="I120" s="0" t="n">
        <v>241.54</v>
      </c>
      <c r="J120" s="0" t="n">
        <v>286.3</v>
      </c>
      <c r="K120" s="0" t="n">
        <v>8.24</v>
      </c>
      <c r="L120" s="0" t="n">
        <v>52.94</v>
      </c>
      <c r="M120" s="0" t="n">
        <v>12</v>
      </c>
      <c r="N120" s="0" t="n">
        <v>41</v>
      </c>
      <c r="O120" s="0" t="n">
        <v>0.55</v>
      </c>
      <c r="P120" s="0" t="n">
        <v>0.09</v>
      </c>
      <c r="Q120" s="0" t="n">
        <f aca="false">H120/3600/(B120*C120*10^-3)</f>
        <v>0.123456790123457</v>
      </c>
      <c r="R120" s="0" t="n">
        <f aca="false">O120-P120</f>
        <v>0.46</v>
      </c>
      <c r="S120" s="0" t="n">
        <f aca="false">500*10^-6</f>
        <v>0.0005</v>
      </c>
      <c r="T120" s="0" t="n">
        <f aca="false">0.000835</f>
        <v>0.000835</v>
      </c>
      <c r="U120" s="0" t="n">
        <f aca="false">A120/1000</f>
        <v>0.16</v>
      </c>
      <c r="V120" s="0" t="n">
        <f aca="false">U120*(150*T120*(1-R120)^2*Q120/(S120^2*R120^3)+1.75*1000*(1-R120)*Q120^2/(S120*R120^3))</f>
        <v>76999.3989679294</v>
      </c>
      <c r="W120" s="0" t="n">
        <f aca="false">V120*H120/3600/1000/2</f>
        <v>8.55548877421438</v>
      </c>
      <c r="X120" s="0" t="n">
        <f aca="false">ABS(W120-K120)/W120*100</f>
        <v>3.68755991084042</v>
      </c>
    </row>
    <row r="121" customFormat="false" ht="15" hidden="false" customHeight="false" outlineLevel="0" collapsed="false">
      <c r="A121" s="0" t="n">
        <v>160</v>
      </c>
      <c r="B121" s="0" t="n">
        <v>30</v>
      </c>
      <c r="C121" s="0" t="n">
        <v>60</v>
      </c>
      <c r="D121" s="0" t="n">
        <v>10</v>
      </c>
      <c r="E121" s="0" t="n">
        <v>47</v>
      </c>
      <c r="F121" s="0" t="n">
        <v>1.1</v>
      </c>
      <c r="G121" s="0" t="n">
        <v>3</v>
      </c>
      <c r="H121" s="0" t="n">
        <v>600</v>
      </c>
      <c r="I121" s="0" t="n">
        <v>100.53</v>
      </c>
      <c r="J121" s="0" t="n">
        <v>126.17</v>
      </c>
      <c r="K121" s="0" t="n">
        <v>3.92</v>
      </c>
      <c r="L121" s="0" t="n">
        <v>33.38</v>
      </c>
      <c r="M121" s="0" t="n">
        <v>8</v>
      </c>
      <c r="N121" s="0" t="n">
        <v>45</v>
      </c>
      <c r="O121" s="0" t="n">
        <v>0.55</v>
      </c>
      <c r="P121" s="0" t="n">
        <v>0.09</v>
      </c>
      <c r="Q121" s="0" t="n">
        <f aca="false">H121/3600/(B121*C121*10^-3)</f>
        <v>0.0925925925925926</v>
      </c>
      <c r="R121" s="0" t="n">
        <f aca="false">O121-P121</f>
        <v>0.46</v>
      </c>
      <c r="S121" s="0" t="n">
        <f aca="false">500*10^-6</f>
        <v>0.0005</v>
      </c>
      <c r="T121" s="0" t="n">
        <f aca="false">0.000835</f>
        <v>0.000835</v>
      </c>
      <c r="U121" s="0" t="n">
        <f aca="false">A121/1000</f>
        <v>0.16</v>
      </c>
      <c r="V121" s="0" t="n">
        <f aca="false">U121*(150*T121*(1-R121)^2*Q121/(S121^2*R121^3)+1.75*1000*(1-R121)*Q121^2/(S121*R121^3))</f>
        <v>48871.0507170275</v>
      </c>
      <c r="W121" s="0" t="n">
        <f aca="false">V121*H121/3600/1000/2</f>
        <v>4.07258755975229</v>
      </c>
      <c r="X121" s="0" t="n">
        <f aca="false">ABS(W121-K121)/W121*100</f>
        <v>3.74669807618754</v>
      </c>
    </row>
    <row r="122" customFormat="false" ht="15" hidden="false" customHeight="false" outlineLevel="0" collapsed="false">
      <c r="A122" s="0" t="n">
        <v>160</v>
      </c>
      <c r="B122" s="0" t="n">
        <v>30</v>
      </c>
      <c r="C122" s="0" t="n">
        <v>60</v>
      </c>
      <c r="D122" s="0" t="n">
        <v>14</v>
      </c>
      <c r="E122" s="0" t="n">
        <v>43</v>
      </c>
      <c r="F122" s="0" t="n">
        <v>1.1</v>
      </c>
      <c r="G122" s="0" t="n">
        <v>3</v>
      </c>
      <c r="H122" s="0" t="n">
        <v>600</v>
      </c>
      <c r="I122" s="0" t="n">
        <v>128.14</v>
      </c>
      <c r="J122" s="0" t="n">
        <v>148.47</v>
      </c>
      <c r="K122" s="0" t="n">
        <v>3.92</v>
      </c>
      <c r="L122" s="0" t="n">
        <v>29.36</v>
      </c>
      <c r="M122" s="0" t="n">
        <v>12</v>
      </c>
      <c r="N122" s="0" t="n">
        <v>41</v>
      </c>
      <c r="O122" s="0" t="n">
        <v>0.55</v>
      </c>
      <c r="P122" s="0" t="n">
        <v>0.09</v>
      </c>
      <c r="Q122" s="0" t="n">
        <f aca="false">H122/3600/(B122*C122*10^-3)</f>
        <v>0.0925925925925926</v>
      </c>
      <c r="R122" s="0" t="n">
        <f aca="false">O122-P122</f>
        <v>0.46</v>
      </c>
      <c r="S122" s="0" t="n">
        <f aca="false">500*10^-6</f>
        <v>0.0005</v>
      </c>
      <c r="T122" s="0" t="n">
        <f aca="false">0.000835</f>
        <v>0.000835</v>
      </c>
      <c r="U122" s="0" t="n">
        <f aca="false">A122/1000</f>
        <v>0.16</v>
      </c>
      <c r="V122" s="0" t="n">
        <f aca="false">U122*(150*T122*(1-R122)^2*Q122/(S122^2*R122^3)+1.75*1000*(1-R122)*Q122^2/(S122*R122^3))</f>
        <v>48871.0507170275</v>
      </c>
      <c r="W122" s="0" t="n">
        <f aca="false">V122*H122/3600/1000/2</f>
        <v>4.07258755975229</v>
      </c>
      <c r="X122" s="0" t="n">
        <f aca="false">ABS(W122-K122)/W122*100</f>
        <v>3.74669807618754</v>
      </c>
    </row>
    <row r="123" customFormat="false" ht="15" hidden="false" customHeight="false" outlineLevel="0" collapsed="false">
      <c r="A123" s="0" t="n">
        <v>160</v>
      </c>
      <c r="B123" s="0" t="n">
        <v>30</v>
      </c>
      <c r="C123" s="0" t="n">
        <v>60</v>
      </c>
      <c r="D123" s="0" t="n">
        <v>10</v>
      </c>
      <c r="E123" s="0" t="n">
        <v>47</v>
      </c>
      <c r="F123" s="0" t="n">
        <v>1.3</v>
      </c>
      <c r="G123" s="0" t="n">
        <v>3</v>
      </c>
      <c r="H123" s="0" t="n">
        <v>600</v>
      </c>
      <c r="I123" s="0" t="n">
        <v>135.08</v>
      </c>
      <c r="J123" s="0" t="n">
        <v>166.71</v>
      </c>
      <c r="K123" s="0" t="n">
        <v>3.92</v>
      </c>
      <c r="L123" s="0" t="n">
        <v>41.49</v>
      </c>
      <c r="M123" s="0" t="n">
        <v>8</v>
      </c>
      <c r="N123" s="0" t="n">
        <v>45</v>
      </c>
      <c r="O123" s="0" t="n">
        <v>0.55</v>
      </c>
      <c r="P123" s="0" t="n">
        <v>0.09</v>
      </c>
      <c r="Q123" s="0" t="n">
        <f aca="false">H123/3600/(B123*C123*10^-3)</f>
        <v>0.0925925925925926</v>
      </c>
      <c r="R123" s="0" t="n">
        <f aca="false">O123-P123</f>
        <v>0.46</v>
      </c>
      <c r="S123" s="0" t="n">
        <f aca="false">500*10^-6</f>
        <v>0.0005</v>
      </c>
      <c r="T123" s="0" t="n">
        <f aca="false">0.000835</f>
        <v>0.000835</v>
      </c>
      <c r="U123" s="0" t="n">
        <f aca="false">A123/1000</f>
        <v>0.16</v>
      </c>
      <c r="V123" s="0" t="n">
        <f aca="false">U123*(150*T123*(1-R123)^2*Q123/(S123^2*R123^3)+1.75*1000*(1-R123)*Q123^2/(S123*R123^3))</f>
        <v>48871.0507170275</v>
      </c>
      <c r="W123" s="0" t="n">
        <f aca="false">V123*H123/3600/1000/2</f>
        <v>4.07258755975229</v>
      </c>
      <c r="X123" s="0" t="n">
        <f aca="false">ABS(W123-K123)/W123*100</f>
        <v>3.74669807618754</v>
      </c>
    </row>
    <row r="124" customFormat="false" ht="15" hidden="false" customHeight="false" outlineLevel="0" collapsed="false">
      <c r="A124" s="0" t="n">
        <v>160</v>
      </c>
      <c r="B124" s="0" t="n">
        <v>30</v>
      </c>
      <c r="C124" s="0" t="n">
        <v>60</v>
      </c>
      <c r="D124" s="0" t="n">
        <v>14</v>
      </c>
      <c r="E124" s="0" t="n">
        <v>43</v>
      </c>
      <c r="F124" s="0" t="n">
        <v>1.3</v>
      </c>
      <c r="G124" s="0" t="n">
        <v>3</v>
      </c>
      <c r="H124" s="0" t="n">
        <v>600</v>
      </c>
      <c r="I124" s="0" t="n">
        <v>163.29</v>
      </c>
      <c r="J124" s="0" t="n">
        <v>188.03</v>
      </c>
      <c r="K124" s="0" t="n">
        <v>3.92</v>
      </c>
      <c r="L124" s="0" t="n">
        <v>36.62</v>
      </c>
      <c r="M124" s="0" t="n">
        <v>12</v>
      </c>
      <c r="N124" s="0" t="n">
        <v>41</v>
      </c>
      <c r="O124" s="0" t="n">
        <v>0.55</v>
      </c>
      <c r="P124" s="0" t="n">
        <v>0.09</v>
      </c>
      <c r="Q124" s="0" t="n">
        <f aca="false">H124/3600/(B124*C124*10^-3)</f>
        <v>0.0925925925925926</v>
      </c>
      <c r="R124" s="0" t="n">
        <f aca="false">O124-P124</f>
        <v>0.46</v>
      </c>
      <c r="S124" s="0" t="n">
        <f aca="false">500*10^-6</f>
        <v>0.0005</v>
      </c>
      <c r="T124" s="0" t="n">
        <f aca="false">0.000835</f>
        <v>0.000835</v>
      </c>
      <c r="U124" s="0" t="n">
        <f aca="false">A124/1000</f>
        <v>0.16</v>
      </c>
      <c r="V124" s="0" t="n">
        <f aca="false">U124*(150*T124*(1-R124)^2*Q124/(S124^2*R124^3)+1.75*1000*(1-R124)*Q124^2/(S124*R124^3))</f>
        <v>48871.0507170275</v>
      </c>
      <c r="W124" s="0" t="n">
        <f aca="false">V124*H124/3600/1000/2</f>
        <v>4.07258755975229</v>
      </c>
      <c r="X124" s="0" t="n">
        <f aca="false">ABS(W124-K124)/W124*100</f>
        <v>3.74669807618754</v>
      </c>
    </row>
    <row r="125" customFormat="false" ht="15" hidden="false" customHeight="false" outlineLevel="0" collapsed="false">
      <c r="A125" s="0" t="n">
        <v>160</v>
      </c>
      <c r="B125" s="0" t="n">
        <v>30</v>
      </c>
      <c r="C125" s="0" t="n">
        <v>60</v>
      </c>
      <c r="D125" s="0" t="n">
        <v>10</v>
      </c>
      <c r="E125" s="0" t="n">
        <v>47</v>
      </c>
      <c r="F125" s="0" t="n">
        <v>1.5</v>
      </c>
      <c r="G125" s="0" t="n">
        <v>3</v>
      </c>
      <c r="H125" s="0" t="n">
        <v>600</v>
      </c>
      <c r="I125" s="0" t="n">
        <v>167.26</v>
      </c>
      <c r="J125" s="0" t="n">
        <v>204.45</v>
      </c>
      <c r="K125" s="0" t="n">
        <v>3.92</v>
      </c>
      <c r="L125" s="0" t="n">
        <v>49.56</v>
      </c>
      <c r="M125" s="0" t="n">
        <v>8</v>
      </c>
      <c r="N125" s="0" t="n">
        <v>45</v>
      </c>
      <c r="O125" s="0" t="n">
        <v>0.55</v>
      </c>
      <c r="P125" s="0" t="n">
        <v>0.09</v>
      </c>
      <c r="Q125" s="0" t="n">
        <f aca="false">H125/3600/(B125*C125*10^-3)</f>
        <v>0.0925925925925926</v>
      </c>
      <c r="R125" s="0" t="n">
        <f aca="false">O125-P125</f>
        <v>0.46</v>
      </c>
      <c r="S125" s="0" t="n">
        <f aca="false">500*10^-6</f>
        <v>0.0005</v>
      </c>
      <c r="T125" s="0" t="n">
        <f aca="false">0.000835</f>
        <v>0.000835</v>
      </c>
      <c r="U125" s="0" t="n">
        <f aca="false">A125/1000</f>
        <v>0.16</v>
      </c>
      <c r="V125" s="0" t="n">
        <f aca="false">U125*(150*T125*(1-R125)^2*Q125/(S125^2*R125^3)+1.75*1000*(1-R125)*Q125^2/(S125*R125^3))</f>
        <v>48871.0507170275</v>
      </c>
      <c r="W125" s="0" t="n">
        <f aca="false">V125*H125/3600/1000/2</f>
        <v>4.07258755975229</v>
      </c>
      <c r="X125" s="0" t="n">
        <f aca="false">ABS(W125-K125)/W125*100</f>
        <v>3.74669807618754</v>
      </c>
    </row>
    <row r="126" customFormat="false" ht="15" hidden="false" customHeight="false" outlineLevel="0" collapsed="false">
      <c r="A126" s="0" t="n">
        <v>160</v>
      </c>
      <c r="B126" s="0" t="n">
        <v>30</v>
      </c>
      <c r="C126" s="0" t="n">
        <v>60</v>
      </c>
      <c r="D126" s="0" t="n">
        <v>14</v>
      </c>
      <c r="E126" s="0" t="n">
        <v>43</v>
      </c>
      <c r="F126" s="0" t="n">
        <v>1.5</v>
      </c>
      <c r="G126" s="0" t="n">
        <v>3</v>
      </c>
      <c r="H126" s="0" t="n">
        <v>600</v>
      </c>
      <c r="I126" s="0" t="n">
        <v>194.8</v>
      </c>
      <c r="J126" s="0" t="n">
        <v>224.11</v>
      </c>
      <c r="K126" s="0" t="n">
        <v>3.92</v>
      </c>
      <c r="L126" s="0" t="n">
        <v>43.81</v>
      </c>
      <c r="M126" s="0" t="n">
        <v>12</v>
      </c>
      <c r="N126" s="0" t="n">
        <v>41</v>
      </c>
      <c r="O126" s="0" t="n">
        <v>0.55</v>
      </c>
      <c r="P126" s="0" t="n">
        <v>0.09</v>
      </c>
      <c r="Q126" s="0" t="n">
        <f aca="false">H126/3600/(B126*C126*10^-3)</f>
        <v>0.0925925925925926</v>
      </c>
      <c r="R126" s="0" t="n">
        <f aca="false">O126-P126</f>
        <v>0.46</v>
      </c>
      <c r="S126" s="0" t="n">
        <f aca="false">500*10^-6</f>
        <v>0.0005</v>
      </c>
      <c r="T126" s="0" t="n">
        <f aca="false">0.000835</f>
        <v>0.000835</v>
      </c>
      <c r="U126" s="0" t="n">
        <f aca="false">A126/1000</f>
        <v>0.16</v>
      </c>
      <c r="V126" s="0" t="n">
        <f aca="false">U126*(150*T126*(1-R126)^2*Q126/(S126^2*R126^3)+1.75*1000*(1-R126)*Q126^2/(S126*R126^3))</f>
        <v>48871.0507170275</v>
      </c>
      <c r="W126" s="0" t="n">
        <f aca="false">V126*H126/3600/1000/2</f>
        <v>4.07258755975229</v>
      </c>
      <c r="X126" s="0" t="n">
        <f aca="false">ABS(W126-K126)/W126*100</f>
        <v>3.74669807618754</v>
      </c>
    </row>
    <row r="127" customFormat="false" ht="15" hidden="false" customHeight="false" outlineLevel="0" collapsed="false">
      <c r="A127" s="0" t="n">
        <v>140</v>
      </c>
      <c r="B127" s="0" t="n">
        <v>20</v>
      </c>
      <c r="C127" s="0" t="n">
        <v>45</v>
      </c>
      <c r="D127" s="0" t="n">
        <v>10</v>
      </c>
      <c r="E127" s="0" t="n">
        <v>47</v>
      </c>
      <c r="F127" s="0" t="n">
        <v>1.1</v>
      </c>
      <c r="G127" s="0" t="n">
        <v>2.25</v>
      </c>
      <c r="H127" s="0" t="n">
        <v>800</v>
      </c>
      <c r="I127" s="0" t="n">
        <v>-42.15</v>
      </c>
      <c r="J127" s="0" t="n">
        <v>24.44</v>
      </c>
      <c r="K127" s="0" t="n">
        <v>23.27</v>
      </c>
      <c r="L127" s="0" t="n">
        <v>30.19</v>
      </c>
      <c r="M127" s="0" t="n">
        <v>8</v>
      </c>
      <c r="N127" s="0" t="n">
        <v>45</v>
      </c>
      <c r="O127" s="0" t="n">
        <v>0.55</v>
      </c>
      <c r="P127" s="0" t="n">
        <v>0.09</v>
      </c>
      <c r="Q127" s="0" t="n">
        <f aca="false">H127/3600/(B127*C127*10^-3)</f>
        <v>0.246913580246914</v>
      </c>
      <c r="R127" s="0" t="n">
        <f aca="false">O127-P127</f>
        <v>0.46</v>
      </c>
      <c r="S127" s="0" t="n">
        <f aca="false">500*10^-6</f>
        <v>0.0005</v>
      </c>
      <c r="T127" s="0" t="n">
        <f aca="false">0.000835</f>
        <v>0.000835</v>
      </c>
      <c r="U127" s="0" t="n">
        <f aca="false">A127/1000</f>
        <v>0.14</v>
      </c>
      <c r="V127" s="0" t="n">
        <f aca="false">U127*(150*T127*(1-R127)^2*Q127/(S127^2*R127^3)+1.75*1000*(1-R127)*Q127^2/(S127*R127^3))</f>
        <v>217614.934277126</v>
      </c>
      <c r="W127" s="0" t="n">
        <f aca="false">V127*H127/3600/1000/2</f>
        <v>24.1794371419029</v>
      </c>
      <c r="X127" s="0" t="n">
        <f aca="false">ABS(W127-K127)/W127*100</f>
        <v>3.76120062913641</v>
      </c>
    </row>
    <row r="128" customFormat="false" ht="15" hidden="false" customHeight="false" outlineLevel="0" collapsed="false">
      <c r="A128" s="0" t="n">
        <v>140</v>
      </c>
      <c r="B128" s="0" t="n">
        <v>20</v>
      </c>
      <c r="C128" s="0" t="n">
        <v>45</v>
      </c>
      <c r="D128" s="0" t="n">
        <v>10</v>
      </c>
      <c r="E128" s="0" t="n">
        <v>47</v>
      </c>
      <c r="F128" s="0" t="n">
        <v>1.3</v>
      </c>
      <c r="G128" s="0" t="n">
        <v>2.25</v>
      </c>
      <c r="H128" s="0" t="n">
        <v>800</v>
      </c>
      <c r="I128" s="0" t="n">
        <v>2.68</v>
      </c>
      <c r="J128" s="0" t="n">
        <v>72.06</v>
      </c>
      <c r="K128" s="0" t="n">
        <v>23.27</v>
      </c>
      <c r="L128" s="0" t="n">
        <v>36.58</v>
      </c>
      <c r="M128" s="0" t="n">
        <v>8</v>
      </c>
      <c r="N128" s="0" t="n">
        <v>45</v>
      </c>
      <c r="O128" s="0" t="n">
        <v>0.55</v>
      </c>
      <c r="P128" s="0" t="n">
        <v>0.09</v>
      </c>
      <c r="Q128" s="0" t="n">
        <f aca="false">H128/3600/(B128*C128*10^-3)</f>
        <v>0.246913580246914</v>
      </c>
      <c r="R128" s="0" t="n">
        <f aca="false">O128-P128</f>
        <v>0.46</v>
      </c>
      <c r="S128" s="0" t="n">
        <f aca="false">500*10^-6</f>
        <v>0.0005</v>
      </c>
      <c r="T128" s="0" t="n">
        <f aca="false">0.000835</f>
        <v>0.000835</v>
      </c>
      <c r="U128" s="0" t="n">
        <f aca="false">A128/1000</f>
        <v>0.14</v>
      </c>
      <c r="V128" s="0" t="n">
        <f aca="false">U128*(150*T128*(1-R128)^2*Q128/(S128^2*R128^3)+1.75*1000*(1-R128)*Q128^2/(S128*R128^3))</f>
        <v>217614.934277126</v>
      </c>
      <c r="W128" s="0" t="n">
        <f aca="false">V128*H128/3600/1000/2</f>
        <v>24.1794371419029</v>
      </c>
      <c r="X128" s="0" t="n">
        <f aca="false">ABS(W128-K128)/W128*100</f>
        <v>3.76120062913641</v>
      </c>
    </row>
    <row r="129" customFormat="false" ht="15" hidden="false" customHeight="false" outlineLevel="0" collapsed="false">
      <c r="A129" s="0" t="n">
        <v>140</v>
      </c>
      <c r="B129" s="0" t="n">
        <v>20</v>
      </c>
      <c r="C129" s="0" t="n">
        <v>45</v>
      </c>
      <c r="D129" s="0" t="n">
        <v>14</v>
      </c>
      <c r="E129" s="0" t="n">
        <v>43</v>
      </c>
      <c r="F129" s="0" t="n">
        <v>1.1</v>
      </c>
      <c r="G129" s="0" t="n">
        <v>2.25</v>
      </c>
      <c r="H129" s="0" t="n">
        <v>800</v>
      </c>
      <c r="I129" s="0" t="n">
        <v>28.23</v>
      </c>
      <c r="J129" s="0" t="n">
        <v>87.04</v>
      </c>
      <c r="K129" s="0" t="n">
        <v>23.27</v>
      </c>
      <c r="L129" s="0" t="n">
        <v>26.23</v>
      </c>
      <c r="M129" s="0" t="n">
        <v>12</v>
      </c>
      <c r="N129" s="0" t="n">
        <v>41</v>
      </c>
      <c r="O129" s="0" t="n">
        <v>0.55</v>
      </c>
      <c r="P129" s="0" t="n">
        <v>0.09</v>
      </c>
      <c r="Q129" s="0" t="n">
        <f aca="false">H129/3600/(B129*C129*10^-3)</f>
        <v>0.246913580246914</v>
      </c>
      <c r="R129" s="0" t="n">
        <f aca="false">O129-P129</f>
        <v>0.46</v>
      </c>
      <c r="S129" s="0" t="n">
        <f aca="false">500*10^-6</f>
        <v>0.0005</v>
      </c>
      <c r="T129" s="0" t="n">
        <f aca="false">0.000835</f>
        <v>0.000835</v>
      </c>
      <c r="U129" s="0" t="n">
        <f aca="false">A129/1000</f>
        <v>0.14</v>
      </c>
      <c r="V129" s="0" t="n">
        <f aca="false">U129*(150*T129*(1-R129)^2*Q129/(S129^2*R129^3)+1.75*1000*(1-R129)*Q129^2/(S129*R129^3))</f>
        <v>217614.934277126</v>
      </c>
      <c r="W129" s="0" t="n">
        <f aca="false">V129*H129/3600/1000/2</f>
        <v>24.1794371419029</v>
      </c>
      <c r="X129" s="0" t="n">
        <f aca="false">ABS(W129-K129)/W129*100</f>
        <v>3.76120062913641</v>
      </c>
    </row>
    <row r="130" customFormat="false" ht="15" hidden="false" customHeight="false" outlineLevel="0" collapsed="false">
      <c r="A130" s="0" t="n">
        <v>140</v>
      </c>
      <c r="B130" s="0" t="n">
        <v>20</v>
      </c>
      <c r="C130" s="0" t="n">
        <v>45</v>
      </c>
      <c r="D130" s="0" t="n">
        <v>10</v>
      </c>
      <c r="E130" s="0" t="n">
        <v>47</v>
      </c>
      <c r="F130" s="0" t="n">
        <v>1.5</v>
      </c>
      <c r="G130" s="0" t="n">
        <v>2.25</v>
      </c>
      <c r="H130" s="0" t="n">
        <v>800</v>
      </c>
      <c r="I130" s="0" t="n">
        <v>43.05</v>
      </c>
      <c r="J130" s="0" t="n">
        <v>116.51</v>
      </c>
      <c r="K130" s="0" t="n">
        <v>23.27</v>
      </c>
      <c r="L130" s="0" t="n">
        <v>42.44</v>
      </c>
      <c r="M130" s="0" t="n">
        <v>8</v>
      </c>
      <c r="N130" s="0" t="n">
        <v>45</v>
      </c>
      <c r="O130" s="0" t="n">
        <v>0.55</v>
      </c>
      <c r="P130" s="0" t="n">
        <v>0.09</v>
      </c>
      <c r="Q130" s="0" t="n">
        <f aca="false">H130/3600/(B130*C130*10^-3)</f>
        <v>0.246913580246914</v>
      </c>
      <c r="R130" s="0" t="n">
        <f aca="false">O130-P130</f>
        <v>0.46</v>
      </c>
      <c r="S130" s="0" t="n">
        <f aca="false">500*10^-6</f>
        <v>0.0005</v>
      </c>
      <c r="T130" s="0" t="n">
        <f aca="false">0.000835</f>
        <v>0.000835</v>
      </c>
      <c r="U130" s="0" t="n">
        <f aca="false">A130/1000</f>
        <v>0.14</v>
      </c>
      <c r="V130" s="0" t="n">
        <f aca="false">U130*(150*T130*(1-R130)^2*Q130/(S130^2*R130^3)+1.75*1000*(1-R130)*Q130^2/(S130*R130^3))</f>
        <v>217614.934277126</v>
      </c>
      <c r="W130" s="0" t="n">
        <f aca="false">V130*H130/3600/1000/2</f>
        <v>24.1794371419029</v>
      </c>
      <c r="X130" s="0" t="n">
        <f aca="false">ABS(W130-K130)/W130*100</f>
        <v>3.76120062913641</v>
      </c>
    </row>
    <row r="131" customFormat="false" ht="15" hidden="false" customHeight="false" outlineLevel="0" collapsed="false">
      <c r="A131" s="0" t="n">
        <v>140</v>
      </c>
      <c r="B131" s="0" t="n">
        <v>20</v>
      </c>
      <c r="C131" s="0" t="n">
        <v>45</v>
      </c>
      <c r="D131" s="0" t="n">
        <v>14</v>
      </c>
      <c r="E131" s="0" t="n">
        <v>43</v>
      </c>
      <c r="F131" s="0" t="n">
        <v>1.3</v>
      </c>
      <c r="G131" s="0" t="n">
        <v>2.25</v>
      </c>
      <c r="H131" s="0" t="n">
        <v>800</v>
      </c>
      <c r="I131" s="0" t="n">
        <v>75</v>
      </c>
      <c r="J131" s="0" t="n">
        <v>138.36</v>
      </c>
      <c r="K131" s="0" t="n">
        <v>23.27</v>
      </c>
      <c r="L131" s="0" t="n">
        <v>31.85</v>
      </c>
      <c r="M131" s="0" t="n">
        <v>12</v>
      </c>
      <c r="N131" s="0" t="n">
        <v>41</v>
      </c>
      <c r="O131" s="0" t="n">
        <v>0.55</v>
      </c>
      <c r="P131" s="0" t="n">
        <v>0.09</v>
      </c>
      <c r="Q131" s="0" t="n">
        <f aca="false">H131/3600/(B131*C131*10^-3)</f>
        <v>0.246913580246914</v>
      </c>
      <c r="R131" s="0" t="n">
        <f aca="false">O131-P131</f>
        <v>0.46</v>
      </c>
      <c r="S131" s="0" t="n">
        <f aca="false">500*10^-6</f>
        <v>0.0005</v>
      </c>
      <c r="T131" s="0" t="n">
        <f aca="false">0.000835</f>
        <v>0.000835</v>
      </c>
      <c r="U131" s="0" t="n">
        <f aca="false">A131/1000</f>
        <v>0.14</v>
      </c>
      <c r="V131" s="0" t="n">
        <f aca="false">U131*(150*T131*(1-R131)^2*Q131/(S131^2*R131^3)+1.75*1000*(1-R131)*Q131^2/(S131*R131^3))</f>
        <v>217614.934277126</v>
      </c>
      <c r="W131" s="0" t="n">
        <f aca="false">V131*H131/3600/1000/2</f>
        <v>24.1794371419029</v>
      </c>
      <c r="X131" s="0" t="n">
        <f aca="false">ABS(W131-K131)/W131*100</f>
        <v>3.76120062913641</v>
      </c>
    </row>
    <row r="132" customFormat="false" ht="15" hidden="false" customHeight="false" outlineLevel="0" collapsed="false">
      <c r="A132" s="0" t="n">
        <v>140</v>
      </c>
      <c r="B132" s="0" t="n">
        <v>20</v>
      </c>
      <c r="C132" s="0" t="n">
        <v>45</v>
      </c>
      <c r="D132" s="0" t="n">
        <v>14</v>
      </c>
      <c r="E132" s="0" t="n">
        <v>43</v>
      </c>
      <c r="F132" s="0" t="n">
        <v>1.5</v>
      </c>
      <c r="G132" s="0" t="n">
        <v>2.25</v>
      </c>
      <c r="H132" s="0" t="n">
        <v>800</v>
      </c>
      <c r="I132" s="0" t="n">
        <v>114.68</v>
      </c>
      <c r="J132" s="0" t="n">
        <v>183.37</v>
      </c>
      <c r="K132" s="0" t="n">
        <v>23.27</v>
      </c>
      <c r="L132" s="0" t="n">
        <v>36.77</v>
      </c>
      <c r="M132" s="0" t="n">
        <v>12</v>
      </c>
      <c r="N132" s="0" t="n">
        <v>41</v>
      </c>
      <c r="O132" s="0" t="n">
        <v>0.55</v>
      </c>
      <c r="P132" s="0" t="n">
        <v>0.09</v>
      </c>
      <c r="Q132" s="0" t="n">
        <f aca="false">H132/3600/(B132*C132*10^-3)</f>
        <v>0.246913580246914</v>
      </c>
      <c r="R132" s="0" t="n">
        <f aca="false">O132-P132</f>
        <v>0.46</v>
      </c>
      <c r="S132" s="0" t="n">
        <f aca="false">500*10^-6</f>
        <v>0.0005</v>
      </c>
      <c r="T132" s="0" t="n">
        <f aca="false">0.000835</f>
        <v>0.000835</v>
      </c>
      <c r="U132" s="0" t="n">
        <f aca="false">A132/1000</f>
        <v>0.14</v>
      </c>
      <c r="V132" s="0" t="n">
        <f aca="false">U132*(150*T132*(1-R132)^2*Q132/(S132^2*R132^3)+1.75*1000*(1-R132)*Q132^2/(S132*R132^3))</f>
        <v>217614.934277126</v>
      </c>
      <c r="W132" s="0" t="n">
        <f aca="false">V132*H132/3600/1000/2</f>
        <v>24.1794371419029</v>
      </c>
      <c r="X132" s="0" t="n">
        <f aca="false">ABS(W132-K132)/W132*100</f>
        <v>3.76120062913641</v>
      </c>
    </row>
    <row r="133" customFormat="false" ht="15" hidden="false" customHeight="false" outlineLevel="0" collapsed="false">
      <c r="A133" s="0" t="n">
        <v>160</v>
      </c>
      <c r="B133" s="0" t="n">
        <v>20</v>
      </c>
      <c r="C133" s="0" t="n">
        <v>45</v>
      </c>
      <c r="D133" s="0" t="n">
        <v>10</v>
      </c>
      <c r="E133" s="0" t="n">
        <v>47</v>
      </c>
      <c r="F133" s="0" t="n">
        <v>1.1</v>
      </c>
      <c r="G133" s="0" t="n">
        <v>2.25</v>
      </c>
      <c r="H133" s="0" t="n">
        <v>600</v>
      </c>
      <c r="I133" s="0" t="n">
        <v>32.33</v>
      </c>
      <c r="J133" s="0" t="n">
        <v>75.69</v>
      </c>
      <c r="K133" s="0" t="n">
        <v>12.11</v>
      </c>
      <c r="L133" s="0" t="n">
        <v>25.78</v>
      </c>
      <c r="M133" s="0" t="n">
        <v>8</v>
      </c>
      <c r="N133" s="0" t="n">
        <v>45</v>
      </c>
      <c r="O133" s="0" t="n">
        <v>0.55</v>
      </c>
      <c r="P133" s="0" t="n">
        <v>0.09</v>
      </c>
      <c r="Q133" s="0" t="n">
        <f aca="false">H133/3600/(B133*C133*10^-3)</f>
        <v>0.185185185185185</v>
      </c>
      <c r="R133" s="0" t="n">
        <f aca="false">O133-P133</f>
        <v>0.46</v>
      </c>
      <c r="S133" s="0" t="n">
        <f aca="false">500*10^-6</f>
        <v>0.0005</v>
      </c>
      <c r="T133" s="0" t="n">
        <f aca="false">0.000835</f>
        <v>0.000835</v>
      </c>
      <c r="U133" s="0" t="n">
        <f aca="false">A133/1000</f>
        <v>0.16</v>
      </c>
      <c r="V133" s="0" t="n">
        <f aca="false">U133*(150*T133*(1-R133)^2*Q133/(S133^2*R133^3)+1.75*1000*(1-R133)*Q133^2/(S133*R133^3))</f>
        <v>151013.092487573</v>
      </c>
      <c r="W133" s="0" t="n">
        <f aca="false">V133*H133/3600/1000/2</f>
        <v>12.5844243739644</v>
      </c>
      <c r="X133" s="0" t="n">
        <f aca="false">ABS(W133-K133)/W133*100</f>
        <v>3.76993305268615</v>
      </c>
    </row>
    <row r="134" customFormat="false" ht="15" hidden="false" customHeight="false" outlineLevel="0" collapsed="false">
      <c r="A134" s="0" t="n">
        <v>160</v>
      </c>
      <c r="B134" s="0" t="n">
        <v>20</v>
      </c>
      <c r="C134" s="0" t="n">
        <v>45</v>
      </c>
      <c r="D134" s="0" t="n">
        <v>10</v>
      </c>
      <c r="E134" s="0" t="n">
        <v>47</v>
      </c>
      <c r="F134" s="0" t="n">
        <v>1.3</v>
      </c>
      <c r="G134" s="0" t="n">
        <v>2.25</v>
      </c>
      <c r="H134" s="0" t="n">
        <v>600</v>
      </c>
      <c r="I134" s="0" t="n">
        <v>68.43</v>
      </c>
      <c r="J134" s="0" t="n">
        <v>117.02</v>
      </c>
      <c r="K134" s="0" t="n">
        <v>12.11</v>
      </c>
      <c r="L134" s="0" t="n">
        <v>31.61</v>
      </c>
      <c r="M134" s="0" t="n">
        <v>8</v>
      </c>
      <c r="N134" s="0" t="n">
        <v>45</v>
      </c>
      <c r="O134" s="0" t="n">
        <v>0.55</v>
      </c>
      <c r="P134" s="0" t="n">
        <v>0.09</v>
      </c>
      <c r="Q134" s="0" t="n">
        <f aca="false">H134/3600/(B134*C134*10^-3)</f>
        <v>0.185185185185185</v>
      </c>
      <c r="R134" s="0" t="n">
        <f aca="false">O134-P134</f>
        <v>0.46</v>
      </c>
      <c r="S134" s="0" t="n">
        <f aca="false">500*10^-6</f>
        <v>0.0005</v>
      </c>
      <c r="T134" s="0" t="n">
        <f aca="false">0.000835</f>
        <v>0.000835</v>
      </c>
      <c r="U134" s="0" t="n">
        <f aca="false">A134/1000</f>
        <v>0.16</v>
      </c>
      <c r="V134" s="0" t="n">
        <f aca="false">U134*(150*T134*(1-R134)^2*Q134/(S134^2*R134^3)+1.75*1000*(1-R134)*Q134^2/(S134*R134^3))</f>
        <v>151013.092487573</v>
      </c>
      <c r="W134" s="0" t="n">
        <f aca="false">V134*H134/3600/1000/2</f>
        <v>12.5844243739644</v>
      </c>
      <c r="X134" s="0" t="n">
        <f aca="false">ABS(W134-K134)/W134*100</f>
        <v>3.76993305268615</v>
      </c>
    </row>
    <row r="135" customFormat="false" ht="15" hidden="false" customHeight="false" outlineLevel="0" collapsed="false">
      <c r="A135" s="0" t="n">
        <v>120</v>
      </c>
      <c r="B135" s="0" t="n">
        <v>32</v>
      </c>
      <c r="C135" s="0" t="n">
        <v>36</v>
      </c>
      <c r="D135" s="0" t="n">
        <v>14</v>
      </c>
      <c r="E135" s="0" t="n">
        <v>43</v>
      </c>
      <c r="F135" s="0" t="n">
        <v>1.4</v>
      </c>
      <c r="G135" s="0" t="n">
        <v>4</v>
      </c>
      <c r="H135" s="0" t="n">
        <v>1035</v>
      </c>
      <c r="I135" s="0" t="n">
        <v>84.81</v>
      </c>
      <c r="J135" s="0" t="n">
        <v>380.62</v>
      </c>
      <c r="K135" s="0" t="n">
        <v>254.38</v>
      </c>
      <c r="L135" s="0" t="n">
        <v>52.66</v>
      </c>
      <c r="M135" s="0" t="n">
        <v>12</v>
      </c>
      <c r="N135" s="0" t="n">
        <v>41</v>
      </c>
      <c r="O135" s="0" t="n">
        <v>0.45</v>
      </c>
      <c r="P135" s="0" t="n">
        <v>0.09</v>
      </c>
      <c r="Q135" s="0" t="n">
        <f aca="false">H135/3600/(B135*C135*10^-3)</f>
        <v>0.249565972222222</v>
      </c>
      <c r="R135" s="0" t="n">
        <f aca="false">O135-P135</f>
        <v>0.36</v>
      </c>
      <c r="S135" s="0" t="n">
        <f aca="false">500*10^-6</f>
        <v>0.0005</v>
      </c>
      <c r="T135" s="0" t="n">
        <f aca="false">0.000835</f>
        <v>0.000835</v>
      </c>
      <c r="U135" s="0" t="n">
        <f aca="false">A135/1000</f>
        <v>0.12</v>
      </c>
      <c r="V135" s="0" t="n">
        <f aca="false">U135*(150*T135*(1-R135)^2*Q135/(S135^2*R135^3)+1.75*1000*(1-R135)*Q135^2/(S135*R135^3))</f>
        <v>490554.640415825</v>
      </c>
      <c r="W135" s="0" t="n">
        <f aca="false">V135*H135/3600/1000/2</f>
        <v>70.5172295597749</v>
      </c>
      <c r="X135" s="0" t="n">
        <f aca="false">ABS(W135-K135)/W135*100</f>
        <v>260.734534791063</v>
      </c>
    </row>
    <row r="136" customFormat="false" ht="15" hidden="false" customHeight="false" outlineLevel="0" collapsed="false">
      <c r="A136" s="0" t="n">
        <v>160</v>
      </c>
      <c r="B136" s="0" t="n">
        <v>20</v>
      </c>
      <c r="C136" s="0" t="n">
        <v>45</v>
      </c>
      <c r="D136" s="0" t="n">
        <v>14</v>
      </c>
      <c r="E136" s="0" t="n">
        <v>43</v>
      </c>
      <c r="F136" s="0" t="n">
        <v>1.1</v>
      </c>
      <c r="G136" s="0" t="n">
        <v>2.25</v>
      </c>
      <c r="H136" s="0" t="n">
        <v>600</v>
      </c>
      <c r="I136" s="0" t="n">
        <v>75.57</v>
      </c>
      <c r="J136" s="0" t="n">
        <v>110.46</v>
      </c>
      <c r="K136" s="0" t="n">
        <v>12.11</v>
      </c>
      <c r="L136" s="0" t="n">
        <v>22.14</v>
      </c>
      <c r="M136" s="0" t="n">
        <v>12</v>
      </c>
      <c r="N136" s="0" t="n">
        <v>41</v>
      </c>
      <c r="O136" s="0" t="n">
        <v>0.55</v>
      </c>
      <c r="P136" s="0" t="n">
        <v>0.09</v>
      </c>
      <c r="Q136" s="0" t="n">
        <f aca="false">H136/3600/(B136*C136*10^-3)</f>
        <v>0.185185185185185</v>
      </c>
      <c r="R136" s="0" t="n">
        <f aca="false">O136-P136</f>
        <v>0.46</v>
      </c>
      <c r="S136" s="0" t="n">
        <f aca="false">500*10^-6</f>
        <v>0.0005</v>
      </c>
      <c r="T136" s="0" t="n">
        <f aca="false">0.000835</f>
        <v>0.000835</v>
      </c>
      <c r="U136" s="0" t="n">
        <f aca="false">A136/1000</f>
        <v>0.16</v>
      </c>
      <c r="V136" s="0" t="n">
        <f aca="false">U136*(150*T136*(1-R136)^2*Q136/(S136^2*R136^3)+1.75*1000*(1-R136)*Q136^2/(S136*R136^3))</f>
        <v>151013.092487573</v>
      </c>
      <c r="W136" s="0" t="n">
        <f aca="false">V136*H136/3600/1000/2</f>
        <v>12.5844243739644</v>
      </c>
      <c r="X136" s="0" t="n">
        <f aca="false">ABS(W136-K136)/W136*100</f>
        <v>3.76993305268615</v>
      </c>
    </row>
    <row r="137" customFormat="false" ht="15" hidden="false" customHeight="false" outlineLevel="0" collapsed="false">
      <c r="A137" s="0" t="n">
        <v>160</v>
      </c>
      <c r="B137" s="0" t="n">
        <v>20</v>
      </c>
      <c r="C137" s="0" t="n">
        <v>45</v>
      </c>
      <c r="D137" s="0" t="n">
        <v>10</v>
      </c>
      <c r="E137" s="0" t="n">
        <v>47</v>
      </c>
      <c r="F137" s="0" t="n">
        <v>1.5</v>
      </c>
      <c r="G137" s="0" t="n">
        <v>2.25</v>
      </c>
      <c r="H137" s="0" t="n">
        <v>600</v>
      </c>
      <c r="I137" s="0" t="n">
        <v>100.8</v>
      </c>
      <c r="J137" s="0" t="n">
        <v>155.5</v>
      </c>
      <c r="K137" s="0" t="n">
        <v>12.11</v>
      </c>
      <c r="L137" s="0" t="n">
        <v>37.06</v>
      </c>
      <c r="M137" s="0" t="n">
        <v>8</v>
      </c>
      <c r="N137" s="0" t="n">
        <v>45</v>
      </c>
      <c r="O137" s="0" t="n">
        <v>0.55</v>
      </c>
      <c r="P137" s="0" t="n">
        <v>0.09</v>
      </c>
      <c r="Q137" s="0" t="n">
        <f aca="false">H137/3600/(B137*C137*10^-3)</f>
        <v>0.185185185185185</v>
      </c>
      <c r="R137" s="0" t="n">
        <f aca="false">O137-P137</f>
        <v>0.46</v>
      </c>
      <c r="S137" s="0" t="n">
        <f aca="false">500*10^-6</f>
        <v>0.0005</v>
      </c>
      <c r="T137" s="0" t="n">
        <f aca="false">0.000835</f>
        <v>0.000835</v>
      </c>
      <c r="U137" s="0" t="n">
        <f aca="false">A137/1000</f>
        <v>0.16</v>
      </c>
      <c r="V137" s="0" t="n">
        <f aca="false">U137*(150*T137*(1-R137)^2*Q137/(S137^2*R137^3)+1.75*1000*(1-R137)*Q137^2/(S137*R137^3))</f>
        <v>151013.092487573</v>
      </c>
      <c r="W137" s="0" t="n">
        <f aca="false">V137*H137/3600/1000/2</f>
        <v>12.5844243739644</v>
      </c>
      <c r="X137" s="0" t="n">
        <f aca="false">ABS(W137-K137)/W137*100</f>
        <v>3.76993305268615</v>
      </c>
    </row>
    <row r="138" customFormat="false" ht="15" hidden="false" customHeight="false" outlineLevel="0" collapsed="false">
      <c r="A138" s="0" t="n">
        <v>160</v>
      </c>
      <c r="B138" s="0" t="n">
        <v>20</v>
      </c>
      <c r="C138" s="0" t="n">
        <v>45</v>
      </c>
      <c r="D138" s="0" t="n">
        <v>14</v>
      </c>
      <c r="E138" s="0" t="n">
        <v>43</v>
      </c>
      <c r="F138" s="0" t="n">
        <v>1.3</v>
      </c>
      <c r="G138" s="0" t="n">
        <v>2.25</v>
      </c>
      <c r="H138" s="0" t="n">
        <v>600</v>
      </c>
      <c r="I138" s="0" t="n">
        <v>112.18</v>
      </c>
      <c r="J138" s="0" t="n">
        <v>152.61</v>
      </c>
      <c r="K138" s="0" t="n">
        <v>12.11</v>
      </c>
      <c r="L138" s="0" t="n">
        <v>27.11</v>
      </c>
      <c r="M138" s="0" t="n">
        <v>12</v>
      </c>
      <c r="N138" s="0" t="n">
        <v>41</v>
      </c>
      <c r="O138" s="0" t="n">
        <v>0.55</v>
      </c>
      <c r="P138" s="0" t="n">
        <v>0.09</v>
      </c>
      <c r="Q138" s="0" t="n">
        <f aca="false">H138/3600/(B138*C138*10^-3)</f>
        <v>0.185185185185185</v>
      </c>
      <c r="R138" s="0" t="n">
        <f aca="false">O138-P138</f>
        <v>0.46</v>
      </c>
      <c r="S138" s="0" t="n">
        <f aca="false">500*10^-6</f>
        <v>0.0005</v>
      </c>
      <c r="T138" s="0" t="n">
        <f aca="false">0.000835</f>
        <v>0.000835</v>
      </c>
      <c r="U138" s="0" t="n">
        <f aca="false">A138/1000</f>
        <v>0.16</v>
      </c>
      <c r="V138" s="0" t="n">
        <f aca="false">U138*(150*T138*(1-R138)^2*Q138/(S138^2*R138^3)+1.75*1000*(1-R138)*Q138^2/(S138*R138^3))</f>
        <v>151013.092487573</v>
      </c>
      <c r="W138" s="0" t="n">
        <f aca="false">V138*H138/3600/1000/2</f>
        <v>12.5844243739644</v>
      </c>
      <c r="X138" s="0" t="n">
        <f aca="false">ABS(W138-K138)/W138*100</f>
        <v>3.76993305268615</v>
      </c>
    </row>
    <row r="139" customFormat="false" ht="15" hidden="false" customHeight="false" outlineLevel="0" collapsed="false">
      <c r="A139" s="0" t="n">
        <v>160</v>
      </c>
      <c r="B139" s="0" t="n">
        <v>20</v>
      </c>
      <c r="C139" s="0" t="n">
        <v>45</v>
      </c>
      <c r="D139" s="0" t="n">
        <v>14</v>
      </c>
      <c r="E139" s="0" t="n">
        <v>43</v>
      </c>
      <c r="F139" s="0" t="n">
        <v>1.5</v>
      </c>
      <c r="G139" s="0" t="n">
        <v>2.25</v>
      </c>
      <c r="H139" s="0" t="n">
        <v>600</v>
      </c>
      <c r="I139" s="0" t="n">
        <v>143.48</v>
      </c>
      <c r="J139" s="0" t="n">
        <v>189.93</v>
      </c>
      <c r="K139" s="0" t="n">
        <v>12.11</v>
      </c>
      <c r="L139" s="0" t="n">
        <v>31.64</v>
      </c>
      <c r="M139" s="0" t="n">
        <v>12</v>
      </c>
      <c r="N139" s="0" t="n">
        <v>41</v>
      </c>
      <c r="O139" s="0" t="n">
        <v>0.55</v>
      </c>
      <c r="P139" s="0" t="n">
        <v>0.09</v>
      </c>
      <c r="Q139" s="0" t="n">
        <f aca="false">H139/3600/(B139*C139*10^-3)</f>
        <v>0.185185185185185</v>
      </c>
      <c r="R139" s="0" t="n">
        <f aca="false">O139-P139</f>
        <v>0.46</v>
      </c>
      <c r="S139" s="0" t="n">
        <f aca="false">500*10^-6</f>
        <v>0.0005</v>
      </c>
      <c r="T139" s="0" t="n">
        <f aca="false">0.000835</f>
        <v>0.000835</v>
      </c>
      <c r="U139" s="0" t="n">
        <f aca="false">A139/1000</f>
        <v>0.16</v>
      </c>
      <c r="V139" s="0" t="n">
        <f aca="false">U139*(150*T139*(1-R139)^2*Q139/(S139^2*R139^3)+1.75*1000*(1-R139)*Q139^2/(S139*R139^3))</f>
        <v>151013.092487573</v>
      </c>
      <c r="W139" s="0" t="n">
        <f aca="false">V139*H139/3600/1000/2</f>
        <v>12.5844243739644</v>
      </c>
      <c r="X139" s="0" t="n">
        <f aca="false">ABS(W139-K139)/W139*100</f>
        <v>3.76993305268615</v>
      </c>
    </row>
    <row r="140" customFormat="false" ht="15" hidden="false" customHeight="false" outlineLevel="0" collapsed="false">
      <c r="A140" s="0" t="n">
        <v>140</v>
      </c>
      <c r="B140" s="0" t="n">
        <v>20</v>
      </c>
      <c r="C140" s="0" t="n">
        <v>45</v>
      </c>
      <c r="D140" s="0" t="n">
        <v>10</v>
      </c>
      <c r="E140" s="0" t="n">
        <v>47</v>
      </c>
      <c r="F140" s="0" t="n">
        <v>1.1</v>
      </c>
      <c r="G140" s="0" t="n">
        <v>3</v>
      </c>
      <c r="H140" s="0" t="n">
        <v>400</v>
      </c>
      <c r="I140" s="0" t="n">
        <v>43.66</v>
      </c>
      <c r="J140" s="0" t="n">
        <v>64.05</v>
      </c>
      <c r="K140" s="0" t="n">
        <v>3.6</v>
      </c>
      <c r="L140" s="0" t="n">
        <v>19.81</v>
      </c>
      <c r="M140" s="0" t="n">
        <v>8</v>
      </c>
      <c r="N140" s="0" t="n">
        <v>45</v>
      </c>
      <c r="O140" s="0" t="n">
        <v>0.55</v>
      </c>
      <c r="P140" s="0" t="n">
        <v>0.09</v>
      </c>
      <c r="Q140" s="0" t="n">
        <f aca="false">H140/3600/(B140*C140*10^-3)</f>
        <v>0.123456790123457</v>
      </c>
      <c r="R140" s="0" t="n">
        <f aca="false">O140-P140</f>
        <v>0.46</v>
      </c>
      <c r="S140" s="0" t="n">
        <f aca="false">500*10^-6</f>
        <v>0.0005</v>
      </c>
      <c r="T140" s="0" t="n">
        <f aca="false">0.000835</f>
        <v>0.000835</v>
      </c>
      <c r="U140" s="0" t="n">
        <f aca="false">A140/1000</f>
        <v>0.14</v>
      </c>
      <c r="V140" s="0" t="n">
        <f aca="false">U140*(150*T140*(1-R140)^2*Q140/(S140^2*R140^3)+1.75*1000*(1-R140)*Q140^2/(S140*R140^3))</f>
        <v>67374.4740969383</v>
      </c>
      <c r="W140" s="0" t="n">
        <f aca="false">V140*H140/3600/1000/2</f>
        <v>3.74302633871879</v>
      </c>
      <c r="X140" s="0" t="n">
        <f aca="false">ABS(W140-K140)/W140*100</f>
        <v>3.82114165853692</v>
      </c>
    </row>
    <row r="141" customFormat="false" ht="15" hidden="false" customHeight="false" outlineLevel="0" collapsed="false">
      <c r="A141" s="0" t="n">
        <v>140</v>
      </c>
      <c r="B141" s="0" t="n">
        <v>20</v>
      </c>
      <c r="C141" s="0" t="n">
        <v>45</v>
      </c>
      <c r="D141" s="0" t="n">
        <v>10</v>
      </c>
      <c r="E141" s="0" t="n">
        <v>47</v>
      </c>
      <c r="F141" s="0" t="n">
        <v>1.3</v>
      </c>
      <c r="G141" s="0" t="n">
        <v>3</v>
      </c>
      <c r="H141" s="0" t="n">
        <v>400</v>
      </c>
      <c r="I141" s="0" t="n">
        <v>67.13</v>
      </c>
      <c r="J141" s="0" t="n">
        <v>91.64</v>
      </c>
      <c r="K141" s="0" t="n">
        <v>3.6</v>
      </c>
      <c r="L141" s="0" t="n">
        <v>24.47</v>
      </c>
      <c r="M141" s="0" t="n">
        <v>8</v>
      </c>
      <c r="N141" s="0" t="n">
        <v>45</v>
      </c>
      <c r="O141" s="0" t="n">
        <v>0.55</v>
      </c>
      <c r="P141" s="0" t="n">
        <v>0.09</v>
      </c>
      <c r="Q141" s="0" t="n">
        <f aca="false">H141/3600/(B141*C141*10^-3)</f>
        <v>0.123456790123457</v>
      </c>
      <c r="R141" s="0" t="n">
        <f aca="false">O141-P141</f>
        <v>0.46</v>
      </c>
      <c r="S141" s="0" t="n">
        <f aca="false">500*10^-6</f>
        <v>0.0005</v>
      </c>
      <c r="T141" s="0" t="n">
        <f aca="false">0.000835</f>
        <v>0.000835</v>
      </c>
      <c r="U141" s="0" t="n">
        <f aca="false">A141/1000</f>
        <v>0.14</v>
      </c>
      <c r="V141" s="0" t="n">
        <f aca="false">U141*(150*T141*(1-R141)^2*Q141/(S141^2*R141^3)+1.75*1000*(1-R141)*Q141^2/(S141*R141^3))</f>
        <v>67374.4740969383</v>
      </c>
      <c r="W141" s="0" t="n">
        <f aca="false">V141*H141/3600/1000/2</f>
        <v>3.74302633871879</v>
      </c>
      <c r="X141" s="0" t="n">
        <f aca="false">ABS(W141-K141)/W141*100</f>
        <v>3.82114165853692</v>
      </c>
    </row>
    <row r="142" customFormat="false" ht="15" hidden="false" customHeight="false" outlineLevel="0" collapsed="false">
      <c r="A142" s="0" t="n">
        <v>140</v>
      </c>
      <c r="B142" s="0" t="n">
        <v>20</v>
      </c>
      <c r="C142" s="0" t="n">
        <v>45</v>
      </c>
      <c r="D142" s="0" t="n">
        <v>14</v>
      </c>
      <c r="E142" s="0" t="n">
        <v>43</v>
      </c>
      <c r="F142" s="0" t="n">
        <v>1.1</v>
      </c>
      <c r="G142" s="0" t="n">
        <v>3</v>
      </c>
      <c r="H142" s="0" t="n">
        <v>400</v>
      </c>
      <c r="I142" s="0" t="n">
        <v>67.29</v>
      </c>
      <c r="J142" s="0" t="n">
        <v>83.32</v>
      </c>
      <c r="K142" s="0" t="n">
        <v>3.6</v>
      </c>
      <c r="L142" s="0" t="n">
        <v>17.17</v>
      </c>
      <c r="M142" s="0" t="n">
        <v>12</v>
      </c>
      <c r="N142" s="0" t="n">
        <v>41</v>
      </c>
      <c r="O142" s="0" t="n">
        <v>0.55</v>
      </c>
      <c r="P142" s="0" t="n">
        <v>0.09</v>
      </c>
      <c r="Q142" s="0" t="n">
        <f aca="false">H142/3600/(B142*C142*10^-3)</f>
        <v>0.123456790123457</v>
      </c>
      <c r="R142" s="0" t="n">
        <f aca="false">O142-P142</f>
        <v>0.46</v>
      </c>
      <c r="S142" s="0" t="n">
        <f aca="false">500*10^-6</f>
        <v>0.0005</v>
      </c>
      <c r="T142" s="0" t="n">
        <f aca="false">0.000835</f>
        <v>0.000835</v>
      </c>
      <c r="U142" s="0" t="n">
        <f aca="false">A142/1000</f>
        <v>0.14</v>
      </c>
      <c r="V142" s="0" t="n">
        <f aca="false">U142*(150*T142*(1-R142)^2*Q142/(S142^2*R142^3)+1.75*1000*(1-R142)*Q142^2/(S142*R142^3))</f>
        <v>67374.4740969383</v>
      </c>
      <c r="W142" s="0" t="n">
        <f aca="false">V142*H142/3600/1000/2</f>
        <v>3.74302633871879</v>
      </c>
      <c r="X142" s="0" t="n">
        <f aca="false">ABS(W142-K142)/W142*100</f>
        <v>3.82114165853692</v>
      </c>
    </row>
    <row r="143" customFormat="false" ht="15" hidden="false" customHeight="false" outlineLevel="0" collapsed="false">
      <c r="A143" s="0" t="n">
        <v>140</v>
      </c>
      <c r="B143" s="0" t="n">
        <v>20</v>
      </c>
      <c r="C143" s="0" t="n">
        <v>45</v>
      </c>
      <c r="D143" s="0" t="n">
        <v>10</v>
      </c>
      <c r="E143" s="0" t="n">
        <v>47</v>
      </c>
      <c r="F143" s="0" t="n">
        <v>1.5</v>
      </c>
      <c r="G143" s="0" t="n">
        <v>3</v>
      </c>
      <c r="H143" s="0" t="n">
        <v>400</v>
      </c>
      <c r="I143" s="0" t="n">
        <v>88.77</v>
      </c>
      <c r="J143" s="0" t="n">
        <v>117.09</v>
      </c>
      <c r="K143" s="0" t="n">
        <v>3.6</v>
      </c>
      <c r="L143" s="0" t="n">
        <v>29.01</v>
      </c>
      <c r="M143" s="0" t="n">
        <v>8</v>
      </c>
      <c r="N143" s="0" t="n">
        <v>45</v>
      </c>
      <c r="O143" s="0" t="n">
        <v>0.55</v>
      </c>
      <c r="P143" s="0" t="n">
        <v>0.09</v>
      </c>
      <c r="Q143" s="0" t="n">
        <f aca="false">H143/3600/(B143*C143*10^-3)</f>
        <v>0.123456790123457</v>
      </c>
      <c r="R143" s="0" t="n">
        <f aca="false">O143-P143</f>
        <v>0.46</v>
      </c>
      <c r="S143" s="0" t="n">
        <f aca="false">500*10^-6</f>
        <v>0.0005</v>
      </c>
      <c r="T143" s="0" t="n">
        <f aca="false">0.000835</f>
        <v>0.000835</v>
      </c>
      <c r="U143" s="0" t="n">
        <f aca="false">A143/1000</f>
        <v>0.14</v>
      </c>
      <c r="V143" s="0" t="n">
        <f aca="false">U143*(150*T143*(1-R143)^2*Q143/(S143^2*R143^3)+1.75*1000*(1-R143)*Q143^2/(S143*R143^3))</f>
        <v>67374.4740969383</v>
      </c>
      <c r="W143" s="0" t="n">
        <f aca="false">V143*H143/3600/1000/2</f>
        <v>3.74302633871879</v>
      </c>
      <c r="X143" s="0" t="n">
        <f aca="false">ABS(W143-K143)/W143*100</f>
        <v>3.82114165853692</v>
      </c>
    </row>
    <row r="144" customFormat="false" ht="15" hidden="false" customHeight="false" outlineLevel="0" collapsed="false">
      <c r="A144" s="0" t="n">
        <v>140</v>
      </c>
      <c r="B144" s="0" t="n">
        <v>20</v>
      </c>
      <c r="C144" s="0" t="n">
        <v>45</v>
      </c>
      <c r="D144" s="0" t="n">
        <v>14</v>
      </c>
      <c r="E144" s="0" t="n">
        <v>43</v>
      </c>
      <c r="F144" s="0" t="n">
        <v>1.3</v>
      </c>
      <c r="G144" s="0" t="n">
        <v>3</v>
      </c>
      <c r="H144" s="0" t="n">
        <v>400</v>
      </c>
      <c r="I144" s="0" t="n">
        <v>90.85</v>
      </c>
      <c r="J144" s="0" t="n">
        <v>110.59</v>
      </c>
      <c r="K144" s="0" t="n">
        <v>3.6</v>
      </c>
      <c r="L144" s="0" t="n">
        <v>21.23</v>
      </c>
      <c r="M144" s="0" t="n">
        <v>12</v>
      </c>
      <c r="N144" s="0" t="n">
        <v>41</v>
      </c>
      <c r="O144" s="0" t="n">
        <v>0.55</v>
      </c>
      <c r="P144" s="0" t="n">
        <v>0.09</v>
      </c>
      <c r="Q144" s="0" t="n">
        <f aca="false">H144/3600/(B144*C144*10^-3)</f>
        <v>0.123456790123457</v>
      </c>
      <c r="R144" s="0" t="n">
        <f aca="false">O144-P144</f>
        <v>0.46</v>
      </c>
      <c r="S144" s="0" t="n">
        <f aca="false">500*10^-6</f>
        <v>0.0005</v>
      </c>
      <c r="T144" s="0" t="n">
        <f aca="false">0.000835</f>
        <v>0.000835</v>
      </c>
      <c r="U144" s="0" t="n">
        <f aca="false">A144/1000</f>
        <v>0.14</v>
      </c>
      <c r="V144" s="0" t="n">
        <f aca="false">U144*(150*T144*(1-R144)^2*Q144/(S144^2*R144^3)+1.75*1000*(1-R144)*Q144^2/(S144*R144^3))</f>
        <v>67374.4740969383</v>
      </c>
      <c r="W144" s="0" t="n">
        <f aca="false">V144*H144/3600/1000/2</f>
        <v>3.74302633871879</v>
      </c>
      <c r="X144" s="0" t="n">
        <f aca="false">ABS(W144-K144)/W144*100</f>
        <v>3.82114165853692</v>
      </c>
    </row>
    <row r="145" customFormat="false" ht="15" hidden="false" customHeight="false" outlineLevel="0" collapsed="false">
      <c r="A145" s="0" t="n">
        <v>140</v>
      </c>
      <c r="B145" s="0" t="n">
        <v>20</v>
      </c>
      <c r="C145" s="0" t="n">
        <v>45</v>
      </c>
      <c r="D145" s="0" t="n">
        <v>14</v>
      </c>
      <c r="E145" s="0" t="n">
        <v>43</v>
      </c>
      <c r="F145" s="0" t="n">
        <v>1.5</v>
      </c>
      <c r="G145" s="0" t="n">
        <v>3</v>
      </c>
      <c r="H145" s="0" t="n">
        <v>400</v>
      </c>
      <c r="I145" s="0" t="n">
        <v>111.7</v>
      </c>
      <c r="J145" s="0" t="n">
        <v>134.48</v>
      </c>
      <c r="K145" s="0" t="n">
        <v>3.6</v>
      </c>
      <c r="L145" s="0" t="n">
        <v>25.12</v>
      </c>
      <c r="M145" s="0" t="n">
        <v>12</v>
      </c>
      <c r="N145" s="0" t="n">
        <v>41</v>
      </c>
      <c r="O145" s="0" t="n">
        <v>0.55</v>
      </c>
      <c r="P145" s="0" t="n">
        <v>0.09</v>
      </c>
      <c r="Q145" s="0" t="n">
        <f aca="false">H145/3600/(B145*C145*10^-3)</f>
        <v>0.123456790123457</v>
      </c>
      <c r="R145" s="0" t="n">
        <f aca="false">O145-P145</f>
        <v>0.46</v>
      </c>
      <c r="S145" s="0" t="n">
        <f aca="false">500*10^-6</f>
        <v>0.0005</v>
      </c>
      <c r="T145" s="0" t="n">
        <f aca="false">0.000835</f>
        <v>0.000835</v>
      </c>
      <c r="U145" s="0" t="n">
        <f aca="false">A145/1000</f>
        <v>0.14</v>
      </c>
      <c r="V145" s="0" t="n">
        <f aca="false">U145*(150*T145*(1-R145)^2*Q145/(S145^2*R145^3)+1.75*1000*(1-R145)*Q145^2/(S145*R145^3))</f>
        <v>67374.4740969383</v>
      </c>
      <c r="W145" s="0" t="n">
        <f aca="false">V145*H145/3600/1000/2</f>
        <v>3.74302633871879</v>
      </c>
      <c r="X145" s="0" t="n">
        <f aca="false">ABS(W145-K145)/W145*100</f>
        <v>3.82114165853692</v>
      </c>
    </row>
    <row r="146" customFormat="false" ht="15" hidden="false" customHeight="false" outlineLevel="0" collapsed="false">
      <c r="A146" s="0" t="n">
        <v>160</v>
      </c>
      <c r="B146" s="0" t="n">
        <v>30</v>
      </c>
      <c r="C146" s="0" t="n">
        <v>45</v>
      </c>
      <c r="D146" s="0" t="n">
        <v>10</v>
      </c>
      <c r="E146" s="0" t="n">
        <v>47</v>
      </c>
      <c r="F146" s="0" t="n">
        <v>1.1</v>
      </c>
      <c r="G146" s="0" t="n">
        <v>2.25</v>
      </c>
      <c r="H146" s="0" t="n">
        <v>600</v>
      </c>
      <c r="I146" s="0" t="n">
        <v>80.32</v>
      </c>
      <c r="J146" s="0" t="n">
        <v>113.96</v>
      </c>
      <c r="K146" s="0" t="n">
        <v>6.17</v>
      </c>
      <c r="L146" s="0" t="n">
        <v>29.35</v>
      </c>
      <c r="M146" s="0" t="n">
        <v>8</v>
      </c>
      <c r="N146" s="0" t="n">
        <v>45</v>
      </c>
      <c r="O146" s="0" t="n">
        <v>0.55</v>
      </c>
      <c r="P146" s="0" t="n">
        <v>0.09</v>
      </c>
      <c r="Q146" s="0" t="n">
        <f aca="false">H146/3600/(B146*C146*10^-3)</f>
        <v>0.123456790123457</v>
      </c>
      <c r="R146" s="0" t="n">
        <f aca="false">O146-P146</f>
        <v>0.46</v>
      </c>
      <c r="S146" s="0" t="n">
        <f aca="false">500*10^-6</f>
        <v>0.0005</v>
      </c>
      <c r="T146" s="0" t="n">
        <f aca="false">0.000835</f>
        <v>0.000835</v>
      </c>
      <c r="U146" s="0" t="n">
        <f aca="false">A146/1000</f>
        <v>0.16</v>
      </c>
      <c r="V146" s="0" t="n">
        <f aca="false">U146*(150*T146*(1-R146)^2*Q146/(S146^2*R146^3)+1.75*1000*(1-R146)*Q146^2/(S146*R146^3))</f>
        <v>76999.3989679294</v>
      </c>
      <c r="W146" s="0" t="n">
        <f aca="false">V146*H146/3600/1000/2</f>
        <v>6.41661658066079</v>
      </c>
      <c r="X146" s="0" t="n">
        <f aca="false">ABS(W146-K146)/W146*100</f>
        <v>3.84340528315299</v>
      </c>
    </row>
    <row r="147" customFormat="false" ht="15" hidden="false" customHeight="false" outlineLevel="0" collapsed="false">
      <c r="A147" s="0" t="n">
        <v>160</v>
      </c>
      <c r="B147" s="0" t="n">
        <v>30</v>
      </c>
      <c r="C147" s="0" t="n">
        <v>45</v>
      </c>
      <c r="D147" s="0" t="n">
        <v>14</v>
      </c>
      <c r="E147" s="0" t="n">
        <v>43</v>
      </c>
      <c r="F147" s="0" t="n">
        <v>1.1</v>
      </c>
      <c r="G147" s="0" t="n">
        <v>2.25</v>
      </c>
      <c r="H147" s="0" t="n">
        <v>600</v>
      </c>
      <c r="I147" s="0" t="n">
        <v>115.36</v>
      </c>
      <c r="J147" s="0" t="n">
        <v>141.97</v>
      </c>
      <c r="K147" s="0" t="n">
        <v>6.17</v>
      </c>
      <c r="L147" s="0" t="n">
        <v>25.19</v>
      </c>
      <c r="M147" s="0" t="n">
        <v>12</v>
      </c>
      <c r="N147" s="0" t="n">
        <v>41</v>
      </c>
      <c r="O147" s="0" t="n">
        <v>0.55</v>
      </c>
      <c r="P147" s="0" t="n">
        <v>0.09</v>
      </c>
      <c r="Q147" s="0" t="n">
        <f aca="false">H147/3600/(B147*C147*10^-3)</f>
        <v>0.123456790123457</v>
      </c>
      <c r="R147" s="0" t="n">
        <f aca="false">O147-P147</f>
        <v>0.46</v>
      </c>
      <c r="S147" s="0" t="n">
        <f aca="false">500*10^-6</f>
        <v>0.0005</v>
      </c>
      <c r="T147" s="0" t="n">
        <f aca="false">0.000835</f>
        <v>0.000835</v>
      </c>
      <c r="U147" s="0" t="n">
        <f aca="false">A147/1000</f>
        <v>0.16</v>
      </c>
      <c r="V147" s="0" t="n">
        <f aca="false">U147*(150*T147*(1-R147)^2*Q147/(S147^2*R147^3)+1.75*1000*(1-R147)*Q147^2/(S147*R147^3))</f>
        <v>76999.3989679294</v>
      </c>
      <c r="W147" s="0" t="n">
        <f aca="false">V147*H147/3600/1000/2</f>
        <v>6.41661658066079</v>
      </c>
      <c r="X147" s="0" t="n">
        <f aca="false">ABS(W147-K147)/W147*100</f>
        <v>3.84340528315299</v>
      </c>
    </row>
    <row r="148" customFormat="false" ht="15" hidden="false" customHeight="false" outlineLevel="0" collapsed="false">
      <c r="A148" s="0" t="n">
        <v>160</v>
      </c>
      <c r="B148" s="0" t="n">
        <v>30</v>
      </c>
      <c r="C148" s="0" t="n">
        <v>45</v>
      </c>
      <c r="D148" s="0" t="n">
        <v>10</v>
      </c>
      <c r="E148" s="0" t="n">
        <v>47</v>
      </c>
      <c r="F148" s="0" t="n">
        <v>1.3</v>
      </c>
      <c r="G148" s="0" t="n">
        <v>2.25</v>
      </c>
      <c r="H148" s="0" t="n">
        <v>600</v>
      </c>
      <c r="I148" s="0" t="n">
        <v>116.54</v>
      </c>
      <c r="J148" s="0" t="n">
        <v>155.99</v>
      </c>
      <c r="K148" s="0" t="n">
        <v>6.17</v>
      </c>
      <c r="L148" s="0" t="n">
        <v>35.83</v>
      </c>
      <c r="M148" s="0" t="n">
        <v>8</v>
      </c>
      <c r="N148" s="0" t="n">
        <v>45</v>
      </c>
      <c r="O148" s="0" t="n">
        <v>0.55</v>
      </c>
      <c r="P148" s="0" t="n">
        <v>0.09</v>
      </c>
      <c r="Q148" s="0" t="n">
        <f aca="false">H148/3600/(B148*C148*10^-3)</f>
        <v>0.123456790123457</v>
      </c>
      <c r="R148" s="0" t="n">
        <f aca="false">O148-P148</f>
        <v>0.46</v>
      </c>
      <c r="S148" s="0" t="n">
        <f aca="false">500*10^-6</f>
        <v>0.0005</v>
      </c>
      <c r="T148" s="0" t="n">
        <f aca="false">0.000835</f>
        <v>0.000835</v>
      </c>
      <c r="U148" s="0" t="n">
        <f aca="false">A148/1000</f>
        <v>0.16</v>
      </c>
      <c r="V148" s="0" t="n">
        <f aca="false">U148*(150*T148*(1-R148)^2*Q148/(S148^2*R148^3)+1.75*1000*(1-R148)*Q148^2/(S148*R148^3))</f>
        <v>76999.3989679294</v>
      </c>
      <c r="W148" s="0" t="n">
        <f aca="false">V148*H148/3600/1000/2</f>
        <v>6.41661658066079</v>
      </c>
      <c r="X148" s="0" t="n">
        <f aca="false">ABS(W148-K148)/W148*100</f>
        <v>3.84340528315299</v>
      </c>
    </row>
    <row r="149" customFormat="false" ht="15" hidden="false" customHeight="false" outlineLevel="0" collapsed="false">
      <c r="A149" s="0" t="n">
        <v>160</v>
      </c>
      <c r="B149" s="0" t="n">
        <v>30</v>
      </c>
      <c r="C149" s="0" t="n">
        <v>45</v>
      </c>
      <c r="D149" s="0" t="n">
        <v>10</v>
      </c>
      <c r="E149" s="0" t="n">
        <v>47</v>
      </c>
      <c r="F149" s="0" t="n">
        <v>1.5</v>
      </c>
      <c r="G149" s="0" t="n">
        <v>2.25</v>
      </c>
      <c r="H149" s="0" t="n">
        <v>600</v>
      </c>
      <c r="I149" s="0" t="n">
        <v>149.64</v>
      </c>
      <c r="J149" s="0" t="n">
        <v>194.73</v>
      </c>
      <c r="K149" s="0" t="n">
        <v>6.17</v>
      </c>
      <c r="L149" s="0" t="n">
        <v>42.09</v>
      </c>
      <c r="M149" s="0" t="n">
        <v>8</v>
      </c>
      <c r="N149" s="0" t="n">
        <v>45</v>
      </c>
      <c r="O149" s="0" t="n">
        <v>0.55</v>
      </c>
      <c r="P149" s="0" t="n">
        <v>0.09</v>
      </c>
      <c r="Q149" s="0" t="n">
        <f aca="false">H149/3600/(B149*C149*10^-3)</f>
        <v>0.123456790123457</v>
      </c>
      <c r="R149" s="0" t="n">
        <f aca="false">O149-P149</f>
        <v>0.46</v>
      </c>
      <c r="S149" s="0" t="n">
        <f aca="false">500*10^-6</f>
        <v>0.0005</v>
      </c>
      <c r="T149" s="0" t="n">
        <f aca="false">0.000835</f>
        <v>0.000835</v>
      </c>
      <c r="U149" s="0" t="n">
        <f aca="false">A149/1000</f>
        <v>0.16</v>
      </c>
      <c r="V149" s="0" t="n">
        <f aca="false">U149*(150*T149*(1-R149)^2*Q149/(S149^2*R149^3)+1.75*1000*(1-R149)*Q149^2/(S149*R149^3))</f>
        <v>76999.3989679294</v>
      </c>
      <c r="W149" s="0" t="n">
        <f aca="false">V149*H149/3600/1000/2</f>
        <v>6.41661658066079</v>
      </c>
      <c r="X149" s="0" t="n">
        <f aca="false">ABS(W149-K149)/W149*100</f>
        <v>3.84340528315299</v>
      </c>
    </row>
    <row r="150" customFormat="false" ht="15" hidden="false" customHeight="false" outlineLevel="0" collapsed="false">
      <c r="A150" s="0" t="n">
        <v>160</v>
      </c>
      <c r="B150" s="0" t="n">
        <v>30</v>
      </c>
      <c r="C150" s="0" t="n">
        <v>45</v>
      </c>
      <c r="D150" s="0" t="n">
        <v>14</v>
      </c>
      <c r="E150" s="0" t="n">
        <v>43</v>
      </c>
      <c r="F150" s="0" t="n">
        <v>1.3</v>
      </c>
      <c r="G150" s="0" t="n">
        <v>2.25</v>
      </c>
      <c r="H150" s="0" t="n">
        <v>600</v>
      </c>
      <c r="I150" s="0" t="n">
        <v>151.82</v>
      </c>
      <c r="J150" s="0" t="n">
        <v>183.64</v>
      </c>
      <c r="K150" s="0" t="n">
        <v>6.17</v>
      </c>
      <c r="L150" s="0" t="n">
        <v>30.75</v>
      </c>
      <c r="M150" s="0" t="n">
        <v>12</v>
      </c>
      <c r="N150" s="0" t="n">
        <v>41</v>
      </c>
      <c r="O150" s="0" t="n">
        <v>0.55</v>
      </c>
      <c r="P150" s="0" t="n">
        <v>0.09</v>
      </c>
      <c r="Q150" s="0" t="n">
        <f aca="false">H150/3600/(B150*C150*10^-3)</f>
        <v>0.123456790123457</v>
      </c>
      <c r="R150" s="0" t="n">
        <f aca="false">O150-P150</f>
        <v>0.46</v>
      </c>
      <c r="S150" s="0" t="n">
        <f aca="false">500*10^-6</f>
        <v>0.0005</v>
      </c>
      <c r="T150" s="0" t="n">
        <f aca="false">0.000835</f>
        <v>0.000835</v>
      </c>
      <c r="U150" s="0" t="n">
        <f aca="false">A150/1000</f>
        <v>0.16</v>
      </c>
      <c r="V150" s="0" t="n">
        <f aca="false">U150*(150*T150*(1-R150)^2*Q150/(S150^2*R150^3)+1.75*1000*(1-R150)*Q150^2/(S150*R150^3))</f>
        <v>76999.3989679294</v>
      </c>
      <c r="W150" s="0" t="n">
        <f aca="false">V150*H150/3600/1000/2</f>
        <v>6.41661658066079</v>
      </c>
      <c r="X150" s="0" t="n">
        <f aca="false">ABS(W150-K150)/W150*100</f>
        <v>3.84340528315299</v>
      </c>
    </row>
    <row r="151" customFormat="false" ht="15" hidden="false" customHeight="false" outlineLevel="0" collapsed="false">
      <c r="A151" s="0" t="n">
        <v>160</v>
      </c>
      <c r="B151" s="0" t="n">
        <v>30</v>
      </c>
      <c r="C151" s="0" t="n">
        <v>45</v>
      </c>
      <c r="D151" s="0" t="n">
        <v>14</v>
      </c>
      <c r="E151" s="0" t="n">
        <v>43</v>
      </c>
      <c r="F151" s="0" t="n">
        <v>1.5</v>
      </c>
      <c r="G151" s="0" t="n">
        <v>2.25</v>
      </c>
      <c r="H151" s="0" t="n">
        <v>600</v>
      </c>
      <c r="I151" s="0" t="n">
        <v>183.1</v>
      </c>
      <c r="J151" s="0" t="n">
        <v>219.55</v>
      </c>
      <c r="K151" s="0" t="n">
        <v>6.17</v>
      </c>
      <c r="L151" s="0" t="n">
        <v>35.97</v>
      </c>
      <c r="M151" s="0" t="n">
        <v>12</v>
      </c>
      <c r="N151" s="0" t="n">
        <v>41</v>
      </c>
      <c r="O151" s="0" t="n">
        <v>0.55</v>
      </c>
      <c r="P151" s="0" t="n">
        <v>0.09</v>
      </c>
      <c r="Q151" s="0" t="n">
        <f aca="false">H151/3600/(B151*C151*10^-3)</f>
        <v>0.123456790123457</v>
      </c>
      <c r="R151" s="0" t="n">
        <f aca="false">O151-P151</f>
        <v>0.46</v>
      </c>
      <c r="S151" s="0" t="n">
        <f aca="false">500*10^-6</f>
        <v>0.0005</v>
      </c>
      <c r="T151" s="0" t="n">
        <f aca="false">0.000835</f>
        <v>0.000835</v>
      </c>
      <c r="U151" s="0" t="n">
        <f aca="false">A151/1000</f>
        <v>0.16</v>
      </c>
      <c r="V151" s="0" t="n">
        <f aca="false">U151*(150*T151*(1-R151)^2*Q151/(S151^2*R151^3)+1.75*1000*(1-R151)*Q151^2/(S151*R151^3))</f>
        <v>76999.3989679294</v>
      </c>
      <c r="W151" s="0" t="n">
        <f aca="false">V151*H151/3600/1000/2</f>
        <v>6.41661658066079</v>
      </c>
      <c r="X151" s="0" t="n">
        <f aca="false">ABS(W151-K151)/W151*100</f>
        <v>3.84340528315299</v>
      </c>
    </row>
    <row r="152" customFormat="false" ht="15" hidden="false" customHeight="false" outlineLevel="0" collapsed="false">
      <c r="A152" s="0" t="n">
        <v>140</v>
      </c>
      <c r="B152" s="0" t="n">
        <v>20</v>
      </c>
      <c r="C152" s="0" t="n">
        <v>45</v>
      </c>
      <c r="D152" s="0" t="n">
        <v>10</v>
      </c>
      <c r="E152" s="0" t="n">
        <v>47</v>
      </c>
      <c r="F152" s="0" t="n">
        <v>1.1</v>
      </c>
      <c r="G152" s="0" t="n">
        <v>1.5</v>
      </c>
      <c r="H152" s="0" t="n">
        <v>800</v>
      </c>
      <c r="I152" s="0" t="n">
        <v>-82.78</v>
      </c>
      <c r="J152" s="0" t="n">
        <v>-28.4</v>
      </c>
      <c r="K152" s="0" t="n">
        <v>23.25</v>
      </c>
      <c r="L152" s="0" t="n">
        <v>24.72</v>
      </c>
      <c r="M152" s="0" t="n">
        <v>8</v>
      </c>
      <c r="N152" s="0" t="n">
        <v>45</v>
      </c>
      <c r="O152" s="0" t="n">
        <v>0.55</v>
      </c>
      <c r="P152" s="0" t="n">
        <v>0.09</v>
      </c>
      <c r="Q152" s="0" t="n">
        <f aca="false">H152/3600/(B152*C152*10^-3)</f>
        <v>0.246913580246914</v>
      </c>
      <c r="R152" s="0" t="n">
        <f aca="false">O152-P152</f>
        <v>0.46</v>
      </c>
      <c r="S152" s="0" t="n">
        <f aca="false">500*10^-6</f>
        <v>0.0005</v>
      </c>
      <c r="T152" s="0" t="n">
        <f aca="false">0.000835</f>
        <v>0.000835</v>
      </c>
      <c r="U152" s="0" t="n">
        <f aca="false">A152/1000</f>
        <v>0.14</v>
      </c>
      <c r="V152" s="0" t="n">
        <f aca="false">U152*(150*T152*(1-R152)^2*Q152/(S152^2*R152^3)+1.75*1000*(1-R152)*Q152^2/(S152*R152^3))</f>
        <v>217614.934277126</v>
      </c>
      <c r="W152" s="0" t="n">
        <f aca="false">V152*H152/3600/1000/2</f>
        <v>24.1794371419029</v>
      </c>
      <c r="X152" s="0" t="n">
        <f aca="false">ABS(W152-K152)/W152*100</f>
        <v>3.84391554049942</v>
      </c>
    </row>
    <row r="153" customFormat="false" ht="15" hidden="false" customHeight="false" outlineLevel="0" collapsed="false">
      <c r="A153" s="0" t="n">
        <v>140</v>
      </c>
      <c r="B153" s="0" t="n">
        <v>20</v>
      </c>
      <c r="C153" s="0" t="n">
        <v>45</v>
      </c>
      <c r="D153" s="0" t="n">
        <v>10</v>
      </c>
      <c r="E153" s="0" t="n">
        <v>47</v>
      </c>
      <c r="F153" s="0" t="n">
        <v>1.3</v>
      </c>
      <c r="G153" s="0" t="n">
        <v>1.5</v>
      </c>
      <c r="H153" s="0" t="n">
        <v>800</v>
      </c>
      <c r="I153" s="0" t="n">
        <v>-44.4</v>
      </c>
      <c r="J153" s="0" t="n">
        <v>11.91</v>
      </c>
      <c r="K153" s="0" t="n">
        <v>23.25</v>
      </c>
      <c r="L153" s="0" t="n">
        <v>29.84</v>
      </c>
      <c r="M153" s="0" t="n">
        <v>8</v>
      </c>
      <c r="N153" s="0" t="n">
        <v>45</v>
      </c>
      <c r="O153" s="0" t="n">
        <v>0.55</v>
      </c>
      <c r="P153" s="0" t="n">
        <v>0.09</v>
      </c>
      <c r="Q153" s="0" t="n">
        <f aca="false">H153/3600/(B153*C153*10^-3)</f>
        <v>0.246913580246914</v>
      </c>
      <c r="R153" s="0" t="n">
        <f aca="false">O153-P153</f>
        <v>0.46</v>
      </c>
      <c r="S153" s="0" t="n">
        <f aca="false">500*10^-6</f>
        <v>0.0005</v>
      </c>
      <c r="T153" s="0" t="n">
        <f aca="false">0.000835</f>
        <v>0.000835</v>
      </c>
      <c r="U153" s="0" t="n">
        <f aca="false">A153/1000</f>
        <v>0.14</v>
      </c>
      <c r="V153" s="0" t="n">
        <f aca="false">U153*(150*T153*(1-R153)^2*Q153/(S153^2*R153^3)+1.75*1000*(1-R153)*Q153^2/(S153*R153^3))</f>
        <v>217614.934277126</v>
      </c>
      <c r="W153" s="0" t="n">
        <f aca="false">V153*H153/3600/1000/2</f>
        <v>24.1794371419029</v>
      </c>
      <c r="X153" s="0" t="n">
        <f aca="false">ABS(W153-K153)/W153*100</f>
        <v>3.84391554049942</v>
      </c>
    </row>
    <row r="154" customFormat="false" ht="15" hidden="false" customHeight="false" outlineLevel="0" collapsed="false">
      <c r="A154" s="0" t="n">
        <v>140</v>
      </c>
      <c r="B154" s="0" t="n">
        <v>20</v>
      </c>
      <c r="C154" s="0" t="n">
        <v>45</v>
      </c>
      <c r="D154" s="0" t="n">
        <v>14</v>
      </c>
      <c r="E154" s="0" t="n">
        <v>43</v>
      </c>
      <c r="F154" s="0" t="n">
        <v>1.1</v>
      </c>
      <c r="G154" s="0" t="n">
        <v>1.5</v>
      </c>
      <c r="H154" s="0" t="n">
        <v>800</v>
      </c>
      <c r="I154" s="0" t="n">
        <v>-10.27</v>
      </c>
      <c r="J154" s="0" t="n">
        <v>42.82</v>
      </c>
      <c r="K154" s="0" t="n">
        <v>23.25</v>
      </c>
      <c r="L154" s="0" t="n">
        <v>22.07</v>
      </c>
      <c r="M154" s="0" t="n">
        <v>12</v>
      </c>
      <c r="N154" s="0" t="n">
        <v>41</v>
      </c>
      <c r="O154" s="0" t="n">
        <v>0.55</v>
      </c>
      <c r="P154" s="0" t="n">
        <v>0.09</v>
      </c>
      <c r="Q154" s="0" t="n">
        <f aca="false">H154/3600/(B154*C154*10^-3)</f>
        <v>0.246913580246914</v>
      </c>
      <c r="R154" s="0" t="n">
        <f aca="false">O154-P154</f>
        <v>0.46</v>
      </c>
      <c r="S154" s="0" t="n">
        <f aca="false">500*10^-6</f>
        <v>0.0005</v>
      </c>
      <c r="T154" s="0" t="n">
        <f aca="false">0.000835</f>
        <v>0.000835</v>
      </c>
      <c r="U154" s="0" t="n">
        <f aca="false">A154/1000</f>
        <v>0.14</v>
      </c>
      <c r="V154" s="0" t="n">
        <f aca="false">U154*(150*T154*(1-R154)^2*Q154/(S154^2*R154^3)+1.75*1000*(1-R154)*Q154^2/(S154*R154^3))</f>
        <v>217614.934277126</v>
      </c>
      <c r="W154" s="0" t="n">
        <f aca="false">V154*H154/3600/1000/2</f>
        <v>24.1794371419029</v>
      </c>
      <c r="X154" s="0" t="n">
        <f aca="false">ABS(W154-K154)/W154*100</f>
        <v>3.84391554049942</v>
      </c>
    </row>
    <row r="155" customFormat="false" ht="15" hidden="false" customHeight="false" outlineLevel="0" collapsed="false">
      <c r="A155" s="0" t="n">
        <v>140</v>
      </c>
      <c r="B155" s="0" t="n">
        <v>20</v>
      </c>
      <c r="C155" s="0" t="n">
        <v>45</v>
      </c>
      <c r="D155" s="0" t="n">
        <v>10</v>
      </c>
      <c r="E155" s="0" t="n">
        <v>47</v>
      </c>
      <c r="F155" s="0" t="n">
        <v>1.5</v>
      </c>
      <c r="G155" s="0" t="n">
        <v>1.5</v>
      </c>
      <c r="H155" s="0" t="n">
        <v>800</v>
      </c>
      <c r="I155" s="0" t="n">
        <v>-7.71</v>
      </c>
      <c r="J155" s="0" t="n">
        <v>51.06</v>
      </c>
      <c r="K155" s="0" t="n">
        <v>23.25</v>
      </c>
      <c r="L155" s="0" t="n">
        <v>34.81</v>
      </c>
      <c r="M155" s="0" t="n">
        <v>8</v>
      </c>
      <c r="N155" s="0" t="n">
        <v>45</v>
      </c>
      <c r="O155" s="0" t="n">
        <v>0.55</v>
      </c>
      <c r="P155" s="0" t="n">
        <v>0.09</v>
      </c>
      <c r="Q155" s="0" t="n">
        <f aca="false">H155/3600/(B155*C155*10^-3)</f>
        <v>0.246913580246914</v>
      </c>
      <c r="R155" s="0" t="n">
        <f aca="false">O155-P155</f>
        <v>0.46</v>
      </c>
      <c r="S155" s="0" t="n">
        <f aca="false">500*10^-6</f>
        <v>0.0005</v>
      </c>
      <c r="T155" s="0" t="n">
        <f aca="false">0.000835</f>
        <v>0.000835</v>
      </c>
      <c r="U155" s="0" t="n">
        <f aca="false">A155/1000</f>
        <v>0.14</v>
      </c>
      <c r="V155" s="0" t="n">
        <f aca="false">U155*(150*T155*(1-R155)^2*Q155/(S155^2*R155^3)+1.75*1000*(1-R155)*Q155^2/(S155*R155^3))</f>
        <v>217614.934277126</v>
      </c>
      <c r="W155" s="0" t="n">
        <f aca="false">V155*H155/3600/1000/2</f>
        <v>24.1794371419029</v>
      </c>
      <c r="X155" s="0" t="n">
        <f aca="false">ABS(W155-K155)/W155*100</f>
        <v>3.84391554049942</v>
      </c>
    </row>
    <row r="156" customFormat="false" ht="15" hidden="false" customHeight="false" outlineLevel="0" collapsed="false">
      <c r="A156" s="0" t="n">
        <v>140</v>
      </c>
      <c r="B156" s="0" t="n">
        <v>20</v>
      </c>
      <c r="C156" s="0" t="n">
        <v>45</v>
      </c>
      <c r="D156" s="0" t="n">
        <v>14</v>
      </c>
      <c r="E156" s="0" t="n">
        <v>43</v>
      </c>
      <c r="F156" s="0" t="n">
        <v>1.3</v>
      </c>
      <c r="G156" s="0" t="n">
        <v>1.5</v>
      </c>
      <c r="H156" s="0" t="n">
        <v>800</v>
      </c>
      <c r="I156" s="0" t="n">
        <v>32.04</v>
      </c>
      <c r="J156" s="0" t="n">
        <v>85.92</v>
      </c>
      <c r="K156" s="0" t="n">
        <v>23.25</v>
      </c>
      <c r="L156" s="0" t="n">
        <v>26.58</v>
      </c>
      <c r="M156" s="0" t="n">
        <v>12</v>
      </c>
      <c r="N156" s="0" t="n">
        <v>41</v>
      </c>
      <c r="O156" s="0" t="n">
        <v>0.55</v>
      </c>
      <c r="P156" s="0" t="n">
        <v>0.09</v>
      </c>
      <c r="Q156" s="0" t="n">
        <f aca="false">H156/3600/(B156*C156*10^-3)</f>
        <v>0.246913580246914</v>
      </c>
      <c r="R156" s="0" t="n">
        <f aca="false">O156-P156</f>
        <v>0.46</v>
      </c>
      <c r="S156" s="0" t="n">
        <f aca="false">500*10^-6</f>
        <v>0.0005</v>
      </c>
      <c r="T156" s="0" t="n">
        <f aca="false">0.000835</f>
        <v>0.000835</v>
      </c>
      <c r="U156" s="0" t="n">
        <f aca="false">A156/1000</f>
        <v>0.14</v>
      </c>
      <c r="V156" s="0" t="n">
        <f aca="false">U156*(150*T156*(1-R156)^2*Q156/(S156^2*R156^3)+1.75*1000*(1-R156)*Q156^2/(S156*R156^3))</f>
        <v>217614.934277126</v>
      </c>
      <c r="W156" s="0" t="n">
        <f aca="false">V156*H156/3600/1000/2</f>
        <v>24.1794371419029</v>
      </c>
      <c r="X156" s="0" t="n">
        <f aca="false">ABS(W156-K156)/W156*100</f>
        <v>3.84391554049942</v>
      </c>
    </row>
    <row r="157" customFormat="false" ht="15" hidden="false" customHeight="false" outlineLevel="0" collapsed="false">
      <c r="A157" s="0" t="n">
        <v>140</v>
      </c>
      <c r="B157" s="0" t="n">
        <v>20</v>
      </c>
      <c r="C157" s="0" t="n">
        <v>45</v>
      </c>
      <c r="D157" s="0" t="n">
        <v>14</v>
      </c>
      <c r="E157" s="0" t="n">
        <v>43</v>
      </c>
      <c r="F157" s="0" t="n">
        <v>1.5</v>
      </c>
      <c r="G157" s="0" t="n">
        <v>1.5</v>
      </c>
      <c r="H157" s="0" t="n">
        <v>800</v>
      </c>
      <c r="I157" s="0" t="n">
        <v>69.42</v>
      </c>
      <c r="J157" s="0" t="n">
        <v>125.26</v>
      </c>
      <c r="K157" s="0" t="n">
        <v>23.25</v>
      </c>
      <c r="L157" s="0" t="n">
        <v>30.69</v>
      </c>
      <c r="M157" s="0" t="n">
        <v>12</v>
      </c>
      <c r="N157" s="0" t="n">
        <v>41</v>
      </c>
      <c r="O157" s="0" t="n">
        <v>0.55</v>
      </c>
      <c r="P157" s="0" t="n">
        <v>0.09</v>
      </c>
      <c r="Q157" s="0" t="n">
        <f aca="false">H157/3600/(B157*C157*10^-3)</f>
        <v>0.246913580246914</v>
      </c>
      <c r="R157" s="0" t="n">
        <f aca="false">O157-P157</f>
        <v>0.46</v>
      </c>
      <c r="S157" s="0" t="n">
        <f aca="false">500*10^-6</f>
        <v>0.0005</v>
      </c>
      <c r="T157" s="0" t="n">
        <f aca="false">0.000835</f>
        <v>0.000835</v>
      </c>
      <c r="U157" s="0" t="n">
        <f aca="false">A157/1000</f>
        <v>0.14</v>
      </c>
      <c r="V157" s="0" t="n">
        <f aca="false">U157*(150*T157*(1-R157)^2*Q157/(S157^2*R157^3)+1.75*1000*(1-R157)*Q157^2/(S157*R157^3))</f>
        <v>217614.934277126</v>
      </c>
      <c r="W157" s="0" t="n">
        <f aca="false">V157*H157/3600/1000/2</f>
        <v>24.1794371419029</v>
      </c>
      <c r="X157" s="0" t="n">
        <f aca="false">ABS(W157-K157)/W157*100</f>
        <v>3.84391554049942</v>
      </c>
    </row>
    <row r="158" customFormat="false" ht="15" hidden="false" customHeight="false" outlineLevel="0" collapsed="false">
      <c r="A158" s="0" t="n">
        <v>140</v>
      </c>
      <c r="B158" s="0" t="n">
        <v>23</v>
      </c>
      <c r="C158" s="0" t="n">
        <v>50</v>
      </c>
      <c r="D158" s="0" t="n">
        <v>10</v>
      </c>
      <c r="E158" s="0" t="n">
        <v>47</v>
      </c>
      <c r="F158" s="0" t="n">
        <v>1.1</v>
      </c>
      <c r="G158" s="0" t="n">
        <v>3</v>
      </c>
      <c r="H158" s="0" t="n">
        <v>400</v>
      </c>
      <c r="I158" s="0" t="n">
        <v>56.73</v>
      </c>
      <c r="J158" s="0" t="n">
        <v>74.55</v>
      </c>
      <c r="K158" s="0" t="n">
        <v>2.44</v>
      </c>
      <c r="L158" s="0" t="n">
        <v>21.09</v>
      </c>
      <c r="M158" s="0" t="n">
        <v>8</v>
      </c>
      <c r="N158" s="0" t="n">
        <v>45</v>
      </c>
      <c r="O158" s="0" t="n">
        <v>0.55</v>
      </c>
      <c r="P158" s="0" t="n">
        <v>0.09</v>
      </c>
      <c r="Q158" s="0" t="n">
        <f aca="false">H158/3600/(B158*C158*10^-3)</f>
        <v>0.0966183574879227</v>
      </c>
      <c r="R158" s="0" t="n">
        <f aca="false">O158-P158</f>
        <v>0.46</v>
      </c>
      <c r="S158" s="0" t="n">
        <f aca="false">500*10^-6</f>
        <v>0.0005</v>
      </c>
      <c r="T158" s="0" t="n">
        <f aca="false">0.000835</f>
        <v>0.000835</v>
      </c>
      <c r="U158" s="0" t="n">
        <f aca="false">A158/1000</f>
        <v>0.14</v>
      </c>
      <c r="V158" s="0" t="n">
        <f aca="false">U158*(150*T158*(1-R158)^2*Q158/(S158^2*R158^3)+1.75*1000*(1-R158)*Q158^2/(S158*R158^3))</f>
        <v>45678.7578495014</v>
      </c>
      <c r="W158" s="0" t="n">
        <f aca="false">V158*H158/3600/1000/2</f>
        <v>2.53770876941674</v>
      </c>
      <c r="X158" s="0" t="n">
        <f aca="false">ABS(W158-K158)/W158*100</f>
        <v>3.85027512196363</v>
      </c>
    </row>
    <row r="159" customFormat="false" ht="15" hidden="false" customHeight="false" outlineLevel="0" collapsed="false">
      <c r="A159" s="0" t="n">
        <v>140</v>
      </c>
      <c r="B159" s="0" t="n">
        <v>23</v>
      </c>
      <c r="C159" s="0" t="n">
        <v>50</v>
      </c>
      <c r="D159" s="0" t="n">
        <v>14</v>
      </c>
      <c r="E159" s="0" t="n">
        <v>43</v>
      </c>
      <c r="F159" s="0" t="n">
        <v>1.1</v>
      </c>
      <c r="G159" s="0" t="n">
        <v>3</v>
      </c>
      <c r="H159" s="0" t="n">
        <v>400</v>
      </c>
      <c r="I159" s="0" t="n">
        <v>77.63</v>
      </c>
      <c r="J159" s="0" t="n">
        <v>91.27</v>
      </c>
      <c r="K159" s="0" t="n">
        <v>2.44</v>
      </c>
      <c r="L159" s="0" t="n">
        <v>18.44</v>
      </c>
      <c r="M159" s="0" t="n">
        <v>12</v>
      </c>
      <c r="N159" s="0" t="n">
        <v>41</v>
      </c>
      <c r="O159" s="0" t="n">
        <v>0.55</v>
      </c>
      <c r="P159" s="0" t="n">
        <v>0.09</v>
      </c>
      <c r="Q159" s="0" t="n">
        <f aca="false">H159/3600/(B159*C159*10^-3)</f>
        <v>0.0966183574879227</v>
      </c>
      <c r="R159" s="0" t="n">
        <f aca="false">O159-P159</f>
        <v>0.46</v>
      </c>
      <c r="S159" s="0" t="n">
        <f aca="false">500*10^-6</f>
        <v>0.0005</v>
      </c>
      <c r="T159" s="0" t="n">
        <f aca="false">0.000835</f>
        <v>0.000835</v>
      </c>
      <c r="U159" s="0" t="n">
        <f aca="false">A159/1000</f>
        <v>0.14</v>
      </c>
      <c r="V159" s="0" t="n">
        <f aca="false">U159*(150*T159*(1-R159)^2*Q159/(S159^2*R159^3)+1.75*1000*(1-R159)*Q159^2/(S159*R159^3))</f>
        <v>45678.7578495014</v>
      </c>
      <c r="W159" s="0" t="n">
        <f aca="false">V159*H159/3600/1000/2</f>
        <v>2.53770876941674</v>
      </c>
      <c r="X159" s="0" t="n">
        <f aca="false">ABS(W159-K159)/W159*100</f>
        <v>3.85027512196363</v>
      </c>
    </row>
    <row r="160" customFormat="false" ht="15" hidden="false" customHeight="false" outlineLevel="0" collapsed="false">
      <c r="A160" s="0" t="n">
        <v>140</v>
      </c>
      <c r="B160" s="0" t="n">
        <v>23</v>
      </c>
      <c r="C160" s="0" t="n">
        <v>50</v>
      </c>
      <c r="D160" s="0" t="n">
        <v>10</v>
      </c>
      <c r="E160" s="0" t="n">
        <v>47</v>
      </c>
      <c r="F160" s="0" t="n">
        <v>1.3</v>
      </c>
      <c r="G160" s="0" t="n">
        <v>3</v>
      </c>
      <c r="H160" s="0" t="n">
        <v>400</v>
      </c>
      <c r="I160" s="0" t="n">
        <v>79.93</v>
      </c>
      <c r="J160" s="0" t="n">
        <v>101.82</v>
      </c>
      <c r="K160" s="0" t="n">
        <v>2.44</v>
      </c>
      <c r="L160" s="0" t="n">
        <v>26.15</v>
      </c>
      <c r="M160" s="0" t="n">
        <v>8</v>
      </c>
      <c r="N160" s="0" t="n">
        <v>45</v>
      </c>
      <c r="O160" s="0" t="n">
        <v>0.55</v>
      </c>
      <c r="P160" s="0" t="n">
        <v>0.09</v>
      </c>
      <c r="Q160" s="0" t="n">
        <f aca="false">H160/3600/(B160*C160*10^-3)</f>
        <v>0.0966183574879227</v>
      </c>
      <c r="R160" s="0" t="n">
        <f aca="false">O160-P160</f>
        <v>0.46</v>
      </c>
      <c r="S160" s="0" t="n">
        <f aca="false">500*10^-6</f>
        <v>0.0005</v>
      </c>
      <c r="T160" s="0" t="n">
        <f aca="false">0.000835</f>
        <v>0.000835</v>
      </c>
      <c r="U160" s="0" t="n">
        <f aca="false">A160/1000</f>
        <v>0.14</v>
      </c>
      <c r="V160" s="0" t="n">
        <f aca="false">U160*(150*T160*(1-R160)^2*Q160/(S160^2*R160^3)+1.75*1000*(1-R160)*Q160^2/(S160*R160^3))</f>
        <v>45678.7578495014</v>
      </c>
      <c r="W160" s="0" t="n">
        <f aca="false">V160*H160/3600/1000/2</f>
        <v>2.53770876941674</v>
      </c>
      <c r="X160" s="0" t="n">
        <f aca="false">ABS(W160-K160)/W160*100</f>
        <v>3.85027512196363</v>
      </c>
    </row>
    <row r="161" customFormat="false" ht="15" hidden="false" customHeight="false" outlineLevel="0" collapsed="false">
      <c r="A161" s="0" t="n">
        <v>140</v>
      </c>
      <c r="B161" s="0" t="n">
        <v>23</v>
      </c>
      <c r="C161" s="0" t="n">
        <v>50</v>
      </c>
      <c r="D161" s="0" t="n">
        <v>14</v>
      </c>
      <c r="E161" s="0" t="n">
        <v>43</v>
      </c>
      <c r="F161" s="0" t="n">
        <v>1.3</v>
      </c>
      <c r="G161" s="0" t="n">
        <v>3</v>
      </c>
      <c r="H161" s="0" t="n">
        <v>400</v>
      </c>
      <c r="I161" s="0" t="n">
        <v>100.96</v>
      </c>
      <c r="J161" s="0" t="n">
        <v>117.97</v>
      </c>
      <c r="K161" s="0" t="n">
        <v>2.44</v>
      </c>
      <c r="L161" s="0" t="n">
        <v>22.91</v>
      </c>
      <c r="M161" s="0" t="n">
        <v>12</v>
      </c>
      <c r="N161" s="0" t="n">
        <v>41</v>
      </c>
      <c r="O161" s="0" t="n">
        <v>0.55</v>
      </c>
      <c r="P161" s="0" t="n">
        <v>0.09</v>
      </c>
      <c r="Q161" s="0" t="n">
        <f aca="false">H161/3600/(B161*C161*10^-3)</f>
        <v>0.0966183574879227</v>
      </c>
      <c r="R161" s="0" t="n">
        <f aca="false">O161-P161</f>
        <v>0.46</v>
      </c>
      <c r="S161" s="0" t="n">
        <f aca="false">500*10^-6</f>
        <v>0.0005</v>
      </c>
      <c r="T161" s="0" t="n">
        <f aca="false">0.000835</f>
        <v>0.000835</v>
      </c>
      <c r="U161" s="0" t="n">
        <f aca="false">A161/1000</f>
        <v>0.14</v>
      </c>
      <c r="V161" s="0" t="n">
        <f aca="false">U161*(150*T161*(1-R161)^2*Q161/(S161^2*R161^3)+1.75*1000*(1-R161)*Q161^2/(S161*R161^3))</f>
        <v>45678.7578495014</v>
      </c>
      <c r="W161" s="0" t="n">
        <f aca="false">V161*H161/3600/1000/2</f>
        <v>2.53770876941674</v>
      </c>
      <c r="X161" s="0" t="n">
        <f aca="false">ABS(W161-K161)/W161*100</f>
        <v>3.85027512196363</v>
      </c>
    </row>
    <row r="162" customFormat="false" ht="15" hidden="false" customHeight="false" outlineLevel="0" collapsed="false">
      <c r="A162" s="0" t="n">
        <v>140</v>
      </c>
      <c r="B162" s="0" t="n">
        <v>23</v>
      </c>
      <c r="C162" s="0" t="n">
        <v>50</v>
      </c>
      <c r="D162" s="0" t="n">
        <v>10</v>
      </c>
      <c r="E162" s="0" t="n">
        <v>47</v>
      </c>
      <c r="F162" s="0" t="n">
        <v>1.5</v>
      </c>
      <c r="G162" s="0" t="n">
        <v>3</v>
      </c>
      <c r="H162" s="0" t="n">
        <v>400</v>
      </c>
      <c r="I162" s="0" t="n">
        <v>101.62</v>
      </c>
      <c r="J162" s="0" t="n">
        <v>126.93</v>
      </c>
      <c r="K162" s="0" t="n">
        <v>2.44</v>
      </c>
      <c r="L162" s="0" t="n">
        <v>31.16</v>
      </c>
      <c r="M162" s="0" t="n">
        <v>8</v>
      </c>
      <c r="N162" s="0" t="n">
        <v>45</v>
      </c>
      <c r="O162" s="0" t="n">
        <v>0.55</v>
      </c>
      <c r="P162" s="0" t="n">
        <v>0.09</v>
      </c>
      <c r="Q162" s="0" t="n">
        <f aca="false">H162/3600/(B162*C162*10^-3)</f>
        <v>0.0966183574879227</v>
      </c>
      <c r="R162" s="0" t="n">
        <f aca="false">O162-P162</f>
        <v>0.46</v>
      </c>
      <c r="S162" s="0" t="n">
        <f aca="false">500*10^-6</f>
        <v>0.0005</v>
      </c>
      <c r="T162" s="0" t="n">
        <f aca="false">0.000835</f>
        <v>0.000835</v>
      </c>
      <c r="U162" s="0" t="n">
        <f aca="false">A162/1000</f>
        <v>0.14</v>
      </c>
      <c r="V162" s="0" t="n">
        <f aca="false">U162*(150*T162*(1-R162)^2*Q162/(S162^2*R162^3)+1.75*1000*(1-R162)*Q162^2/(S162*R162^3))</f>
        <v>45678.7578495014</v>
      </c>
      <c r="W162" s="0" t="n">
        <f aca="false">V162*H162/3600/1000/2</f>
        <v>2.53770876941674</v>
      </c>
      <c r="X162" s="0" t="n">
        <f aca="false">ABS(W162-K162)/W162*100</f>
        <v>3.85027512196363</v>
      </c>
    </row>
    <row r="163" customFormat="false" ht="15" hidden="false" customHeight="false" outlineLevel="0" collapsed="false">
      <c r="A163" s="0" t="n">
        <v>140</v>
      </c>
      <c r="B163" s="0" t="n">
        <v>23</v>
      </c>
      <c r="C163" s="0" t="n">
        <v>50</v>
      </c>
      <c r="D163" s="0" t="n">
        <v>14</v>
      </c>
      <c r="E163" s="0" t="n">
        <v>43</v>
      </c>
      <c r="F163" s="0" t="n">
        <v>1.5</v>
      </c>
      <c r="G163" s="0" t="n">
        <v>3</v>
      </c>
      <c r="H163" s="0" t="n">
        <v>400</v>
      </c>
      <c r="I163" s="0" t="n">
        <v>121.63</v>
      </c>
      <c r="J163" s="0" t="n">
        <v>141.86</v>
      </c>
      <c r="K163" s="0" t="n">
        <v>2.44</v>
      </c>
      <c r="L163" s="0" t="n">
        <v>27.25</v>
      </c>
      <c r="M163" s="0" t="n">
        <v>12</v>
      </c>
      <c r="N163" s="0" t="n">
        <v>41</v>
      </c>
      <c r="O163" s="0" t="n">
        <v>0.55</v>
      </c>
      <c r="P163" s="0" t="n">
        <v>0.09</v>
      </c>
      <c r="Q163" s="0" t="n">
        <f aca="false">H163/3600/(B163*C163*10^-3)</f>
        <v>0.0966183574879227</v>
      </c>
      <c r="R163" s="0" t="n">
        <f aca="false">O163-P163</f>
        <v>0.46</v>
      </c>
      <c r="S163" s="0" t="n">
        <f aca="false">500*10^-6</f>
        <v>0.0005</v>
      </c>
      <c r="T163" s="0" t="n">
        <f aca="false">0.000835</f>
        <v>0.000835</v>
      </c>
      <c r="U163" s="0" t="n">
        <f aca="false">A163/1000</f>
        <v>0.14</v>
      </c>
      <c r="V163" s="0" t="n">
        <f aca="false">U163*(150*T163*(1-R163)^2*Q163/(S163^2*R163^3)+1.75*1000*(1-R163)*Q163^2/(S163*R163^3))</f>
        <v>45678.7578495014</v>
      </c>
      <c r="W163" s="0" t="n">
        <f aca="false">V163*H163/3600/1000/2</f>
        <v>2.53770876941674</v>
      </c>
      <c r="X163" s="0" t="n">
        <f aca="false">ABS(W163-K163)/W163*100</f>
        <v>3.85027512196363</v>
      </c>
    </row>
    <row r="164" customFormat="false" ht="15" hidden="false" customHeight="false" outlineLevel="0" collapsed="false">
      <c r="A164" s="0" t="n">
        <v>140</v>
      </c>
      <c r="B164" s="0" t="n">
        <v>20</v>
      </c>
      <c r="C164" s="0" t="n">
        <v>60</v>
      </c>
      <c r="D164" s="0" t="n">
        <v>10</v>
      </c>
      <c r="E164" s="0" t="n">
        <v>47</v>
      </c>
      <c r="F164" s="0" t="n">
        <v>1.1</v>
      </c>
      <c r="G164" s="0" t="n">
        <v>2.25</v>
      </c>
      <c r="H164" s="0" t="n">
        <v>600</v>
      </c>
      <c r="I164" s="0" t="n">
        <v>44.44</v>
      </c>
      <c r="J164" s="0" t="n">
        <v>80.19</v>
      </c>
      <c r="K164" s="0" t="n">
        <v>6.54</v>
      </c>
      <c r="L164" s="0" t="n">
        <v>26.59</v>
      </c>
      <c r="M164" s="0" t="n">
        <v>8</v>
      </c>
      <c r="N164" s="0" t="n">
        <v>45</v>
      </c>
      <c r="O164" s="0" t="n">
        <v>0.55</v>
      </c>
      <c r="P164" s="0" t="n">
        <v>0.09</v>
      </c>
      <c r="Q164" s="0" t="n">
        <f aca="false">H164/3600/(B164*C164*10^-3)</f>
        <v>0.138888888888889</v>
      </c>
      <c r="R164" s="0" t="n">
        <f aca="false">O164-P164</f>
        <v>0.46</v>
      </c>
      <c r="S164" s="0" t="n">
        <f aca="false">500*10^-6</f>
        <v>0.0005</v>
      </c>
      <c r="T164" s="0" t="n">
        <f aca="false">0.000835</f>
        <v>0.000835</v>
      </c>
      <c r="U164" s="0" t="n">
        <f aca="false">A164/1000</f>
        <v>0.14</v>
      </c>
      <c r="V164" s="0" t="n">
        <f aca="false">U164*(150*T164*(1-R164)^2*Q164/(S164^2*R164^3)+1.75*1000*(1-R164)*Q164^2/(S164*R164^3))</f>
        <v>81622.7980055341</v>
      </c>
      <c r="W164" s="0" t="n">
        <f aca="false">V164*H164/3600/1000/2</f>
        <v>6.80189983379451</v>
      </c>
      <c r="X164" s="0" t="n">
        <f aca="false">ABS(W164-K164)/W164*100</f>
        <v>3.85039239321467</v>
      </c>
    </row>
    <row r="165" customFormat="false" ht="15" hidden="false" customHeight="false" outlineLevel="0" collapsed="false">
      <c r="A165" s="0" t="n">
        <v>140</v>
      </c>
      <c r="B165" s="0" t="n">
        <v>20</v>
      </c>
      <c r="C165" s="0" t="n">
        <v>60</v>
      </c>
      <c r="D165" s="0" t="n">
        <v>10</v>
      </c>
      <c r="E165" s="0" t="n">
        <v>47</v>
      </c>
      <c r="F165" s="0" t="n">
        <v>1.3</v>
      </c>
      <c r="G165" s="0" t="n">
        <v>2.25</v>
      </c>
      <c r="H165" s="0" t="n">
        <v>600</v>
      </c>
      <c r="I165" s="0" t="n">
        <v>80.61</v>
      </c>
      <c r="J165" s="0" t="n">
        <v>122.04</v>
      </c>
      <c r="K165" s="0" t="n">
        <v>6.54</v>
      </c>
      <c r="L165" s="0" t="n">
        <v>32.64</v>
      </c>
      <c r="M165" s="0" t="n">
        <v>8</v>
      </c>
      <c r="N165" s="0" t="n">
        <v>45</v>
      </c>
      <c r="O165" s="0" t="n">
        <v>0.55</v>
      </c>
      <c r="P165" s="0" t="n">
        <v>0.09</v>
      </c>
      <c r="Q165" s="0" t="n">
        <f aca="false">H165/3600/(B165*C165*10^-3)</f>
        <v>0.138888888888889</v>
      </c>
      <c r="R165" s="0" t="n">
        <f aca="false">O165-P165</f>
        <v>0.46</v>
      </c>
      <c r="S165" s="0" t="n">
        <f aca="false">500*10^-6</f>
        <v>0.0005</v>
      </c>
      <c r="T165" s="0" t="n">
        <f aca="false">0.000835</f>
        <v>0.000835</v>
      </c>
      <c r="U165" s="0" t="n">
        <f aca="false">A165/1000</f>
        <v>0.14</v>
      </c>
      <c r="V165" s="0" t="n">
        <f aca="false">U165*(150*T165*(1-R165)^2*Q165/(S165^2*R165^3)+1.75*1000*(1-R165)*Q165^2/(S165*R165^3))</f>
        <v>81622.7980055341</v>
      </c>
      <c r="W165" s="0" t="n">
        <f aca="false">V165*H165/3600/1000/2</f>
        <v>6.80189983379451</v>
      </c>
      <c r="X165" s="0" t="n">
        <f aca="false">ABS(W165-K165)/W165*100</f>
        <v>3.85039239321467</v>
      </c>
    </row>
    <row r="166" customFormat="false" ht="15" hidden="false" customHeight="false" outlineLevel="0" collapsed="false">
      <c r="A166" s="0" t="n">
        <v>140</v>
      </c>
      <c r="B166" s="0" t="n">
        <v>20</v>
      </c>
      <c r="C166" s="0" t="n">
        <v>60</v>
      </c>
      <c r="D166" s="0" t="n">
        <v>14</v>
      </c>
      <c r="E166" s="0" t="n">
        <v>43</v>
      </c>
      <c r="F166" s="0" t="n">
        <v>1.1</v>
      </c>
      <c r="G166" s="0" t="n">
        <v>2.25</v>
      </c>
      <c r="H166" s="0" t="n">
        <v>600</v>
      </c>
      <c r="I166" s="0" t="n">
        <v>85.43</v>
      </c>
      <c r="J166" s="0" t="n">
        <v>113.3</v>
      </c>
      <c r="K166" s="0" t="n">
        <v>6.54</v>
      </c>
      <c r="L166" s="0" t="n">
        <v>22.81</v>
      </c>
      <c r="M166" s="0" t="n">
        <v>12</v>
      </c>
      <c r="N166" s="0" t="n">
        <v>41</v>
      </c>
      <c r="O166" s="0" t="n">
        <v>0.55</v>
      </c>
      <c r="P166" s="0" t="n">
        <v>0.09</v>
      </c>
      <c r="Q166" s="0" t="n">
        <f aca="false">H166/3600/(B166*C166*10^-3)</f>
        <v>0.138888888888889</v>
      </c>
      <c r="R166" s="0" t="n">
        <f aca="false">O166-P166</f>
        <v>0.46</v>
      </c>
      <c r="S166" s="0" t="n">
        <f aca="false">500*10^-6</f>
        <v>0.0005</v>
      </c>
      <c r="T166" s="0" t="n">
        <f aca="false">0.000835</f>
        <v>0.000835</v>
      </c>
      <c r="U166" s="0" t="n">
        <f aca="false">A166/1000</f>
        <v>0.14</v>
      </c>
      <c r="V166" s="0" t="n">
        <f aca="false">U166*(150*T166*(1-R166)^2*Q166/(S166^2*R166^3)+1.75*1000*(1-R166)*Q166^2/(S166*R166^3))</f>
        <v>81622.7980055341</v>
      </c>
      <c r="W166" s="0" t="n">
        <f aca="false">V166*H166/3600/1000/2</f>
        <v>6.80189983379451</v>
      </c>
      <c r="X166" s="0" t="n">
        <f aca="false">ABS(W166-K166)/W166*100</f>
        <v>3.85039239321467</v>
      </c>
    </row>
    <row r="167" customFormat="false" ht="15" hidden="false" customHeight="false" outlineLevel="0" collapsed="false">
      <c r="A167" s="0" t="n">
        <v>140</v>
      </c>
      <c r="B167" s="0" t="n">
        <v>20</v>
      </c>
      <c r="C167" s="0" t="n">
        <v>60</v>
      </c>
      <c r="D167" s="0" t="n">
        <v>10</v>
      </c>
      <c r="E167" s="0" t="n">
        <v>47</v>
      </c>
      <c r="F167" s="0" t="n">
        <v>1.5</v>
      </c>
      <c r="G167" s="0" t="n">
        <v>2.25</v>
      </c>
      <c r="H167" s="0" t="n">
        <v>600</v>
      </c>
      <c r="I167" s="0" t="n">
        <v>113.12</v>
      </c>
      <c r="J167" s="0" t="n">
        <v>160.77</v>
      </c>
      <c r="K167" s="0" t="n">
        <v>6.54</v>
      </c>
      <c r="L167" s="0" t="n">
        <v>38.34</v>
      </c>
      <c r="M167" s="0" t="n">
        <v>8</v>
      </c>
      <c r="N167" s="0" t="n">
        <v>45</v>
      </c>
      <c r="O167" s="0" t="n">
        <v>0.55</v>
      </c>
      <c r="P167" s="0" t="n">
        <v>0.09</v>
      </c>
      <c r="Q167" s="0" t="n">
        <f aca="false">H167/3600/(B167*C167*10^-3)</f>
        <v>0.138888888888889</v>
      </c>
      <c r="R167" s="0" t="n">
        <f aca="false">O167-P167</f>
        <v>0.46</v>
      </c>
      <c r="S167" s="0" t="n">
        <f aca="false">500*10^-6</f>
        <v>0.0005</v>
      </c>
      <c r="T167" s="0" t="n">
        <f aca="false">0.000835</f>
        <v>0.000835</v>
      </c>
      <c r="U167" s="0" t="n">
        <f aca="false">A167/1000</f>
        <v>0.14</v>
      </c>
      <c r="V167" s="0" t="n">
        <f aca="false">U167*(150*T167*(1-R167)^2*Q167/(S167^2*R167^3)+1.75*1000*(1-R167)*Q167^2/(S167*R167^3))</f>
        <v>81622.7980055341</v>
      </c>
      <c r="W167" s="0" t="n">
        <f aca="false">V167*H167/3600/1000/2</f>
        <v>6.80189983379451</v>
      </c>
      <c r="X167" s="0" t="n">
        <f aca="false">ABS(W167-K167)/W167*100</f>
        <v>3.85039239321467</v>
      </c>
    </row>
    <row r="168" customFormat="false" ht="15" hidden="false" customHeight="false" outlineLevel="0" collapsed="false">
      <c r="A168" s="0" t="n">
        <v>140</v>
      </c>
      <c r="B168" s="0" t="n">
        <v>20</v>
      </c>
      <c r="C168" s="0" t="n">
        <v>60</v>
      </c>
      <c r="D168" s="0" t="n">
        <v>14</v>
      </c>
      <c r="E168" s="0" t="n">
        <v>43</v>
      </c>
      <c r="F168" s="0" t="n">
        <v>1.3</v>
      </c>
      <c r="G168" s="0" t="n">
        <v>2.25</v>
      </c>
      <c r="H168" s="0" t="n">
        <v>600</v>
      </c>
      <c r="I168" s="0" t="n">
        <v>121.86</v>
      </c>
      <c r="J168" s="0" t="n">
        <v>155.45</v>
      </c>
      <c r="K168" s="0" t="n">
        <v>6.54</v>
      </c>
      <c r="L168" s="0" t="n">
        <v>27.96</v>
      </c>
      <c r="M168" s="0" t="n">
        <v>12</v>
      </c>
      <c r="N168" s="0" t="n">
        <v>41</v>
      </c>
      <c r="O168" s="0" t="n">
        <v>0.55</v>
      </c>
      <c r="P168" s="0" t="n">
        <v>0.09</v>
      </c>
      <c r="Q168" s="0" t="n">
        <f aca="false">H168/3600/(B168*C168*10^-3)</f>
        <v>0.138888888888889</v>
      </c>
      <c r="R168" s="0" t="n">
        <f aca="false">O168-P168</f>
        <v>0.46</v>
      </c>
      <c r="S168" s="0" t="n">
        <f aca="false">500*10^-6</f>
        <v>0.0005</v>
      </c>
      <c r="T168" s="0" t="n">
        <f aca="false">0.000835</f>
        <v>0.000835</v>
      </c>
      <c r="U168" s="0" t="n">
        <f aca="false">A168/1000</f>
        <v>0.14</v>
      </c>
      <c r="V168" s="0" t="n">
        <f aca="false">U168*(150*T168*(1-R168)^2*Q168/(S168^2*R168^3)+1.75*1000*(1-R168)*Q168^2/(S168*R168^3))</f>
        <v>81622.7980055341</v>
      </c>
      <c r="W168" s="0" t="n">
        <f aca="false">V168*H168/3600/1000/2</f>
        <v>6.80189983379451</v>
      </c>
      <c r="X168" s="0" t="n">
        <f aca="false">ABS(W168-K168)/W168*100</f>
        <v>3.85039239321467</v>
      </c>
    </row>
    <row r="169" customFormat="false" ht="15" hidden="false" customHeight="false" outlineLevel="0" collapsed="false">
      <c r="A169" s="0" t="n">
        <v>140</v>
      </c>
      <c r="B169" s="0" t="n">
        <v>20</v>
      </c>
      <c r="C169" s="0" t="n">
        <v>60</v>
      </c>
      <c r="D169" s="0" t="n">
        <v>14</v>
      </c>
      <c r="E169" s="0" t="n">
        <v>43</v>
      </c>
      <c r="F169" s="0" t="n">
        <v>1.5</v>
      </c>
      <c r="G169" s="0" t="n">
        <v>2.25</v>
      </c>
      <c r="H169" s="0" t="n">
        <v>600</v>
      </c>
      <c r="I169" s="0" t="n">
        <v>153.04</v>
      </c>
      <c r="J169" s="0" t="n">
        <v>192.4</v>
      </c>
      <c r="K169" s="0" t="n">
        <v>6.54</v>
      </c>
      <c r="L169" s="0" t="n">
        <v>32.68</v>
      </c>
      <c r="M169" s="0" t="n">
        <v>12</v>
      </c>
      <c r="N169" s="0" t="n">
        <v>41</v>
      </c>
      <c r="O169" s="0" t="n">
        <v>0.55</v>
      </c>
      <c r="P169" s="0" t="n">
        <v>0.09</v>
      </c>
      <c r="Q169" s="0" t="n">
        <f aca="false">H169/3600/(B169*C169*10^-3)</f>
        <v>0.138888888888889</v>
      </c>
      <c r="R169" s="0" t="n">
        <f aca="false">O169-P169</f>
        <v>0.46</v>
      </c>
      <c r="S169" s="0" t="n">
        <f aca="false">500*10^-6</f>
        <v>0.0005</v>
      </c>
      <c r="T169" s="0" t="n">
        <f aca="false">0.000835</f>
        <v>0.000835</v>
      </c>
      <c r="U169" s="0" t="n">
        <f aca="false">A169/1000</f>
        <v>0.14</v>
      </c>
      <c r="V169" s="0" t="n">
        <f aca="false">U169*(150*T169*(1-R169)^2*Q169/(S169^2*R169^3)+1.75*1000*(1-R169)*Q169^2/(S169*R169^3))</f>
        <v>81622.7980055341</v>
      </c>
      <c r="W169" s="0" t="n">
        <f aca="false">V169*H169/3600/1000/2</f>
        <v>6.80189983379451</v>
      </c>
      <c r="X169" s="0" t="n">
        <f aca="false">ABS(W169-K169)/W169*100</f>
        <v>3.85039239321467</v>
      </c>
    </row>
    <row r="170" customFormat="false" ht="15" hidden="false" customHeight="false" outlineLevel="0" collapsed="false">
      <c r="A170" s="0" t="n">
        <v>160</v>
      </c>
      <c r="B170" s="0" t="n">
        <v>23</v>
      </c>
      <c r="C170" s="0" t="n">
        <v>45</v>
      </c>
      <c r="D170" s="0" t="n">
        <v>10</v>
      </c>
      <c r="E170" s="0" t="n">
        <v>47</v>
      </c>
      <c r="F170" s="0" t="n">
        <v>1.1</v>
      </c>
      <c r="G170" s="0" t="n">
        <v>1.5</v>
      </c>
      <c r="H170" s="0" t="n">
        <v>800</v>
      </c>
      <c r="I170" s="0" t="n">
        <v>-14.86</v>
      </c>
      <c r="J170" s="0" t="n">
        <v>47.87</v>
      </c>
      <c r="K170" s="0" t="n">
        <v>20.8</v>
      </c>
      <c r="L170" s="0" t="n">
        <v>28.64</v>
      </c>
      <c r="M170" s="0" t="n">
        <v>8</v>
      </c>
      <c r="N170" s="0" t="n">
        <v>45</v>
      </c>
      <c r="O170" s="0" t="n">
        <v>0.55</v>
      </c>
      <c r="P170" s="0" t="n">
        <v>0.09</v>
      </c>
      <c r="Q170" s="0" t="n">
        <f aca="false">H170/3600/(B170*C170*10^-3)</f>
        <v>0.214707461084273</v>
      </c>
      <c r="R170" s="0" t="n">
        <f aca="false">O170-P170</f>
        <v>0.46</v>
      </c>
      <c r="S170" s="0" t="n">
        <f aca="false">500*10^-6</f>
        <v>0.0005</v>
      </c>
      <c r="T170" s="0" t="n">
        <f aca="false">0.000835</f>
        <v>0.000835</v>
      </c>
      <c r="U170" s="0" t="n">
        <f aca="false">A170/1000</f>
        <v>0.16</v>
      </c>
      <c r="V170" s="0" t="n">
        <f aca="false">U170*(150*T170*(1-R170)^2*Q170/(S170^2*R170^3)+1.75*1000*(1-R170)*Q170^2/(S170*R170^3))</f>
        <v>194780.343370215</v>
      </c>
      <c r="W170" s="0" t="n">
        <f aca="false">V170*H170/3600/1000/2</f>
        <v>21.6422603744683</v>
      </c>
      <c r="X170" s="0" t="n">
        <f aca="false">ABS(W170-K170)/W170*100</f>
        <v>3.89173940196148</v>
      </c>
    </row>
    <row r="171" customFormat="false" ht="15" hidden="false" customHeight="false" outlineLevel="0" collapsed="false">
      <c r="A171" s="0" t="n">
        <v>160</v>
      </c>
      <c r="B171" s="0" t="n">
        <v>23</v>
      </c>
      <c r="C171" s="0" t="n">
        <v>45</v>
      </c>
      <c r="D171" s="0" t="n">
        <v>10</v>
      </c>
      <c r="E171" s="0" t="n">
        <v>47</v>
      </c>
      <c r="F171" s="0" t="n">
        <v>1.3</v>
      </c>
      <c r="G171" s="0" t="n">
        <v>1.5</v>
      </c>
      <c r="H171" s="0" t="n">
        <v>800</v>
      </c>
      <c r="I171" s="0" t="n">
        <v>29.38</v>
      </c>
      <c r="J171" s="0" t="n">
        <v>93.3</v>
      </c>
      <c r="K171" s="0" t="n">
        <v>20.8</v>
      </c>
      <c r="L171" s="0" t="n">
        <v>34.64</v>
      </c>
      <c r="M171" s="0" t="n">
        <v>8</v>
      </c>
      <c r="N171" s="0" t="n">
        <v>45</v>
      </c>
      <c r="O171" s="0" t="n">
        <v>0.55</v>
      </c>
      <c r="P171" s="0" t="n">
        <v>0.09</v>
      </c>
      <c r="Q171" s="0" t="n">
        <f aca="false">H171/3600/(B171*C171*10^-3)</f>
        <v>0.214707461084273</v>
      </c>
      <c r="R171" s="0" t="n">
        <f aca="false">O171-P171</f>
        <v>0.46</v>
      </c>
      <c r="S171" s="0" t="n">
        <f aca="false">500*10^-6</f>
        <v>0.0005</v>
      </c>
      <c r="T171" s="0" t="n">
        <f aca="false">0.000835</f>
        <v>0.000835</v>
      </c>
      <c r="U171" s="0" t="n">
        <f aca="false">A171/1000</f>
        <v>0.16</v>
      </c>
      <c r="V171" s="0" t="n">
        <f aca="false">U171*(150*T171*(1-R171)^2*Q171/(S171^2*R171^3)+1.75*1000*(1-R171)*Q171^2/(S171*R171^3))</f>
        <v>194780.343370215</v>
      </c>
      <c r="W171" s="0" t="n">
        <f aca="false">V171*H171/3600/1000/2</f>
        <v>21.6422603744683</v>
      </c>
      <c r="X171" s="0" t="n">
        <f aca="false">ABS(W171-K171)/W171*100</f>
        <v>3.89173940196148</v>
      </c>
    </row>
    <row r="172" customFormat="false" ht="15" hidden="false" customHeight="false" outlineLevel="0" collapsed="false">
      <c r="A172" s="0" t="n">
        <v>160</v>
      </c>
      <c r="B172" s="0" t="n">
        <v>23</v>
      </c>
      <c r="C172" s="0" t="n">
        <v>45</v>
      </c>
      <c r="D172" s="0" t="n">
        <v>14</v>
      </c>
      <c r="E172" s="0" t="n">
        <v>43</v>
      </c>
      <c r="F172" s="0" t="n">
        <v>1.1</v>
      </c>
      <c r="G172" s="0" t="n">
        <v>1.5</v>
      </c>
      <c r="H172" s="0" t="n">
        <v>800</v>
      </c>
      <c r="I172" s="0" t="n">
        <v>49.32</v>
      </c>
      <c r="J172" s="0" t="n">
        <v>106.15</v>
      </c>
      <c r="K172" s="0" t="n">
        <v>20.8</v>
      </c>
      <c r="L172" s="0" t="n">
        <v>24.99</v>
      </c>
      <c r="M172" s="0" t="n">
        <v>12</v>
      </c>
      <c r="N172" s="0" t="n">
        <v>41</v>
      </c>
      <c r="O172" s="0" t="n">
        <v>0.55</v>
      </c>
      <c r="P172" s="0" t="n">
        <v>0.09</v>
      </c>
      <c r="Q172" s="0" t="n">
        <f aca="false">H172/3600/(B172*C172*10^-3)</f>
        <v>0.214707461084273</v>
      </c>
      <c r="R172" s="0" t="n">
        <f aca="false">O172-P172</f>
        <v>0.46</v>
      </c>
      <c r="S172" s="0" t="n">
        <f aca="false">500*10^-6</f>
        <v>0.0005</v>
      </c>
      <c r="T172" s="0" t="n">
        <f aca="false">0.000835</f>
        <v>0.000835</v>
      </c>
      <c r="U172" s="0" t="n">
        <f aca="false">A172/1000</f>
        <v>0.16</v>
      </c>
      <c r="V172" s="0" t="n">
        <f aca="false">U172*(150*T172*(1-R172)^2*Q172/(S172^2*R172^3)+1.75*1000*(1-R172)*Q172^2/(S172*R172^3))</f>
        <v>194780.343370215</v>
      </c>
      <c r="W172" s="0" t="n">
        <f aca="false">V172*H172/3600/1000/2</f>
        <v>21.6422603744683</v>
      </c>
      <c r="X172" s="0" t="n">
        <f aca="false">ABS(W172-K172)/W172*100</f>
        <v>3.89173940196148</v>
      </c>
    </row>
    <row r="173" customFormat="false" ht="15" hidden="false" customHeight="false" outlineLevel="0" collapsed="false">
      <c r="A173" s="0" t="n">
        <v>160</v>
      </c>
      <c r="B173" s="0" t="n">
        <v>23</v>
      </c>
      <c r="C173" s="0" t="n">
        <v>45</v>
      </c>
      <c r="D173" s="0" t="n">
        <v>10</v>
      </c>
      <c r="E173" s="0" t="n">
        <v>47</v>
      </c>
      <c r="F173" s="0" t="n">
        <v>1.5</v>
      </c>
      <c r="G173" s="0" t="n">
        <v>1.5</v>
      </c>
      <c r="H173" s="0" t="n">
        <v>800</v>
      </c>
      <c r="I173" s="0" t="n">
        <v>68.64</v>
      </c>
      <c r="J173" s="0" t="n">
        <v>134.67</v>
      </c>
      <c r="K173" s="0" t="n">
        <v>20.8</v>
      </c>
      <c r="L173" s="0" t="n">
        <v>40.07</v>
      </c>
      <c r="M173" s="0" t="n">
        <v>8</v>
      </c>
      <c r="N173" s="0" t="n">
        <v>45</v>
      </c>
      <c r="O173" s="0" t="n">
        <v>0.55</v>
      </c>
      <c r="P173" s="0" t="n">
        <v>0.09</v>
      </c>
      <c r="Q173" s="0" t="n">
        <f aca="false">H173/3600/(B173*C173*10^-3)</f>
        <v>0.214707461084273</v>
      </c>
      <c r="R173" s="0" t="n">
        <f aca="false">O173-P173</f>
        <v>0.46</v>
      </c>
      <c r="S173" s="0" t="n">
        <f aca="false">500*10^-6</f>
        <v>0.0005</v>
      </c>
      <c r="T173" s="0" t="n">
        <f aca="false">0.000835</f>
        <v>0.000835</v>
      </c>
      <c r="U173" s="0" t="n">
        <f aca="false">A173/1000</f>
        <v>0.16</v>
      </c>
      <c r="V173" s="0" t="n">
        <f aca="false">U173*(150*T173*(1-R173)^2*Q173/(S173^2*R173^3)+1.75*1000*(1-R173)*Q173^2/(S173*R173^3))</f>
        <v>194780.343370215</v>
      </c>
      <c r="W173" s="0" t="n">
        <f aca="false">V173*H173/3600/1000/2</f>
        <v>21.6422603744683</v>
      </c>
      <c r="X173" s="0" t="n">
        <f aca="false">ABS(W173-K173)/W173*100</f>
        <v>3.89173940196148</v>
      </c>
    </row>
    <row r="174" customFormat="false" ht="15" hidden="false" customHeight="false" outlineLevel="0" collapsed="false">
      <c r="A174" s="0" t="n">
        <v>160</v>
      </c>
      <c r="B174" s="0" t="n">
        <v>23</v>
      </c>
      <c r="C174" s="0" t="n">
        <v>45</v>
      </c>
      <c r="D174" s="0" t="n">
        <v>14</v>
      </c>
      <c r="E174" s="0" t="n">
        <v>43</v>
      </c>
      <c r="F174" s="0" t="n">
        <v>1.3</v>
      </c>
      <c r="G174" s="0" t="n">
        <v>1.5</v>
      </c>
      <c r="H174" s="0" t="n">
        <v>800</v>
      </c>
      <c r="I174" s="0" t="n">
        <v>96.42</v>
      </c>
      <c r="J174" s="0" t="n">
        <v>155.96</v>
      </c>
      <c r="K174" s="0" t="n">
        <v>20.8</v>
      </c>
      <c r="L174" s="0" t="n">
        <v>30.3</v>
      </c>
      <c r="M174" s="0" t="n">
        <v>12</v>
      </c>
      <c r="N174" s="0" t="n">
        <v>41</v>
      </c>
      <c r="O174" s="0" t="n">
        <v>0.55</v>
      </c>
      <c r="P174" s="0" t="n">
        <v>0.09</v>
      </c>
      <c r="Q174" s="0" t="n">
        <f aca="false">H174/3600/(B174*C174*10^-3)</f>
        <v>0.214707461084273</v>
      </c>
      <c r="R174" s="0" t="n">
        <f aca="false">O174-P174</f>
        <v>0.46</v>
      </c>
      <c r="S174" s="0" t="n">
        <f aca="false">500*10^-6</f>
        <v>0.0005</v>
      </c>
      <c r="T174" s="0" t="n">
        <f aca="false">0.000835</f>
        <v>0.000835</v>
      </c>
      <c r="U174" s="0" t="n">
        <f aca="false">A174/1000</f>
        <v>0.16</v>
      </c>
      <c r="V174" s="0" t="n">
        <f aca="false">U174*(150*T174*(1-R174)^2*Q174/(S174^2*R174^3)+1.75*1000*(1-R174)*Q174^2/(S174*R174^3))</f>
        <v>194780.343370215</v>
      </c>
      <c r="W174" s="0" t="n">
        <f aca="false">V174*H174/3600/1000/2</f>
        <v>21.6422603744683</v>
      </c>
      <c r="X174" s="0" t="n">
        <f aca="false">ABS(W174-K174)/W174*100</f>
        <v>3.89173940196148</v>
      </c>
    </row>
    <row r="175" customFormat="false" ht="15" hidden="false" customHeight="false" outlineLevel="0" collapsed="false">
      <c r="A175" s="0" t="n">
        <v>160</v>
      </c>
      <c r="B175" s="0" t="n">
        <v>23</v>
      </c>
      <c r="C175" s="0" t="n">
        <v>45</v>
      </c>
      <c r="D175" s="0" t="n">
        <v>14</v>
      </c>
      <c r="E175" s="0" t="n">
        <v>43</v>
      </c>
      <c r="F175" s="0" t="n">
        <v>1.5</v>
      </c>
      <c r="G175" s="0" t="n">
        <v>1.5</v>
      </c>
      <c r="H175" s="0" t="n">
        <v>800</v>
      </c>
      <c r="I175" s="0" t="n">
        <v>134.24</v>
      </c>
      <c r="J175" s="0" t="n">
        <v>197.09</v>
      </c>
      <c r="K175" s="0" t="n">
        <v>20.8</v>
      </c>
      <c r="L175" s="0" t="n">
        <v>34.69</v>
      </c>
      <c r="M175" s="0" t="n">
        <v>12</v>
      </c>
      <c r="N175" s="0" t="n">
        <v>41</v>
      </c>
      <c r="O175" s="0" t="n">
        <v>0.55</v>
      </c>
      <c r="P175" s="0" t="n">
        <v>0.09</v>
      </c>
      <c r="Q175" s="0" t="n">
        <f aca="false">H175/3600/(B175*C175*10^-3)</f>
        <v>0.214707461084273</v>
      </c>
      <c r="R175" s="0" t="n">
        <f aca="false">O175-P175</f>
        <v>0.46</v>
      </c>
      <c r="S175" s="0" t="n">
        <f aca="false">500*10^-6</f>
        <v>0.0005</v>
      </c>
      <c r="T175" s="0" t="n">
        <f aca="false">0.000835</f>
        <v>0.000835</v>
      </c>
      <c r="U175" s="0" t="n">
        <f aca="false">A175/1000</f>
        <v>0.16</v>
      </c>
      <c r="V175" s="0" t="n">
        <f aca="false">U175*(150*T175*(1-R175)^2*Q175/(S175^2*R175^3)+1.75*1000*(1-R175)*Q175^2/(S175*R175^3))</f>
        <v>194780.343370215</v>
      </c>
      <c r="W175" s="0" t="n">
        <f aca="false">V175*H175/3600/1000/2</f>
        <v>21.6422603744683</v>
      </c>
      <c r="X175" s="0" t="n">
        <f aca="false">ABS(W175-K175)/W175*100</f>
        <v>3.89173940196148</v>
      </c>
    </row>
    <row r="176" customFormat="false" ht="15" hidden="false" customHeight="false" outlineLevel="0" collapsed="false">
      <c r="A176" s="0" t="n">
        <v>140</v>
      </c>
      <c r="B176" s="0" t="n">
        <v>20</v>
      </c>
      <c r="C176" s="0" t="n">
        <v>45</v>
      </c>
      <c r="D176" s="0" t="n">
        <v>10</v>
      </c>
      <c r="E176" s="0" t="n">
        <v>47</v>
      </c>
      <c r="F176" s="0" t="n">
        <v>1.1</v>
      </c>
      <c r="G176" s="0" t="n">
        <v>1.5</v>
      </c>
      <c r="H176" s="0" t="n">
        <v>600</v>
      </c>
      <c r="I176" s="0" t="n">
        <v>-14.09</v>
      </c>
      <c r="J176" s="0" t="n">
        <v>27.15</v>
      </c>
      <c r="K176" s="0" t="n">
        <v>10.58</v>
      </c>
      <c r="L176" s="0" t="n">
        <v>21.55</v>
      </c>
      <c r="M176" s="0" t="n">
        <v>8</v>
      </c>
      <c r="N176" s="0" t="n">
        <v>45</v>
      </c>
      <c r="O176" s="0" t="n">
        <v>0.55</v>
      </c>
      <c r="P176" s="0" t="n">
        <v>0.09</v>
      </c>
      <c r="Q176" s="0" t="n">
        <f aca="false">H176/3600/(B176*C176*10^-3)</f>
        <v>0.185185185185185</v>
      </c>
      <c r="R176" s="0" t="n">
        <f aca="false">O176-P176</f>
        <v>0.46</v>
      </c>
      <c r="S176" s="0" t="n">
        <f aca="false">500*10^-6</f>
        <v>0.0005</v>
      </c>
      <c r="T176" s="0" t="n">
        <f aca="false">0.000835</f>
        <v>0.000835</v>
      </c>
      <c r="U176" s="0" t="n">
        <f aca="false">A176/1000</f>
        <v>0.14</v>
      </c>
      <c r="V176" s="0" t="n">
        <f aca="false">U176*(150*T176*(1-R176)^2*Q176/(S176^2*R176^3)+1.75*1000*(1-R176)*Q176^2/(S176*R176^3))</f>
        <v>132136.455926626</v>
      </c>
      <c r="W176" s="0" t="n">
        <f aca="false">V176*H176/3600/1000/2</f>
        <v>11.0113713272188</v>
      </c>
      <c r="X176" s="0" t="n">
        <f aca="false">ABS(W176-K176)/W176*100</f>
        <v>3.91750776901446</v>
      </c>
    </row>
    <row r="177" customFormat="false" ht="15" hidden="false" customHeight="false" outlineLevel="0" collapsed="false">
      <c r="A177" s="0" t="n">
        <v>140</v>
      </c>
      <c r="B177" s="0" t="n">
        <v>20</v>
      </c>
      <c r="C177" s="0" t="n">
        <v>45</v>
      </c>
      <c r="D177" s="0" t="n">
        <v>10</v>
      </c>
      <c r="E177" s="0" t="n">
        <v>47</v>
      </c>
      <c r="F177" s="0" t="n">
        <v>1.3</v>
      </c>
      <c r="G177" s="0" t="n">
        <v>1.5</v>
      </c>
      <c r="H177" s="0" t="n">
        <v>600</v>
      </c>
      <c r="I177" s="0" t="n">
        <v>18.75</v>
      </c>
      <c r="J177" s="0" t="n">
        <v>60.92</v>
      </c>
      <c r="K177" s="0" t="n">
        <v>10.58</v>
      </c>
      <c r="L177" s="0" t="n">
        <v>26</v>
      </c>
      <c r="M177" s="0" t="n">
        <v>8</v>
      </c>
      <c r="N177" s="0" t="n">
        <v>45</v>
      </c>
      <c r="O177" s="0" t="n">
        <v>0.55</v>
      </c>
      <c r="P177" s="0" t="n">
        <v>0.09</v>
      </c>
      <c r="Q177" s="0" t="n">
        <f aca="false">H177/3600/(B177*C177*10^-3)</f>
        <v>0.185185185185185</v>
      </c>
      <c r="R177" s="0" t="n">
        <f aca="false">O177-P177</f>
        <v>0.46</v>
      </c>
      <c r="S177" s="0" t="n">
        <f aca="false">500*10^-6</f>
        <v>0.0005</v>
      </c>
      <c r="T177" s="0" t="n">
        <f aca="false">0.000835</f>
        <v>0.000835</v>
      </c>
      <c r="U177" s="0" t="n">
        <f aca="false">A177/1000</f>
        <v>0.14</v>
      </c>
      <c r="V177" s="0" t="n">
        <f aca="false">U177*(150*T177*(1-R177)^2*Q177/(S177^2*R177^3)+1.75*1000*(1-R177)*Q177^2/(S177*R177^3))</f>
        <v>132136.455926626</v>
      </c>
      <c r="W177" s="0" t="n">
        <f aca="false">V177*H177/3600/1000/2</f>
        <v>11.0113713272188</v>
      </c>
      <c r="X177" s="0" t="n">
        <f aca="false">ABS(W177-K177)/W177*100</f>
        <v>3.91750776901446</v>
      </c>
    </row>
    <row r="178" customFormat="false" ht="15" hidden="false" customHeight="false" outlineLevel="0" collapsed="false">
      <c r="A178" s="0" t="n">
        <v>140</v>
      </c>
      <c r="B178" s="0" t="n">
        <v>20</v>
      </c>
      <c r="C178" s="0" t="n">
        <v>45</v>
      </c>
      <c r="D178" s="0" t="n">
        <v>14</v>
      </c>
      <c r="E178" s="0" t="n">
        <v>43</v>
      </c>
      <c r="F178" s="0" t="n">
        <v>1.1</v>
      </c>
      <c r="G178" s="0" t="n">
        <v>1.5</v>
      </c>
      <c r="H178" s="0" t="n">
        <v>600</v>
      </c>
      <c r="I178" s="0" t="n">
        <v>35.18</v>
      </c>
      <c r="J178" s="0" t="n">
        <v>72.49</v>
      </c>
      <c r="K178" s="0" t="n">
        <v>10.58</v>
      </c>
      <c r="L178" s="0" t="n">
        <v>18.82</v>
      </c>
      <c r="M178" s="0" t="n">
        <v>12</v>
      </c>
      <c r="N178" s="0" t="n">
        <v>41</v>
      </c>
      <c r="O178" s="0" t="n">
        <v>0.55</v>
      </c>
      <c r="P178" s="0" t="n">
        <v>0.09</v>
      </c>
      <c r="Q178" s="0" t="n">
        <f aca="false">H178/3600/(B178*C178*10^-3)</f>
        <v>0.185185185185185</v>
      </c>
      <c r="R178" s="0" t="n">
        <f aca="false">O178-P178</f>
        <v>0.46</v>
      </c>
      <c r="S178" s="0" t="n">
        <f aca="false">500*10^-6</f>
        <v>0.0005</v>
      </c>
      <c r="T178" s="0" t="n">
        <f aca="false">0.000835</f>
        <v>0.000835</v>
      </c>
      <c r="U178" s="0" t="n">
        <f aca="false">A178/1000</f>
        <v>0.14</v>
      </c>
      <c r="V178" s="0" t="n">
        <f aca="false">U178*(150*T178*(1-R178)^2*Q178/(S178^2*R178^3)+1.75*1000*(1-R178)*Q178^2/(S178*R178^3))</f>
        <v>132136.455926626</v>
      </c>
      <c r="W178" s="0" t="n">
        <f aca="false">V178*H178/3600/1000/2</f>
        <v>11.0113713272188</v>
      </c>
      <c r="X178" s="0" t="n">
        <f aca="false">ABS(W178-K178)/W178*100</f>
        <v>3.91750776901446</v>
      </c>
    </row>
    <row r="179" customFormat="false" ht="15" hidden="false" customHeight="false" outlineLevel="0" collapsed="false">
      <c r="A179" s="0" t="n">
        <v>140</v>
      </c>
      <c r="B179" s="0" t="n">
        <v>20</v>
      </c>
      <c r="C179" s="0" t="n">
        <v>45</v>
      </c>
      <c r="D179" s="0" t="n">
        <v>10</v>
      </c>
      <c r="E179" s="0" t="n">
        <v>47</v>
      </c>
      <c r="F179" s="0" t="n">
        <v>1.5</v>
      </c>
      <c r="G179" s="0" t="n">
        <v>1.5</v>
      </c>
      <c r="H179" s="0" t="n">
        <v>600</v>
      </c>
      <c r="I179" s="0" t="n">
        <v>47.73</v>
      </c>
      <c r="J179" s="0" t="n">
        <v>91.83</v>
      </c>
      <c r="K179" s="0" t="n">
        <v>10.58</v>
      </c>
      <c r="L179" s="0" t="n">
        <v>30.01</v>
      </c>
      <c r="M179" s="0" t="n">
        <v>8</v>
      </c>
      <c r="N179" s="0" t="n">
        <v>45</v>
      </c>
      <c r="O179" s="0" t="n">
        <v>0.55</v>
      </c>
      <c r="P179" s="0" t="n">
        <v>0.09</v>
      </c>
      <c r="Q179" s="0" t="n">
        <f aca="false">H179/3600/(B179*C179*10^-3)</f>
        <v>0.185185185185185</v>
      </c>
      <c r="R179" s="0" t="n">
        <f aca="false">O179-P179</f>
        <v>0.46</v>
      </c>
      <c r="S179" s="0" t="n">
        <f aca="false">500*10^-6</f>
        <v>0.0005</v>
      </c>
      <c r="T179" s="0" t="n">
        <f aca="false">0.000835</f>
        <v>0.000835</v>
      </c>
      <c r="U179" s="0" t="n">
        <f aca="false">A179/1000</f>
        <v>0.14</v>
      </c>
      <c r="V179" s="0" t="n">
        <f aca="false">U179*(150*T179*(1-R179)^2*Q179/(S179^2*R179^3)+1.75*1000*(1-R179)*Q179^2/(S179*R179^3))</f>
        <v>132136.455926626</v>
      </c>
      <c r="W179" s="0" t="n">
        <f aca="false">V179*H179/3600/1000/2</f>
        <v>11.0113713272188</v>
      </c>
      <c r="X179" s="0" t="n">
        <f aca="false">ABS(W179-K179)/W179*100</f>
        <v>3.91750776901446</v>
      </c>
    </row>
    <row r="180" customFormat="false" ht="15" hidden="false" customHeight="false" outlineLevel="0" collapsed="false">
      <c r="A180" s="0" t="n">
        <v>140</v>
      </c>
      <c r="B180" s="0" t="n">
        <v>20</v>
      </c>
      <c r="C180" s="0" t="n">
        <v>45</v>
      </c>
      <c r="D180" s="0" t="n">
        <v>14</v>
      </c>
      <c r="E180" s="0" t="n">
        <v>43</v>
      </c>
      <c r="F180" s="0" t="n">
        <v>1.3</v>
      </c>
      <c r="G180" s="0" t="n">
        <v>1.5</v>
      </c>
      <c r="H180" s="0" t="n">
        <v>600</v>
      </c>
      <c r="I180" s="0" t="n">
        <v>69.77</v>
      </c>
      <c r="J180" s="0" t="n">
        <v>109.16</v>
      </c>
      <c r="K180" s="0" t="n">
        <v>10.58</v>
      </c>
      <c r="L180" s="0" t="n">
        <v>22.73</v>
      </c>
      <c r="M180" s="0" t="n">
        <v>12</v>
      </c>
      <c r="N180" s="0" t="n">
        <v>41</v>
      </c>
      <c r="O180" s="0" t="n">
        <v>0.55</v>
      </c>
      <c r="P180" s="0" t="n">
        <v>0.09</v>
      </c>
      <c r="Q180" s="0" t="n">
        <f aca="false">H180/3600/(B180*C180*10^-3)</f>
        <v>0.185185185185185</v>
      </c>
      <c r="R180" s="0" t="n">
        <f aca="false">O180-P180</f>
        <v>0.46</v>
      </c>
      <c r="S180" s="0" t="n">
        <f aca="false">500*10^-6</f>
        <v>0.0005</v>
      </c>
      <c r="T180" s="0" t="n">
        <f aca="false">0.000835</f>
        <v>0.000835</v>
      </c>
      <c r="U180" s="0" t="n">
        <f aca="false">A180/1000</f>
        <v>0.14</v>
      </c>
      <c r="V180" s="0" t="n">
        <f aca="false">U180*(150*T180*(1-R180)^2*Q180/(S180^2*R180^3)+1.75*1000*(1-R180)*Q180^2/(S180*R180^3))</f>
        <v>132136.455926626</v>
      </c>
      <c r="W180" s="0" t="n">
        <f aca="false">V180*H180/3600/1000/2</f>
        <v>11.0113713272188</v>
      </c>
      <c r="X180" s="0" t="n">
        <f aca="false">ABS(W180-K180)/W180*100</f>
        <v>3.91750776901446</v>
      </c>
    </row>
    <row r="181" customFormat="false" ht="15" hidden="false" customHeight="false" outlineLevel="0" collapsed="false">
      <c r="A181" s="0" t="n">
        <v>140</v>
      </c>
      <c r="B181" s="0" t="n">
        <v>20</v>
      </c>
      <c r="C181" s="0" t="n">
        <v>45</v>
      </c>
      <c r="D181" s="0" t="n">
        <v>14</v>
      </c>
      <c r="E181" s="0" t="n">
        <v>43</v>
      </c>
      <c r="F181" s="0" t="n">
        <v>1.5</v>
      </c>
      <c r="G181" s="0" t="n">
        <v>1.5</v>
      </c>
      <c r="H181" s="0" t="n">
        <v>600</v>
      </c>
      <c r="I181" s="0" t="n">
        <v>97.58</v>
      </c>
      <c r="J181" s="0" t="n">
        <v>139.62</v>
      </c>
      <c r="K181" s="0" t="n">
        <v>10.58</v>
      </c>
      <c r="L181" s="0" t="n">
        <v>25.96</v>
      </c>
      <c r="M181" s="0" t="n">
        <v>12</v>
      </c>
      <c r="N181" s="0" t="n">
        <v>41</v>
      </c>
      <c r="O181" s="0" t="n">
        <v>0.55</v>
      </c>
      <c r="P181" s="0" t="n">
        <v>0.09</v>
      </c>
      <c r="Q181" s="0" t="n">
        <f aca="false">H181/3600/(B181*C181*10^-3)</f>
        <v>0.185185185185185</v>
      </c>
      <c r="R181" s="0" t="n">
        <f aca="false">O181-P181</f>
        <v>0.46</v>
      </c>
      <c r="S181" s="0" t="n">
        <f aca="false">500*10^-6</f>
        <v>0.0005</v>
      </c>
      <c r="T181" s="0" t="n">
        <f aca="false">0.000835</f>
        <v>0.000835</v>
      </c>
      <c r="U181" s="0" t="n">
        <f aca="false">A181/1000</f>
        <v>0.14</v>
      </c>
      <c r="V181" s="0" t="n">
        <f aca="false">U181*(150*T181*(1-R181)^2*Q181/(S181^2*R181^3)+1.75*1000*(1-R181)*Q181^2/(S181*R181^3))</f>
        <v>132136.455926626</v>
      </c>
      <c r="W181" s="0" t="n">
        <f aca="false">V181*H181/3600/1000/2</f>
        <v>11.0113713272188</v>
      </c>
      <c r="X181" s="0" t="n">
        <f aca="false">ABS(W181-K181)/W181*100</f>
        <v>3.91750776901446</v>
      </c>
    </row>
    <row r="182" customFormat="false" ht="15" hidden="false" customHeight="false" outlineLevel="0" collapsed="false">
      <c r="A182" s="0" t="n">
        <v>140</v>
      </c>
      <c r="B182" s="0" t="n">
        <v>30</v>
      </c>
      <c r="C182" s="0" t="n">
        <v>60</v>
      </c>
      <c r="D182" s="0" t="n">
        <v>10</v>
      </c>
      <c r="E182" s="0" t="n">
        <v>47</v>
      </c>
      <c r="F182" s="0" t="n">
        <v>1.1</v>
      </c>
      <c r="G182" s="0" t="n">
        <v>2.25</v>
      </c>
      <c r="H182" s="0" t="n">
        <v>600</v>
      </c>
      <c r="I182" s="0" t="n">
        <v>87.43</v>
      </c>
      <c r="J182" s="0" t="n">
        <v>116.43</v>
      </c>
      <c r="K182" s="0" t="n">
        <v>3.42</v>
      </c>
      <c r="L182" s="0" t="n">
        <v>29.95</v>
      </c>
      <c r="M182" s="0" t="n">
        <v>8</v>
      </c>
      <c r="N182" s="0" t="n">
        <v>45</v>
      </c>
      <c r="O182" s="0" t="n">
        <v>0.55</v>
      </c>
      <c r="P182" s="0" t="n">
        <v>0.09</v>
      </c>
      <c r="Q182" s="0" t="n">
        <f aca="false">H182/3600/(B182*C182*10^-3)</f>
        <v>0.0925925925925926</v>
      </c>
      <c r="R182" s="0" t="n">
        <f aca="false">O182-P182</f>
        <v>0.46</v>
      </c>
      <c r="S182" s="0" t="n">
        <f aca="false">500*10^-6</f>
        <v>0.0005</v>
      </c>
      <c r="T182" s="0" t="n">
        <f aca="false">0.000835</f>
        <v>0.000835</v>
      </c>
      <c r="U182" s="0" t="n">
        <f aca="false">A182/1000</f>
        <v>0.14</v>
      </c>
      <c r="V182" s="0" t="n">
        <f aca="false">U182*(150*T182*(1-R182)^2*Q182/(S182^2*R182^3)+1.75*1000*(1-R182)*Q182^2/(S182*R182^3))</f>
        <v>42762.1693773991</v>
      </c>
      <c r="W182" s="0" t="n">
        <f aca="false">V182*H182/3600/1000/2</f>
        <v>3.56351411478326</v>
      </c>
      <c r="X182" s="0" t="n">
        <f aca="false">ABS(W182-K182)/W182*100</f>
        <v>4.02731994768553</v>
      </c>
    </row>
    <row r="183" customFormat="false" ht="15" hidden="false" customHeight="false" outlineLevel="0" collapsed="false">
      <c r="A183" s="0" t="n">
        <v>140</v>
      </c>
      <c r="B183" s="0" t="n">
        <v>30</v>
      </c>
      <c r="C183" s="0" t="n">
        <v>60</v>
      </c>
      <c r="D183" s="0" t="n">
        <v>14</v>
      </c>
      <c r="E183" s="0" t="n">
        <v>43</v>
      </c>
      <c r="F183" s="0" t="n">
        <v>1.1</v>
      </c>
      <c r="G183" s="0" t="n">
        <v>2.25</v>
      </c>
      <c r="H183" s="0" t="n">
        <v>600</v>
      </c>
      <c r="I183" s="0" t="n">
        <v>120.64</v>
      </c>
      <c r="J183" s="0" t="n">
        <v>142.97</v>
      </c>
      <c r="K183" s="0" t="n">
        <v>3.42</v>
      </c>
      <c r="L183" s="0" t="n">
        <v>25.78</v>
      </c>
      <c r="M183" s="0" t="n">
        <v>12</v>
      </c>
      <c r="N183" s="0" t="n">
        <v>41</v>
      </c>
      <c r="O183" s="0" t="n">
        <v>0.55</v>
      </c>
      <c r="P183" s="0" t="n">
        <v>0.09</v>
      </c>
      <c r="Q183" s="0" t="n">
        <f aca="false">H183/3600/(B183*C183*10^-3)</f>
        <v>0.0925925925925926</v>
      </c>
      <c r="R183" s="0" t="n">
        <f aca="false">O183-P183</f>
        <v>0.46</v>
      </c>
      <c r="S183" s="0" t="n">
        <f aca="false">500*10^-6</f>
        <v>0.0005</v>
      </c>
      <c r="T183" s="0" t="n">
        <f aca="false">0.000835</f>
        <v>0.000835</v>
      </c>
      <c r="U183" s="0" t="n">
        <f aca="false">A183/1000</f>
        <v>0.14</v>
      </c>
      <c r="V183" s="0" t="n">
        <f aca="false">U183*(150*T183*(1-R183)^2*Q183/(S183^2*R183^3)+1.75*1000*(1-R183)*Q183^2/(S183*R183^3))</f>
        <v>42762.1693773991</v>
      </c>
      <c r="W183" s="0" t="n">
        <f aca="false">V183*H183/3600/1000/2</f>
        <v>3.56351411478326</v>
      </c>
      <c r="X183" s="0" t="n">
        <f aca="false">ABS(W183-K183)/W183*100</f>
        <v>4.02731994768553</v>
      </c>
    </row>
    <row r="184" customFormat="false" ht="15" hidden="false" customHeight="false" outlineLevel="0" collapsed="false">
      <c r="A184" s="0" t="n">
        <v>140</v>
      </c>
      <c r="B184" s="0" t="n">
        <v>30</v>
      </c>
      <c r="C184" s="0" t="n">
        <v>60</v>
      </c>
      <c r="D184" s="0" t="n">
        <v>10</v>
      </c>
      <c r="E184" s="0" t="n">
        <v>47</v>
      </c>
      <c r="F184" s="0" t="n">
        <v>1.3</v>
      </c>
      <c r="G184" s="0" t="n">
        <v>2.25</v>
      </c>
      <c r="H184" s="0" t="n">
        <v>600</v>
      </c>
      <c r="I184" s="0" t="n">
        <v>123.58</v>
      </c>
      <c r="J184" s="0" t="n">
        <v>158.32</v>
      </c>
      <c r="K184" s="0" t="n">
        <v>3.42</v>
      </c>
      <c r="L184" s="0" t="n">
        <v>36.7</v>
      </c>
      <c r="M184" s="0" t="n">
        <v>8</v>
      </c>
      <c r="N184" s="0" t="n">
        <v>45</v>
      </c>
      <c r="O184" s="0" t="n">
        <v>0.55</v>
      </c>
      <c r="P184" s="0" t="n">
        <v>0.09</v>
      </c>
      <c r="Q184" s="0" t="n">
        <f aca="false">H184/3600/(B184*C184*10^-3)</f>
        <v>0.0925925925925926</v>
      </c>
      <c r="R184" s="0" t="n">
        <f aca="false">O184-P184</f>
        <v>0.46</v>
      </c>
      <c r="S184" s="0" t="n">
        <f aca="false">500*10^-6</f>
        <v>0.0005</v>
      </c>
      <c r="T184" s="0" t="n">
        <f aca="false">0.000835</f>
        <v>0.000835</v>
      </c>
      <c r="U184" s="0" t="n">
        <f aca="false">A184/1000</f>
        <v>0.14</v>
      </c>
      <c r="V184" s="0" t="n">
        <f aca="false">U184*(150*T184*(1-R184)^2*Q184/(S184^2*R184^3)+1.75*1000*(1-R184)*Q184^2/(S184*R184^3))</f>
        <v>42762.1693773991</v>
      </c>
      <c r="W184" s="0" t="n">
        <f aca="false">V184*H184/3600/1000/2</f>
        <v>3.56351411478326</v>
      </c>
      <c r="X184" s="0" t="n">
        <f aca="false">ABS(W184-K184)/W184*100</f>
        <v>4.02731994768553</v>
      </c>
    </row>
    <row r="185" customFormat="false" ht="15" hidden="false" customHeight="false" outlineLevel="0" collapsed="false">
      <c r="A185" s="0" t="n">
        <v>140</v>
      </c>
      <c r="B185" s="0" t="n">
        <v>30</v>
      </c>
      <c r="C185" s="0" t="n">
        <v>60</v>
      </c>
      <c r="D185" s="0" t="n">
        <v>10</v>
      </c>
      <c r="E185" s="0" t="n">
        <v>47</v>
      </c>
      <c r="F185" s="0" t="n">
        <v>1.5</v>
      </c>
      <c r="G185" s="0" t="n">
        <v>2.25</v>
      </c>
      <c r="H185" s="0" t="n">
        <v>600</v>
      </c>
      <c r="I185" s="0" t="n">
        <v>156.91</v>
      </c>
      <c r="J185" s="0" t="n">
        <v>196.85</v>
      </c>
      <c r="K185" s="0" t="n">
        <v>3.42</v>
      </c>
      <c r="L185" s="0" t="n">
        <v>43.27</v>
      </c>
      <c r="M185" s="0" t="n">
        <v>8</v>
      </c>
      <c r="N185" s="0" t="n">
        <v>45</v>
      </c>
      <c r="O185" s="0" t="n">
        <v>0.55</v>
      </c>
      <c r="P185" s="0" t="n">
        <v>0.09</v>
      </c>
      <c r="Q185" s="0" t="n">
        <f aca="false">H185/3600/(B185*C185*10^-3)</f>
        <v>0.0925925925925926</v>
      </c>
      <c r="R185" s="0" t="n">
        <f aca="false">O185-P185</f>
        <v>0.46</v>
      </c>
      <c r="S185" s="0" t="n">
        <f aca="false">500*10^-6</f>
        <v>0.0005</v>
      </c>
      <c r="T185" s="0" t="n">
        <f aca="false">0.000835</f>
        <v>0.000835</v>
      </c>
      <c r="U185" s="0" t="n">
        <f aca="false">A185/1000</f>
        <v>0.14</v>
      </c>
      <c r="V185" s="0" t="n">
        <f aca="false">U185*(150*T185*(1-R185)^2*Q185/(S185^2*R185^3)+1.75*1000*(1-R185)*Q185^2/(S185*R185^3))</f>
        <v>42762.1693773991</v>
      </c>
      <c r="W185" s="0" t="n">
        <f aca="false">V185*H185/3600/1000/2</f>
        <v>3.56351411478326</v>
      </c>
      <c r="X185" s="0" t="n">
        <f aca="false">ABS(W185-K185)/W185*100</f>
        <v>4.02731994768553</v>
      </c>
    </row>
    <row r="186" customFormat="false" ht="15" hidden="false" customHeight="false" outlineLevel="0" collapsed="false">
      <c r="A186" s="0" t="n">
        <v>140</v>
      </c>
      <c r="B186" s="0" t="n">
        <v>30</v>
      </c>
      <c r="C186" s="0" t="n">
        <v>60</v>
      </c>
      <c r="D186" s="0" t="n">
        <v>14</v>
      </c>
      <c r="E186" s="0" t="n">
        <v>43</v>
      </c>
      <c r="F186" s="0" t="n">
        <v>1.3</v>
      </c>
      <c r="G186" s="0" t="n">
        <v>2.25</v>
      </c>
      <c r="H186" s="0" t="n">
        <v>600</v>
      </c>
      <c r="I186" s="0" t="n">
        <v>157.05</v>
      </c>
      <c r="J186" s="0" t="n">
        <v>184.25</v>
      </c>
      <c r="K186" s="0" t="n">
        <v>3.42</v>
      </c>
      <c r="L186" s="0" t="n">
        <v>31.61</v>
      </c>
      <c r="M186" s="0" t="n">
        <v>12</v>
      </c>
      <c r="N186" s="0" t="n">
        <v>41</v>
      </c>
      <c r="O186" s="0" t="n">
        <v>0.55</v>
      </c>
      <c r="P186" s="0" t="n">
        <v>0.09</v>
      </c>
      <c r="Q186" s="0" t="n">
        <f aca="false">H186/3600/(B186*C186*10^-3)</f>
        <v>0.0925925925925926</v>
      </c>
      <c r="R186" s="0" t="n">
        <f aca="false">O186-P186</f>
        <v>0.46</v>
      </c>
      <c r="S186" s="0" t="n">
        <f aca="false">500*10^-6</f>
        <v>0.0005</v>
      </c>
      <c r="T186" s="0" t="n">
        <f aca="false">0.000835</f>
        <v>0.000835</v>
      </c>
      <c r="U186" s="0" t="n">
        <f aca="false">A186/1000</f>
        <v>0.14</v>
      </c>
      <c r="V186" s="0" t="n">
        <f aca="false">U186*(150*T186*(1-R186)^2*Q186/(S186^2*R186^3)+1.75*1000*(1-R186)*Q186^2/(S186*R186^3))</f>
        <v>42762.1693773991</v>
      </c>
      <c r="W186" s="0" t="n">
        <f aca="false">V186*H186/3600/1000/2</f>
        <v>3.56351411478326</v>
      </c>
      <c r="X186" s="0" t="n">
        <f aca="false">ABS(W186-K186)/W186*100</f>
        <v>4.02731994768553</v>
      </c>
    </row>
    <row r="187" customFormat="false" ht="15" hidden="false" customHeight="false" outlineLevel="0" collapsed="false">
      <c r="A187" s="0" t="n">
        <v>140</v>
      </c>
      <c r="B187" s="0" t="n">
        <v>30</v>
      </c>
      <c r="C187" s="0" t="n">
        <v>60</v>
      </c>
      <c r="D187" s="0" t="n">
        <v>14</v>
      </c>
      <c r="E187" s="0" t="n">
        <v>43</v>
      </c>
      <c r="F187" s="0" t="n">
        <v>1.5</v>
      </c>
      <c r="G187" s="0" t="n">
        <v>2.25</v>
      </c>
      <c r="H187" s="0" t="n">
        <v>600</v>
      </c>
      <c r="I187" s="0" t="n">
        <v>188.29</v>
      </c>
      <c r="J187" s="0" t="n">
        <v>219.91</v>
      </c>
      <c r="K187" s="0" t="n">
        <v>3.42</v>
      </c>
      <c r="L187" s="0" t="n">
        <v>37.11</v>
      </c>
      <c r="M187" s="0" t="n">
        <v>12</v>
      </c>
      <c r="N187" s="0" t="n">
        <v>41</v>
      </c>
      <c r="O187" s="0" t="n">
        <v>0.55</v>
      </c>
      <c r="P187" s="0" t="n">
        <v>0.09</v>
      </c>
      <c r="Q187" s="0" t="n">
        <f aca="false">H187/3600/(B187*C187*10^-3)</f>
        <v>0.0925925925925926</v>
      </c>
      <c r="R187" s="0" t="n">
        <f aca="false">O187-P187</f>
        <v>0.46</v>
      </c>
      <c r="S187" s="0" t="n">
        <f aca="false">500*10^-6</f>
        <v>0.0005</v>
      </c>
      <c r="T187" s="0" t="n">
        <f aca="false">0.000835</f>
        <v>0.000835</v>
      </c>
      <c r="U187" s="0" t="n">
        <f aca="false">A187/1000</f>
        <v>0.14</v>
      </c>
      <c r="V187" s="0" t="n">
        <f aca="false">U187*(150*T187*(1-R187)^2*Q187/(S187^2*R187^3)+1.75*1000*(1-R187)*Q187^2/(S187*R187^3))</f>
        <v>42762.1693773991</v>
      </c>
      <c r="W187" s="0" t="n">
        <f aca="false">V187*H187/3600/1000/2</f>
        <v>3.56351411478326</v>
      </c>
      <c r="X187" s="0" t="n">
        <f aca="false">ABS(W187-K187)/W187*100</f>
        <v>4.02731994768553</v>
      </c>
    </row>
    <row r="188" customFormat="false" ht="15" hidden="false" customHeight="false" outlineLevel="0" collapsed="false">
      <c r="A188" s="0" t="n">
        <v>160</v>
      </c>
      <c r="B188" s="0" t="n">
        <v>30</v>
      </c>
      <c r="C188" s="0" t="n">
        <v>60</v>
      </c>
      <c r="D188" s="0" t="n">
        <v>10</v>
      </c>
      <c r="E188" s="0" t="n">
        <v>47</v>
      </c>
      <c r="F188" s="0" t="n">
        <v>1.1</v>
      </c>
      <c r="G188" s="0" t="n">
        <v>1.5</v>
      </c>
      <c r="H188" s="0" t="n">
        <v>800</v>
      </c>
      <c r="I188" s="0" t="n">
        <v>83.16</v>
      </c>
      <c r="J188" s="0" t="n">
        <v>133.56</v>
      </c>
      <c r="K188" s="0" t="n">
        <v>8.21</v>
      </c>
      <c r="L188" s="0" t="n">
        <v>34.71</v>
      </c>
      <c r="M188" s="0" t="n">
        <v>8</v>
      </c>
      <c r="N188" s="0" t="n">
        <v>45</v>
      </c>
      <c r="O188" s="0" t="n">
        <v>0.55</v>
      </c>
      <c r="P188" s="0" t="n">
        <v>0.09</v>
      </c>
      <c r="Q188" s="0" t="n">
        <f aca="false">H188/3600/(B188*C188*10^-3)</f>
        <v>0.123456790123457</v>
      </c>
      <c r="R188" s="0" t="n">
        <f aca="false">O188-P188</f>
        <v>0.46</v>
      </c>
      <c r="S188" s="0" t="n">
        <f aca="false">500*10^-6</f>
        <v>0.0005</v>
      </c>
      <c r="T188" s="0" t="n">
        <f aca="false">0.000835</f>
        <v>0.000835</v>
      </c>
      <c r="U188" s="0" t="n">
        <f aca="false">A188/1000</f>
        <v>0.16</v>
      </c>
      <c r="V188" s="0" t="n">
        <f aca="false">U188*(150*T188*(1-R188)^2*Q188/(S188^2*R188^3)+1.75*1000*(1-R188)*Q188^2/(S188*R188^3))</f>
        <v>76999.3989679294</v>
      </c>
      <c r="W188" s="0" t="n">
        <f aca="false">V188*H188/3600/1000/2</f>
        <v>8.55548877421438</v>
      </c>
      <c r="X188" s="0" t="n">
        <f aca="false">ABS(W188-K188)/W188*100</f>
        <v>4.03821199854366</v>
      </c>
    </row>
    <row r="189" customFormat="false" ht="15" hidden="false" customHeight="false" outlineLevel="0" collapsed="false">
      <c r="A189" s="0" t="n">
        <v>160</v>
      </c>
      <c r="B189" s="0" t="n">
        <v>30</v>
      </c>
      <c r="C189" s="0" t="n">
        <v>60</v>
      </c>
      <c r="D189" s="0" t="n">
        <v>10</v>
      </c>
      <c r="E189" s="0" t="n">
        <v>47</v>
      </c>
      <c r="F189" s="0" t="n">
        <v>1.3</v>
      </c>
      <c r="G189" s="0" t="n">
        <v>1.5</v>
      </c>
      <c r="H189" s="0" t="n">
        <v>800</v>
      </c>
      <c r="I189" s="0" t="n">
        <v>131.92</v>
      </c>
      <c r="J189" s="0" t="n">
        <v>189.2</v>
      </c>
      <c r="K189" s="0" t="n">
        <v>8.21</v>
      </c>
      <c r="L189" s="0" t="n">
        <v>42.3</v>
      </c>
      <c r="M189" s="0" t="n">
        <v>8</v>
      </c>
      <c r="N189" s="0" t="n">
        <v>45</v>
      </c>
      <c r="O189" s="0" t="n">
        <v>0.55</v>
      </c>
      <c r="P189" s="0" t="n">
        <v>0.09</v>
      </c>
      <c r="Q189" s="0" t="n">
        <f aca="false">H189/3600/(B189*C189*10^-3)</f>
        <v>0.123456790123457</v>
      </c>
      <c r="R189" s="0" t="n">
        <f aca="false">O189-P189</f>
        <v>0.46</v>
      </c>
      <c r="S189" s="0" t="n">
        <f aca="false">500*10^-6</f>
        <v>0.0005</v>
      </c>
      <c r="T189" s="0" t="n">
        <f aca="false">0.000835</f>
        <v>0.000835</v>
      </c>
      <c r="U189" s="0" t="n">
        <f aca="false">A189/1000</f>
        <v>0.16</v>
      </c>
      <c r="V189" s="0" t="n">
        <f aca="false">U189*(150*T189*(1-R189)^2*Q189/(S189^2*R189^3)+1.75*1000*(1-R189)*Q189^2/(S189*R189^3))</f>
        <v>76999.3989679294</v>
      </c>
      <c r="W189" s="0" t="n">
        <f aca="false">V189*H189/3600/1000/2</f>
        <v>8.55548877421438</v>
      </c>
      <c r="X189" s="0" t="n">
        <f aca="false">ABS(W189-K189)/W189*100</f>
        <v>4.03821199854366</v>
      </c>
    </row>
    <row r="190" customFormat="false" ht="15" hidden="false" customHeight="false" outlineLevel="0" collapsed="false">
      <c r="A190" s="0" t="n">
        <v>120</v>
      </c>
      <c r="B190" s="0" t="n">
        <v>36</v>
      </c>
      <c r="C190" s="0" t="n">
        <v>32</v>
      </c>
      <c r="D190" s="0" t="n">
        <v>14</v>
      </c>
      <c r="E190" s="0" t="n">
        <v>43</v>
      </c>
      <c r="F190" s="0" t="n">
        <v>1.4</v>
      </c>
      <c r="G190" s="0" t="n">
        <v>3</v>
      </c>
      <c r="H190" s="0" t="n">
        <v>935</v>
      </c>
      <c r="I190" s="0" t="n">
        <v>110.89</v>
      </c>
      <c r="J190" s="0" t="n">
        <v>344.5</v>
      </c>
      <c r="K190" s="0" t="n">
        <v>191.26</v>
      </c>
      <c r="L190" s="0" t="n">
        <v>47.89</v>
      </c>
      <c r="M190" s="0" t="n">
        <v>12</v>
      </c>
      <c r="N190" s="0" t="n">
        <v>41</v>
      </c>
      <c r="O190" s="0" t="n">
        <v>0.45</v>
      </c>
      <c r="P190" s="0" t="n">
        <v>0.09</v>
      </c>
      <c r="Q190" s="0" t="n">
        <f aca="false">H190/3600/(B190*C190*10^-3)</f>
        <v>0.225453317901235</v>
      </c>
      <c r="R190" s="0" t="n">
        <f aca="false">O190-P190</f>
        <v>0.36</v>
      </c>
      <c r="S190" s="0" t="n">
        <f aca="false">500*10^-6</f>
        <v>0.0005</v>
      </c>
      <c r="T190" s="0" t="n">
        <f aca="false">0.000835</f>
        <v>0.000835</v>
      </c>
      <c r="U190" s="0" t="n">
        <f aca="false">A190/1000</f>
        <v>0.12</v>
      </c>
      <c r="V190" s="0" t="n">
        <f aca="false">U190*(150*T190*(1-R190)^2*Q190/(S190^2*R190^3)+1.75*1000*(1-R190)*Q190^2/(S190*R190^3))</f>
        <v>411837.93709665</v>
      </c>
      <c r="W190" s="0" t="n">
        <f aca="false">V190*H190/3600/1000/2</f>
        <v>53.4817321090789</v>
      </c>
      <c r="X190" s="0" t="n">
        <f aca="false">ABS(W190-K190)/W190*100</f>
        <v>257.617437688658</v>
      </c>
    </row>
    <row r="191" customFormat="false" ht="15" hidden="false" customHeight="false" outlineLevel="0" collapsed="false">
      <c r="A191" s="0" t="n">
        <v>160</v>
      </c>
      <c r="B191" s="0" t="n">
        <v>30</v>
      </c>
      <c r="C191" s="0" t="n">
        <v>60</v>
      </c>
      <c r="D191" s="0" t="n">
        <v>14</v>
      </c>
      <c r="E191" s="0" t="n">
        <v>43</v>
      </c>
      <c r="F191" s="0" t="n">
        <v>1.1</v>
      </c>
      <c r="G191" s="0" t="n">
        <v>1.5</v>
      </c>
      <c r="H191" s="0" t="n">
        <v>800</v>
      </c>
      <c r="I191" s="0" t="n">
        <v>135.98</v>
      </c>
      <c r="J191" s="0" t="n">
        <v>174.92</v>
      </c>
      <c r="K191" s="0" t="n">
        <v>8.21</v>
      </c>
      <c r="L191" s="0" t="n">
        <v>29.68</v>
      </c>
      <c r="M191" s="0" t="n">
        <v>12</v>
      </c>
      <c r="N191" s="0" t="n">
        <v>41</v>
      </c>
      <c r="O191" s="0" t="n">
        <v>0.55</v>
      </c>
      <c r="P191" s="0" t="n">
        <v>0.09</v>
      </c>
      <c r="Q191" s="0" t="n">
        <f aca="false">H191/3600/(B191*C191*10^-3)</f>
        <v>0.123456790123457</v>
      </c>
      <c r="R191" s="0" t="n">
        <f aca="false">O191-P191</f>
        <v>0.46</v>
      </c>
      <c r="S191" s="0" t="n">
        <f aca="false">500*10^-6</f>
        <v>0.0005</v>
      </c>
      <c r="T191" s="0" t="n">
        <f aca="false">0.000835</f>
        <v>0.000835</v>
      </c>
      <c r="U191" s="0" t="n">
        <f aca="false">A191/1000</f>
        <v>0.16</v>
      </c>
      <c r="V191" s="0" t="n">
        <f aca="false">U191*(150*T191*(1-R191)^2*Q191/(S191^2*R191^3)+1.75*1000*(1-R191)*Q191^2/(S191*R191^3))</f>
        <v>76999.3989679294</v>
      </c>
      <c r="W191" s="0" t="n">
        <f aca="false">V191*H191/3600/1000/2</f>
        <v>8.55548877421438</v>
      </c>
      <c r="X191" s="0" t="n">
        <f aca="false">ABS(W191-K191)/W191*100</f>
        <v>4.03821199854366</v>
      </c>
    </row>
    <row r="192" customFormat="false" ht="15" hidden="false" customHeight="false" outlineLevel="0" collapsed="false">
      <c r="A192" s="0" t="n">
        <v>160</v>
      </c>
      <c r="B192" s="0" t="n">
        <v>30</v>
      </c>
      <c r="C192" s="0" t="n">
        <v>60</v>
      </c>
      <c r="D192" s="0" t="n">
        <v>10</v>
      </c>
      <c r="E192" s="0" t="n">
        <v>47</v>
      </c>
      <c r="F192" s="0" t="n">
        <v>1.5</v>
      </c>
      <c r="G192" s="0" t="n">
        <v>1.5</v>
      </c>
      <c r="H192" s="0" t="n">
        <v>800</v>
      </c>
      <c r="I192" s="0" t="n">
        <v>174.89</v>
      </c>
      <c r="J192" s="0" t="n">
        <v>240.5</v>
      </c>
      <c r="K192" s="0" t="n">
        <v>8.21</v>
      </c>
      <c r="L192" s="0" t="n">
        <v>49.34</v>
      </c>
      <c r="M192" s="0" t="n">
        <v>8</v>
      </c>
      <c r="N192" s="0" t="n">
        <v>45</v>
      </c>
      <c r="O192" s="0" t="n">
        <v>0.55</v>
      </c>
      <c r="P192" s="0" t="n">
        <v>0.09</v>
      </c>
      <c r="Q192" s="0" t="n">
        <f aca="false">H192/3600/(B192*C192*10^-3)</f>
        <v>0.123456790123457</v>
      </c>
      <c r="R192" s="0" t="n">
        <f aca="false">O192-P192</f>
        <v>0.46</v>
      </c>
      <c r="S192" s="0" t="n">
        <f aca="false">500*10^-6</f>
        <v>0.0005</v>
      </c>
      <c r="T192" s="0" t="n">
        <f aca="false">0.000835</f>
        <v>0.000835</v>
      </c>
      <c r="U192" s="0" t="n">
        <f aca="false">A192/1000</f>
        <v>0.16</v>
      </c>
      <c r="V192" s="0" t="n">
        <f aca="false">U192*(150*T192*(1-R192)^2*Q192/(S192^2*R192^3)+1.75*1000*(1-R192)*Q192^2/(S192*R192^3))</f>
        <v>76999.3989679294</v>
      </c>
      <c r="W192" s="0" t="n">
        <f aca="false">V192*H192/3600/1000/2</f>
        <v>8.55548877421438</v>
      </c>
      <c r="X192" s="0" t="n">
        <f aca="false">ABS(W192-K192)/W192*100</f>
        <v>4.03821199854366</v>
      </c>
    </row>
    <row r="193" customFormat="false" ht="15" hidden="false" customHeight="false" outlineLevel="0" collapsed="false">
      <c r="A193" s="0" t="n">
        <v>160</v>
      </c>
      <c r="B193" s="0" t="n">
        <v>30</v>
      </c>
      <c r="C193" s="0" t="n">
        <v>60</v>
      </c>
      <c r="D193" s="0" t="n">
        <v>14</v>
      </c>
      <c r="E193" s="0" t="n">
        <v>43</v>
      </c>
      <c r="F193" s="0" t="n">
        <v>1.3</v>
      </c>
      <c r="G193" s="0" t="n">
        <v>1.5</v>
      </c>
      <c r="H193" s="0" t="n">
        <v>800</v>
      </c>
      <c r="I193" s="0" t="n">
        <v>185.12</v>
      </c>
      <c r="J193" s="0" t="n">
        <v>231.38</v>
      </c>
      <c r="K193" s="0" t="n">
        <v>8.21</v>
      </c>
      <c r="L193" s="0" t="n">
        <v>36.07</v>
      </c>
      <c r="M193" s="0" t="n">
        <v>12</v>
      </c>
      <c r="N193" s="0" t="n">
        <v>41</v>
      </c>
      <c r="O193" s="0" t="n">
        <v>0.55</v>
      </c>
      <c r="P193" s="0" t="n">
        <v>0.09</v>
      </c>
      <c r="Q193" s="0" t="n">
        <f aca="false">H193/3600/(B193*C193*10^-3)</f>
        <v>0.123456790123457</v>
      </c>
      <c r="R193" s="0" t="n">
        <f aca="false">O193-P193</f>
        <v>0.46</v>
      </c>
      <c r="S193" s="0" t="n">
        <f aca="false">500*10^-6</f>
        <v>0.0005</v>
      </c>
      <c r="T193" s="0" t="n">
        <f aca="false">0.000835</f>
        <v>0.000835</v>
      </c>
      <c r="U193" s="0" t="n">
        <f aca="false">A193/1000</f>
        <v>0.16</v>
      </c>
      <c r="V193" s="0" t="n">
        <f aca="false">U193*(150*T193*(1-R193)^2*Q193/(S193^2*R193^3)+1.75*1000*(1-R193)*Q193^2/(S193*R193^3))</f>
        <v>76999.3989679294</v>
      </c>
      <c r="W193" s="0" t="n">
        <f aca="false">V193*H193/3600/1000/2</f>
        <v>8.55548877421438</v>
      </c>
      <c r="X193" s="0" t="n">
        <f aca="false">ABS(W193-K193)/W193*100</f>
        <v>4.03821199854366</v>
      </c>
    </row>
    <row r="194" customFormat="false" ht="15" hidden="false" customHeight="false" outlineLevel="0" collapsed="false">
      <c r="A194" s="0" t="n">
        <v>160</v>
      </c>
      <c r="B194" s="0" t="n">
        <v>30</v>
      </c>
      <c r="C194" s="0" t="n">
        <v>60</v>
      </c>
      <c r="D194" s="0" t="n">
        <v>14</v>
      </c>
      <c r="E194" s="0" t="n">
        <v>43</v>
      </c>
      <c r="F194" s="0" t="n">
        <v>1.5</v>
      </c>
      <c r="G194" s="0" t="n">
        <v>1.5</v>
      </c>
      <c r="H194" s="0" t="n">
        <v>800</v>
      </c>
      <c r="I194" s="0" t="n">
        <v>224.41</v>
      </c>
      <c r="J194" s="0" t="n">
        <v>279.52</v>
      </c>
      <c r="K194" s="0" t="n">
        <v>8.21</v>
      </c>
      <c r="L194" s="0" t="n">
        <v>41.64</v>
      </c>
      <c r="M194" s="0" t="n">
        <v>12</v>
      </c>
      <c r="N194" s="0" t="n">
        <v>41</v>
      </c>
      <c r="O194" s="0" t="n">
        <v>0.55</v>
      </c>
      <c r="P194" s="0" t="n">
        <v>0.09</v>
      </c>
      <c r="Q194" s="0" t="n">
        <f aca="false">H194/3600/(B194*C194*10^-3)</f>
        <v>0.123456790123457</v>
      </c>
      <c r="R194" s="0" t="n">
        <f aca="false">O194-P194</f>
        <v>0.46</v>
      </c>
      <c r="S194" s="0" t="n">
        <f aca="false">500*10^-6</f>
        <v>0.0005</v>
      </c>
      <c r="T194" s="0" t="n">
        <f aca="false">0.000835</f>
        <v>0.000835</v>
      </c>
      <c r="U194" s="0" t="n">
        <f aca="false">A194/1000</f>
        <v>0.16</v>
      </c>
      <c r="V194" s="0" t="n">
        <f aca="false">U194*(150*T194*(1-R194)^2*Q194/(S194^2*R194^3)+1.75*1000*(1-R194)*Q194^2/(S194*R194^3))</f>
        <v>76999.3989679294</v>
      </c>
      <c r="W194" s="0" t="n">
        <f aca="false">V194*H194/3600/1000/2</f>
        <v>8.55548877421438</v>
      </c>
      <c r="X194" s="0" t="n">
        <f aca="false">ABS(W194-K194)/W194*100</f>
        <v>4.03821199854366</v>
      </c>
    </row>
    <row r="195" customFormat="false" ht="15" hidden="false" customHeight="false" outlineLevel="0" collapsed="false">
      <c r="A195" s="0" t="n">
        <v>140</v>
      </c>
      <c r="B195" s="0" t="n">
        <v>20</v>
      </c>
      <c r="C195" s="0" t="n">
        <v>45</v>
      </c>
      <c r="D195" s="0" t="n">
        <v>10</v>
      </c>
      <c r="E195" s="0" t="n">
        <v>47</v>
      </c>
      <c r="F195" s="0" t="n">
        <v>1.1</v>
      </c>
      <c r="G195" s="0" t="n">
        <v>1.5</v>
      </c>
      <c r="H195" s="0" t="n">
        <v>400</v>
      </c>
      <c r="I195" s="0" t="n">
        <v>27.41</v>
      </c>
      <c r="J195" s="0" t="n">
        <v>52.96</v>
      </c>
      <c r="K195" s="0" t="n">
        <v>3.59</v>
      </c>
      <c r="L195" s="0" t="n">
        <v>16.61</v>
      </c>
      <c r="M195" s="0" t="n">
        <v>8</v>
      </c>
      <c r="N195" s="0" t="n">
        <v>45</v>
      </c>
      <c r="O195" s="0" t="n">
        <v>0.55</v>
      </c>
      <c r="P195" s="0" t="n">
        <v>0.09</v>
      </c>
      <c r="Q195" s="0" t="n">
        <f aca="false">H195/3600/(B195*C195*10^-3)</f>
        <v>0.123456790123457</v>
      </c>
      <c r="R195" s="0" t="n">
        <f aca="false">O195-P195</f>
        <v>0.46</v>
      </c>
      <c r="S195" s="0" t="n">
        <f aca="false">500*10^-6</f>
        <v>0.0005</v>
      </c>
      <c r="T195" s="0" t="n">
        <f aca="false">0.000835</f>
        <v>0.000835</v>
      </c>
      <c r="U195" s="0" t="n">
        <f aca="false">A195/1000</f>
        <v>0.14</v>
      </c>
      <c r="V195" s="0" t="n">
        <f aca="false">U195*(150*T195*(1-R195)^2*Q195/(S195^2*R195^3)+1.75*1000*(1-R195)*Q195^2/(S195*R195^3))</f>
        <v>67374.4740969383</v>
      </c>
      <c r="W195" s="0" t="n">
        <f aca="false">V195*H195/3600/1000/2</f>
        <v>3.74302633871879</v>
      </c>
      <c r="X195" s="0" t="n">
        <f aca="false">ABS(W195-K195)/W195*100</f>
        <v>4.08830515392988</v>
      </c>
    </row>
    <row r="196" customFormat="false" ht="15" hidden="false" customHeight="false" outlineLevel="0" collapsed="false">
      <c r="A196" s="0" t="n">
        <v>140</v>
      </c>
      <c r="B196" s="0" t="n">
        <v>20</v>
      </c>
      <c r="C196" s="0" t="n">
        <v>45</v>
      </c>
      <c r="D196" s="0" t="n">
        <v>10</v>
      </c>
      <c r="E196" s="0" t="n">
        <v>47</v>
      </c>
      <c r="F196" s="0" t="n">
        <v>1.3</v>
      </c>
      <c r="G196" s="0" t="n">
        <v>1.5</v>
      </c>
      <c r="H196" s="0" t="n">
        <v>400</v>
      </c>
      <c r="I196" s="0" t="n">
        <v>51.36</v>
      </c>
      <c r="J196" s="0" t="n">
        <v>80.02</v>
      </c>
      <c r="K196" s="0" t="n">
        <v>3.59</v>
      </c>
      <c r="L196" s="0" t="n">
        <v>20.24</v>
      </c>
      <c r="M196" s="0" t="n">
        <v>8</v>
      </c>
      <c r="N196" s="0" t="n">
        <v>45</v>
      </c>
      <c r="O196" s="0" t="n">
        <v>0.55</v>
      </c>
      <c r="P196" s="0" t="n">
        <v>0.09</v>
      </c>
      <c r="Q196" s="0" t="n">
        <f aca="false">H196/3600/(B196*C196*10^-3)</f>
        <v>0.123456790123457</v>
      </c>
      <c r="R196" s="0" t="n">
        <f aca="false">O196-P196</f>
        <v>0.46</v>
      </c>
      <c r="S196" s="0" t="n">
        <f aca="false">500*10^-6</f>
        <v>0.0005</v>
      </c>
      <c r="T196" s="0" t="n">
        <f aca="false">0.000835</f>
        <v>0.000835</v>
      </c>
      <c r="U196" s="0" t="n">
        <f aca="false">A196/1000</f>
        <v>0.14</v>
      </c>
      <c r="V196" s="0" t="n">
        <f aca="false">U196*(150*T196*(1-R196)^2*Q196/(S196^2*R196^3)+1.75*1000*(1-R196)*Q196^2/(S196*R196^3))</f>
        <v>67374.4740969383</v>
      </c>
      <c r="W196" s="0" t="n">
        <f aca="false">V196*H196/3600/1000/2</f>
        <v>3.74302633871879</v>
      </c>
      <c r="X196" s="0" t="n">
        <f aca="false">ABS(W196-K196)/W196*100</f>
        <v>4.08830515392988</v>
      </c>
    </row>
    <row r="197" customFormat="false" ht="15" hidden="false" customHeight="false" outlineLevel="0" collapsed="false">
      <c r="A197" s="0" t="n">
        <v>140</v>
      </c>
      <c r="B197" s="0" t="n">
        <v>20</v>
      </c>
      <c r="C197" s="0" t="n">
        <v>45</v>
      </c>
      <c r="D197" s="0" t="n">
        <v>14</v>
      </c>
      <c r="E197" s="0" t="n">
        <v>43</v>
      </c>
      <c r="F197" s="0" t="n">
        <v>1.1</v>
      </c>
      <c r="G197" s="0" t="n">
        <v>1.5</v>
      </c>
      <c r="H197" s="0" t="n">
        <v>400</v>
      </c>
      <c r="I197" s="0" t="n">
        <v>56.17</v>
      </c>
      <c r="J197" s="0" t="n">
        <v>75.97</v>
      </c>
      <c r="K197" s="0" t="n">
        <v>3.59</v>
      </c>
      <c r="L197" s="0" t="n">
        <v>14.25</v>
      </c>
      <c r="M197" s="0" t="n">
        <v>12</v>
      </c>
      <c r="N197" s="0" t="n">
        <v>41</v>
      </c>
      <c r="O197" s="0" t="n">
        <v>0.55</v>
      </c>
      <c r="P197" s="0" t="n">
        <v>0.09</v>
      </c>
      <c r="Q197" s="0" t="n">
        <f aca="false">H197/3600/(B197*C197*10^-3)</f>
        <v>0.123456790123457</v>
      </c>
      <c r="R197" s="0" t="n">
        <f aca="false">O197-P197</f>
        <v>0.46</v>
      </c>
      <c r="S197" s="0" t="n">
        <f aca="false">500*10^-6</f>
        <v>0.0005</v>
      </c>
      <c r="T197" s="0" t="n">
        <f aca="false">0.000835</f>
        <v>0.000835</v>
      </c>
      <c r="U197" s="0" t="n">
        <f aca="false">A197/1000</f>
        <v>0.14</v>
      </c>
      <c r="V197" s="0" t="n">
        <f aca="false">U197*(150*T197*(1-R197)^2*Q197/(S197^2*R197^3)+1.75*1000*(1-R197)*Q197^2/(S197*R197^3))</f>
        <v>67374.4740969383</v>
      </c>
      <c r="W197" s="0" t="n">
        <f aca="false">V197*H197/3600/1000/2</f>
        <v>3.74302633871879</v>
      </c>
      <c r="X197" s="0" t="n">
        <f aca="false">ABS(W197-K197)/W197*100</f>
        <v>4.08830515392988</v>
      </c>
    </row>
    <row r="198" customFormat="false" ht="15" hidden="false" customHeight="false" outlineLevel="0" collapsed="false">
      <c r="A198" s="0" t="n">
        <v>140</v>
      </c>
      <c r="B198" s="0" t="n">
        <v>20</v>
      </c>
      <c r="C198" s="0" t="n">
        <v>45</v>
      </c>
      <c r="D198" s="0" t="n">
        <v>10</v>
      </c>
      <c r="E198" s="0" t="n">
        <v>47</v>
      </c>
      <c r="F198" s="0" t="n">
        <v>1.5</v>
      </c>
      <c r="G198" s="0" t="n">
        <v>1.5</v>
      </c>
      <c r="H198" s="0" t="n">
        <v>400</v>
      </c>
      <c r="I198" s="0" t="n">
        <v>72.17</v>
      </c>
      <c r="J198" s="0" t="n">
        <v>104.7</v>
      </c>
      <c r="K198" s="0" t="n">
        <v>3.59</v>
      </c>
      <c r="L198" s="0" t="n">
        <v>23.53</v>
      </c>
      <c r="M198" s="0" t="n">
        <v>8</v>
      </c>
      <c r="N198" s="0" t="n">
        <v>45</v>
      </c>
      <c r="O198" s="0" t="n">
        <v>0.55</v>
      </c>
      <c r="P198" s="0" t="n">
        <v>0.09</v>
      </c>
      <c r="Q198" s="0" t="n">
        <f aca="false">H198/3600/(B198*C198*10^-3)</f>
        <v>0.123456790123457</v>
      </c>
      <c r="R198" s="0" t="n">
        <f aca="false">O198-P198</f>
        <v>0.46</v>
      </c>
      <c r="S198" s="0" t="n">
        <f aca="false">500*10^-6</f>
        <v>0.0005</v>
      </c>
      <c r="T198" s="0" t="n">
        <f aca="false">0.000835</f>
        <v>0.000835</v>
      </c>
      <c r="U198" s="0" t="n">
        <f aca="false">A198/1000</f>
        <v>0.14</v>
      </c>
      <c r="V198" s="0" t="n">
        <f aca="false">U198*(150*T198*(1-R198)^2*Q198/(S198^2*R198^3)+1.75*1000*(1-R198)*Q198^2/(S198*R198^3))</f>
        <v>67374.4740969383</v>
      </c>
      <c r="W198" s="0" t="n">
        <f aca="false">V198*H198/3600/1000/2</f>
        <v>3.74302633871879</v>
      </c>
      <c r="X198" s="0" t="n">
        <f aca="false">ABS(W198-K198)/W198*100</f>
        <v>4.08830515392988</v>
      </c>
    </row>
    <row r="199" customFormat="false" ht="15" hidden="false" customHeight="false" outlineLevel="0" collapsed="false">
      <c r="A199" s="0" t="n">
        <v>140</v>
      </c>
      <c r="B199" s="0" t="n">
        <v>20</v>
      </c>
      <c r="C199" s="0" t="n">
        <v>45</v>
      </c>
      <c r="D199" s="0" t="n">
        <v>14</v>
      </c>
      <c r="E199" s="0" t="n">
        <v>43</v>
      </c>
      <c r="F199" s="0" t="n">
        <v>1.3</v>
      </c>
      <c r="G199" s="0" t="n">
        <v>1.5</v>
      </c>
      <c r="H199" s="0" t="n">
        <v>400</v>
      </c>
      <c r="I199" s="0" t="n">
        <v>80.35</v>
      </c>
      <c r="J199" s="0" t="n">
        <v>103.81</v>
      </c>
      <c r="K199" s="0" t="n">
        <v>3.59</v>
      </c>
      <c r="L199" s="0" t="n">
        <v>17.31</v>
      </c>
      <c r="M199" s="0" t="n">
        <v>12</v>
      </c>
      <c r="N199" s="0" t="n">
        <v>41</v>
      </c>
      <c r="O199" s="0" t="n">
        <v>0.55</v>
      </c>
      <c r="P199" s="0" t="n">
        <v>0.09</v>
      </c>
      <c r="Q199" s="0" t="n">
        <f aca="false">H199/3600/(B199*C199*10^-3)</f>
        <v>0.123456790123457</v>
      </c>
      <c r="R199" s="0" t="n">
        <f aca="false">O199-P199</f>
        <v>0.46</v>
      </c>
      <c r="S199" s="0" t="n">
        <f aca="false">500*10^-6</f>
        <v>0.0005</v>
      </c>
      <c r="T199" s="0" t="n">
        <f aca="false">0.000835</f>
        <v>0.000835</v>
      </c>
      <c r="U199" s="0" t="n">
        <f aca="false">A199/1000</f>
        <v>0.14</v>
      </c>
      <c r="V199" s="0" t="n">
        <f aca="false">U199*(150*T199*(1-R199)^2*Q199/(S199^2*R199^3)+1.75*1000*(1-R199)*Q199^2/(S199*R199^3))</f>
        <v>67374.4740969383</v>
      </c>
      <c r="W199" s="0" t="n">
        <f aca="false">V199*H199/3600/1000/2</f>
        <v>3.74302633871879</v>
      </c>
      <c r="X199" s="0" t="n">
        <f aca="false">ABS(W199-K199)/W199*100</f>
        <v>4.08830515392988</v>
      </c>
    </row>
    <row r="200" customFormat="false" ht="15" hidden="false" customHeight="false" outlineLevel="0" collapsed="false">
      <c r="A200" s="0" t="n">
        <v>140</v>
      </c>
      <c r="B200" s="0" t="n">
        <v>20</v>
      </c>
      <c r="C200" s="0" t="n">
        <v>45</v>
      </c>
      <c r="D200" s="0" t="n">
        <v>14</v>
      </c>
      <c r="E200" s="0" t="n">
        <v>43</v>
      </c>
      <c r="F200" s="0" t="n">
        <v>1.5</v>
      </c>
      <c r="G200" s="0" t="n">
        <v>1.5</v>
      </c>
      <c r="H200" s="0" t="n">
        <v>400</v>
      </c>
      <c r="I200" s="0" t="n">
        <v>99.54</v>
      </c>
      <c r="J200" s="0" t="n">
        <v>127.24</v>
      </c>
      <c r="K200" s="0" t="n">
        <v>3.59</v>
      </c>
      <c r="L200" s="0" t="n">
        <v>19.91</v>
      </c>
      <c r="M200" s="0" t="n">
        <v>12</v>
      </c>
      <c r="N200" s="0" t="n">
        <v>41</v>
      </c>
      <c r="O200" s="0" t="n">
        <v>0.55</v>
      </c>
      <c r="P200" s="0" t="n">
        <v>0.09</v>
      </c>
      <c r="Q200" s="0" t="n">
        <f aca="false">H200/3600/(B200*C200*10^-3)</f>
        <v>0.123456790123457</v>
      </c>
      <c r="R200" s="0" t="n">
        <f aca="false">O200-P200</f>
        <v>0.46</v>
      </c>
      <c r="S200" s="0" t="n">
        <f aca="false">500*10^-6</f>
        <v>0.0005</v>
      </c>
      <c r="T200" s="0" t="n">
        <f aca="false">0.000835</f>
        <v>0.000835</v>
      </c>
      <c r="U200" s="0" t="n">
        <f aca="false">A200/1000</f>
        <v>0.14</v>
      </c>
      <c r="V200" s="0" t="n">
        <f aca="false">U200*(150*T200*(1-R200)^2*Q200/(S200^2*R200^3)+1.75*1000*(1-R200)*Q200^2/(S200*R200^3))</f>
        <v>67374.4740969383</v>
      </c>
      <c r="W200" s="0" t="n">
        <f aca="false">V200*H200/3600/1000/2</f>
        <v>3.74302633871879</v>
      </c>
      <c r="X200" s="0" t="n">
        <f aca="false">ABS(W200-K200)/W200*100</f>
        <v>4.08830515392988</v>
      </c>
    </row>
    <row r="201" customFormat="false" ht="15" hidden="false" customHeight="false" outlineLevel="0" collapsed="false">
      <c r="A201" s="0" t="n">
        <v>160</v>
      </c>
      <c r="B201" s="0" t="n">
        <v>30</v>
      </c>
      <c r="C201" s="0" t="n">
        <v>60</v>
      </c>
      <c r="D201" s="0" t="n">
        <v>10</v>
      </c>
      <c r="E201" s="0" t="n">
        <v>47</v>
      </c>
      <c r="F201" s="0" t="n">
        <v>1.1</v>
      </c>
      <c r="G201" s="0" t="n">
        <v>1.5</v>
      </c>
      <c r="H201" s="0" t="n">
        <v>400</v>
      </c>
      <c r="I201" s="0" t="n">
        <v>79.91</v>
      </c>
      <c r="J201" s="0" t="n">
        <v>97.65</v>
      </c>
      <c r="K201" s="0" t="n">
        <v>1.42</v>
      </c>
      <c r="L201" s="0" t="n">
        <v>19.99</v>
      </c>
      <c r="M201" s="0" t="n">
        <v>8</v>
      </c>
      <c r="N201" s="0" t="n">
        <v>45</v>
      </c>
      <c r="O201" s="0" t="n">
        <v>0.55</v>
      </c>
      <c r="P201" s="0" t="n">
        <v>0.09</v>
      </c>
      <c r="Q201" s="0" t="n">
        <f aca="false">H201/3600/(B201*C201*10^-3)</f>
        <v>0.0617283950617284</v>
      </c>
      <c r="R201" s="0" t="n">
        <f aca="false">O201-P201</f>
        <v>0.46</v>
      </c>
      <c r="S201" s="0" t="n">
        <f aca="false">500*10^-6</f>
        <v>0.0005</v>
      </c>
      <c r="T201" s="0" t="n">
        <f aca="false">0.000835</f>
        <v>0.000835</v>
      </c>
      <c r="U201" s="0" t="n">
        <f aca="false">A201/1000</f>
        <v>0.16</v>
      </c>
      <c r="V201" s="0" t="n">
        <f aca="false">U201*(150*T201*(1-R201)^2*Q201/(S201^2*R201^3)+1.75*1000*(1-R201)*Q201^2/(S201*R201^3))</f>
        <v>26661.7014720719</v>
      </c>
      <c r="W201" s="0" t="n">
        <f aca="false">V201*H201/3600/1000/2</f>
        <v>1.48120563733733</v>
      </c>
      <c r="X201" s="0" t="n">
        <f aca="false">ABS(W201-K201)/W201*100</f>
        <v>4.13214990508379</v>
      </c>
    </row>
    <row r="202" customFormat="false" ht="15" hidden="false" customHeight="false" outlineLevel="0" collapsed="false">
      <c r="A202" s="0" t="n">
        <v>160</v>
      </c>
      <c r="B202" s="0" t="n">
        <v>30</v>
      </c>
      <c r="C202" s="0" t="n">
        <v>60</v>
      </c>
      <c r="D202" s="0" t="n">
        <v>10</v>
      </c>
      <c r="E202" s="0" t="n">
        <v>47</v>
      </c>
      <c r="F202" s="0" t="n">
        <v>1.1</v>
      </c>
      <c r="G202" s="0" t="n">
        <v>2.25</v>
      </c>
      <c r="H202" s="0" t="n">
        <v>400</v>
      </c>
      <c r="I202" s="0" t="n">
        <v>81.7</v>
      </c>
      <c r="J202" s="0" t="n">
        <v>96.89</v>
      </c>
      <c r="K202" s="0" t="n">
        <v>1.42</v>
      </c>
      <c r="L202" s="0" t="n">
        <v>22.5</v>
      </c>
      <c r="M202" s="0" t="n">
        <v>8</v>
      </c>
      <c r="N202" s="0" t="n">
        <v>45</v>
      </c>
      <c r="O202" s="0" t="n">
        <v>0.55</v>
      </c>
      <c r="P202" s="0" t="n">
        <v>0.09</v>
      </c>
      <c r="Q202" s="0" t="n">
        <f aca="false">H202/3600/(B202*C202*10^-3)</f>
        <v>0.0617283950617284</v>
      </c>
      <c r="R202" s="0" t="n">
        <f aca="false">O202-P202</f>
        <v>0.46</v>
      </c>
      <c r="S202" s="0" t="n">
        <f aca="false">500*10^-6</f>
        <v>0.0005</v>
      </c>
      <c r="T202" s="0" t="n">
        <f aca="false">0.000835</f>
        <v>0.000835</v>
      </c>
      <c r="U202" s="0" t="n">
        <f aca="false">A202/1000</f>
        <v>0.16</v>
      </c>
      <c r="V202" s="0" t="n">
        <f aca="false">U202*(150*T202*(1-R202)^2*Q202/(S202^2*R202^3)+1.75*1000*(1-R202)*Q202^2/(S202*R202^3))</f>
        <v>26661.7014720719</v>
      </c>
      <c r="W202" s="0" t="n">
        <f aca="false">V202*H202/3600/1000/2</f>
        <v>1.48120563733733</v>
      </c>
      <c r="X202" s="0" t="n">
        <f aca="false">ABS(W202-K202)/W202*100</f>
        <v>4.13214990508379</v>
      </c>
    </row>
    <row r="203" customFormat="false" ht="15" hidden="false" customHeight="false" outlineLevel="0" collapsed="false">
      <c r="A203" s="0" t="n">
        <v>160</v>
      </c>
      <c r="B203" s="0" t="n">
        <v>30</v>
      </c>
      <c r="C203" s="0" t="n">
        <v>60</v>
      </c>
      <c r="D203" s="0" t="n">
        <v>14</v>
      </c>
      <c r="E203" s="0" t="n">
        <v>43</v>
      </c>
      <c r="F203" s="0" t="n">
        <v>1.1</v>
      </c>
      <c r="G203" s="0" t="n">
        <v>2.25</v>
      </c>
      <c r="H203" s="0" t="n">
        <v>400</v>
      </c>
      <c r="I203" s="0" t="n">
        <v>97.69</v>
      </c>
      <c r="J203" s="0" t="n">
        <v>110.07</v>
      </c>
      <c r="K203" s="0" t="n">
        <v>1.42</v>
      </c>
      <c r="L203" s="0" t="n">
        <v>19.65</v>
      </c>
      <c r="M203" s="0" t="n">
        <v>12</v>
      </c>
      <c r="N203" s="0" t="n">
        <v>41</v>
      </c>
      <c r="O203" s="0" t="n">
        <v>0.55</v>
      </c>
      <c r="P203" s="0" t="n">
        <v>0.09</v>
      </c>
      <c r="Q203" s="0" t="n">
        <f aca="false">H203/3600/(B203*C203*10^-3)</f>
        <v>0.0617283950617284</v>
      </c>
      <c r="R203" s="0" t="n">
        <f aca="false">O203-P203</f>
        <v>0.46</v>
      </c>
      <c r="S203" s="0" t="n">
        <f aca="false">500*10^-6</f>
        <v>0.0005</v>
      </c>
      <c r="T203" s="0" t="n">
        <f aca="false">0.000835</f>
        <v>0.000835</v>
      </c>
      <c r="U203" s="0" t="n">
        <f aca="false">A203/1000</f>
        <v>0.16</v>
      </c>
      <c r="V203" s="0" t="n">
        <f aca="false">U203*(150*T203*(1-R203)^2*Q203/(S203^2*R203^3)+1.75*1000*(1-R203)*Q203^2/(S203*R203^3))</f>
        <v>26661.7014720719</v>
      </c>
      <c r="W203" s="0" t="n">
        <f aca="false">V203*H203/3600/1000/2</f>
        <v>1.48120563733733</v>
      </c>
      <c r="X203" s="0" t="n">
        <f aca="false">ABS(W203-K203)/W203*100</f>
        <v>4.13214990508379</v>
      </c>
    </row>
    <row r="204" customFormat="false" ht="15" hidden="false" customHeight="false" outlineLevel="0" collapsed="false">
      <c r="A204" s="0" t="n">
        <v>160</v>
      </c>
      <c r="B204" s="0" t="n">
        <v>30</v>
      </c>
      <c r="C204" s="0" t="n">
        <v>60</v>
      </c>
      <c r="D204" s="0" t="n">
        <v>14</v>
      </c>
      <c r="E204" s="0" t="n">
        <v>43</v>
      </c>
      <c r="F204" s="0" t="n">
        <v>1.1</v>
      </c>
      <c r="G204" s="0" t="n">
        <v>1.5</v>
      </c>
      <c r="H204" s="0" t="n">
        <v>400</v>
      </c>
      <c r="I204" s="0" t="n">
        <v>98.83</v>
      </c>
      <c r="J204" s="0" t="n">
        <v>111.93</v>
      </c>
      <c r="K204" s="0" t="n">
        <v>1.42</v>
      </c>
      <c r="L204" s="0" t="n">
        <v>17.1</v>
      </c>
      <c r="M204" s="0" t="n">
        <v>12</v>
      </c>
      <c r="N204" s="0" t="n">
        <v>41</v>
      </c>
      <c r="O204" s="0" t="n">
        <v>0.55</v>
      </c>
      <c r="P204" s="0" t="n">
        <v>0.09</v>
      </c>
      <c r="Q204" s="0" t="n">
        <f aca="false">H204/3600/(B204*C204*10^-3)</f>
        <v>0.0617283950617284</v>
      </c>
      <c r="R204" s="0" t="n">
        <f aca="false">O204-P204</f>
        <v>0.46</v>
      </c>
      <c r="S204" s="0" t="n">
        <f aca="false">500*10^-6</f>
        <v>0.0005</v>
      </c>
      <c r="T204" s="0" t="n">
        <f aca="false">0.000835</f>
        <v>0.000835</v>
      </c>
      <c r="U204" s="0" t="n">
        <f aca="false">A204/1000</f>
        <v>0.16</v>
      </c>
      <c r="V204" s="0" t="n">
        <f aca="false">U204*(150*T204*(1-R204)^2*Q204/(S204^2*R204^3)+1.75*1000*(1-R204)*Q204^2/(S204*R204^3))</f>
        <v>26661.7014720719</v>
      </c>
      <c r="W204" s="0" t="n">
        <f aca="false">V204*H204/3600/1000/2</f>
        <v>1.48120563733733</v>
      </c>
      <c r="X204" s="0" t="n">
        <f aca="false">ABS(W204-K204)/W204*100</f>
        <v>4.13214990508379</v>
      </c>
    </row>
    <row r="205" customFormat="false" ht="15" hidden="false" customHeight="false" outlineLevel="0" collapsed="false">
      <c r="A205" s="0" t="n">
        <v>160</v>
      </c>
      <c r="B205" s="0" t="n">
        <v>30</v>
      </c>
      <c r="C205" s="0" t="n">
        <v>60</v>
      </c>
      <c r="D205" s="0" t="n">
        <v>10</v>
      </c>
      <c r="E205" s="0" t="n">
        <v>47</v>
      </c>
      <c r="F205" s="0" t="n">
        <v>1.3</v>
      </c>
      <c r="G205" s="0" t="n">
        <v>1.5</v>
      </c>
      <c r="H205" s="0" t="n">
        <v>400</v>
      </c>
      <c r="I205" s="0" t="n">
        <v>104.45</v>
      </c>
      <c r="J205" s="0" t="n">
        <v>125.73</v>
      </c>
      <c r="K205" s="0" t="n">
        <v>1.42</v>
      </c>
      <c r="L205" s="0" t="n">
        <v>24.37</v>
      </c>
      <c r="M205" s="0" t="n">
        <v>8</v>
      </c>
      <c r="N205" s="0" t="n">
        <v>45</v>
      </c>
      <c r="O205" s="0" t="n">
        <v>0.55</v>
      </c>
      <c r="P205" s="0" t="n">
        <v>0.09</v>
      </c>
      <c r="Q205" s="0" t="n">
        <f aca="false">H205/3600/(B205*C205*10^-3)</f>
        <v>0.0617283950617284</v>
      </c>
      <c r="R205" s="0" t="n">
        <f aca="false">O205-P205</f>
        <v>0.46</v>
      </c>
      <c r="S205" s="0" t="n">
        <f aca="false">500*10^-6</f>
        <v>0.0005</v>
      </c>
      <c r="T205" s="0" t="n">
        <f aca="false">0.000835</f>
        <v>0.000835</v>
      </c>
      <c r="U205" s="0" t="n">
        <f aca="false">A205/1000</f>
        <v>0.16</v>
      </c>
      <c r="V205" s="0" t="n">
        <f aca="false">U205*(150*T205*(1-R205)^2*Q205/(S205^2*R205^3)+1.75*1000*(1-R205)*Q205^2/(S205*R205^3))</f>
        <v>26661.7014720719</v>
      </c>
      <c r="W205" s="0" t="n">
        <f aca="false">V205*H205/3600/1000/2</f>
        <v>1.48120563733733</v>
      </c>
      <c r="X205" s="0" t="n">
        <f aca="false">ABS(W205-K205)/W205*100</f>
        <v>4.13214990508379</v>
      </c>
    </row>
    <row r="206" customFormat="false" ht="15" hidden="false" customHeight="false" outlineLevel="0" collapsed="false">
      <c r="A206" s="0" t="n">
        <v>160</v>
      </c>
      <c r="B206" s="0" t="n">
        <v>30</v>
      </c>
      <c r="C206" s="0" t="n">
        <v>60</v>
      </c>
      <c r="D206" s="0" t="n">
        <v>10</v>
      </c>
      <c r="E206" s="0" t="n">
        <v>47</v>
      </c>
      <c r="F206" s="0" t="n">
        <v>1.3</v>
      </c>
      <c r="G206" s="0" t="n">
        <v>2.25</v>
      </c>
      <c r="H206" s="0" t="n">
        <v>400</v>
      </c>
      <c r="I206" s="0" t="n">
        <v>105.55</v>
      </c>
      <c r="J206" s="0" t="n">
        <v>123.94</v>
      </c>
      <c r="K206" s="0" t="n">
        <v>1.42</v>
      </c>
      <c r="L206" s="0" t="n">
        <v>27.85</v>
      </c>
      <c r="M206" s="0" t="n">
        <v>8</v>
      </c>
      <c r="N206" s="0" t="n">
        <v>45</v>
      </c>
      <c r="O206" s="0" t="n">
        <v>0.55</v>
      </c>
      <c r="P206" s="0" t="n">
        <v>0.09</v>
      </c>
      <c r="Q206" s="0" t="n">
        <f aca="false">H206/3600/(B206*C206*10^-3)</f>
        <v>0.0617283950617284</v>
      </c>
      <c r="R206" s="0" t="n">
        <f aca="false">O206-P206</f>
        <v>0.46</v>
      </c>
      <c r="S206" s="0" t="n">
        <f aca="false">500*10^-6</f>
        <v>0.0005</v>
      </c>
      <c r="T206" s="0" t="n">
        <f aca="false">0.000835</f>
        <v>0.000835</v>
      </c>
      <c r="U206" s="0" t="n">
        <f aca="false">A206/1000</f>
        <v>0.16</v>
      </c>
      <c r="V206" s="0" t="n">
        <f aca="false">U206*(150*T206*(1-R206)^2*Q206/(S206^2*R206^3)+1.75*1000*(1-R206)*Q206^2/(S206*R206^3))</f>
        <v>26661.7014720719</v>
      </c>
      <c r="W206" s="0" t="n">
        <f aca="false">V206*H206/3600/1000/2</f>
        <v>1.48120563733733</v>
      </c>
      <c r="X206" s="0" t="n">
        <f aca="false">ABS(W206-K206)/W206*100</f>
        <v>4.13214990508379</v>
      </c>
    </row>
    <row r="207" customFormat="false" ht="15" hidden="false" customHeight="false" outlineLevel="0" collapsed="false">
      <c r="A207" s="0" t="n">
        <v>160</v>
      </c>
      <c r="B207" s="0" t="n">
        <v>30</v>
      </c>
      <c r="C207" s="0" t="n">
        <v>60</v>
      </c>
      <c r="D207" s="0" t="n">
        <v>14</v>
      </c>
      <c r="E207" s="0" t="n">
        <v>43</v>
      </c>
      <c r="F207" s="0" t="n">
        <v>1.3</v>
      </c>
      <c r="G207" s="0" t="n">
        <v>2.25</v>
      </c>
      <c r="H207" s="0" t="n">
        <v>400</v>
      </c>
      <c r="I207" s="0" t="n">
        <v>122.08</v>
      </c>
      <c r="J207" s="0" t="n">
        <v>136.44</v>
      </c>
      <c r="K207" s="0" t="n">
        <v>1.42</v>
      </c>
      <c r="L207" s="0" t="n">
        <v>24.42</v>
      </c>
      <c r="M207" s="0" t="n">
        <v>12</v>
      </c>
      <c r="N207" s="0" t="n">
        <v>41</v>
      </c>
      <c r="O207" s="0" t="n">
        <v>0.55</v>
      </c>
      <c r="P207" s="0" t="n">
        <v>0.09</v>
      </c>
      <c r="Q207" s="0" t="n">
        <f aca="false">H207/3600/(B207*C207*10^-3)</f>
        <v>0.0617283950617284</v>
      </c>
      <c r="R207" s="0" t="n">
        <f aca="false">O207-P207</f>
        <v>0.46</v>
      </c>
      <c r="S207" s="0" t="n">
        <f aca="false">500*10^-6</f>
        <v>0.0005</v>
      </c>
      <c r="T207" s="0" t="n">
        <f aca="false">0.000835</f>
        <v>0.000835</v>
      </c>
      <c r="U207" s="0" t="n">
        <f aca="false">A207/1000</f>
        <v>0.16</v>
      </c>
      <c r="V207" s="0" t="n">
        <f aca="false">U207*(150*T207*(1-R207)^2*Q207/(S207^2*R207^3)+1.75*1000*(1-R207)*Q207^2/(S207*R207^3))</f>
        <v>26661.7014720719</v>
      </c>
      <c r="W207" s="0" t="n">
        <f aca="false">V207*H207/3600/1000/2</f>
        <v>1.48120563733733</v>
      </c>
      <c r="X207" s="0" t="n">
        <f aca="false">ABS(W207-K207)/W207*100</f>
        <v>4.13214990508379</v>
      </c>
    </row>
    <row r="208" customFormat="false" ht="15" hidden="false" customHeight="false" outlineLevel="0" collapsed="false">
      <c r="A208" s="0" t="n">
        <v>160</v>
      </c>
      <c r="B208" s="0" t="n">
        <v>30</v>
      </c>
      <c r="C208" s="0" t="n">
        <v>60</v>
      </c>
      <c r="D208" s="0" t="n">
        <v>14</v>
      </c>
      <c r="E208" s="0" t="n">
        <v>43</v>
      </c>
      <c r="F208" s="0" t="n">
        <v>1.3</v>
      </c>
      <c r="G208" s="0" t="n">
        <v>1.5</v>
      </c>
      <c r="H208" s="0" t="n">
        <v>400</v>
      </c>
      <c r="I208" s="0" t="n">
        <v>123.26</v>
      </c>
      <c r="J208" s="0" t="n">
        <v>139.77</v>
      </c>
      <c r="K208" s="0" t="n">
        <v>1.42</v>
      </c>
      <c r="L208" s="0" t="n">
        <v>20.82</v>
      </c>
      <c r="M208" s="0" t="n">
        <v>12</v>
      </c>
      <c r="N208" s="0" t="n">
        <v>41</v>
      </c>
      <c r="O208" s="0" t="n">
        <v>0.55</v>
      </c>
      <c r="P208" s="0" t="n">
        <v>0.09</v>
      </c>
      <c r="Q208" s="0" t="n">
        <f aca="false">H208/3600/(B208*C208*10^-3)</f>
        <v>0.0617283950617284</v>
      </c>
      <c r="R208" s="0" t="n">
        <f aca="false">O208-P208</f>
        <v>0.46</v>
      </c>
      <c r="S208" s="0" t="n">
        <f aca="false">500*10^-6</f>
        <v>0.0005</v>
      </c>
      <c r="T208" s="0" t="n">
        <f aca="false">0.000835</f>
        <v>0.000835</v>
      </c>
      <c r="U208" s="0" t="n">
        <f aca="false">A208/1000</f>
        <v>0.16</v>
      </c>
      <c r="V208" s="0" t="n">
        <f aca="false">U208*(150*T208*(1-R208)^2*Q208/(S208^2*R208^3)+1.75*1000*(1-R208)*Q208^2/(S208*R208^3))</f>
        <v>26661.7014720719</v>
      </c>
      <c r="W208" s="0" t="n">
        <f aca="false">V208*H208/3600/1000/2</f>
        <v>1.48120563733733</v>
      </c>
      <c r="X208" s="0" t="n">
        <f aca="false">ABS(W208-K208)/W208*100</f>
        <v>4.13214990508379</v>
      </c>
    </row>
    <row r="209" customFormat="false" ht="15" hidden="false" customHeight="false" outlineLevel="0" collapsed="false">
      <c r="A209" s="0" t="n">
        <v>160</v>
      </c>
      <c r="B209" s="0" t="n">
        <v>30</v>
      </c>
      <c r="C209" s="0" t="n">
        <v>60</v>
      </c>
      <c r="D209" s="0" t="n">
        <v>10</v>
      </c>
      <c r="E209" s="0" t="n">
        <v>47</v>
      </c>
      <c r="F209" s="0" t="n">
        <v>1.5</v>
      </c>
      <c r="G209" s="0" t="n">
        <v>2.25</v>
      </c>
      <c r="H209" s="0" t="n">
        <v>400</v>
      </c>
      <c r="I209" s="0" t="n">
        <v>125.87</v>
      </c>
      <c r="J209" s="0" t="n">
        <v>149.96</v>
      </c>
      <c r="K209" s="0" t="n">
        <v>1.42</v>
      </c>
      <c r="L209" s="0" t="n">
        <v>32.91</v>
      </c>
      <c r="M209" s="0" t="n">
        <v>8</v>
      </c>
      <c r="N209" s="0" t="n">
        <v>45</v>
      </c>
      <c r="O209" s="0" t="n">
        <v>0.55</v>
      </c>
      <c r="P209" s="0" t="n">
        <v>0.09</v>
      </c>
      <c r="Q209" s="0" t="n">
        <f aca="false">H209/3600/(B209*C209*10^-3)</f>
        <v>0.0617283950617284</v>
      </c>
      <c r="R209" s="0" t="n">
        <f aca="false">O209-P209</f>
        <v>0.46</v>
      </c>
      <c r="S209" s="0" t="n">
        <f aca="false">500*10^-6</f>
        <v>0.0005</v>
      </c>
      <c r="T209" s="0" t="n">
        <f aca="false">0.000835</f>
        <v>0.000835</v>
      </c>
      <c r="U209" s="0" t="n">
        <f aca="false">A209/1000</f>
        <v>0.16</v>
      </c>
      <c r="V209" s="0" t="n">
        <f aca="false">U209*(150*T209*(1-R209)^2*Q209/(S209^2*R209^3)+1.75*1000*(1-R209)*Q209^2/(S209*R209^3))</f>
        <v>26661.7014720719</v>
      </c>
      <c r="W209" s="0" t="n">
        <f aca="false">V209*H209/3600/1000/2</f>
        <v>1.48120563733733</v>
      </c>
      <c r="X209" s="0" t="n">
        <f aca="false">ABS(W209-K209)/W209*100</f>
        <v>4.13214990508379</v>
      </c>
    </row>
    <row r="210" customFormat="false" ht="15" hidden="false" customHeight="false" outlineLevel="0" collapsed="false">
      <c r="A210" s="0" t="n">
        <v>160</v>
      </c>
      <c r="B210" s="0" t="n">
        <v>30</v>
      </c>
      <c r="C210" s="0" t="n">
        <v>60</v>
      </c>
      <c r="D210" s="0" t="n">
        <v>10</v>
      </c>
      <c r="E210" s="0" t="n">
        <v>47</v>
      </c>
      <c r="F210" s="0" t="n">
        <v>1.5</v>
      </c>
      <c r="G210" s="0" t="n">
        <v>1.5</v>
      </c>
      <c r="H210" s="0" t="n">
        <v>400</v>
      </c>
      <c r="I210" s="0" t="n">
        <v>126.78</v>
      </c>
      <c r="J210" s="0" t="n">
        <v>151.62</v>
      </c>
      <c r="K210" s="0" t="n">
        <v>1.42</v>
      </c>
      <c r="L210" s="0" t="n">
        <v>28.57</v>
      </c>
      <c r="M210" s="0" t="n">
        <v>8</v>
      </c>
      <c r="N210" s="0" t="n">
        <v>45</v>
      </c>
      <c r="O210" s="0" t="n">
        <v>0.55</v>
      </c>
      <c r="P210" s="0" t="n">
        <v>0.09</v>
      </c>
      <c r="Q210" s="0" t="n">
        <f aca="false">H210/3600/(B210*C210*10^-3)</f>
        <v>0.0617283950617284</v>
      </c>
      <c r="R210" s="0" t="n">
        <f aca="false">O210-P210</f>
        <v>0.46</v>
      </c>
      <c r="S210" s="0" t="n">
        <f aca="false">500*10^-6</f>
        <v>0.0005</v>
      </c>
      <c r="T210" s="0" t="n">
        <f aca="false">0.000835</f>
        <v>0.000835</v>
      </c>
      <c r="U210" s="0" t="n">
        <f aca="false">A210/1000</f>
        <v>0.16</v>
      </c>
      <c r="V210" s="0" t="n">
        <f aca="false">U210*(150*T210*(1-R210)^2*Q210/(S210^2*R210^3)+1.75*1000*(1-R210)*Q210^2/(S210*R210^3))</f>
        <v>26661.7014720719</v>
      </c>
      <c r="W210" s="0" t="n">
        <f aca="false">V210*H210/3600/1000/2</f>
        <v>1.48120563733733</v>
      </c>
      <c r="X210" s="0" t="n">
        <f aca="false">ABS(W210-K210)/W210*100</f>
        <v>4.13214990508379</v>
      </c>
    </row>
    <row r="211" customFormat="false" ht="15" hidden="false" customHeight="false" outlineLevel="0" collapsed="false">
      <c r="A211" s="0" t="n">
        <v>160</v>
      </c>
      <c r="B211" s="0" t="n">
        <v>30</v>
      </c>
      <c r="C211" s="0" t="n">
        <v>60</v>
      </c>
      <c r="D211" s="0" t="n">
        <v>14</v>
      </c>
      <c r="E211" s="0" t="n">
        <v>43</v>
      </c>
      <c r="F211" s="0" t="n">
        <v>1.5</v>
      </c>
      <c r="G211" s="0" t="n">
        <v>2.25</v>
      </c>
      <c r="H211" s="0" t="n">
        <v>400</v>
      </c>
      <c r="I211" s="0" t="n">
        <v>143.95</v>
      </c>
      <c r="J211" s="0" t="n">
        <v>160.35</v>
      </c>
      <c r="K211" s="0" t="n">
        <v>1.42</v>
      </c>
      <c r="L211" s="0" t="n">
        <v>29.14</v>
      </c>
      <c r="M211" s="0" t="n">
        <v>12</v>
      </c>
      <c r="N211" s="0" t="n">
        <v>41</v>
      </c>
      <c r="O211" s="0" t="n">
        <v>0.55</v>
      </c>
      <c r="P211" s="0" t="n">
        <v>0.09</v>
      </c>
      <c r="Q211" s="0" t="n">
        <f aca="false">H211/3600/(B211*C211*10^-3)</f>
        <v>0.0617283950617284</v>
      </c>
      <c r="R211" s="0" t="n">
        <f aca="false">O211-P211</f>
        <v>0.46</v>
      </c>
      <c r="S211" s="0" t="n">
        <f aca="false">500*10^-6</f>
        <v>0.0005</v>
      </c>
      <c r="T211" s="0" t="n">
        <f aca="false">0.000835</f>
        <v>0.000835</v>
      </c>
      <c r="U211" s="0" t="n">
        <f aca="false">A211/1000</f>
        <v>0.16</v>
      </c>
      <c r="V211" s="0" t="n">
        <f aca="false">U211*(150*T211*(1-R211)^2*Q211/(S211^2*R211^3)+1.75*1000*(1-R211)*Q211^2/(S211*R211^3))</f>
        <v>26661.7014720719</v>
      </c>
      <c r="W211" s="0" t="n">
        <f aca="false">V211*H211/3600/1000/2</f>
        <v>1.48120563733733</v>
      </c>
      <c r="X211" s="0" t="n">
        <f aca="false">ABS(W211-K211)/W211*100</f>
        <v>4.13214990508379</v>
      </c>
    </row>
    <row r="212" customFormat="false" ht="15" hidden="false" customHeight="false" outlineLevel="0" collapsed="false">
      <c r="A212" s="0" t="n">
        <v>160</v>
      </c>
      <c r="B212" s="0" t="n">
        <v>30</v>
      </c>
      <c r="C212" s="0" t="n">
        <v>60</v>
      </c>
      <c r="D212" s="0" t="n">
        <v>14</v>
      </c>
      <c r="E212" s="0" t="n">
        <v>43</v>
      </c>
      <c r="F212" s="0" t="n">
        <v>1.5</v>
      </c>
      <c r="G212" s="0" t="n">
        <v>1.5</v>
      </c>
      <c r="H212" s="0" t="n">
        <v>400</v>
      </c>
      <c r="I212" s="0" t="n">
        <v>145.55</v>
      </c>
      <c r="J212" s="0" t="n">
        <v>163.63</v>
      </c>
      <c r="K212" s="0" t="n">
        <v>1.42</v>
      </c>
      <c r="L212" s="0" t="n">
        <v>24.5</v>
      </c>
      <c r="M212" s="0" t="n">
        <v>12</v>
      </c>
      <c r="N212" s="0" t="n">
        <v>41</v>
      </c>
      <c r="O212" s="0" t="n">
        <v>0.55</v>
      </c>
      <c r="P212" s="0" t="n">
        <v>0.09</v>
      </c>
      <c r="Q212" s="0" t="n">
        <f aca="false">H212/3600/(B212*C212*10^-3)</f>
        <v>0.0617283950617284</v>
      </c>
      <c r="R212" s="0" t="n">
        <f aca="false">O212-P212</f>
        <v>0.46</v>
      </c>
      <c r="S212" s="0" t="n">
        <f aca="false">500*10^-6</f>
        <v>0.0005</v>
      </c>
      <c r="T212" s="0" t="n">
        <f aca="false">0.000835</f>
        <v>0.000835</v>
      </c>
      <c r="U212" s="0" t="n">
        <f aca="false">A212/1000</f>
        <v>0.16</v>
      </c>
      <c r="V212" s="0" t="n">
        <f aca="false">U212*(150*T212*(1-R212)^2*Q212/(S212^2*R212^3)+1.75*1000*(1-R212)*Q212^2/(S212*R212^3))</f>
        <v>26661.7014720719</v>
      </c>
      <c r="W212" s="0" t="n">
        <f aca="false">V212*H212/3600/1000/2</f>
        <v>1.48120563733733</v>
      </c>
      <c r="X212" s="0" t="n">
        <f aca="false">ABS(W212-K212)/W212*100</f>
        <v>4.13214990508379</v>
      </c>
    </row>
    <row r="213" customFormat="false" ht="15" hidden="false" customHeight="false" outlineLevel="0" collapsed="false">
      <c r="A213" s="0" t="n">
        <v>140</v>
      </c>
      <c r="B213" s="0" t="n">
        <v>20</v>
      </c>
      <c r="C213" s="0" t="n">
        <v>45</v>
      </c>
      <c r="D213" s="0" t="n">
        <v>14</v>
      </c>
      <c r="E213" s="0" t="n">
        <v>47</v>
      </c>
      <c r="F213" s="0" t="n">
        <v>1.1</v>
      </c>
      <c r="G213" s="0" t="n">
        <v>3</v>
      </c>
      <c r="H213" s="0" t="n">
        <v>800</v>
      </c>
      <c r="I213" s="0" t="n">
        <v>15.82</v>
      </c>
      <c r="J213" s="0" t="n">
        <v>76.84</v>
      </c>
      <c r="K213" s="0" t="n">
        <v>23.1</v>
      </c>
      <c r="L213" s="0" t="n">
        <v>30.93</v>
      </c>
      <c r="M213" s="0" t="n">
        <v>12</v>
      </c>
      <c r="N213" s="0" t="n">
        <v>45</v>
      </c>
      <c r="O213" s="0" t="n">
        <v>0.55</v>
      </c>
      <c r="P213" s="0" t="n">
        <v>0.09</v>
      </c>
      <c r="Q213" s="0" t="n">
        <f aca="false">H213/3600/(B213*C213*10^-3)</f>
        <v>0.246913580246914</v>
      </c>
      <c r="R213" s="0" t="n">
        <f aca="false">O213-P213</f>
        <v>0.46</v>
      </c>
      <c r="S213" s="0" t="n">
        <f aca="false">500*10^-6</f>
        <v>0.0005</v>
      </c>
      <c r="T213" s="0" t="n">
        <f aca="false">0.000835</f>
        <v>0.000835</v>
      </c>
      <c r="U213" s="0" t="n">
        <f aca="false">A213/1000</f>
        <v>0.14</v>
      </c>
      <c r="V213" s="0" t="n">
        <f aca="false">U213*(150*T213*(1-R213)^2*Q213/(S213^2*R213^3)+1.75*1000*(1-R213)*Q213^2/(S213*R213^3))</f>
        <v>217614.934277126</v>
      </c>
      <c r="W213" s="0" t="n">
        <f aca="false">V213*H213/3600/1000/2</f>
        <v>24.1794371419029</v>
      </c>
      <c r="X213" s="0" t="n">
        <f aca="false">ABS(W213-K213)/W213*100</f>
        <v>4.464277375722</v>
      </c>
    </row>
    <row r="214" customFormat="false" ht="15" hidden="false" customHeight="false" outlineLevel="0" collapsed="false">
      <c r="A214" s="0" t="n">
        <v>140</v>
      </c>
      <c r="B214" s="0" t="n">
        <v>20</v>
      </c>
      <c r="C214" s="0" t="n">
        <v>45</v>
      </c>
      <c r="D214" s="0" t="n">
        <v>14</v>
      </c>
      <c r="E214" s="0" t="n">
        <v>47</v>
      </c>
      <c r="F214" s="0" t="n">
        <v>1.3</v>
      </c>
      <c r="G214" s="0" t="n">
        <v>3</v>
      </c>
      <c r="H214" s="0" t="n">
        <v>800</v>
      </c>
      <c r="I214" s="0" t="n">
        <v>62.9</v>
      </c>
      <c r="J214" s="0" t="n">
        <v>130.66</v>
      </c>
      <c r="K214" s="0" t="n">
        <v>23.1</v>
      </c>
      <c r="L214" s="0" t="n">
        <v>37.85</v>
      </c>
      <c r="M214" s="0" t="n">
        <v>12</v>
      </c>
      <c r="N214" s="0" t="n">
        <v>45</v>
      </c>
      <c r="O214" s="0" t="n">
        <v>0.55</v>
      </c>
      <c r="P214" s="0" t="n">
        <v>0.09</v>
      </c>
      <c r="Q214" s="0" t="n">
        <f aca="false">H214/3600/(B214*C214*10^-3)</f>
        <v>0.246913580246914</v>
      </c>
      <c r="R214" s="0" t="n">
        <f aca="false">O214-P214</f>
        <v>0.46</v>
      </c>
      <c r="S214" s="0" t="n">
        <f aca="false">500*10^-6</f>
        <v>0.0005</v>
      </c>
      <c r="T214" s="0" t="n">
        <f aca="false">0.000835</f>
        <v>0.000835</v>
      </c>
      <c r="U214" s="0" t="n">
        <f aca="false">A214/1000</f>
        <v>0.14</v>
      </c>
      <c r="V214" s="0" t="n">
        <f aca="false">U214*(150*T214*(1-R214)^2*Q214/(S214^2*R214^3)+1.75*1000*(1-R214)*Q214^2/(S214*R214^3))</f>
        <v>217614.934277126</v>
      </c>
      <c r="W214" s="0" t="n">
        <f aca="false">V214*H214/3600/1000/2</f>
        <v>24.1794371419029</v>
      </c>
      <c r="X214" s="0" t="n">
        <f aca="false">ABS(W214-K214)/W214*100</f>
        <v>4.464277375722</v>
      </c>
    </row>
    <row r="215" customFormat="false" ht="15" hidden="false" customHeight="false" outlineLevel="0" collapsed="false">
      <c r="A215" s="0" t="n">
        <v>140</v>
      </c>
      <c r="B215" s="0" t="n">
        <v>20</v>
      </c>
      <c r="C215" s="0" t="n">
        <v>45</v>
      </c>
      <c r="D215" s="0" t="n">
        <v>14</v>
      </c>
      <c r="E215" s="0" t="n">
        <v>47</v>
      </c>
      <c r="F215" s="0" t="n">
        <v>1.5</v>
      </c>
      <c r="G215" s="0" t="n">
        <v>3</v>
      </c>
      <c r="H215" s="0" t="n">
        <v>800</v>
      </c>
      <c r="I215" s="0" t="n">
        <v>104.71</v>
      </c>
      <c r="J215" s="0" t="n">
        <v>180.12</v>
      </c>
      <c r="K215" s="0" t="n">
        <v>23.1</v>
      </c>
      <c r="L215" s="0" t="n">
        <v>44.24</v>
      </c>
      <c r="M215" s="0" t="n">
        <v>12</v>
      </c>
      <c r="N215" s="0" t="n">
        <v>45</v>
      </c>
      <c r="O215" s="0" t="n">
        <v>0.55</v>
      </c>
      <c r="P215" s="0" t="n">
        <v>0.09</v>
      </c>
      <c r="Q215" s="0" t="n">
        <f aca="false">H215/3600/(B215*C215*10^-3)</f>
        <v>0.246913580246914</v>
      </c>
      <c r="R215" s="0" t="n">
        <f aca="false">O215-P215</f>
        <v>0.46</v>
      </c>
      <c r="S215" s="0" t="n">
        <f aca="false">500*10^-6</f>
        <v>0.0005</v>
      </c>
      <c r="T215" s="0" t="n">
        <f aca="false">0.000835</f>
        <v>0.000835</v>
      </c>
      <c r="U215" s="0" t="n">
        <f aca="false">A215/1000</f>
        <v>0.14</v>
      </c>
      <c r="V215" s="0" t="n">
        <f aca="false">U215*(150*T215*(1-R215)^2*Q215/(S215^2*R215^3)+1.75*1000*(1-R215)*Q215^2/(S215*R215^3))</f>
        <v>217614.934277126</v>
      </c>
      <c r="W215" s="0" t="n">
        <f aca="false">V215*H215/3600/1000/2</f>
        <v>24.1794371419029</v>
      </c>
      <c r="X215" s="0" t="n">
        <f aca="false">ABS(W215-K215)/W215*100</f>
        <v>4.464277375722</v>
      </c>
    </row>
    <row r="216" customFormat="false" ht="15" hidden="false" customHeight="false" outlineLevel="0" collapsed="false">
      <c r="A216" s="0" t="n">
        <v>140</v>
      </c>
      <c r="B216" s="0" t="n">
        <v>20</v>
      </c>
      <c r="C216" s="0" t="n">
        <v>45</v>
      </c>
      <c r="D216" s="0" t="n">
        <v>14</v>
      </c>
      <c r="E216" s="0" t="n">
        <v>47</v>
      </c>
      <c r="F216" s="0" t="n">
        <v>1.1</v>
      </c>
      <c r="G216" s="0" t="n">
        <v>2.25</v>
      </c>
      <c r="H216" s="0" t="n">
        <v>800</v>
      </c>
      <c r="I216" s="0" t="n">
        <v>-5.44</v>
      </c>
      <c r="J216" s="0" t="n">
        <v>57.68</v>
      </c>
      <c r="K216" s="0" t="n">
        <v>23.08</v>
      </c>
      <c r="L216" s="0" t="n">
        <v>28.23</v>
      </c>
      <c r="M216" s="0" t="n">
        <v>12</v>
      </c>
      <c r="N216" s="0" t="n">
        <v>45</v>
      </c>
      <c r="O216" s="0" t="n">
        <v>0.55</v>
      </c>
      <c r="P216" s="0" t="n">
        <v>0.09</v>
      </c>
      <c r="Q216" s="0" t="n">
        <f aca="false">H216/3600/(B216*C216*10^-3)</f>
        <v>0.246913580246914</v>
      </c>
      <c r="R216" s="0" t="n">
        <f aca="false">O216-P216</f>
        <v>0.46</v>
      </c>
      <c r="S216" s="0" t="n">
        <f aca="false">500*10^-6</f>
        <v>0.0005</v>
      </c>
      <c r="T216" s="0" t="n">
        <f aca="false">0.000835</f>
        <v>0.000835</v>
      </c>
      <c r="U216" s="0" t="n">
        <f aca="false">A216/1000</f>
        <v>0.14</v>
      </c>
      <c r="V216" s="0" t="n">
        <f aca="false">U216*(150*T216*(1-R216)^2*Q216/(S216^2*R216^3)+1.75*1000*(1-R216)*Q216^2/(S216*R216^3))</f>
        <v>217614.934277126</v>
      </c>
      <c r="W216" s="0" t="n">
        <f aca="false">V216*H216/3600/1000/2</f>
        <v>24.1794371419029</v>
      </c>
      <c r="X216" s="0" t="n">
        <f aca="false">ABS(W216-K216)/W216*100</f>
        <v>4.54699228708503</v>
      </c>
    </row>
    <row r="217" customFormat="false" ht="15" hidden="false" customHeight="false" outlineLevel="0" collapsed="false">
      <c r="A217" s="0" t="n">
        <v>140</v>
      </c>
      <c r="B217" s="0" t="n">
        <v>20</v>
      </c>
      <c r="C217" s="0" t="n">
        <v>45</v>
      </c>
      <c r="D217" s="0" t="n">
        <v>14</v>
      </c>
      <c r="E217" s="0" t="n">
        <v>47</v>
      </c>
      <c r="F217" s="0" t="n">
        <v>1.3</v>
      </c>
      <c r="G217" s="0" t="n">
        <v>2.25</v>
      </c>
      <c r="H217" s="0" t="n">
        <v>800</v>
      </c>
      <c r="I217" s="0" t="n">
        <v>40.76</v>
      </c>
      <c r="J217" s="0" t="n">
        <v>107.46</v>
      </c>
      <c r="K217" s="0" t="n">
        <v>23.08</v>
      </c>
      <c r="L217" s="0" t="n">
        <v>34.26</v>
      </c>
      <c r="M217" s="0" t="n">
        <v>12</v>
      </c>
      <c r="N217" s="0" t="n">
        <v>45</v>
      </c>
      <c r="O217" s="0" t="n">
        <v>0.55</v>
      </c>
      <c r="P217" s="0" t="n">
        <v>0.09</v>
      </c>
      <c r="Q217" s="0" t="n">
        <f aca="false">H217/3600/(B217*C217*10^-3)</f>
        <v>0.246913580246914</v>
      </c>
      <c r="R217" s="0" t="n">
        <f aca="false">O217-P217</f>
        <v>0.46</v>
      </c>
      <c r="S217" s="0" t="n">
        <f aca="false">500*10^-6</f>
        <v>0.0005</v>
      </c>
      <c r="T217" s="0" t="n">
        <f aca="false">0.000835</f>
        <v>0.000835</v>
      </c>
      <c r="U217" s="0" t="n">
        <f aca="false">A217/1000</f>
        <v>0.14</v>
      </c>
      <c r="V217" s="0" t="n">
        <f aca="false">U217*(150*T217*(1-R217)^2*Q217/(S217^2*R217^3)+1.75*1000*(1-R217)*Q217^2/(S217*R217^3))</f>
        <v>217614.934277126</v>
      </c>
      <c r="W217" s="0" t="n">
        <f aca="false">V217*H217/3600/1000/2</f>
        <v>24.1794371419029</v>
      </c>
      <c r="X217" s="0" t="n">
        <f aca="false">ABS(W217-K217)/W217*100</f>
        <v>4.54699228708503</v>
      </c>
    </row>
    <row r="218" customFormat="false" ht="15" hidden="false" customHeight="false" outlineLevel="0" collapsed="false">
      <c r="A218" s="0" t="n">
        <v>140</v>
      </c>
      <c r="B218" s="0" t="n">
        <v>20</v>
      </c>
      <c r="C218" s="0" t="n">
        <v>45</v>
      </c>
      <c r="D218" s="0" t="n">
        <v>14</v>
      </c>
      <c r="E218" s="0" t="n">
        <v>47</v>
      </c>
      <c r="F218" s="0" t="n">
        <v>1.5</v>
      </c>
      <c r="G218" s="0" t="n">
        <v>2.25</v>
      </c>
      <c r="H218" s="0" t="n">
        <v>800</v>
      </c>
      <c r="I218" s="0" t="n">
        <v>81.3</v>
      </c>
      <c r="J218" s="0" t="n">
        <v>152.64</v>
      </c>
      <c r="K218" s="0" t="n">
        <v>23.08</v>
      </c>
      <c r="L218" s="0" t="n">
        <v>39.68</v>
      </c>
      <c r="M218" s="0" t="n">
        <v>12</v>
      </c>
      <c r="N218" s="0" t="n">
        <v>45</v>
      </c>
      <c r="O218" s="0" t="n">
        <v>0.55</v>
      </c>
      <c r="P218" s="0" t="n">
        <v>0.09</v>
      </c>
      <c r="Q218" s="0" t="n">
        <f aca="false">H218/3600/(B218*C218*10^-3)</f>
        <v>0.246913580246914</v>
      </c>
      <c r="R218" s="0" t="n">
        <f aca="false">O218-P218</f>
        <v>0.46</v>
      </c>
      <c r="S218" s="0" t="n">
        <f aca="false">500*10^-6</f>
        <v>0.0005</v>
      </c>
      <c r="T218" s="0" t="n">
        <f aca="false">0.000835</f>
        <v>0.000835</v>
      </c>
      <c r="U218" s="0" t="n">
        <f aca="false">A218/1000</f>
        <v>0.14</v>
      </c>
      <c r="V218" s="0" t="n">
        <f aca="false">U218*(150*T218*(1-R218)^2*Q218/(S218^2*R218^3)+1.75*1000*(1-R218)*Q218^2/(S218*R218^3))</f>
        <v>217614.934277126</v>
      </c>
      <c r="W218" s="0" t="n">
        <f aca="false">V218*H218/3600/1000/2</f>
        <v>24.1794371419029</v>
      </c>
      <c r="X218" s="0" t="n">
        <f aca="false">ABS(W218-K218)/W218*100</f>
        <v>4.54699228708503</v>
      </c>
    </row>
    <row r="219" customFormat="false" ht="15" hidden="false" customHeight="false" outlineLevel="0" collapsed="false">
      <c r="A219" s="0" t="n">
        <v>140</v>
      </c>
      <c r="B219" s="0" t="n">
        <v>20</v>
      </c>
      <c r="C219" s="0" t="n">
        <v>45</v>
      </c>
      <c r="D219" s="0" t="n">
        <v>14</v>
      </c>
      <c r="E219" s="0" t="n">
        <v>47</v>
      </c>
      <c r="F219" s="0" t="n">
        <v>1.1</v>
      </c>
      <c r="G219" s="0" t="n">
        <v>1.5</v>
      </c>
      <c r="H219" s="0" t="n">
        <v>800</v>
      </c>
      <c r="I219" s="0" t="n">
        <v>-45.16</v>
      </c>
      <c r="J219" s="0" t="n">
        <v>8.46</v>
      </c>
      <c r="K219" s="0" t="n">
        <v>23.05</v>
      </c>
      <c r="L219" s="0" t="n">
        <v>23.44</v>
      </c>
      <c r="M219" s="0" t="n">
        <v>12</v>
      </c>
      <c r="N219" s="0" t="n">
        <v>45</v>
      </c>
      <c r="O219" s="0" t="n">
        <v>0.55</v>
      </c>
      <c r="P219" s="0" t="n">
        <v>0.09</v>
      </c>
      <c r="Q219" s="0" t="n">
        <f aca="false">H219/3600/(B219*C219*10^-3)</f>
        <v>0.246913580246914</v>
      </c>
      <c r="R219" s="0" t="n">
        <f aca="false">O219-P219</f>
        <v>0.46</v>
      </c>
      <c r="S219" s="0" t="n">
        <f aca="false">500*10^-6</f>
        <v>0.0005</v>
      </c>
      <c r="T219" s="0" t="n">
        <f aca="false">0.000835</f>
        <v>0.000835</v>
      </c>
      <c r="U219" s="0" t="n">
        <f aca="false">A219/1000</f>
        <v>0.14</v>
      </c>
      <c r="V219" s="0" t="n">
        <f aca="false">U219*(150*T219*(1-R219)^2*Q219/(S219^2*R219^3)+1.75*1000*(1-R219)*Q219^2/(S219*R219^3))</f>
        <v>217614.934277126</v>
      </c>
      <c r="W219" s="0" t="n">
        <f aca="false">V219*H219/3600/1000/2</f>
        <v>24.1794371419029</v>
      </c>
      <c r="X219" s="0" t="n">
        <f aca="false">ABS(W219-K219)/W219*100</f>
        <v>4.67106465412953</v>
      </c>
    </row>
    <row r="220" customFormat="false" ht="15" hidden="false" customHeight="false" outlineLevel="0" collapsed="false">
      <c r="A220" s="0" t="n">
        <v>140</v>
      </c>
      <c r="B220" s="0" t="n">
        <v>20</v>
      </c>
      <c r="C220" s="0" t="n">
        <v>45</v>
      </c>
      <c r="D220" s="0" t="n">
        <v>14</v>
      </c>
      <c r="E220" s="0" t="n">
        <v>47</v>
      </c>
      <c r="F220" s="0" t="n">
        <v>1.3</v>
      </c>
      <c r="G220" s="0" t="n">
        <v>1.5</v>
      </c>
      <c r="H220" s="0" t="n">
        <v>800</v>
      </c>
      <c r="I220" s="0" t="n">
        <v>-4.57</v>
      </c>
      <c r="J220" s="0" t="n">
        <v>50.34</v>
      </c>
      <c r="K220" s="0" t="n">
        <v>23.05</v>
      </c>
      <c r="L220" s="0" t="n">
        <v>28.27</v>
      </c>
      <c r="M220" s="0" t="n">
        <v>12</v>
      </c>
      <c r="N220" s="0" t="n">
        <v>45</v>
      </c>
      <c r="O220" s="0" t="n">
        <v>0.55</v>
      </c>
      <c r="P220" s="0" t="n">
        <v>0.09</v>
      </c>
      <c r="Q220" s="0" t="n">
        <f aca="false">H220/3600/(B220*C220*10^-3)</f>
        <v>0.246913580246914</v>
      </c>
      <c r="R220" s="0" t="n">
        <f aca="false">O220-P220</f>
        <v>0.46</v>
      </c>
      <c r="S220" s="0" t="n">
        <f aca="false">500*10^-6</f>
        <v>0.0005</v>
      </c>
      <c r="T220" s="0" t="n">
        <f aca="false">0.000835</f>
        <v>0.000835</v>
      </c>
      <c r="U220" s="0" t="n">
        <f aca="false">A220/1000</f>
        <v>0.14</v>
      </c>
      <c r="V220" s="0" t="n">
        <f aca="false">U220*(150*T220*(1-R220)^2*Q220/(S220^2*R220^3)+1.75*1000*(1-R220)*Q220^2/(S220*R220^3))</f>
        <v>217614.934277126</v>
      </c>
      <c r="W220" s="0" t="n">
        <f aca="false">V220*H220/3600/1000/2</f>
        <v>24.1794371419029</v>
      </c>
      <c r="X220" s="0" t="n">
        <f aca="false">ABS(W220-K220)/W220*100</f>
        <v>4.67106465412953</v>
      </c>
    </row>
    <row r="221" customFormat="false" ht="15" hidden="false" customHeight="false" outlineLevel="0" collapsed="false">
      <c r="A221" s="0" t="n">
        <v>140</v>
      </c>
      <c r="B221" s="0" t="n">
        <v>20</v>
      </c>
      <c r="C221" s="0" t="n">
        <v>45</v>
      </c>
      <c r="D221" s="0" t="n">
        <v>14</v>
      </c>
      <c r="E221" s="0" t="n">
        <v>47</v>
      </c>
      <c r="F221" s="0" t="n">
        <v>1.5</v>
      </c>
      <c r="G221" s="0" t="n">
        <v>1.5</v>
      </c>
      <c r="H221" s="0" t="n">
        <v>800</v>
      </c>
      <c r="I221" s="0" t="n">
        <v>32.99</v>
      </c>
      <c r="J221" s="0" t="n">
        <v>90.01</v>
      </c>
      <c r="K221" s="0" t="n">
        <v>23.05</v>
      </c>
      <c r="L221" s="0" t="n">
        <v>32.84</v>
      </c>
      <c r="M221" s="0" t="n">
        <v>12</v>
      </c>
      <c r="N221" s="0" t="n">
        <v>45</v>
      </c>
      <c r="O221" s="0" t="n">
        <v>0.55</v>
      </c>
      <c r="P221" s="0" t="n">
        <v>0.09</v>
      </c>
      <c r="Q221" s="0" t="n">
        <f aca="false">H221/3600/(B221*C221*10^-3)</f>
        <v>0.246913580246914</v>
      </c>
      <c r="R221" s="0" t="n">
        <f aca="false">O221-P221</f>
        <v>0.46</v>
      </c>
      <c r="S221" s="0" t="n">
        <f aca="false">500*10^-6</f>
        <v>0.0005</v>
      </c>
      <c r="T221" s="0" t="n">
        <f aca="false">0.000835</f>
        <v>0.000835</v>
      </c>
      <c r="U221" s="0" t="n">
        <f aca="false">A221/1000</f>
        <v>0.14</v>
      </c>
      <c r="V221" s="0" t="n">
        <f aca="false">U221*(150*T221*(1-R221)^2*Q221/(S221^2*R221^3)+1.75*1000*(1-R221)*Q221^2/(S221*R221^3))</f>
        <v>217614.934277126</v>
      </c>
      <c r="W221" s="0" t="n">
        <f aca="false">V221*H221/3600/1000/2</f>
        <v>24.1794371419029</v>
      </c>
      <c r="X221" s="0" t="n">
        <f aca="false">ABS(W221-K221)/W221*100</f>
        <v>4.67106465412953</v>
      </c>
    </row>
    <row r="222" customFormat="false" ht="15" hidden="false" customHeight="false" outlineLevel="0" collapsed="false">
      <c r="A222" s="0" t="n">
        <v>160</v>
      </c>
      <c r="B222" s="0" t="n">
        <v>20</v>
      </c>
      <c r="C222" s="0" t="n">
        <v>45</v>
      </c>
      <c r="D222" s="0" t="n">
        <v>14</v>
      </c>
      <c r="E222" s="0" t="n">
        <v>47</v>
      </c>
      <c r="F222" s="0" t="n">
        <v>1.1</v>
      </c>
      <c r="G222" s="0" t="n">
        <v>2.25</v>
      </c>
      <c r="H222" s="0" t="n">
        <v>600</v>
      </c>
      <c r="I222" s="0" t="n">
        <v>55.32</v>
      </c>
      <c r="J222" s="0" t="n">
        <v>94.23</v>
      </c>
      <c r="K222" s="0" t="n">
        <v>11.98</v>
      </c>
      <c r="L222" s="0" t="n">
        <v>23.95</v>
      </c>
      <c r="M222" s="0" t="n">
        <v>12</v>
      </c>
      <c r="N222" s="0" t="n">
        <v>45</v>
      </c>
      <c r="O222" s="0" t="n">
        <v>0.55</v>
      </c>
      <c r="P222" s="0" t="n">
        <v>0.09</v>
      </c>
      <c r="Q222" s="0" t="n">
        <f aca="false">H222/3600/(B222*C222*10^-3)</f>
        <v>0.185185185185185</v>
      </c>
      <c r="R222" s="0" t="n">
        <f aca="false">O222-P222</f>
        <v>0.46</v>
      </c>
      <c r="S222" s="0" t="n">
        <f aca="false">500*10^-6</f>
        <v>0.0005</v>
      </c>
      <c r="T222" s="0" t="n">
        <f aca="false">0.000835</f>
        <v>0.000835</v>
      </c>
      <c r="U222" s="0" t="n">
        <f aca="false">A222/1000</f>
        <v>0.16</v>
      </c>
      <c r="V222" s="0" t="n">
        <f aca="false">U222*(150*T222*(1-R222)^2*Q222/(S222^2*R222^3)+1.75*1000*(1-R222)*Q222^2/(S222*R222^3))</f>
        <v>151013.092487573</v>
      </c>
      <c r="W222" s="0" t="n">
        <f aca="false">V222*H222/3600/1000/2</f>
        <v>12.5844243739644</v>
      </c>
      <c r="X222" s="0" t="n">
        <f aca="false">ABS(W222-K222)/W222*100</f>
        <v>4.80295606698431</v>
      </c>
    </row>
    <row r="223" customFormat="false" ht="15" hidden="false" customHeight="false" outlineLevel="0" collapsed="false">
      <c r="A223" s="0" t="n">
        <v>160</v>
      </c>
      <c r="B223" s="0" t="n">
        <v>20</v>
      </c>
      <c r="C223" s="0" t="n">
        <v>45</v>
      </c>
      <c r="D223" s="0" t="n">
        <v>14</v>
      </c>
      <c r="E223" s="0" t="n">
        <v>47</v>
      </c>
      <c r="F223" s="0" t="n">
        <v>1.3</v>
      </c>
      <c r="G223" s="0" t="n">
        <v>2.25</v>
      </c>
      <c r="H223" s="0" t="n">
        <v>600</v>
      </c>
      <c r="I223" s="0" t="n">
        <v>91.93</v>
      </c>
      <c r="J223" s="0" t="n">
        <v>136.21</v>
      </c>
      <c r="K223" s="0" t="n">
        <v>11.98</v>
      </c>
      <c r="L223" s="0" t="n">
        <v>29.35</v>
      </c>
      <c r="M223" s="0" t="n">
        <v>12</v>
      </c>
      <c r="N223" s="0" t="n">
        <v>45</v>
      </c>
      <c r="O223" s="0" t="n">
        <v>0.55</v>
      </c>
      <c r="P223" s="0" t="n">
        <v>0.09</v>
      </c>
      <c r="Q223" s="0" t="n">
        <f aca="false">H223/3600/(B223*C223*10^-3)</f>
        <v>0.185185185185185</v>
      </c>
      <c r="R223" s="0" t="n">
        <f aca="false">O223-P223</f>
        <v>0.46</v>
      </c>
      <c r="S223" s="0" t="n">
        <f aca="false">500*10^-6</f>
        <v>0.0005</v>
      </c>
      <c r="T223" s="0" t="n">
        <f aca="false">0.000835</f>
        <v>0.000835</v>
      </c>
      <c r="U223" s="0" t="n">
        <f aca="false">A223/1000</f>
        <v>0.16</v>
      </c>
      <c r="V223" s="0" t="n">
        <f aca="false">U223*(150*T223*(1-R223)^2*Q223/(S223^2*R223^3)+1.75*1000*(1-R223)*Q223^2/(S223*R223^3))</f>
        <v>151013.092487573</v>
      </c>
      <c r="W223" s="0" t="n">
        <f aca="false">V223*H223/3600/1000/2</f>
        <v>12.5844243739644</v>
      </c>
      <c r="X223" s="0" t="n">
        <f aca="false">ABS(W223-K223)/W223*100</f>
        <v>4.80295606698431</v>
      </c>
    </row>
    <row r="224" customFormat="false" ht="15" hidden="false" customHeight="false" outlineLevel="0" collapsed="false">
      <c r="A224" s="0" t="n">
        <v>160</v>
      </c>
      <c r="B224" s="0" t="n">
        <v>20</v>
      </c>
      <c r="C224" s="0" t="n">
        <v>45</v>
      </c>
      <c r="D224" s="0" t="n">
        <v>14</v>
      </c>
      <c r="E224" s="0" t="n">
        <v>47</v>
      </c>
      <c r="F224" s="0" t="n">
        <v>1.5</v>
      </c>
      <c r="G224" s="0" t="n">
        <v>2.25</v>
      </c>
      <c r="H224" s="0" t="n">
        <v>600</v>
      </c>
      <c r="I224" s="0" t="n">
        <v>124.18</v>
      </c>
      <c r="J224" s="0" t="n">
        <v>174.54</v>
      </c>
      <c r="K224" s="0" t="n">
        <v>11.98</v>
      </c>
      <c r="L224" s="0" t="n">
        <v>34.36</v>
      </c>
      <c r="M224" s="0" t="n">
        <v>12</v>
      </c>
      <c r="N224" s="0" t="n">
        <v>45</v>
      </c>
      <c r="O224" s="0" t="n">
        <v>0.55</v>
      </c>
      <c r="P224" s="0" t="n">
        <v>0.09</v>
      </c>
      <c r="Q224" s="0" t="n">
        <f aca="false">H224/3600/(B224*C224*10^-3)</f>
        <v>0.185185185185185</v>
      </c>
      <c r="R224" s="0" t="n">
        <f aca="false">O224-P224</f>
        <v>0.46</v>
      </c>
      <c r="S224" s="0" t="n">
        <f aca="false">500*10^-6</f>
        <v>0.0005</v>
      </c>
      <c r="T224" s="0" t="n">
        <f aca="false">0.000835</f>
        <v>0.000835</v>
      </c>
      <c r="U224" s="0" t="n">
        <f aca="false">A224/1000</f>
        <v>0.16</v>
      </c>
      <c r="V224" s="0" t="n">
        <f aca="false">U224*(150*T224*(1-R224)^2*Q224/(S224^2*R224^3)+1.75*1000*(1-R224)*Q224^2/(S224*R224^3))</f>
        <v>151013.092487573</v>
      </c>
      <c r="W224" s="0" t="n">
        <f aca="false">V224*H224/3600/1000/2</f>
        <v>12.5844243739644</v>
      </c>
      <c r="X224" s="0" t="n">
        <f aca="false">ABS(W224-K224)/W224*100</f>
        <v>4.80295606698431</v>
      </c>
    </row>
    <row r="225" customFormat="false" ht="15" hidden="false" customHeight="false" outlineLevel="0" collapsed="false">
      <c r="A225" s="0" t="n">
        <v>160</v>
      </c>
      <c r="B225" s="0" t="n">
        <v>23</v>
      </c>
      <c r="C225" s="0" t="n">
        <v>45</v>
      </c>
      <c r="D225" s="0" t="n">
        <v>14</v>
      </c>
      <c r="E225" s="0" t="n">
        <v>47</v>
      </c>
      <c r="F225" s="0" t="n">
        <v>1.1</v>
      </c>
      <c r="G225" s="0" t="n">
        <v>1.5</v>
      </c>
      <c r="H225" s="0" t="n">
        <v>800</v>
      </c>
      <c r="I225" s="0" t="n">
        <v>18.37</v>
      </c>
      <c r="J225" s="0" t="n">
        <v>78.79</v>
      </c>
      <c r="K225" s="0" t="n">
        <v>20.6</v>
      </c>
      <c r="L225" s="0" t="n">
        <v>26.85</v>
      </c>
      <c r="M225" s="0" t="n">
        <v>12</v>
      </c>
      <c r="N225" s="0" t="n">
        <v>45</v>
      </c>
      <c r="O225" s="0" t="n">
        <v>0.55</v>
      </c>
      <c r="P225" s="0" t="n">
        <v>0.09</v>
      </c>
      <c r="Q225" s="0" t="n">
        <f aca="false">H225/3600/(B225*C225*10^-3)</f>
        <v>0.214707461084273</v>
      </c>
      <c r="R225" s="0" t="n">
        <f aca="false">O225-P225</f>
        <v>0.46</v>
      </c>
      <c r="S225" s="0" t="n">
        <f aca="false">500*10^-6</f>
        <v>0.0005</v>
      </c>
      <c r="T225" s="0" t="n">
        <f aca="false">0.000835</f>
        <v>0.000835</v>
      </c>
      <c r="U225" s="0" t="n">
        <f aca="false">A225/1000</f>
        <v>0.16</v>
      </c>
      <c r="V225" s="0" t="n">
        <f aca="false">U225*(150*T225*(1-R225)^2*Q225/(S225^2*R225^3)+1.75*1000*(1-R225)*Q225^2/(S225*R225^3))</f>
        <v>194780.343370215</v>
      </c>
      <c r="W225" s="0" t="n">
        <f aca="false">V225*H225/3600/1000/2</f>
        <v>21.6422603744683</v>
      </c>
      <c r="X225" s="0" t="n">
        <f aca="false">ABS(W225-K225)/W225*100</f>
        <v>4.81585729232723</v>
      </c>
    </row>
    <row r="226" customFormat="false" ht="15" hidden="false" customHeight="false" outlineLevel="0" collapsed="false">
      <c r="A226" s="0" t="n">
        <v>160</v>
      </c>
      <c r="B226" s="0" t="n">
        <v>23</v>
      </c>
      <c r="C226" s="0" t="n">
        <v>45</v>
      </c>
      <c r="D226" s="0" t="n">
        <v>14</v>
      </c>
      <c r="E226" s="0" t="n">
        <v>47</v>
      </c>
      <c r="F226" s="0" t="n">
        <v>1.3</v>
      </c>
      <c r="G226" s="0" t="n">
        <v>1.5</v>
      </c>
      <c r="H226" s="0" t="n">
        <v>800</v>
      </c>
      <c r="I226" s="0" t="n">
        <v>64.53</v>
      </c>
      <c r="J226" s="0" t="n">
        <v>126.62</v>
      </c>
      <c r="K226" s="0" t="n">
        <v>20.6</v>
      </c>
      <c r="L226" s="0" t="n">
        <v>32.53</v>
      </c>
      <c r="M226" s="0" t="n">
        <v>12</v>
      </c>
      <c r="N226" s="0" t="n">
        <v>45</v>
      </c>
      <c r="O226" s="0" t="n">
        <v>0.55</v>
      </c>
      <c r="P226" s="0" t="n">
        <v>0.09</v>
      </c>
      <c r="Q226" s="0" t="n">
        <f aca="false">H226/3600/(B226*C226*10^-3)</f>
        <v>0.214707461084273</v>
      </c>
      <c r="R226" s="0" t="n">
        <f aca="false">O226-P226</f>
        <v>0.46</v>
      </c>
      <c r="S226" s="0" t="n">
        <f aca="false">500*10^-6</f>
        <v>0.0005</v>
      </c>
      <c r="T226" s="0" t="n">
        <f aca="false">0.000835</f>
        <v>0.000835</v>
      </c>
      <c r="U226" s="0" t="n">
        <f aca="false">A226/1000</f>
        <v>0.16</v>
      </c>
      <c r="V226" s="0" t="n">
        <f aca="false">U226*(150*T226*(1-R226)^2*Q226/(S226^2*R226^3)+1.75*1000*(1-R226)*Q226^2/(S226*R226^3))</f>
        <v>194780.343370215</v>
      </c>
      <c r="W226" s="0" t="n">
        <f aca="false">V226*H226/3600/1000/2</f>
        <v>21.6422603744683</v>
      </c>
      <c r="X226" s="0" t="n">
        <f aca="false">ABS(W226-K226)/W226*100</f>
        <v>4.81585729232723</v>
      </c>
    </row>
    <row r="227" customFormat="false" ht="15" hidden="false" customHeight="false" outlineLevel="0" collapsed="false">
      <c r="A227" s="0" t="n">
        <v>160</v>
      </c>
      <c r="B227" s="0" t="n">
        <v>23</v>
      </c>
      <c r="C227" s="0" t="n">
        <v>45</v>
      </c>
      <c r="D227" s="0" t="n">
        <v>14</v>
      </c>
      <c r="E227" s="0" t="n">
        <v>47</v>
      </c>
      <c r="F227" s="0" t="n">
        <v>1.5</v>
      </c>
      <c r="G227" s="0" t="n">
        <v>1.5</v>
      </c>
      <c r="H227" s="0" t="n">
        <v>800</v>
      </c>
      <c r="I227" s="0" t="n">
        <v>103.72</v>
      </c>
      <c r="J227" s="0" t="n">
        <v>168.23</v>
      </c>
      <c r="K227" s="0" t="n">
        <v>20.6</v>
      </c>
      <c r="L227" s="0" t="n">
        <v>37.47</v>
      </c>
      <c r="M227" s="0" t="n">
        <v>12</v>
      </c>
      <c r="N227" s="0" t="n">
        <v>45</v>
      </c>
      <c r="O227" s="0" t="n">
        <v>0.55</v>
      </c>
      <c r="P227" s="0" t="n">
        <v>0.09</v>
      </c>
      <c r="Q227" s="0" t="n">
        <f aca="false">H227/3600/(B227*C227*10^-3)</f>
        <v>0.214707461084273</v>
      </c>
      <c r="R227" s="0" t="n">
        <f aca="false">O227-P227</f>
        <v>0.46</v>
      </c>
      <c r="S227" s="0" t="n">
        <f aca="false">500*10^-6</f>
        <v>0.0005</v>
      </c>
      <c r="T227" s="0" t="n">
        <f aca="false">0.000835</f>
        <v>0.000835</v>
      </c>
      <c r="U227" s="0" t="n">
        <f aca="false">A227/1000</f>
        <v>0.16</v>
      </c>
      <c r="V227" s="0" t="n">
        <f aca="false">U227*(150*T227*(1-R227)^2*Q227/(S227^2*R227^3)+1.75*1000*(1-R227)*Q227^2/(S227*R227^3))</f>
        <v>194780.343370215</v>
      </c>
      <c r="W227" s="0" t="n">
        <f aca="false">V227*H227/3600/1000/2</f>
        <v>21.6422603744683</v>
      </c>
      <c r="X227" s="0" t="n">
        <f aca="false">ABS(W227-K227)/W227*100</f>
        <v>4.81585729232723</v>
      </c>
    </row>
    <row r="228" customFormat="false" ht="15" hidden="false" customHeight="false" outlineLevel="0" collapsed="false">
      <c r="A228" s="0" t="n">
        <v>140</v>
      </c>
      <c r="B228" s="0" t="n">
        <v>20</v>
      </c>
      <c r="C228" s="0" t="n">
        <v>45</v>
      </c>
      <c r="D228" s="0" t="n">
        <v>14</v>
      </c>
      <c r="E228" s="0" t="n">
        <v>47</v>
      </c>
      <c r="F228" s="0" t="n">
        <v>1.1</v>
      </c>
      <c r="G228" s="0" t="n">
        <v>1.5</v>
      </c>
      <c r="H228" s="0" t="n">
        <v>600</v>
      </c>
      <c r="I228" s="0" t="n">
        <v>11.44</v>
      </c>
      <c r="J228" s="0" t="n">
        <v>51.17</v>
      </c>
      <c r="K228" s="0" t="n">
        <v>10.47</v>
      </c>
      <c r="L228" s="0" t="n">
        <v>20.22</v>
      </c>
      <c r="M228" s="0" t="n">
        <v>12</v>
      </c>
      <c r="N228" s="0" t="n">
        <v>45</v>
      </c>
      <c r="O228" s="0" t="n">
        <v>0.55</v>
      </c>
      <c r="P228" s="0" t="n">
        <v>0.09</v>
      </c>
      <c r="Q228" s="0" t="n">
        <f aca="false">H228/3600/(B228*C228*10^-3)</f>
        <v>0.185185185185185</v>
      </c>
      <c r="R228" s="0" t="n">
        <f aca="false">O228-P228</f>
        <v>0.46</v>
      </c>
      <c r="S228" s="0" t="n">
        <f aca="false">500*10^-6</f>
        <v>0.0005</v>
      </c>
      <c r="T228" s="0" t="n">
        <f aca="false">0.000835</f>
        <v>0.000835</v>
      </c>
      <c r="U228" s="0" t="n">
        <f aca="false">A228/1000</f>
        <v>0.14</v>
      </c>
      <c r="V228" s="0" t="n">
        <f aca="false">U228*(150*T228*(1-R228)^2*Q228/(S228^2*R228^3)+1.75*1000*(1-R228)*Q228^2/(S228*R228^3))</f>
        <v>132136.455926626</v>
      </c>
      <c r="W228" s="0" t="n">
        <f aca="false">V228*H228/3600/1000/2</f>
        <v>11.0113713272188</v>
      </c>
      <c r="X228" s="0" t="n">
        <f aca="false">ABS(W228-K228)/W228*100</f>
        <v>4.91647507954455</v>
      </c>
    </row>
    <row r="229" customFormat="false" ht="15" hidden="false" customHeight="false" outlineLevel="0" collapsed="false">
      <c r="A229" s="0" t="n">
        <v>140</v>
      </c>
      <c r="B229" s="0" t="n">
        <v>20</v>
      </c>
      <c r="C229" s="0" t="n">
        <v>45</v>
      </c>
      <c r="D229" s="0" t="n">
        <v>14</v>
      </c>
      <c r="E229" s="0" t="n">
        <v>47</v>
      </c>
      <c r="F229" s="0" t="n">
        <v>1.3</v>
      </c>
      <c r="G229" s="0" t="n">
        <v>1.5</v>
      </c>
      <c r="H229" s="0" t="n">
        <v>600</v>
      </c>
      <c r="I229" s="0" t="n">
        <v>45.52</v>
      </c>
      <c r="J229" s="0" t="n">
        <v>86.54</v>
      </c>
      <c r="K229" s="0" t="n">
        <v>10.47</v>
      </c>
      <c r="L229" s="0" t="n">
        <v>24.41</v>
      </c>
      <c r="M229" s="0" t="n">
        <v>12</v>
      </c>
      <c r="N229" s="0" t="n">
        <v>45</v>
      </c>
      <c r="O229" s="0" t="n">
        <v>0.55</v>
      </c>
      <c r="P229" s="0" t="n">
        <v>0.09</v>
      </c>
      <c r="Q229" s="0" t="n">
        <f aca="false">H229/3600/(B229*C229*10^-3)</f>
        <v>0.185185185185185</v>
      </c>
      <c r="R229" s="0" t="n">
        <f aca="false">O229-P229</f>
        <v>0.46</v>
      </c>
      <c r="S229" s="0" t="n">
        <f aca="false">500*10^-6</f>
        <v>0.0005</v>
      </c>
      <c r="T229" s="0" t="n">
        <f aca="false">0.000835</f>
        <v>0.000835</v>
      </c>
      <c r="U229" s="0" t="n">
        <f aca="false">A229/1000</f>
        <v>0.14</v>
      </c>
      <c r="V229" s="0" t="n">
        <f aca="false">U229*(150*T229*(1-R229)^2*Q229/(S229^2*R229^3)+1.75*1000*(1-R229)*Q229^2/(S229*R229^3))</f>
        <v>132136.455926626</v>
      </c>
      <c r="W229" s="0" t="n">
        <f aca="false">V229*H229/3600/1000/2</f>
        <v>11.0113713272188</v>
      </c>
      <c r="X229" s="0" t="n">
        <f aca="false">ABS(W229-K229)/W229*100</f>
        <v>4.91647507954455</v>
      </c>
    </row>
    <row r="230" customFormat="false" ht="15" hidden="false" customHeight="false" outlineLevel="0" collapsed="false">
      <c r="A230" s="0" t="n">
        <v>140</v>
      </c>
      <c r="B230" s="0" t="n">
        <v>20</v>
      </c>
      <c r="C230" s="0" t="n">
        <v>45</v>
      </c>
      <c r="D230" s="0" t="n">
        <v>14</v>
      </c>
      <c r="E230" s="0" t="n">
        <v>47</v>
      </c>
      <c r="F230" s="0" t="n">
        <v>1.5</v>
      </c>
      <c r="G230" s="0" t="n">
        <v>1.5</v>
      </c>
      <c r="H230" s="0" t="n">
        <v>600</v>
      </c>
      <c r="I230" s="0" t="n">
        <v>74.34</v>
      </c>
      <c r="J230" s="0" t="n">
        <v>117.49</v>
      </c>
      <c r="K230" s="0" t="n">
        <v>10.47</v>
      </c>
      <c r="L230" s="0" t="n">
        <v>28.05</v>
      </c>
      <c r="M230" s="0" t="n">
        <v>12</v>
      </c>
      <c r="N230" s="0" t="n">
        <v>45</v>
      </c>
      <c r="O230" s="0" t="n">
        <v>0.55</v>
      </c>
      <c r="P230" s="0" t="n">
        <v>0.09</v>
      </c>
      <c r="Q230" s="0" t="n">
        <f aca="false">H230/3600/(B230*C230*10^-3)</f>
        <v>0.185185185185185</v>
      </c>
      <c r="R230" s="0" t="n">
        <f aca="false">O230-P230</f>
        <v>0.46</v>
      </c>
      <c r="S230" s="0" t="n">
        <f aca="false">500*10^-6</f>
        <v>0.0005</v>
      </c>
      <c r="T230" s="0" t="n">
        <f aca="false">0.000835</f>
        <v>0.000835</v>
      </c>
      <c r="U230" s="0" t="n">
        <f aca="false">A230/1000</f>
        <v>0.14</v>
      </c>
      <c r="V230" s="0" t="n">
        <f aca="false">U230*(150*T230*(1-R230)^2*Q230/(S230^2*R230^3)+1.75*1000*(1-R230)*Q230^2/(S230*R230^3))</f>
        <v>132136.455926626</v>
      </c>
      <c r="W230" s="0" t="n">
        <f aca="false">V230*H230/3600/1000/2</f>
        <v>11.0113713272188</v>
      </c>
      <c r="X230" s="0" t="n">
        <f aca="false">ABS(W230-K230)/W230*100</f>
        <v>4.91647507954455</v>
      </c>
    </row>
    <row r="231" customFormat="false" ht="15" hidden="false" customHeight="false" outlineLevel="0" collapsed="false">
      <c r="A231" s="0" t="n">
        <v>160</v>
      </c>
      <c r="B231" s="0" t="n">
        <v>30</v>
      </c>
      <c r="C231" s="0" t="n">
        <v>60</v>
      </c>
      <c r="D231" s="0" t="n">
        <v>14</v>
      </c>
      <c r="E231" s="0" t="n">
        <v>47</v>
      </c>
      <c r="F231" s="0" t="n">
        <v>1.1</v>
      </c>
      <c r="G231" s="0" t="n">
        <v>3</v>
      </c>
      <c r="H231" s="0" t="n">
        <v>800</v>
      </c>
      <c r="I231" s="0" t="n">
        <v>132.25</v>
      </c>
      <c r="J231" s="0" t="n">
        <v>168.48</v>
      </c>
      <c r="K231" s="0" t="n">
        <v>8.12</v>
      </c>
      <c r="L231" s="0" t="n">
        <v>38.63</v>
      </c>
      <c r="M231" s="0" t="n">
        <v>12</v>
      </c>
      <c r="N231" s="0" t="n">
        <v>45</v>
      </c>
      <c r="O231" s="0" t="n">
        <v>0.55</v>
      </c>
      <c r="P231" s="0" t="n">
        <v>0.09</v>
      </c>
      <c r="Q231" s="0" t="n">
        <f aca="false">H231/3600/(B231*C231*10^-3)</f>
        <v>0.123456790123457</v>
      </c>
      <c r="R231" s="0" t="n">
        <f aca="false">O231-P231</f>
        <v>0.46</v>
      </c>
      <c r="S231" s="0" t="n">
        <f aca="false">500*10^-6</f>
        <v>0.0005</v>
      </c>
      <c r="T231" s="0" t="n">
        <f aca="false">0.000835</f>
        <v>0.000835</v>
      </c>
      <c r="U231" s="0" t="n">
        <f aca="false">A231/1000</f>
        <v>0.16</v>
      </c>
      <c r="V231" s="0" t="n">
        <f aca="false">U231*(150*T231*(1-R231)^2*Q231/(S231^2*R231^3)+1.75*1000*(1-R231)*Q231^2/(S231*R231^3))</f>
        <v>76999.3989679294</v>
      </c>
      <c r="W231" s="0" t="n">
        <f aca="false">V231*H231/3600/1000/2</f>
        <v>8.55548877421438</v>
      </c>
      <c r="X231" s="0" t="n">
        <f aca="false">ABS(W231-K231)/W231*100</f>
        <v>5.09016826165343</v>
      </c>
    </row>
    <row r="232" customFormat="false" ht="15" hidden="false" customHeight="false" outlineLevel="0" collapsed="false">
      <c r="A232" s="0" t="n">
        <v>160</v>
      </c>
      <c r="B232" s="0" t="n">
        <v>30</v>
      </c>
      <c r="C232" s="0" t="n">
        <v>60</v>
      </c>
      <c r="D232" s="0" t="n">
        <v>14</v>
      </c>
      <c r="E232" s="0" t="n">
        <v>47</v>
      </c>
      <c r="F232" s="0" t="n">
        <v>1.3</v>
      </c>
      <c r="G232" s="0" t="n">
        <v>3</v>
      </c>
      <c r="H232" s="0" t="n">
        <v>800</v>
      </c>
      <c r="I232" s="0" t="n">
        <v>179.39</v>
      </c>
      <c r="J232" s="0" t="n">
        <v>223.41</v>
      </c>
      <c r="K232" s="0" t="n">
        <v>8.12</v>
      </c>
      <c r="L232" s="0" t="n">
        <v>47.75</v>
      </c>
      <c r="M232" s="0" t="n">
        <v>12</v>
      </c>
      <c r="N232" s="0" t="n">
        <v>45</v>
      </c>
      <c r="O232" s="0" t="n">
        <v>0.55</v>
      </c>
      <c r="P232" s="0" t="n">
        <v>0.09</v>
      </c>
      <c r="Q232" s="0" t="n">
        <f aca="false">H232/3600/(B232*C232*10^-3)</f>
        <v>0.123456790123457</v>
      </c>
      <c r="R232" s="0" t="n">
        <f aca="false">O232-P232</f>
        <v>0.46</v>
      </c>
      <c r="S232" s="0" t="n">
        <f aca="false">500*10^-6</f>
        <v>0.0005</v>
      </c>
      <c r="T232" s="0" t="n">
        <f aca="false">0.000835</f>
        <v>0.000835</v>
      </c>
      <c r="U232" s="0" t="n">
        <f aca="false">A232/1000</f>
        <v>0.16</v>
      </c>
      <c r="V232" s="0" t="n">
        <f aca="false">U232*(150*T232*(1-R232)^2*Q232/(S232^2*R232^3)+1.75*1000*(1-R232)*Q232^2/(S232*R232^3))</f>
        <v>76999.3989679294</v>
      </c>
      <c r="W232" s="0" t="n">
        <f aca="false">V232*H232/3600/1000/2</f>
        <v>8.55548877421438</v>
      </c>
      <c r="X232" s="0" t="n">
        <f aca="false">ABS(W232-K232)/W232*100</f>
        <v>5.09016826165343</v>
      </c>
    </row>
    <row r="233" customFormat="false" ht="15" hidden="false" customHeight="false" outlineLevel="0" collapsed="false">
      <c r="A233" s="0" t="n">
        <v>160</v>
      </c>
      <c r="B233" s="0" t="n">
        <v>30</v>
      </c>
      <c r="C233" s="0" t="n">
        <v>60</v>
      </c>
      <c r="D233" s="0" t="n">
        <v>14</v>
      </c>
      <c r="E233" s="0" t="n">
        <v>47</v>
      </c>
      <c r="F233" s="0" t="n">
        <v>1.5</v>
      </c>
      <c r="G233" s="0" t="n">
        <v>3</v>
      </c>
      <c r="H233" s="0" t="n">
        <v>800</v>
      </c>
      <c r="I233" s="0" t="n">
        <v>223.24</v>
      </c>
      <c r="J233" s="0" t="n">
        <v>273.28</v>
      </c>
      <c r="K233" s="0" t="n">
        <v>8.12</v>
      </c>
      <c r="L233" s="0" t="n">
        <v>56.79</v>
      </c>
      <c r="M233" s="0" t="n">
        <v>12</v>
      </c>
      <c r="N233" s="0" t="n">
        <v>45</v>
      </c>
      <c r="O233" s="0" t="n">
        <v>0.55</v>
      </c>
      <c r="P233" s="0" t="n">
        <v>0.09</v>
      </c>
      <c r="Q233" s="0" t="n">
        <f aca="false">H233/3600/(B233*C233*10^-3)</f>
        <v>0.123456790123457</v>
      </c>
      <c r="R233" s="0" t="n">
        <f aca="false">O233-P233</f>
        <v>0.46</v>
      </c>
      <c r="S233" s="0" t="n">
        <f aca="false">500*10^-6</f>
        <v>0.0005</v>
      </c>
      <c r="T233" s="0" t="n">
        <f aca="false">0.000835</f>
        <v>0.000835</v>
      </c>
      <c r="U233" s="0" t="n">
        <f aca="false">A233/1000</f>
        <v>0.16</v>
      </c>
      <c r="V233" s="0" t="n">
        <f aca="false">U233*(150*T233*(1-R233)^2*Q233/(S233^2*R233^3)+1.75*1000*(1-R233)*Q233^2/(S233*R233^3))</f>
        <v>76999.3989679294</v>
      </c>
      <c r="W233" s="0" t="n">
        <f aca="false">V233*H233/3600/1000/2</f>
        <v>8.55548877421438</v>
      </c>
      <c r="X233" s="0" t="n">
        <f aca="false">ABS(W233-K233)/W233*100</f>
        <v>5.09016826165343</v>
      </c>
    </row>
    <row r="234" customFormat="false" ht="15" hidden="false" customHeight="false" outlineLevel="0" collapsed="false">
      <c r="A234" s="0" t="n">
        <v>140</v>
      </c>
      <c r="B234" s="0" t="n">
        <v>20</v>
      </c>
      <c r="C234" s="0" t="n">
        <v>45</v>
      </c>
      <c r="D234" s="0" t="n">
        <v>14</v>
      </c>
      <c r="E234" s="0" t="n">
        <v>47</v>
      </c>
      <c r="F234" s="0" t="n">
        <v>1.1</v>
      </c>
      <c r="G234" s="0" t="n">
        <v>3</v>
      </c>
      <c r="H234" s="0" t="n">
        <v>400</v>
      </c>
      <c r="I234" s="0" t="n">
        <v>56.42</v>
      </c>
      <c r="J234" s="0" t="n">
        <v>74.46</v>
      </c>
      <c r="K234" s="0" t="n">
        <v>3.55</v>
      </c>
      <c r="L234" s="0" t="n">
        <v>18.47</v>
      </c>
      <c r="M234" s="0" t="n">
        <v>12</v>
      </c>
      <c r="N234" s="0" t="n">
        <v>45</v>
      </c>
      <c r="O234" s="0" t="n">
        <v>0.55</v>
      </c>
      <c r="P234" s="0" t="n">
        <v>0.09</v>
      </c>
      <c r="Q234" s="0" t="n">
        <f aca="false">H234/3600/(B234*C234*10^-3)</f>
        <v>0.123456790123457</v>
      </c>
      <c r="R234" s="0" t="n">
        <f aca="false">O234-P234</f>
        <v>0.46</v>
      </c>
      <c r="S234" s="0" t="n">
        <f aca="false">500*10^-6</f>
        <v>0.0005</v>
      </c>
      <c r="T234" s="0" t="n">
        <f aca="false">0.000835</f>
        <v>0.000835</v>
      </c>
      <c r="U234" s="0" t="n">
        <f aca="false">A234/1000</f>
        <v>0.14</v>
      </c>
      <c r="V234" s="0" t="n">
        <f aca="false">U234*(150*T234*(1-R234)^2*Q234/(S234^2*R234^3)+1.75*1000*(1-R234)*Q234^2/(S234*R234^3))</f>
        <v>67374.4740969383</v>
      </c>
      <c r="W234" s="0" t="n">
        <f aca="false">V234*H234/3600/1000/2</f>
        <v>3.74302633871879</v>
      </c>
      <c r="X234" s="0" t="n">
        <f aca="false">ABS(W234-K234)/W234*100</f>
        <v>5.15695913550169</v>
      </c>
    </row>
    <row r="235" customFormat="false" ht="15" hidden="false" customHeight="false" outlineLevel="0" collapsed="false">
      <c r="A235" s="0" t="n">
        <v>140</v>
      </c>
      <c r="B235" s="0" t="n">
        <v>20</v>
      </c>
      <c r="C235" s="0" t="n">
        <v>45</v>
      </c>
      <c r="D235" s="0" t="n">
        <v>14</v>
      </c>
      <c r="E235" s="0" t="n">
        <v>47</v>
      </c>
      <c r="F235" s="0" t="n">
        <v>1.3</v>
      </c>
      <c r="G235" s="0" t="n">
        <v>3</v>
      </c>
      <c r="H235" s="0" t="n">
        <v>400</v>
      </c>
      <c r="I235" s="0" t="n">
        <v>80.04</v>
      </c>
      <c r="J235" s="0" t="n">
        <v>102.04</v>
      </c>
      <c r="K235" s="0" t="n">
        <v>3.55</v>
      </c>
      <c r="L235" s="0" t="n">
        <v>22.82</v>
      </c>
      <c r="M235" s="0" t="n">
        <v>12</v>
      </c>
      <c r="N235" s="0" t="n">
        <v>45</v>
      </c>
      <c r="O235" s="0" t="n">
        <v>0.55</v>
      </c>
      <c r="P235" s="0" t="n">
        <v>0.09</v>
      </c>
      <c r="Q235" s="0" t="n">
        <f aca="false">H235/3600/(B235*C235*10^-3)</f>
        <v>0.123456790123457</v>
      </c>
      <c r="R235" s="0" t="n">
        <f aca="false">O235-P235</f>
        <v>0.46</v>
      </c>
      <c r="S235" s="0" t="n">
        <f aca="false">500*10^-6</f>
        <v>0.0005</v>
      </c>
      <c r="T235" s="0" t="n">
        <f aca="false">0.000835</f>
        <v>0.000835</v>
      </c>
      <c r="U235" s="0" t="n">
        <f aca="false">A235/1000</f>
        <v>0.14</v>
      </c>
      <c r="V235" s="0" t="n">
        <f aca="false">U235*(150*T235*(1-R235)^2*Q235/(S235^2*R235^3)+1.75*1000*(1-R235)*Q235^2/(S235*R235^3))</f>
        <v>67374.4740969383</v>
      </c>
      <c r="W235" s="0" t="n">
        <f aca="false">V235*H235/3600/1000/2</f>
        <v>3.74302633871879</v>
      </c>
      <c r="X235" s="0" t="n">
        <f aca="false">ABS(W235-K235)/W235*100</f>
        <v>5.15695913550169</v>
      </c>
    </row>
    <row r="236" customFormat="false" ht="15" hidden="false" customHeight="false" outlineLevel="0" collapsed="false">
      <c r="A236" s="0" t="n">
        <v>140</v>
      </c>
      <c r="B236" s="0" t="n">
        <v>20</v>
      </c>
      <c r="C236" s="0" t="n">
        <v>45</v>
      </c>
      <c r="D236" s="0" t="n">
        <v>14</v>
      </c>
      <c r="E236" s="0" t="n">
        <v>47</v>
      </c>
      <c r="F236" s="0" t="n">
        <v>1.5</v>
      </c>
      <c r="G236" s="0" t="n">
        <v>3</v>
      </c>
      <c r="H236" s="0" t="n">
        <v>400</v>
      </c>
      <c r="I236" s="0" t="n">
        <v>101.66</v>
      </c>
      <c r="J236" s="0" t="n">
        <v>126.96</v>
      </c>
      <c r="K236" s="0" t="n">
        <v>3.55</v>
      </c>
      <c r="L236" s="0" t="n">
        <v>27.05</v>
      </c>
      <c r="M236" s="0" t="n">
        <v>12</v>
      </c>
      <c r="N236" s="0" t="n">
        <v>45</v>
      </c>
      <c r="O236" s="0" t="n">
        <v>0.55</v>
      </c>
      <c r="P236" s="0" t="n">
        <v>0.09</v>
      </c>
      <c r="Q236" s="0" t="n">
        <f aca="false">H236/3600/(B236*C236*10^-3)</f>
        <v>0.123456790123457</v>
      </c>
      <c r="R236" s="0" t="n">
        <f aca="false">O236-P236</f>
        <v>0.46</v>
      </c>
      <c r="S236" s="0" t="n">
        <f aca="false">500*10^-6</f>
        <v>0.0005</v>
      </c>
      <c r="T236" s="0" t="n">
        <f aca="false">0.000835</f>
        <v>0.000835</v>
      </c>
      <c r="U236" s="0" t="n">
        <f aca="false">A236/1000</f>
        <v>0.14</v>
      </c>
      <c r="V236" s="0" t="n">
        <f aca="false">U236*(150*T236*(1-R236)^2*Q236/(S236^2*R236^3)+1.75*1000*(1-R236)*Q236^2/(S236*R236^3))</f>
        <v>67374.4740969383</v>
      </c>
      <c r="W236" s="0" t="n">
        <f aca="false">V236*H236/3600/1000/2</f>
        <v>3.74302633871879</v>
      </c>
      <c r="X236" s="0" t="n">
        <f aca="false">ABS(W236-K236)/W236*100</f>
        <v>5.15695913550169</v>
      </c>
    </row>
    <row r="237" customFormat="false" ht="15" hidden="false" customHeight="false" outlineLevel="0" collapsed="false">
      <c r="A237" s="0" t="n">
        <v>140</v>
      </c>
      <c r="B237" s="0" t="n">
        <v>20</v>
      </c>
      <c r="C237" s="0" t="n">
        <v>60</v>
      </c>
      <c r="D237" s="0" t="n">
        <v>14</v>
      </c>
      <c r="E237" s="0" t="n">
        <v>47</v>
      </c>
      <c r="F237" s="0" t="n">
        <v>1.1</v>
      </c>
      <c r="G237" s="0" t="n">
        <v>2.25</v>
      </c>
      <c r="H237" s="0" t="n">
        <v>600</v>
      </c>
      <c r="I237" s="0" t="n">
        <v>66.31</v>
      </c>
      <c r="J237" s="0" t="n">
        <v>97.89</v>
      </c>
      <c r="K237" s="0" t="n">
        <v>6.45</v>
      </c>
      <c r="L237" s="0" t="n">
        <v>24.69</v>
      </c>
      <c r="M237" s="0" t="n">
        <v>12</v>
      </c>
      <c r="N237" s="0" t="n">
        <v>45</v>
      </c>
      <c r="O237" s="0" t="n">
        <v>0.55</v>
      </c>
      <c r="P237" s="0" t="n">
        <v>0.09</v>
      </c>
      <c r="Q237" s="0" t="n">
        <f aca="false">H237/3600/(B237*C237*10^-3)</f>
        <v>0.138888888888889</v>
      </c>
      <c r="R237" s="0" t="n">
        <f aca="false">O237-P237</f>
        <v>0.46</v>
      </c>
      <c r="S237" s="0" t="n">
        <f aca="false">500*10^-6</f>
        <v>0.0005</v>
      </c>
      <c r="T237" s="0" t="n">
        <f aca="false">0.000835</f>
        <v>0.000835</v>
      </c>
      <c r="U237" s="0" t="n">
        <f aca="false">A237/1000</f>
        <v>0.14</v>
      </c>
      <c r="V237" s="0" t="n">
        <f aca="false">U237*(150*T237*(1-R237)^2*Q237/(S237^2*R237^3)+1.75*1000*(1-R237)*Q237^2/(S237*R237^3))</f>
        <v>81622.7980055341</v>
      </c>
      <c r="W237" s="0" t="n">
        <f aca="false">V237*H237/3600/1000/2</f>
        <v>6.80189983379451</v>
      </c>
      <c r="X237" s="0" t="n">
        <f aca="false">ABS(W237-K237)/W237*100</f>
        <v>5.17355213092273</v>
      </c>
    </row>
    <row r="238" customFormat="false" ht="15" hidden="false" customHeight="false" outlineLevel="0" collapsed="false">
      <c r="A238" s="0" t="n">
        <v>120</v>
      </c>
      <c r="B238" s="0" t="n">
        <v>32</v>
      </c>
      <c r="C238" s="0" t="n">
        <v>36</v>
      </c>
      <c r="D238" s="0" t="n">
        <v>14</v>
      </c>
      <c r="E238" s="0" t="n">
        <v>43</v>
      </c>
      <c r="F238" s="0" t="n">
        <v>1.4</v>
      </c>
      <c r="G238" s="0" t="n">
        <v>4</v>
      </c>
      <c r="H238" s="0" t="n">
        <v>925</v>
      </c>
      <c r="I238" s="0" t="n">
        <v>124</v>
      </c>
      <c r="J238" s="0" t="n">
        <v>347.29</v>
      </c>
      <c r="K238" s="0" t="n">
        <v>185.64</v>
      </c>
      <c r="L238" s="0" t="n">
        <v>49.74</v>
      </c>
      <c r="M238" s="0" t="n">
        <v>12</v>
      </c>
      <c r="N238" s="0" t="n">
        <v>41</v>
      </c>
      <c r="O238" s="0" t="n">
        <v>0.45</v>
      </c>
      <c r="P238" s="0" t="n">
        <v>0.09</v>
      </c>
      <c r="Q238" s="0" t="n">
        <f aca="false">H238/3600/(B238*C238*10^-3)</f>
        <v>0.223042052469136</v>
      </c>
      <c r="R238" s="0" t="n">
        <f aca="false">O238-P238</f>
        <v>0.36</v>
      </c>
      <c r="S238" s="0" t="n">
        <f aca="false">500*10^-6</f>
        <v>0.0005</v>
      </c>
      <c r="T238" s="0" t="n">
        <f aca="false">0.000835</f>
        <v>0.000835</v>
      </c>
      <c r="U238" s="0" t="n">
        <f aca="false">A238/1000</f>
        <v>0.12</v>
      </c>
      <c r="V238" s="0" t="n">
        <f aca="false">U238*(150*T238*(1-R238)^2*Q238/(S238^2*R238^3)+1.75*1000*(1-R238)*Q238^2/(S238*R238^3))</f>
        <v>404334.738761251</v>
      </c>
      <c r="W238" s="0" t="n">
        <f aca="false">V238*H238/3600/1000/2</f>
        <v>51.9457824102996</v>
      </c>
      <c r="X238" s="0" t="n">
        <f aca="false">ABS(W238-K238)/W238*100</f>
        <v>257.372613109764</v>
      </c>
    </row>
    <row r="239" customFormat="false" ht="15" hidden="false" customHeight="false" outlineLevel="0" collapsed="false">
      <c r="A239" s="0" t="n">
        <v>140</v>
      </c>
      <c r="B239" s="0" t="n">
        <v>20</v>
      </c>
      <c r="C239" s="0" t="n">
        <v>60</v>
      </c>
      <c r="D239" s="0" t="n">
        <v>14</v>
      </c>
      <c r="E239" s="0" t="n">
        <v>47</v>
      </c>
      <c r="F239" s="0" t="n">
        <v>1.3</v>
      </c>
      <c r="G239" s="0" t="n">
        <v>2.25</v>
      </c>
      <c r="H239" s="0" t="n">
        <v>600</v>
      </c>
      <c r="I239" s="0" t="n">
        <v>102.85</v>
      </c>
      <c r="J239" s="0" t="n">
        <v>140.13</v>
      </c>
      <c r="K239" s="0" t="n">
        <v>6.45</v>
      </c>
      <c r="L239" s="0" t="n">
        <v>30.28</v>
      </c>
      <c r="M239" s="0" t="n">
        <v>12</v>
      </c>
      <c r="N239" s="0" t="n">
        <v>45</v>
      </c>
      <c r="O239" s="0" t="n">
        <v>0.55</v>
      </c>
      <c r="P239" s="0" t="n">
        <v>0.09</v>
      </c>
      <c r="Q239" s="0" t="n">
        <f aca="false">H239/3600/(B239*C239*10^-3)</f>
        <v>0.138888888888889</v>
      </c>
      <c r="R239" s="0" t="n">
        <f aca="false">O239-P239</f>
        <v>0.46</v>
      </c>
      <c r="S239" s="0" t="n">
        <f aca="false">500*10^-6</f>
        <v>0.0005</v>
      </c>
      <c r="T239" s="0" t="n">
        <f aca="false">0.000835</f>
        <v>0.000835</v>
      </c>
      <c r="U239" s="0" t="n">
        <f aca="false">A239/1000</f>
        <v>0.14</v>
      </c>
      <c r="V239" s="0" t="n">
        <f aca="false">U239*(150*T239*(1-R239)^2*Q239/(S239^2*R239^3)+1.75*1000*(1-R239)*Q239^2/(S239*R239^3))</f>
        <v>81622.7980055341</v>
      </c>
      <c r="W239" s="0" t="n">
        <f aca="false">V239*H239/3600/1000/2</f>
        <v>6.80189983379451</v>
      </c>
      <c r="X239" s="0" t="n">
        <f aca="false">ABS(W239-K239)/W239*100</f>
        <v>5.17355213092273</v>
      </c>
    </row>
    <row r="240" customFormat="false" ht="15" hidden="false" customHeight="false" outlineLevel="0" collapsed="false">
      <c r="A240" s="0" t="n">
        <v>140</v>
      </c>
      <c r="B240" s="0" t="n">
        <v>20</v>
      </c>
      <c r="C240" s="0" t="n">
        <v>60</v>
      </c>
      <c r="D240" s="0" t="n">
        <v>14</v>
      </c>
      <c r="E240" s="0" t="n">
        <v>47</v>
      </c>
      <c r="F240" s="0" t="n">
        <v>1.5</v>
      </c>
      <c r="G240" s="0" t="n">
        <v>2.25</v>
      </c>
      <c r="H240" s="0" t="n">
        <v>600</v>
      </c>
      <c r="I240" s="0" t="n">
        <v>135.15</v>
      </c>
      <c r="J240" s="0" t="n">
        <v>178.38</v>
      </c>
      <c r="K240" s="0" t="n">
        <v>6.45</v>
      </c>
      <c r="L240" s="0" t="n">
        <v>35.52</v>
      </c>
      <c r="M240" s="0" t="n">
        <v>12</v>
      </c>
      <c r="N240" s="0" t="n">
        <v>45</v>
      </c>
      <c r="O240" s="0" t="n">
        <v>0.55</v>
      </c>
      <c r="P240" s="0" t="n">
        <v>0.09</v>
      </c>
      <c r="Q240" s="0" t="n">
        <f aca="false">H240/3600/(B240*C240*10^-3)</f>
        <v>0.138888888888889</v>
      </c>
      <c r="R240" s="0" t="n">
        <f aca="false">O240-P240</f>
        <v>0.46</v>
      </c>
      <c r="S240" s="0" t="n">
        <f aca="false">500*10^-6</f>
        <v>0.0005</v>
      </c>
      <c r="T240" s="0" t="n">
        <f aca="false">0.000835</f>
        <v>0.000835</v>
      </c>
      <c r="U240" s="0" t="n">
        <f aca="false">A240/1000</f>
        <v>0.14</v>
      </c>
      <c r="V240" s="0" t="n">
        <f aca="false">U240*(150*T240*(1-R240)^2*Q240/(S240^2*R240^3)+1.75*1000*(1-R240)*Q240^2/(S240*R240^3))</f>
        <v>81622.7980055341</v>
      </c>
      <c r="W240" s="0" t="n">
        <f aca="false">V240*H240/3600/1000/2</f>
        <v>6.80189983379451</v>
      </c>
      <c r="X240" s="0" t="n">
        <f aca="false">ABS(W240-K240)/W240*100</f>
        <v>5.17355213092273</v>
      </c>
    </row>
    <row r="241" customFormat="false" ht="15" hidden="false" customHeight="false" outlineLevel="0" collapsed="false">
      <c r="A241" s="0" t="n">
        <v>160</v>
      </c>
      <c r="B241" s="0" t="n">
        <v>30</v>
      </c>
      <c r="C241" s="0" t="n">
        <v>45</v>
      </c>
      <c r="D241" s="0" t="n">
        <v>14</v>
      </c>
      <c r="E241" s="0" t="n">
        <v>47</v>
      </c>
      <c r="F241" s="0" t="n">
        <v>1.1</v>
      </c>
      <c r="G241" s="0" t="n">
        <v>2.25</v>
      </c>
      <c r="H241" s="0" t="n">
        <v>600</v>
      </c>
      <c r="I241" s="0" t="n">
        <v>99.21</v>
      </c>
      <c r="J241" s="0" t="n">
        <v>129.1</v>
      </c>
      <c r="K241" s="0" t="n">
        <v>6.08</v>
      </c>
      <c r="L241" s="0" t="n">
        <v>27.25</v>
      </c>
      <c r="M241" s="0" t="n">
        <v>12</v>
      </c>
      <c r="N241" s="0" t="n">
        <v>45</v>
      </c>
      <c r="O241" s="0" t="n">
        <v>0.55</v>
      </c>
      <c r="P241" s="0" t="n">
        <v>0.09</v>
      </c>
      <c r="Q241" s="0" t="n">
        <f aca="false">H241/3600/(B241*C241*10^-3)</f>
        <v>0.123456790123457</v>
      </c>
      <c r="R241" s="0" t="n">
        <f aca="false">O241-P241</f>
        <v>0.46</v>
      </c>
      <c r="S241" s="0" t="n">
        <f aca="false">500*10^-6</f>
        <v>0.0005</v>
      </c>
      <c r="T241" s="0" t="n">
        <f aca="false">0.000835</f>
        <v>0.000835</v>
      </c>
      <c r="U241" s="0" t="n">
        <f aca="false">A241/1000</f>
        <v>0.16</v>
      </c>
      <c r="V241" s="0" t="n">
        <f aca="false">U241*(150*T241*(1-R241)^2*Q241/(S241^2*R241^3)+1.75*1000*(1-R241)*Q241^2/(S241*R241^3))</f>
        <v>76999.3989679294</v>
      </c>
      <c r="W241" s="0" t="n">
        <f aca="false">V241*H241/3600/1000/2</f>
        <v>6.41661658066079</v>
      </c>
      <c r="X241" s="0" t="n">
        <f aca="false">ABS(W241-K241)/W241*100</f>
        <v>5.24601363396599</v>
      </c>
    </row>
    <row r="242" customFormat="false" ht="15" hidden="false" customHeight="false" outlineLevel="0" collapsed="false">
      <c r="A242" s="0" t="n">
        <v>160</v>
      </c>
      <c r="B242" s="0" t="n">
        <v>30</v>
      </c>
      <c r="C242" s="0" t="n">
        <v>45</v>
      </c>
      <c r="D242" s="0" t="n">
        <v>14</v>
      </c>
      <c r="E242" s="0" t="n">
        <v>47</v>
      </c>
      <c r="F242" s="0" t="n">
        <v>1.3</v>
      </c>
      <c r="G242" s="0" t="n">
        <v>2.25</v>
      </c>
      <c r="H242" s="0" t="n">
        <v>600</v>
      </c>
      <c r="I242" s="0" t="n">
        <v>135.72</v>
      </c>
      <c r="J242" s="0" t="n">
        <v>171.14</v>
      </c>
      <c r="K242" s="0" t="n">
        <v>6.08</v>
      </c>
      <c r="L242" s="0" t="n">
        <v>33.26</v>
      </c>
      <c r="M242" s="0" t="n">
        <v>12</v>
      </c>
      <c r="N242" s="0" t="n">
        <v>45</v>
      </c>
      <c r="O242" s="0" t="n">
        <v>0.55</v>
      </c>
      <c r="P242" s="0" t="n">
        <v>0.09</v>
      </c>
      <c r="Q242" s="0" t="n">
        <f aca="false">H242/3600/(B242*C242*10^-3)</f>
        <v>0.123456790123457</v>
      </c>
      <c r="R242" s="0" t="n">
        <f aca="false">O242-P242</f>
        <v>0.46</v>
      </c>
      <c r="S242" s="0" t="n">
        <f aca="false">500*10^-6</f>
        <v>0.0005</v>
      </c>
      <c r="T242" s="0" t="n">
        <f aca="false">0.000835</f>
        <v>0.000835</v>
      </c>
      <c r="U242" s="0" t="n">
        <f aca="false">A242/1000</f>
        <v>0.16</v>
      </c>
      <c r="V242" s="0" t="n">
        <f aca="false">U242*(150*T242*(1-R242)^2*Q242/(S242^2*R242^3)+1.75*1000*(1-R242)*Q242^2/(S242*R242^3))</f>
        <v>76999.3989679294</v>
      </c>
      <c r="W242" s="0" t="n">
        <f aca="false">V242*H242/3600/1000/2</f>
        <v>6.41661658066079</v>
      </c>
      <c r="X242" s="0" t="n">
        <f aca="false">ABS(W242-K242)/W242*100</f>
        <v>5.24601363396599</v>
      </c>
    </row>
    <row r="243" customFormat="false" ht="15" hidden="false" customHeight="false" outlineLevel="0" collapsed="false">
      <c r="A243" s="0" t="n">
        <v>160</v>
      </c>
      <c r="B243" s="0" t="n">
        <v>30</v>
      </c>
      <c r="C243" s="0" t="n">
        <v>45</v>
      </c>
      <c r="D243" s="0" t="n">
        <v>14</v>
      </c>
      <c r="E243" s="0" t="n">
        <v>47</v>
      </c>
      <c r="F243" s="0" t="n">
        <v>1.5</v>
      </c>
      <c r="G243" s="0" t="n">
        <v>2.25</v>
      </c>
      <c r="H243" s="0" t="n">
        <v>600</v>
      </c>
      <c r="I243" s="0" t="n">
        <v>168.61</v>
      </c>
      <c r="J243" s="0" t="n">
        <v>209.07</v>
      </c>
      <c r="K243" s="0" t="n">
        <v>6.08</v>
      </c>
      <c r="L243" s="0" t="n">
        <v>39.04</v>
      </c>
      <c r="M243" s="0" t="n">
        <v>12</v>
      </c>
      <c r="N243" s="0" t="n">
        <v>45</v>
      </c>
      <c r="O243" s="0" t="n">
        <v>0.55</v>
      </c>
      <c r="P243" s="0" t="n">
        <v>0.09</v>
      </c>
      <c r="Q243" s="0" t="n">
        <f aca="false">H243/3600/(B243*C243*10^-3)</f>
        <v>0.123456790123457</v>
      </c>
      <c r="R243" s="0" t="n">
        <f aca="false">O243-P243</f>
        <v>0.46</v>
      </c>
      <c r="S243" s="0" t="n">
        <f aca="false">500*10^-6</f>
        <v>0.0005</v>
      </c>
      <c r="T243" s="0" t="n">
        <f aca="false">0.000835</f>
        <v>0.000835</v>
      </c>
      <c r="U243" s="0" t="n">
        <f aca="false">A243/1000</f>
        <v>0.16</v>
      </c>
      <c r="V243" s="0" t="n">
        <f aca="false">U243*(150*T243*(1-R243)^2*Q243/(S243^2*R243^3)+1.75*1000*(1-R243)*Q243^2/(S243*R243^3))</f>
        <v>76999.3989679294</v>
      </c>
      <c r="W243" s="0" t="n">
        <f aca="false">V243*H243/3600/1000/2</f>
        <v>6.41661658066079</v>
      </c>
      <c r="X243" s="0" t="n">
        <f aca="false">ABS(W243-K243)/W243*100</f>
        <v>5.24601363396599</v>
      </c>
    </row>
    <row r="244" customFormat="false" ht="15" hidden="false" customHeight="false" outlineLevel="0" collapsed="false">
      <c r="A244" s="0" t="n">
        <v>140</v>
      </c>
      <c r="B244" s="0" t="n">
        <v>20</v>
      </c>
      <c r="C244" s="0" t="n">
        <v>45</v>
      </c>
      <c r="D244" s="0" t="n">
        <v>14</v>
      </c>
      <c r="E244" s="0" t="n">
        <v>47</v>
      </c>
      <c r="F244" s="0" t="n">
        <v>1.1</v>
      </c>
      <c r="G244" s="0" t="n">
        <v>1.5</v>
      </c>
      <c r="H244" s="0" t="n">
        <v>400</v>
      </c>
      <c r="I244" s="0" t="n">
        <v>42.58</v>
      </c>
      <c r="J244" s="0" t="n">
        <v>65.19</v>
      </c>
      <c r="K244" s="0" t="n">
        <v>3.54</v>
      </c>
      <c r="L244" s="0" t="n">
        <v>15.43</v>
      </c>
      <c r="M244" s="0" t="n">
        <v>12</v>
      </c>
      <c r="N244" s="0" t="n">
        <v>45</v>
      </c>
      <c r="O244" s="0" t="n">
        <v>0.55</v>
      </c>
      <c r="P244" s="0" t="n">
        <v>0.09</v>
      </c>
      <c r="Q244" s="0" t="n">
        <f aca="false">H244/3600/(B244*C244*10^-3)</f>
        <v>0.123456790123457</v>
      </c>
      <c r="R244" s="0" t="n">
        <f aca="false">O244-P244</f>
        <v>0.46</v>
      </c>
      <c r="S244" s="0" t="n">
        <f aca="false">500*10^-6</f>
        <v>0.0005</v>
      </c>
      <c r="T244" s="0" t="n">
        <f aca="false">0.000835</f>
        <v>0.000835</v>
      </c>
      <c r="U244" s="0" t="n">
        <f aca="false">A244/1000</f>
        <v>0.14</v>
      </c>
      <c r="V244" s="0" t="n">
        <f aca="false">U244*(150*T244*(1-R244)^2*Q244/(S244^2*R244^3)+1.75*1000*(1-R244)*Q244^2/(S244*R244^3))</f>
        <v>67374.4740969383</v>
      </c>
      <c r="W244" s="0" t="n">
        <f aca="false">V244*H244/3600/1000/2</f>
        <v>3.74302633871879</v>
      </c>
      <c r="X244" s="0" t="n">
        <f aca="false">ABS(W244-K244)/W244*100</f>
        <v>5.42412263089464</v>
      </c>
    </row>
    <row r="245" customFormat="false" ht="15" hidden="false" customHeight="false" outlineLevel="0" collapsed="false">
      <c r="A245" s="0" t="n">
        <v>140</v>
      </c>
      <c r="B245" s="0" t="n">
        <v>20</v>
      </c>
      <c r="C245" s="0" t="n">
        <v>45</v>
      </c>
      <c r="D245" s="0" t="n">
        <v>14</v>
      </c>
      <c r="E245" s="0" t="n">
        <v>47</v>
      </c>
      <c r="F245" s="0" t="n">
        <v>1.3</v>
      </c>
      <c r="G245" s="0" t="n">
        <v>1.5</v>
      </c>
      <c r="H245" s="0" t="n">
        <v>400</v>
      </c>
      <c r="I245" s="0" t="n">
        <v>66.84</v>
      </c>
      <c r="J245" s="0" t="n">
        <v>92.82</v>
      </c>
      <c r="K245" s="0" t="n">
        <v>3.54</v>
      </c>
      <c r="L245" s="0" t="n">
        <v>18.79</v>
      </c>
      <c r="M245" s="0" t="n">
        <v>12</v>
      </c>
      <c r="N245" s="0" t="n">
        <v>45</v>
      </c>
      <c r="O245" s="0" t="n">
        <v>0.55</v>
      </c>
      <c r="P245" s="0" t="n">
        <v>0.09</v>
      </c>
      <c r="Q245" s="0" t="n">
        <f aca="false">H245/3600/(B245*C245*10^-3)</f>
        <v>0.123456790123457</v>
      </c>
      <c r="R245" s="0" t="n">
        <f aca="false">O245-P245</f>
        <v>0.46</v>
      </c>
      <c r="S245" s="0" t="n">
        <f aca="false">500*10^-6</f>
        <v>0.0005</v>
      </c>
      <c r="T245" s="0" t="n">
        <f aca="false">0.000835</f>
        <v>0.000835</v>
      </c>
      <c r="U245" s="0" t="n">
        <f aca="false">A245/1000</f>
        <v>0.14</v>
      </c>
      <c r="V245" s="0" t="n">
        <f aca="false">U245*(150*T245*(1-R245)^2*Q245/(S245^2*R245^3)+1.75*1000*(1-R245)*Q245^2/(S245*R245^3))</f>
        <v>67374.4740969383</v>
      </c>
      <c r="W245" s="0" t="n">
        <f aca="false">V245*H245/3600/1000/2</f>
        <v>3.74302633871879</v>
      </c>
      <c r="X245" s="0" t="n">
        <f aca="false">ABS(W245-K245)/W245*100</f>
        <v>5.42412263089464</v>
      </c>
    </row>
    <row r="246" customFormat="false" ht="15" hidden="false" customHeight="false" outlineLevel="0" collapsed="false">
      <c r="A246" s="0" t="n">
        <v>140</v>
      </c>
      <c r="B246" s="0" t="n">
        <v>20</v>
      </c>
      <c r="C246" s="0" t="n">
        <v>45</v>
      </c>
      <c r="D246" s="0" t="n">
        <v>14</v>
      </c>
      <c r="E246" s="0" t="n">
        <v>47</v>
      </c>
      <c r="F246" s="0" t="n">
        <v>1.5</v>
      </c>
      <c r="G246" s="0" t="n">
        <v>1.5</v>
      </c>
      <c r="H246" s="0" t="n">
        <v>400</v>
      </c>
      <c r="I246" s="0" t="n">
        <v>87.18</v>
      </c>
      <c r="J246" s="0" t="n">
        <v>117.26</v>
      </c>
      <c r="K246" s="0" t="n">
        <v>3.54</v>
      </c>
      <c r="L246" s="0" t="n">
        <v>21.75</v>
      </c>
      <c r="M246" s="0" t="n">
        <v>12</v>
      </c>
      <c r="N246" s="0" t="n">
        <v>45</v>
      </c>
      <c r="O246" s="0" t="n">
        <v>0.55</v>
      </c>
      <c r="P246" s="0" t="n">
        <v>0.09</v>
      </c>
      <c r="Q246" s="0" t="n">
        <f aca="false">H246/3600/(B246*C246*10^-3)</f>
        <v>0.123456790123457</v>
      </c>
      <c r="R246" s="0" t="n">
        <f aca="false">O246-P246</f>
        <v>0.46</v>
      </c>
      <c r="S246" s="0" t="n">
        <f aca="false">500*10^-6</f>
        <v>0.0005</v>
      </c>
      <c r="T246" s="0" t="n">
        <f aca="false">0.000835</f>
        <v>0.000835</v>
      </c>
      <c r="U246" s="0" t="n">
        <f aca="false">A246/1000</f>
        <v>0.14</v>
      </c>
      <c r="V246" s="0" t="n">
        <f aca="false">U246*(150*T246*(1-R246)^2*Q246/(S246^2*R246^3)+1.75*1000*(1-R246)*Q246^2/(S246*R246^3))</f>
        <v>67374.4740969383</v>
      </c>
      <c r="W246" s="0" t="n">
        <f aca="false">V246*H246/3600/1000/2</f>
        <v>3.74302633871879</v>
      </c>
      <c r="X246" s="0" t="n">
        <f aca="false">ABS(W246-K246)/W246*100</f>
        <v>5.42412263089464</v>
      </c>
    </row>
    <row r="247" customFormat="false" ht="15" hidden="false" customHeight="false" outlineLevel="0" collapsed="false">
      <c r="A247" s="0" t="n">
        <v>140</v>
      </c>
      <c r="B247" s="0" t="n">
        <v>23</v>
      </c>
      <c r="C247" s="0" t="n">
        <v>50</v>
      </c>
      <c r="D247" s="0" t="n">
        <v>14</v>
      </c>
      <c r="E247" s="0" t="n">
        <v>47</v>
      </c>
      <c r="F247" s="0" t="n">
        <v>1.1</v>
      </c>
      <c r="G247" s="0" t="n">
        <v>3</v>
      </c>
      <c r="H247" s="0" t="n">
        <v>400</v>
      </c>
      <c r="I247" s="0" t="n">
        <v>68.15</v>
      </c>
      <c r="J247" s="0" t="n">
        <v>83.65</v>
      </c>
      <c r="K247" s="0" t="n">
        <v>2.4</v>
      </c>
      <c r="L247" s="0" t="n">
        <v>19.75</v>
      </c>
      <c r="M247" s="0" t="n">
        <v>12</v>
      </c>
      <c r="N247" s="0" t="n">
        <v>45</v>
      </c>
      <c r="O247" s="0" t="n">
        <v>0.55</v>
      </c>
      <c r="P247" s="0" t="n">
        <v>0.09</v>
      </c>
      <c r="Q247" s="0" t="n">
        <f aca="false">H247/3600/(B247*C247*10^-3)</f>
        <v>0.0966183574879227</v>
      </c>
      <c r="R247" s="0" t="n">
        <f aca="false">O247-P247</f>
        <v>0.46</v>
      </c>
      <c r="S247" s="0" t="n">
        <f aca="false">500*10^-6</f>
        <v>0.0005</v>
      </c>
      <c r="T247" s="0" t="n">
        <f aca="false">0.000835</f>
        <v>0.000835</v>
      </c>
      <c r="U247" s="0" t="n">
        <f aca="false">A247/1000</f>
        <v>0.14</v>
      </c>
      <c r="V247" s="0" t="n">
        <f aca="false">U247*(150*T247*(1-R247)^2*Q247/(S247^2*R247^3)+1.75*1000*(1-R247)*Q247^2/(S247*R247^3))</f>
        <v>45678.7578495014</v>
      </c>
      <c r="W247" s="0" t="n">
        <f aca="false">V247*H247/3600/1000/2</f>
        <v>2.53770876941674</v>
      </c>
      <c r="X247" s="0" t="n">
        <f aca="false">ABS(W247-K247)/W247*100</f>
        <v>5.42650011996423</v>
      </c>
    </row>
    <row r="248" customFormat="false" ht="15" hidden="false" customHeight="false" outlineLevel="0" collapsed="false">
      <c r="A248" s="0" t="n">
        <v>140</v>
      </c>
      <c r="B248" s="0" t="n">
        <v>23</v>
      </c>
      <c r="C248" s="0" t="n">
        <v>50</v>
      </c>
      <c r="D248" s="0" t="n">
        <v>14</v>
      </c>
      <c r="E248" s="0" t="n">
        <v>47</v>
      </c>
      <c r="F248" s="0" t="n">
        <v>1.3</v>
      </c>
      <c r="G248" s="0" t="n">
        <v>3</v>
      </c>
      <c r="H248" s="0" t="n">
        <v>400</v>
      </c>
      <c r="I248" s="0" t="n">
        <v>91.58</v>
      </c>
      <c r="J248" s="0" t="n">
        <v>110.76</v>
      </c>
      <c r="K248" s="0" t="n">
        <v>2.4</v>
      </c>
      <c r="L248" s="0" t="n">
        <v>24.5</v>
      </c>
      <c r="M248" s="0" t="n">
        <v>12</v>
      </c>
      <c r="N248" s="0" t="n">
        <v>45</v>
      </c>
      <c r="O248" s="0" t="n">
        <v>0.55</v>
      </c>
      <c r="P248" s="0" t="n">
        <v>0.09</v>
      </c>
      <c r="Q248" s="0" t="n">
        <f aca="false">H248/3600/(B248*C248*10^-3)</f>
        <v>0.0966183574879227</v>
      </c>
      <c r="R248" s="0" t="n">
        <f aca="false">O248-P248</f>
        <v>0.46</v>
      </c>
      <c r="S248" s="0" t="n">
        <f aca="false">500*10^-6</f>
        <v>0.0005</v>
      </c>
      <c r="T248" s="0" t="n">
        <f aca="false">0.000835</f>
        <v>0.000835</v>
      </c>
      <c r="U248" s="0" t="n">
        <f aca="false">A248/1000</f>
        <v>0.14</v>
      </c>
      <c r="V248" s="0" t="n">
        <f aca="false">U248*(150*T248*(1-R248)^2*Q248/(S248^2*R248^3)+1.75*1000*(1-R248)*Q248^2/(S248*R248^3))</f>
        <v>45678.7578495014</v>
      </c>
      <c r="W248" s="0" t="n">
        <f aca="false">V248*H248/3600/1000/2</f>
        <v>2.53770876941674</v>
      </c>
      <c r="X248" s="0" t="n">
        <f aca="false">ABS(W248-K248)/W248*100</f>
        <v>5.42650011996423</v>
      </c>
    </row>
    <row r="249" customFormat="false" ht="15" hidden="false" customHeight="false" outlineLevel="0" collapsed="false">
      <c r="A249" s="0" t="n">
        <v>140</v>
      </c>
      <c r="B249" s="0" t="n">
        <v>23</v>
      </c>
      <c r="C249" s="0" t="n">
        <v>50</v>
      </c>
      <c r="D249" s="0" t="n">
        <v>14</v>
      </c>
      <c r="E249" s="0" t="n">
        <v>47</v>
      </c>
      <c r="F249" s="0" t="n">
        <v>1.5</v>
      </c>
      <c r="G249" s="0" t="n">
        <v>3</v>
      </c>
      <c r="H249" s="0" t="n">
        <v>400</v>
      </c>
      <c r="I249" s="0" t="n">
        <v>113.18</v>
      </c>
      <c r="J249" s="0" t="n">
        <v>135.21</v>
      </c>
      <c r="K249" s="0" t="n">
        <v>2.4</v>
      </c>
      <c r="L249" s="0" t="n">
        <v>29.2</v>
      </c>
      <c r="M249" s="0" t="n">
        <v>12</v>
      </c>
      <c r="N249" s="0" t="n">
        <v>45</v>
      </c>
      <c r="O249" s="0" t="n">
        <v>0.55</v>
      </c>
      <c r="P249" s="0" t="n">
        <v>0.09</v>
      </c>
      <c r="Q249" s="0" t="n">
        <f aca="false">H249/3600/(B249*C249*10^-3)</f>
        <v>0.0966183574879227</v>
      </c>
      <c r="R249" s="0" t="n">
        <f aca="false">O249-P249</f>
        <v>0.46</v>
      </c>
      <c r="S249" s="0" t="n">
        <f aca="false">500*10^-6</f>
        <v>0.0005</v>
      </c>
      <c r="T249" s="0" t="n">
        <f aca="false">0.000835</f>
        <v>0.000835</v>
      </c>
      <c r="U249" s="0" t="n">
        <f aca="false">A249/1000</f>
        <v>0.14</v>
      </c>
      <c r="V249" s="0" t="n">
        <f aca="false">U249*(150*T249*(1-R249)^2*Q249/(S249^2*R249^3)+1.75*1000*(1-R249)*Q249^2/(S249*R249^3))</f>
        <v>45678.7578495014</v>
      </c>
      <c r="W249" s="0" t="n">
        <f aca="false">V249*H249/3600/1000/2</f>
        <v>2.53770876941674</v>
      </c>
      <c r="X249" s="0" t="n">
        <f aca="false">ABS(W249-K249)/W249*100</f>
        <v>5.42650011996423</v>
      </c>
    </row>
    <row r="250" customFormat="false" ht="15" hidden="false" customHeight="false" outlineLevel="0" collapsed="false">
      <c r="A250" s="0" t="n">
        <v>160</v>
      </c>
      <c r="B250" s="0" t="n">
        <v>30</v>
      </c>
      <c r="C250" s="0" t="n">
        <v>60</v>
      </c>
      <c r="D250" s="0" t="n">
        <v>14</v>
      </c>
      <c r="E250" s="0" t="n">
        <v>47</v>
      </c>
      <c r="F250" s="0" t="n">
        <v>1.1</v>
      </c>
      <c r="G250" s="0" t="n">
        <v>1.5</v>
      </c>
      <c r="H250" s="0" t="n">
        <v>800</v>
      </c>
      <c r="I250" s="0" t="n">
        <v>111.31</v>
      </c>
      <c r="J250" s="0" t="n">
        <v>155.67</v>
      </c>
      <c r="K250" s="0" t="n">
        <v>8.09</v>
      </c>
      <c r="L250" s="0" t="n">
        <v>32.21</v>
      </c>
      <c r="M250" s="0" t="n">
        <v>12</v>
      </c>
      <c r="N250" s="0" t="n">
        <v>45</v>
      </c>
      <c r="O250" s="0" t="n">
        <v>0.55</v>
      </c>
      <c r="P250" s="0" t="n">
        <v>0.09</v>
      </c>
      <c r="Q250" s="0" t="n">
        <f aca="false">H250/3600/(B250*C250*10^-3)</f>
        <v>0.123456790123457</v>
      </c>
      <c r="R250" s="0" t="n">
        <f aca="false">O250-P250</f>
        <v>0.46</v>
      </c>
      <c r="S250" s="0" t="n">
        <f aca="false">500*10^-6</f>
        <v>0.0005</v>
      </c>
      <c r="T250" s="0" t="n">
        <f aca="false">0.000835</f>
        <v>0.000835</v>
      </c>
      <c r="U250" s="0" t="n">
        <f aca="false">A250/1000</f>
        <v>0.16</v>
      </c>
      <c r="V250" s="0" t="n">
        <f aca="false">U250*(150*T250*(1-R250)^2*Q250/(S250^2*R250^3)+1.75*1000*(1-R250)*Q250^2/(S250*R250^3))</f>
        <v>76999.3989679294</v>
      </c>
      <c r="W250" s="0" t="n">
        <f aca="false">V250*H250/3600/1000/2</f>
        <v>8.55548877421438</v>
      </c>
      <c r="X250" s="0" t="n">
        <f aca="false">ABS(W250-K250)/W250*100</f>
        <v>5.44082034935668</v>
      </c>
    </row>
    <row r="251" customFormat="false" ht="15" hidden="false" customHeight="false" outlineLevel="0" collapsed="false">
      <c r="A251" s="0" t="n">
        <v>160</v>
      </c>
      <c r="B251" s="0" t="n">
        <v>30</v>
      </c>
      <c r="C251" s="0" t="n">
        <v>60</v>
      </c>
      <c r="D251" s="0" t="n">
        <v>14</v>
      </c>
      <c r="E251" s="0" t="n">
        <v>47</v>
      </c>
      <c r="F251" s="0" t="n">
        <v>1.3</v>
      </c>
      <c r="G251" s="0" t="n">
        <v>1.5</v>
      </c>
      <c r="H251" s="0" t="n">
        <v>800</v>
      </c>
      <c r="I251" s="0" t="n">
        <v>160.54</v>
      </c>
      <c r="J251" s="0" t="n">
        <v>212.02</v>
      </c>
      <c r="K251" s="0" t="n">
        <v>8.09</v>
      </c>
      <c r="L251" s="0" t="n">
        <v>39.18</v>
      </c>
      <c r="M251" s="0" t="n">
        <v>12</v>
      </c>
      <c r="N251" s="0" t="n">
        <v>45</v>
      </c>
      <c r="O251" s="0" t="n">
        <v>0.55</v>
      </c>
      <c r="P251" s="0" t="n">
        <v>0.09</v>
      </c>
      <c r="Q251" s="0" t="n">
        <f aca="false">H251/3600/(B251*C251*10^-3)</f>
        <v>0.123456790123457</v>
      </c>
      <c r="R251" s="0" t="n">
        <f aca="false">O251-P251</f>
        <v>0.46</v>
      </c>
      <c r="S251" s="0" t="n">
        <f aca="false">500*10^-6</f>
        <v>0.0005</v>
      </c>
      <c r="T251" s="0" t="n">
        <f aca="false">0.000835</f>
        <v>0.000835</v>
      </c>
      <c r="U251" s="0" t="n">
        <f aca="false">A251/1000</f>
        <v>0.16</v>
      </c>
      <c r="V251" s="0" t="n">
        <f aca="false">U251*(150*T251*(1-R251)^2*Q251/(S251^2*R251^3)+1.75*1000*(1-R251)*Q251^2/(S251*R251^3))</f>
        <v>76999.3989679294</v>
      </c>
      <c r="W251" s="0" t="n">
        <f aca="false">V251*H251/3600/1000/2</f>
        <v>8.55548877421438</v>
      </c>
      <c r="X251" s="0" t="n">
        <f aca="false">ABS(W251-K251)/W251*100</f>
        <v>5.44082034935668</v>
      </c>
    </row>
    <row r="252" customFormat="false" ht="15" hidden="false" customHeight="false" outlineLevel="0" collapsed="false">
      <c r="A252" s="0" t="n">
        <v>160</v>
      </c>
      <c r="B252" s="0" t="n">
        <v>30</v>
      </c>
      <c r="C252" s="0" t="n">
        <v>60</v>
      </c>
      <c r="D252" s="0" t="n">
        <v>14</v>
      </c>
      <c r="E252" s="0" t="n">
        <v>47</v>
      </c>
      <c r="F252" s="0" t="n">
        <v>1.5</v>
      </c>
      <c r="G252" s="0" t="n">
        <v>1.5</v>
      </c>
      <c r="H252" s="0" t="n">
        <v>800</v>
      </c>
      <c r="I252" s="0" t="n">
        <v>202.48</v>
      </c>
      <c r="J252" s="0" t="n">
        <v>262.57</v>
      </c>
      <c r="K252" s="0" t="n">
        <v>8.09</v>
      </c>
      <c r="L252" s="0" t="n">
        <v>45.55</v>
      </c>
      <c r="M252" s="0" t="n">
        <v>12</v>
      </c>
      <c r="N252" s="0" t="n">
        <v>45</v>
      </c>
      <c r="O252" s="0" t="n">
        <v>0.55</v>
      </c>
      <c r="P252" s="0" t="n">
        <v>0.09</v>
      </c>
      <c r="Q252" s="0" t="n">
        <f aca="false">H252/3600/(B252*C252*10^-3)</f>
        <v>0.123456790123457</v>
      </c>
      <c r="R252" s="0" t="n">
        <f aca="false">O252-P252</f>
        <v>0.46</v>
      </c>
      <c r="S252" s="0" t="n">
        <f aca="false">500*10^-6</f>
        <v>0.0005</v>
      </c>
      <c r="T252" s="0" t="n">
        <f aca="false">0.000835</f>
        <v>0.000835</v>
      </c>
      <c r="U252" s="0" t="n">
        <f aca="false">A252/1000</f>
        <v>0.16</v>
      </c>
      <c r="V252" s="0" t="n">
        <f aca="false">U252*(150*T252*(1-R252)^2*Q252/(S252^2*R252^3)+1.75*1000*(1-R252)*Q252^2/(S252*R252^3))</f>
        <v>76999.3989679294</v>
      </c>
      <c r="W252" s="0" t="n">
        <f aca="false">V252*H252/3600/1000/2</f>
        <v>8.55548877421438</v>
      </c>
      <c r="X252" s="0" t="n">
        <f aca="false">ABS(W252-K252)/W252*100</f>
        <v>5.44082034935668</v>
      </c>
    </row>
    <row r="253" customFormat="false" ht="15" hidden="false" customHeight="false" outlineLevel="0" collapsed="false">
      <c r="A253" s="0" t="n">
        <v>160</v>
      </c>
      <c r="B253" s="0" t="n">
        <v>30</v>
      </c>
      <c r="C253" s="0" t="n">
        <v>60</v>
      </c>
      <c r="D253" s="0" t="n">
        <v>14</v>
      </c>
      <c r="E253" s="0" t="n">
        <v>47</v>
      </c>
      <c r="F253" s="0" t="n">
        <v>1.1</v>
      </c>
      <c r="G253" s="0" t="n">
        <v>3</v>
      </c>
      <c r="H253" s="0" t="n">
        <v>600</v>
      </c>
      <c r="I253" s="0" t="n">
        <v>115.89</v>
      </c>
      <c r="J253" s="0" t="n">
        <v>138.29</v>
      </c>
      <c r="K253" s="0" t="n">
        <v>3.85</v>
      </c>
      <c r="L253" s="0" t="n">
        <v>31.35</v>
      </c>
      <c r="M253" s="0" t="n">
        <v>12</v>
      </c>
      <c r="N253" s="0" t="n">
        <v>45</v>
      </c>
      <c r="O253" s="0" t="n">
        <v>0.55</v>
      </c>
      <c r="P253" s="0" t="n">
        <v>0.09</v>
      </c>
      <c r="Q253" s="0" t="n">
        <f aca="false">H253/3600/(B253*C253*10^-3)</f>
        <v>0.0925925925925926</v>
      </c>
      <c r="R253" s="0" t="n">
        <f aca="false">O253-P253</f>
        <v>0.46</v>
      </c>
      <c r="S253" s="0" t="n">
        <f aca="false">500*10^-6</f>
        <v>0.0005</v>
      </c>
      <c r="T253" s="0" t="n">
        <f aca="false">0.000835</f>
        <v>0.000835</v>
      </c>
      <c r="U253" s="0" t="n">
        <f aca="false">A253/1000</f>
        <v>0.16</v>
      </c>
      <c r="V253" s="0" t="n">
        <f aca="false">U253*(150*T253*(1-R253)^2*Q253/(S253^2*R253^3)+1.75*1000*(1-R253)*Q253^2/(S253*R253^3))</f>
        <v>48871.0507170275</v>
      </c>
      <c r="W253" s="0" t="n">
        <f aca="false">V253*H253/3600/1000/2</f>
        <v>4.07258755975229</v>
      </c>
      <c r="X253" s="0" t="n">
        <f aca="false">ABS(W253-K253)/W253*100</f>
        <v>5.46550703911276</v>
      </c>
    </row>
    <row r="254" customFormat="false" ht="15" hidden="false" customHeight="false" outlineLevel="0" collapsed="false">
      <c r="A254" s="0" t="n">
        <v>160</v>
      </c>
      <c r="B254" s="0" t="n">
        <v>30</v>
      </c>
      <c r="C254" s="0" t="n">
        <v>60</v>
      </c>
      <c r="D254" s="0" t="n">
        <v>14</v>
      </c>
      <c r="E254" s="0" t="n">
        <v>47</v>
      </c>
      <c r="F254" s="0" t="n">
        <v>1.3</v>
      </c>
      <c r="G254" s="0" t="n">
        <v>3</v>
      </c>
      <c r="H254" s="0" t="n">
        <v>600</v>
      </c>
      <c r="I254" s="0" t="n">
        <v>150.98</v>
      </c>
      <c r="J254" s="0" t="n">
        <v>178.49</v>
      </c>
      <c r="K254" s="0" t="n">
        <v>3.85</v>
      </c>
      <c r="L254" s="0" t="n">
        <v>39.02</v>
      </c>
      <c r="M254" s="0" t="n">
        <v>12</v>
      </c>
      <c r="N254" s="0" t="n">
        <v>45</v>
      </c>
      <c r="O254" s="0" t="n">
        <v>0.55</v>
      </c>
      <c r="P254" s="0" t="n">
        <v>0.09</v>
      </c>
      <c r="Q254" s="0" t="n">
        <f aca="false">H254/3600/(B254*C254*10^-3)</f>
        <v>0.0925925925925926</v>
      </c>
      <c r="R254" s="0" t="n">
        <f aca="false">O254-P254</f>
        <v>0.46</v>
      </c>
      <c r="S254" s="0" t="n">
        <f aca="false">500*10^-6</f>
        <v>0.0005</v>
      </c>
      <c r="T254" s="0" t="n">
        <f aca="false">0.000835</f>
        <v>0.000835</v>
      </c>
      <c r="U254" s="0" t="n">
        <f aca="false">A254/1000</f>
        <v>0.16</v>
      </c>
      <c r="V254" s="0" t="n">
        <f aca="false">U254*(150*T254*(1-R254)^2*Q254/(S254^2*R254^3)+1.75*1000*(1-R254)*Q254^2/(S254*R254^3))</f>
        <v>48871.0507170275</v>
      </c>
      <c r="W254" s="0" t="n">
        <f aca="false">V254*H254/3600/1000/2</f>
        <v>4.07258755975229</v>
      </c>
      <c r="X254" s="0" t="n">
        <f aca="false">ABS(W254-K254)/W254*100</f>
        <v>5.46550703911276</v>
      </c>
    </row>
    <row r="255" customFormat="false" ht="15" hidden="false" customHeight="false" outlineLevel="0" collapsed="false">
      <c r="A255" s="0" t="n">
        <v>160</v>
      </c>
      <c r="B255" s="0" t="n">
        <v>30</v>
      </c>
      <c r="C255" s="0" t="n">
        <v>60</v>
      </c>
      <c r="D255" s="0" t="n">
        <v>14</v>
      </c>
      <c r="E255" s="0" t="n">
        <v>47</v>
      </c>
      <c r="F255" s="0" t="n">
        <v>1.5</v>
      </c>
      <c r="G255" s="0" t="n">
        <v>3</v>
      </c>
      <c r="H255" s="0" t="n">
        <v>600</v>
      </c>
      <c r="I255" s="0" t="n">
        <v>183.59</v>
      </c>
      <c r="J255" s="0" t="n">
        <v>215.09</v>
      </c>
      <c r="K255" s="0" t="n">
        <v>3.85</v>
      </c>
      <c r="L255" s="0" t="n">
        <v>46.69</v>
      </c>
      <c r="M255" s="0" t="n">
        <v>12</v>
      </c>
      <c r="N255" s="0" t="n">
        <v>45</v>
      </c>
      <c r="O255" s="0" t="n">
        <v>0.55</v>
      </c>
      <c r="P255" s="0" t="n">
        <v>0.09</v>
      </c>
      <c r="Q255" s="0" t="n">
        <f aca="false">H255/3600/(B255*C255*10^-3)</f>
        <v>0.0925925925925926</v>
      </c>
      <c r="R255" s="0" t="n">
        <f aca="false">O255-P255</f>
        <v>0.46</v>
      </c>
      <c r="S255" s="0" t="n">
        <f aca="false">500*10^-6</f>
        <v>0.0005</v>
      </c>
      <c r="T255" s="0" t="n">
        <f aca="false">0.000835</f>
        <v>0.000835</v>
      </c>
      <c r="U255" s="0" t="n">
        <f aca="false">A255/1000</f>
        <v>0.16</v>
      </c>
      <c r="V255" s="0" t="n">
        <f aca="false">U255*(150*T255*(1-R255)^2*Q255/(S255^2*R255^3)+1.75*1000*(1-R255)*Q255^2/(S255*R255^3))</f>
        <v>48871.0507170275</v>
      </c>
      <c r="W255" s="0" t="n">
        <f aca="false">V255*H255/3600/1000/2</f>
        <v>4.07258755975229</v>
      </c>
      <c r="X255" s="0" t="n">
        <f aca="false">ABS(W255-K255)/W255*100</f>
        <v>5.46550703911276</v>
      </c>
    </row>
    <row r="256" customFormat="false" ht="15" hidden="false" customHeight="false" outlineLevel="0" collapsed="false">
      <c r="A256" s="0" t="n">
        <v>160</v>
      </c>
      <c r="B256" s="0" t="n">
        <v>30</v>
      </c>
      <c r="C256" s="0" t="n">
        <v>60</v>
      </c>
      <c r="D256" s="0" t="n">
        <v>14</v>
      </c>
      <c r="E256" s="0" t="n">
        <v>47</v>
      </c>
      <c r="F256" s="0" t="n">
        <v>1.1</v>
      </c>
      <c r="G256" s="0" t="n">
        <v>3</v>
      </c>
      <c r="H256" s="0" t="n">
        <v>400</v>
      </c>
      <c r="I256" s="0" t="n">
        <v>85.92</v>
      </c>
      <c r="J256" s="0" t="n">
        <v>100.62</v>
      </c>
      <c r="K256" s="0" t="n">
        <v>1.4</v>
      </c>
      <c r="L256" s="0" t="n">
        <v>23.58</v>
      </c>
      <c r="M256" s="0" t="n">
        <v>12</v>
      </c>
      <c r="N256" s="0" t="n">
        <v>45</v>
      </c>
      <c r="O256" s="0" t="n">
        <v>0.55</v>
      </c>
      <c r="P256" s="0" t="n">
        <v>0.09</v>
      </c>
      <c r="Q256" s="0" t="n">
        <f aca="false">H256/3600/(B256*C256*10^-3)</f>
        <v>0.0617283950617284</v>
      </c>
      <c r="R256" s="0" t="n">
        <f aca="false">O256-P256</f>
        <v>0.46</v>
      </c>
      <c r="S256" s="0" t="n">
        <f aca="false">500*10^-6</f>
        <v>0.0005</v>
      </c>
      <c r="T256" s="0" t="n">
        <f aca="false">0.000835</f>
        <v>0.000835</v>
      </c>
      <c r="U256" s="0" t="n">
        <f aca="false">A256/1000</f>
        <v>0.16</v>
      </c>
      <c r="V256" s="0" t="n">
        <f aca="false">U256*(150*T256*(1-R256)^2*Q256/(S256^2*R256^3)+1.75*1000*(1-R256)*Q256^2/(S256*R256^3))</f>
        <v>26661.7014720719</v>
      </c>
      <c r="W256" s="0" t="n">
        <f aca="false">V256*H256/3600/1000/2</f>
        <v>1.48120563733733</v>
      </c>
      <c r="X256" s="0" t="n">
        <f aca="false">ABS(W256-K256)/W256*100</f>
        <v>5.48240131487134</v>
      </c>
    </row>
    <row r="257" customFormat="false" ht="15" hidden="false" customHeight="false" outlineLevel="0" collapsed="false">
      <c r="A257" s="0" t="n">
        <v>160</v>
      </c>
      <c r="B257" s="0" t="n">
        <v>30</v>
      </c>
      <c r="C257" s="0" t="n">
        <v>60</v>
      </c>
      <c r="D257" s="0" t="n">
        <v>14</v>
      </c>
      <c r="E257" s="0" t="n">
        <v>47</v>
      </c>
      <c r="F257" s="0" t="n">
        <v>1.3</v>
      </c>
      <c r="G257" s="0" t="n">
        <v>3</v>
      </c>
      <c r="H257" s="0" t="n">
        <v>400</v>
      </c>
      <c r="I257" s="0" t="n">
        <v>109.39</v>
      </c>
      <c r="J257" s="0" t="n">
        <v>126.08</v>
      </c>
      <c r="K257" s="0" t="n">
        <v>1.4</v>
      </c>
      <c r="L257" s="0" t="n">
        <v>29.81</v>
      </c>
      <c r="M257" s="0" t="n">
        <v>12</v>
      </c>
      <c r="N257" s="0" t="n">
        <v>45</v>
      </c>
      <c r="O257" s="0" t="n">
        <v>0.55</v>
      </c>
      <c r="P257" s="0" t="n">
        <v>0.09</v>
      </c>
      <c r="Q257" s="0" t="n">
        <f aca="false">H257/3600/(B257*C257*10^-3)</f>
        <v>0.0617283950617284</v>
      </c>
      <c r="R257" s="0" t="n">
        <f aca="false">O257-P257</f>
        <v>0.46</v>
      </c>
      <c r="S257" s="0" t="n">
        <f aca="false">500*10^-6</f>
        <v>0.0005</v>
      </c>
      <c r="T257" s="0" t="n">
        <f aca="false">0.000835</f>
        <v>0.000835</v>
      </c>
      <c r="U257" s="0" t="n">
        <f aca="false">A257/1000</f>
        <v>0.16</v>
      </c>
      <c r="V257" s="0" t="n">
        <f aca="false">U257*(150*T257*(1-R257)^2*Q257/(S257^2*R257^3)+1.75*1000*(1-R257)*Q257^2/(S257*R257^3))</f>
        <v>26661.7014720719</v>
      </c>
      <c r="W257" s="0" t="n">
        <f aca="false">V257*H257/3600/1000/2</f>
        <v>1.48120563733733</v>
      </c>
      <c r="X257" s="0" t="n">
        <f aca="false">ABS(W257-K257)/W257*100</f>
        <v>5.48240131487134</v>
      </c>
    </row>
    <row r="258" customFormat="false" ht="15" hidden="false" customHeight="false" outlineLevel="0" collapsed="false">
      <c r="A258" s="0" t="n">
        <v>160</v>
      </c>
      <c r="B258" s="0" t="n">
        <v>30</v>
      </c>
      <c r="C258" s="0" t="n">
        <v>60</v>
      </c>
      <c r="D258" s="0" t="n">
        <v>14</v>
      </c>
      <c r="E258" s="0" t="n">
        <v>47</v>
      </c>
      <c r="F258" s="0" t="n">
        <v>1.5</v>
      </c>
      <c r="G258" s="0" t="n">
        <v>3</v>
      </c>
      <c r="H258" s="0" t="n">
        <v>400</v>
      </c>
      <c r="I258" s="0" t="n">
        <v>131.63</v>
      </c>
      <c r="J258" s="0" t="n">
        <v>149.54</v>
      </c>
      <c r="K258" s="0" t="n">
        <v>1.4</v>
      </c>
      <c r="L258" s="0" t="n">
        <v>36.15</v>
      </c>
      <c r="M258" s="0" t="n">
        <v>12</v>
      </c>
      <c r="N258" s="0" t="n">
        <v>45</v>
      </c>
      <c r="O258" s="0" t="n">
        <v>0.55</v>
      </c>
      <c r="P258" s="0" t="n">
        <v>0.09</v>
      </c>
      <c r="Q258" s="0" t="n">
        <f aca="false">H258/3600/(B258*C258*10^-3)</f>
        <v>0.0617283950617284</v>
      </c>
      <c r="R258" s="0" t="n">
        <f aca="false">O258-P258</f>
        <v>0.46</v>
      </c>
      <c r="S258" s="0" t="n">
        <f aca="false">500*10^-6</f>
        <v>0.0005</v>
      </c>
      <c r="T258" s="0" t="n">
        <f aca="false">0.000835</f>
        <v>0.000835</v>
      </c>
      <c r="U258" s="0" t="n">
        <f aca="false">A258/1000</f>
        <v>0.16</v>
      </c>
      <c r="V258" s="0" t="n">
        <f aca="false">U258*(150*T258*(1-R258)^2*Q258/(S258^2*R258^3)+1.75*1000*(1-R258)*Q258^2/(S258*R258^3))</f>
        <v>26661.7014720719</v>
      </c>
      <c r="W258" s="0" t="n">
        <f aca="false">V258*H258/3600/1000/2</f>
        <v>1.48120563733733</v>
      </c>
      <c r="X258" s="0" t="n">
        <f aca="false">ABS(W258-K258)/W258*100</f>
        <v>5.48240131487134</v>
      </c>
    </row>
    <row r="259" customFormat="false" ht="15" hidden="false" customHeight="false" outlineLevel="0" collapsed="false">
      <c r="A259" s="0" t="n">
        <v>140</v>
      </c>
      <c r="B259" s="0" t="n">
        <v>30</v>
      </c>
      <c r="C259" s="0" t="n">
        <v>60</v>
      </c>
      <c r="D259" s="0" t="n">
        <v>14</v>
      </c>
      <c r="E259" s="0" t="n">
        <v>47</v>
      </c>
      <c r="F259" s="0" t="n">
        <v>1.1</v>
      </c>
      <c r="G259" s="0" t="n">
        <v>2.25</v>
      </c>
      <c r="H259" s="0" t="n">
        <v>600</v>
      </c>
      <c r="I259" s="0" t="n">
        <v>105.34</v>
      </c>
      <c r="J259" s="0" t="n">
        <v>130.81</v>
      </c>
      <c r="K259" s="0" t="n">
        <v>3.36</v>
      </c>
      <c r="L259" s="0" t="n">
        <v>27.84</v>
      </c>
      <c r="M259" s="0" t="n">
        <v>12</v>
      </c>
      <c r="N259" s="0" t="n">
        <v>45</v>
      </c>
      <c r="O259" s="0" t="n">
        <v>0.55</v>
      </c>
      <c r="P259" s="0" t="n">
        <v>0.09</v>
      </c>
      <c r="Q259" s="0" t="n">
        <f aca="false">H259/3600/(B259*C259*10^-3)</f>
        <v>0.0925925925925926</v>
      </c>
      <c r="R259" s="0" t="n">
        <f aca="false">O259-P259</f>
        <v>0.46</v>
      </c>
      <c r="S259" s="0" t="n">
        <f aca="false">500*10^-6</f>
        <v>0.0005</v>
      </c>
      <c r="T259" s="0" t="n">
        <f aca="false">0.000835</f>
        <v>0.000835</v>
      </c>
      <c r="U259" s="0" t="n">
        <f aca="false">A259/1000</f>
        <v>0.14</v>
      </c>
      <c r="V259" s="0" t="n">
        <f aca="false">U259*(150*T259*(1-R259)^2*Q259/(S259^2*R259^3)+1.75*1000*(1-R259)*Q259^2/(S259*R259^3))</f>
        <v>42762.1693773991</v>
      </c>
      <c r="W259" s="0" t="n">
        <f aca="false">V259*H259/3600/1000/2</f>
        <v>3.56351411478326</v>
      </c>
      <c r="X259" s="0" t="n">
        <f aca="false">ABS(W259-K259)/W259*100</f>
        <v>5.7110511766735</v>
      </c>
    </row>
    <row r="260" customFormat="false" ht="15" hidden="false" customHeight="false" outlineLevel="0" collapsed="false">
      <c r="A260" s="0" t="n">
        <v>140</v>
      </c>
      <c r="B260" s="0" t="n">
        <v>30</v>
      </c>
      <c r="C260" s="0" t="n">
        <v>60</v>
      </c>
      <c r="D260" s="0" t="n">
        <v>14</v>
      </c>
      <c r="E260" s="0" t="n">
        <v>47</v>
      </c>
      <c r="F260" s="0" t="n">
        <v>1.3</v>
      </c>
      <c r="G260" s="0" t="n">
        <v>2.25</v>
      </c>
      <c r="H260" s="0" t="n">
        <v>600</v>
      </c>
      <c r="I260" s="0" t="n">
        <v>141.73</v>
      </c>
      <c r="J260" s="0" t="n">
        <v>172.62</v>
      </c>
      <c r="K260" s="0" t="n">
        <v>3.36</v>
      </c>
      <c r="L260" s="0" t="n">
        <v>34.1</v>
      </c>
      <c r="M260" s="0" t="n">
        <v>12</v>
      </c>
      <c r="N260" s="0" t="n">
        <v>45</v>
      </c>
      <c r="O260" s="0" t="n">
        <v>0.55</v>
      </c>
      <c r="P260" s="0" t="n">
        <v>0.09</v>
      </c>
      <c r="Q260" s="0" t="n">
        <f aca="false">H260/3600/(B260*C260*10^-3)</f>
        <v>0.0925925925925926</v>
      </c>
      <c r="R260" s="0" t="n">
        <f aca="false">O260-P260</f>
        <v>0.46</v>
      </c>
      <c r="S260" s="0" t="n">
        <f aca="false">500*10^-6</f>
        <v>0.0005</v>
      </c>
      <c r="T260" s="0" t="n">
        <f aca="false">0.000835</f>
        <v>0.000835</v>
      </c>
      <c r="U260" s="0" t="n">
        <f aca="false">A260/1000</f>
        <v>0.14</v>
      </c>
      <c r="V260" s="0" t="n">
        <f aca="false">U260*(150*T260*(1-R260)^2*Q260/(S260^2*R260^3)+1.75*1000*(1-R260)*Q260^2/(S260*R260^3))</f>
        <v>42762.1693773991</v>
      </c>
      <c r="W260" s="0" t="n">
        <f aca="false">V260*H260/3600/1000/2</f>
        <v>3.56351411478326</v>
      </c>
      <c r="X260" s="0" t="n">
        <f aca="false">ABS(W260-K260)/W260*100</f>
        <v>5.7110511766735</v>
      </c>
    </row>
    <row r="261" customFormat="false" ht="15" hidden="false" customHeight="false" outlineLevel="0" collapsed="false">
      <c r="A261" s="0" t="n">
        <v>140</v>
      </c>
      <c r="B261" s="0" t="n">
        <v>30</v>
      </c>
      <c r="C261" s="0" t="n">
        <v>60</v>
      </c>
      <c r="D261" s="0" t="n">
        <v>14</v>
      </c>
      <c r="E261" s="0" t="n">
        <v>47</v>
      </c>
      <c r="F261" s="0" t="n">
        <v>1.5</v>
      </c>
      <c r="G261" s="0" t="n">
        <v>2.25</v>
      </c>
      <c r="H261" s="0" t="n">
        <v>600</v>
      </c>
      <c r="I261" s="0" t="n">
        <v>174.94</v>
      </c>
      <c r="J261" s="0" t="n">
        <v>210.09</v>
      </c>
      <c r="K261" s="0" t="n">
        <v>3.36</v>
      </c>
      <c r="L261" s="0" t="n">
        <v>40.19</v>
      </c>
      <c r="M261" s="0" t="n">
        <v>12</v>
      </c>
      <c r="N261" s="0" t="n">
        <v>45</v>
      </c>
      <c r="O261" s="0" t="n">
        <v>0.55</v>
      </c>
      <c r="P261" s="0" t="n">
        <v>0.09</v>
      </c>
      <c r="Q261" s="0" t="n">
        <f aca="false">H261/3600/(B261*C261*10^-3)</f>
        <v>0.0925925925925926</v>
      </c>
      <c r="R261" s="0" t="n">
        <f aca="false">O261-P261</f>
        <v>0.46</v>
      </c>
      <c r="S261" s="0" t="n">
        <f aca="false">500*10^-6</f>
        <v>0.0005</v>
      </c>
      <c r="T261" s="0" t="n">
        <f aca="false">0.000835</f>
        <v>0.000835</v>
      </c>
      <c r="U261" s="0" t="n">
        <f aca="false">A261/1000</f>
        <v>0.14</v>
      </c>
      <c r="V261" s="0" t="n">
        <f aca="false">U261*(150*T261*(1-R261)^2*Q261/(S261^2*R261^3)+1.75*1000*(1-R261)*Q261^2/(S261*R261^3))</f>
        <v>42762.1693773991</v>
      </c>
      <c r="W261" s="0" t="n">
        <f aca="false">V261*H261/3600/1000/2</f>
        <v>3.56351411478326</v>
      </c>
      <c r="X261" s="0" t="n">
        <f aca="false">ABS(W261-K261)/W261*100</f>
        <v>5.7110511766735</v>
      </c>
    </row>
    <row r="262" customFormat="false" ht="15" hidden="false" customHeight="false" outlineLevel="0" collapsed="false">
      <c r="A262" s="0" t="n">
        <v>160</v>
      </c>
      <c r="B262" s="0" t="n">
        <v>30</v>
      </c>
      <c r="C262" s="0" t="n">
        <v>60</v>
      </c>
      <c r="D262" s="0" t="n">
        <v>14</v>
      </c>
      <c r="E262" s="0" t="n">
        <v>47</v>
      </c>
      <c r="F262" s="0" t="n">
        <v>1.1</v>
      </c>
      <c r="G262" s="0" t="n">
        <v>1.5</v>
      </c>
      <c r="H262" s="0" t="n">
        <v>400</v>
      </c>
      <c r="I262" s="0" t="n">
        <v>90.16</v>
      </c>
      <c r="J262" s="0" t="n">
        <v>105.46</v>
      </c>
      <c r="K262" s="0" t="n">
        <v>1.39</v>
      </c>
      <c r="L262" s="0" t="n">
        <v>18.53</v>
      </c>
      <c r="M262" s="0" t="n">
        <v>12</v>
      </c>
      <c r="N262" s="0" t="n">
        <v>45</v>
      </c>
      <c r="O262" s="0" t="n">
        <v>0.55</v>
      </c>
      <c r="P262" s="0" t="n">
        <v>0.09</v>
      </c>
      <c r="Q262" s="0" t="n">
        <f aca="false">H262/3600/(B262*C262*10^-3)</f>
        <v>0.0617283950617284</v>
      </c>
      <c r="R262" s="0" t="n">
        <f aca="false">O262-P262</f>
        <v>0.46</v>
      </c>
      <c r="S262" s="0" t="n">
        <f aca="false">500*10^-6</f>
        <v>0.0005</v>
      </c>
      <c r="T262" s="0" t="n">
        <f aca="false">0.000835</f>
        <v>0.000835</v>
      </c>
      <c r="U262" s="0" t="n">
        <f aca="false">A262/1000</f>
        <v>0.16</v>
      </c>
      <c r="V262" s="0" t="n">
        <f aca="false">U262*(150*T262*(1-R262)^2*Q262/(S262^2*R262^3)+1.75*1000*(1-R262)*Q262^2/(S262*R262^3))</f>
        <v>26661.7014720719</v>
      </c>
      <c r="W262" s="0" t="n">
        <f aca="false">V262*H262/3600/1000/2</f>
        <v>1.48120563733733</v>
      </c>
      <c r="X262" s="0" t="n">
        <f aca="false">ABS(W262-K262)/W262*100</f>
        <v>6.1575270197651</v>
      </c>
    </row>
    <row r="263" customFormat="false" ht="15" hidden="false" customHeight="false" outlineLevel="0" collapsed="false">
      <c r="A263" s="0" t="n">
        <v>160</v>
      </c>
      <c r="B263" s="0" t="n">
        <v>30</v>
      </c>
      <c r="C263" s="0" t="n">
        <v>60</v>
      </c>
      <c r="D263" s="0" t="n">
        <v>14</v>
      </c>
      <c r="E263" s="0" t="n">
        <v>47</v>
      </c>
      <c r="F263" s="0" t="n">
        <v>1.1</v>
      </c>
      <c r="G263" s="0" t="n">
        <v>2.25</v>
      </c>
      <c r="H263" s="0" t="n">
        <v>400</v>
      </c>
      <c r="I263" s="0" t="n">
        <v>90.68</v>
      </c>
      <c r="J263" s="0" t="n">
        <v>104.01</v>
      </c>
      <c r="K263" s="0" t="n">
        <v>1.39</v>
      </c>
      <c r="L263" s="0" t="n">
        <v>21.06</v>
      </c>
      <c r="M263" s="0" t="n">
        <v>12</v>
      </c>
      <c r="N263" s="0" t="n">
        <v>45</v>
      </c>
      <c r="O263" s="0" t="n">
        <v>0.55</v>
      </c>
      <c r="P263" s="0" t="n">
        <v>0.09</v>
      </c>
      <c r="Q263" s="0" t="n">
        <f aca="false">H263/3600/(B263*C263*10^-3)</f>
        <v>0.0617283950617284</v>
      </c>
      <c r="R263" s="0" t="n">
        <f aca="false">O263-P263</f>
        <v>0.46</v>
      </c>
      <c r="S263" s="0" t="n">
        <f aca="false">500*10^-6</f>
        <v>0.0005</v>
      </c>
      <c r="T263" s="0" t="n">
        <f aca="false">0.000835</f>
        <v>0.000835</v>
      </c>
      <c r="U263" s="0" t="n">
        <f aca="false">A263/1000</f>
        <v>0.16</v>
      </c>
      <c r="V263" s="0" t="n">
        <f aca="false">U263*(150*T263*(1-R263)^2*Q263/(S263^2*R263^3)+1.75*1000*(1-R263)*Q263^2/(S263*R263^3))</f>
        <v>26661.7014720719</v>
      </c>
      <c r="W263" s="0" t="n">
        <f aca="false">V263*H263/3600/1000/2</f>
        <v>1.48120563733733</v>
      </c>
      <c r="X263" s="0" t="n">
        <f aca="false">ABS(W263-K263)/W263*100</f>
        <v>6.1575270197651</v>
      </c>
    </row>
    <row r="264" customFormat="false" ht="15" hidden="false" customHeight="false" outlineLevel="0" collapsed="false">
      <c r="A264" s="0" t="n">
        <v>160</v>
      </c>
      <c r="B264" s="0" t="n">
        <v>30</v>
      </c>
      <c r="C264" s="0" t="n">
        <v>60</v>
      </c>
      <c r="D264" s="0" t="n">
        <v>14</v>
      </c>
      <c r="E264" s="0" t="n">
        <v>47</v>
      </c>
      <c r="F264" s="0" t="n">
        <v>1.3</v>
      </c>
      <c r="G264" s="0" t="n">
        <v>1.5</v>
      </c>
      <c r="H264" s="0" t="n">
        <v>400</v>
      </c>
      <c r="I264" s="0" t="n">
        <v>114.67</v>
      </c>
      <c r="J264" s="0" t="n">
        <v>133.51</v>
      </c>
      <c r="K264" s="0" t="n">
        <v>1.39</v>
      </c>
      <c r="L264" s="0" t="n">
        <v>22.56</v>
      </c>
      <c r="M264" s="0" t="n">
        <v>12</v>
      </c>
      <c r="N264" s="0" t="n">
        <v>45</v>
      </c>
      <c r="O264" s="0" t="n">
        <v>0.55</v>
      </c>
      <c r="P264" s="0" t="n">
        <v>0.09</v>
      </c>
      <c r="Q264" s="0" t="n">
        <f aca="false">H264/3600/(B264*C264*10^-3)</f>
        <v>0.0617283950617284</v>
      </c>
      <c r="R264" s="0" t="n">
        <f aca="false">O264-P264</f>
        <v>0.46</v>
      </c>
      <c r="S264" s="0" t="n">
        <f aca="false">500*10^-6</f>
        <v>0.0005</v>
      </c>
      <c r="T264" s="0" t="n">
        <f aca="false">0.000835</f>
        <v>0.000835</v>
      </c>
      <c r="U264" s="0" t="n">
        <f aca="false">A264/1000</f>
        <v>0.16</v>
      </c>
      <c r="V264" s="0" t="n">
        <f aca="false">U264*(150*T264*(1-R264)^2*Q264/(S264^2*R264^3)+1.75*1000*(1-R264)*Q264^2/(S264*R264^3))</f>
        <v>26661.7014720719</v>
      </c>
      <c r="W264" s="0" t="n">
        <f aca="false">V264*H264/3600/1000/2</f>
        <v>1.48120563733733</v>
      </c>
      <c r="X264" s="0" t="n">
        <f aca="false">ABS(W264-K264)/W264*100</f>
        <v>6.1575270197651</v>
      </c>
    </row>
    <row r="265" customFormat="false" ht="15" hidden="false" customHeight="false" outlineLevel="0" collapsed="false">
      <c r="A265" s="0" t="n">
        <v>120</v>
      </c>
      <c r="B265" s="0" t="n">
        <v>32</v>
      </c>
      <c r="C265" s="0" t="n">
        <v>40</v>
      </c>
      <c r="D265" s="0" t="n">
        <v>14</v>
      </c>
      <c r="E265" s="0" t="n">
        <v>43</v>
      </c>
      <c r="F265" s="0" t="n">
        <v>1.4</v>
      </c>
      <c r="G265" s="0" t="n">
        <v>3</v>
      </c>
      <c r="H265" s="0" t="n">
        <v>985</v>
      </c>
      <c r="I265" s="0" t="n">
        <v>130.81</v>
      </c>
      <c r="J265" s="0" t="n">
        <v>357.48</v>
      </c>
      <c r="K265" s="0" t="n">
        <v>183.15</v>
      </c>
      <c r="L265" s="0" t="n">
        <v>50.39</v>
      </c>
      <c r="M265" s="0" t="n">
        <v>12</v>
      </c>
      <c r="N265" s="0" t="n">
        <v>41</v>
      </c>
      <c r="O265" s="0" t="n">
        <v>0.45</v>
      </c>
      <c r="P265" s="0" t="n">
        <v>0.09</v>
      </c>
      <c r="Q265" s="0" t="n">
        <f aca="false">H265/3600/(B265*C265*10^-3)</f>
        <v>0.213758680555556</v>
      </c>
      <c r="R265" s="0" t="n">
        <f aca="false">O265-P265</f>
        <v>0.36</v>
      </c>
      <c r="S265" s="0" t="n">
        <f aca="false">500*10^-6</f>
        <v>0.0005</v>
      </c>
      <c r="T265" s="0" t="n">
        <f aca="false">0.000835</f>
        <v>0.000835</v>
      </c>
      <c r="U265" s="0" t="n">
        <f aca="false">A265/1000</f>
        <v>0.12</v>
      </c>
      <c r="V265" s="0" t="n">
        <f aca="false">U265*(150*T265*(1-R265)^2*Q265/(S265^2*R265^3)+1.75*1000*(1-R265)*Q265^2/(S265*R265^3))</f>
        <v>376072.906384059</v>
      </c>
      <c r="W265" s="0" t="n">
        <f aca="false">V265*H265/3600/1000/2</f>
        <v>51.4488628872636</v>
      </c>
      <c r="X265" s="0" t="n">
        <f aca="false">ABS(W265-K265)/W265*100</f>
        <v>255.984544111936</v>
      </c>
    </row>
    <row r="266" customFormat="false" ht="15" hidden="false" customHeight="false" outlineLevel="0" collapsed="false">
      <c r="A266" s="0" t="n">
        <v>160</v>
      </c>
      <c r="B266" s="0" t="n">
        <v>30</v>
      </c>
      <c r="C266" s="0" t="n">
        <v>60</v>
      </c>
      <c r="D266" s="0" t="n">
        <v>14</v>
      </c>
      <c r="E266" s="0" t="n">
        <v>47</v>
      </c>
      <c r="F266" s="0" t="n">
        <v>1.3</v>
      </c>
      <c r="G266" s="0" t="n">
        <v>2.25</v>
      </c>
      <c r="H266" s="0" t="n">
        <v>400</v>
      </c>
      <c r="I266" s="0" t="n">
        <v>114.96</v>
      </c>
      <c r="J266" s="0" t="n">
        <v>130.77</v>
      </c>
      <c r="K266" s="0" t="n">
        <v>1.39</v>
      </c>
      <c r="L266" s="0" t="n">
        <v>26.11</v>
      </c>
      <c r="M266" s="0" t="n">
        <v>12</v>
      </c>
      <c r="N266" s="0" t="n">
        <v>45</v>
      </c>
      <c r="O266" s="0" t="n">
        <v>0.55</v>
      </c>
      <c r="P266" s="0" t="n">
        <v>0.09</v>
      </c>
      <c r="Q266" s="0" t="n">
        <f aca="false">H266/3600/(B266*C266*10^-3)</f>
        <v>0.0617283950617284</v>
      </c>
      <c r="R266" s="0" t="n">
        <f aca="false">O266-P266</f>
        <v>0.46</v>
      </c>
      <c r="S266" s="0" t="n">
        <f aca="false">500*10^-6</f>
        <v>0.0005</v>
      </c>
      <c r="T266" s="0" t="n">
        <f aca="false">0.000835</f>
        <v>0.000835</v>
      </c>
      <c r="U266" s="0" t="n">
        <f aca="false">A266/1000</f>
        <v>0.16</v>
      </c>
      <c r="V266" s="0" t="n">
        <f aca="false">U266*(150*T266*(1-R266)^2*Q266/(S266^2*R266^3)+1.75*1000*(1-R266)*Q266^2/(S266*R266^3))</f>
        <v>26661.7014720719</v>
      </c>
      <c r="W266" s="0" t="n">
        <f aca="false">V266*H266/3600/1000/2</f>
        <v>1.48120563733733</v>
      </c>
      <c r="X266" s="0" t="n">
        <f aca="false">ABS(W266-K266)/W266*100</f>
        <v>6.1575270197651</v>
      </c>
    </row>
    <row r="267" customFormat="false" ht="15" hidden="false" customHeight="false" outlineLevel="0" collapsed="false">
      <c r="A267" s="0" t="n">
        <v>160</v>
      </c>
      <c r="B267" s="0" t="n">
        <v>30</v>
      </c>
      <c r="C267" s="0" t="n">
        <v>60</v>
      </c>
      <c r="D267" s="0" t="n">
        <v>14</v>
      </c>
      <c r="E267" s="0" t="n">
        <v>47</v>
      </c>
      <c r="F267" s="0" t="n">
        <v>1.5</v>
      </c>
      <c r="G267" s="0" t="n">
        <v>1.5</v>
      </c>
      <c r="H267" s="0" t="n">
        <v>400</v>
      </c>
      <c r="I267" s="0" t="n">
        <v>137.23</v>
      </c>
      <c r="J267" s="0" t="n">
        <v>159.18</v>
      </c>
      <c r="K267" s="0" t="n">
        <v>1.39</v>
      </c>
      <c r="L267" s="0" t="n">
        <v>26.47</v>
      </c>
      <c r="M267" s="0" t="n">
        <v>12</v>
      </c>
      <c r="N267" s="0" t="n">
        <v>45</v>
      </c>
      <c r="O267" s="0" t="n">
        <v>0.55</v>
      </c>
      <c r="P267" s="0" t="n">
        <v>0.09</v>
      </c>
      <c r="Q267" s="0" t="n">
        <f aca="false">H267/3600/(B267*C267*10^-3)</f>
        <v>0.0617283950617284</v>
      </c>
      <c r="R267" s="0" t="n">
        <f aca="false">O267-P267</f>
        <v>0.46</v>
      </c>
      <c r="S267" s="0" t="n">
        <f aca="false">500*10^-6</f>
        <v>0.0005</v>
      </c>
      <c r="T267" s="0" t="n">
        <f aca="false">0.000835</f>
        <v>0.000835</v>
      </c>
      <c r="U267" s="0" t="n">
        <f aca="false">A267/1000</f>
        <v>0.16</v>
      </c>
      <c r="V267" s="0" t="n">
        <f aca="false">U267*(150*T267*(1-R267)^2*Q267/(S267^2*R267^3)+1.75*1000*(1-R267)*Q267^2/(S267*R267^3))</f>
        <v>26661.7014720719</v>
      </c>
      <c r="W267" s="0" t="n">
        <f aca="false">V267*H267/3600/1000/2</f>
        <v>1.48120563733733</v>
      </c>
      <c r="X267" s="0" t="n">
        <f aca="false">ABS(W267-K267)/W267*100</f>
        <v>6.1575270197651</v>
      </c>
    </row>
    <row r="268" customFormat="false" ht="15" hidden="false" customHeight="false" outlineLevel="0" collapsed="false">
      <c r="A268" s="0" t="n">
        <v>160</v>
      </c>
      <c r="B268" s="0" t="n">
        <v>30</v>
      </c>
      <c r="C268" s="0" t="n">
        <v>60</v>
      </c>
      <c r="D268" s="0" t="n">
        <v>14</v>
      </c>
      <c r="E268" s="0" t="n">
        <v>47</v>
      </c>
      <c r="F268" s="0" t="n">
        <v>1.5</v>
      </c>
      <c r="G268" s="0" t="n">
        <v>2.25</v>
      </c>
      <c r="H268" s="0" t="n">
        <v>400</v>
      </c>
      <c r="I268" s="0" t="n">
        <v>137.56</v>
      </c>
      <c r="J268" s="0" t="n">
        <v>155.29</v>
      </c>
      <c r="K268" s="0" t="n">
        <v>1.39</v>
      </c>
      <c r="L268" s="0" t="n">
        <v>31.14</v>
      </c>
      <c r="M268" s="0" t="n">
        <v>12</v>
      </c>
      <c r="N268" s="0" t="n">
        <v>45</v>
      </c>
      <c r="O268" s="0" t="n">
        <v>0.55</v>
      </c>
      <c r="P268" s="0" t="n">
        <v>0.09</v>
      </c>
      <c r="Q268" s="0" t="n">
        <f aca="false">H268/3600/(B268*C268*10^-3)</f>
        <v>0.0617283950617284</v>
      </c>
      <c r="R268" s="0" t="n">
        <f aca="false">O268-P268</f>
        <v>0.46</v>
      </c>
      <c r="S268" s="0" t="n">
        <f aca="false">500*10^-6</f>
        <v>0.0005</v>
      </c>
      <c r="T268" s="0" t="n">
        <f aca="false">0.000835</f>
        <v>0.000835</v>
      </c>
      <c r="U268" s="0" t="n">
        <f aca="false">A268/1000</f>
        <v>0.16</v>
      </c>
      <c r="V268" s="0" t="n">
        <f aca="false">U268*(150*T268*(1-R268)^2*Q268/(S268^2*R268^3)+1.75*1000*(1-R268)*Q268^2/(S268*R268^3))</f>
        <v>26661.7014720719</v>
      </c>
      <c r="W268" s="0" t="n">
        <f aca="false">V268*H268/3600/1000/2</f>
        <v>1.48120563733733</v>
      </c>
      <c r="X268" s="0" t="n">
        <f aca="false">ABS(W268-K268)/W268*100</f>
        <v>6.1575270197651</v>
      </c>
    </row>
    <row r="269" customFormat="false" ht="15" hidden="false" customHeight="false" outlineLevel="0" collapsed="false">
      <c r="A269" s="0" t="n">
        <v>120</v>
      </c>
      <c r="B269" s="0" t="n">
        <v>48</v>
      </c>
      <c r="C269" s="0" t="n">
        <v>48</v>
      </c>
      <c r="D269" s="0" t="n">
        <v>14</v>
      </c>
      <c r="E269" s="0" t="n">
        <v>43</v>
      </c>
      <c r="F269" s="0" t="n">
        <v>1.4</v>
      </c>
      <c r="G269" s="0" t="n">
        <v>3</v>
      </c>
      <c r="H269" s="0" t="n">
        <v>520</v>
      </c>
      <c r="I269" s="0" t="n">
        <v>159.38</v>
      </c>
      <c r="J269" s="0" t="n">
        <v>184.02</v>
      </c>
      <c r="K269" s="0" t="n">
        <v>5</v>
      </c>
      <c r="L269" s="0" t="n">
        <v>37.76</v>
      </c>
      <c r="M269" s="0" t="n">
        <v>12</v>
      </c>
      <c r="N269" s="0" t="n">
        <v>41</v>
      </c>
      <c r="O269" s="0" t="n">
        <v>0.55</v>
      </c>
      <c r="P269" s="0" t="n">
        <v>0.09</v>
      </c>
      <c r="Q269" s="0" t="n">
        <f aca="false">H269/3600/(B269*C269*10^-3)</f>
        <v>0.0626929012345679</v>
      </c>
      <c r="R269" s="0" t="n">
        <f aca="false">O269-P269</f>
        <v>0.46</v>
      </c>
      <c r="S269" s="0" t="n">
        <f aca="false">500*10^-6</f>
        <v>0.0005</v>
      </c>
      <c r="T269" s="0" t="n">
        <f aca="false">0.000835</f>
        <v>0.000835</v>
      </c>
      <c r="U269" s="0" t="n">
        <f aca="false">A269/1000</f>
        <v>0.12</v>
      </c>
      <c r="V269" s="0" t="n">
        <f aca="false">U269*(150*T269*(1-R269)^2*Q269/(S269^2*R269^3)+1.75*1000*(1-R269)*Q269^2/(S269*R269^3))</f>
        <v>20449.6120595567</v>
      </c>
      <c r="W269" s="0" t="n">
        <f aca="false">V269*H269/3600/1000/2</f>
        <v>1.47691642652354</v>
      </c>
      <c r="X269" s="0" t="n">
        <f aca="false">ABS(W269-K269)/W269*100</f>
        <v>238.543191084232</v>
      </c>
    </row>
    <row r="270" customFormat="false" ht="15" hidden="false" customHeight="false" outlineLevel="0" collapsed="false">
      <c r="A270" s="0" t="n">
        <v>120</v>
      </c>
      <c r="B270" s="0" t="n">
        <v>48</v>
      </c>
      <c r="C270" s="0" t="n">
        <v>48</v>
      </c>
      <c r="D270" s="0" t="n">
        <v>14</v>
      </c>
      <c r="E270" s="0" t="n">
        <v>43</v>
      </c>
      <c r="F270" s="0" t="n">
        <v>1.4</v>
      </c>
      <c r="G270" s="0" t="n">
        <v>2</v>
      </c>
      <c r="H270" s="0" t="n">
        <v>555</v>
      </c>
      <c r="I270" s="0" t="n">
        <v>172.61</v>
      </c>
      <c r="J270" s="0" t="n">
        <v>201.27</v>
      </c>
      <c r="K270" s="0" t="n">
        <v>5.9</v>
      </c>
      <c r="L270" s="0" t="n">
        <v>33.19</v>
      </c>
      <c r="M270" s="0" t="n">
        <v>12</v>
      </c>
      <c r="N270" s="0" t="n">
        <v>41</v>
      </c>
      <c r="O270" s="0" t="n">
        <v>0.55</v>
      </c>
      <c r="P270" s="0" t="n">
        <v>0.09</v>
      </c>
      <c r="Q270" s="0" t="n">
        <f aca="false">H270/3600/(B270*C270*10^-3)</f>
        <v>0.0669126157407407</v>
      </c>
      <c r="R270" s="0" t="n">
        <f aca="false">O270-P270</f>
        <v>0.46</v>
      </c>
      <c r="S270" s="0" t="n">
        <f aca="false">500*10^-6</f>
        <v>0.0005</v>
      </c>
      <c r="T270" s="0" t="n">
        <f aca="false">0.000835</f>
        <v>0.000835</v>
      </c>
      <c r="U270" s="0" t="n">
        <f aca="false">A270/1000</f>
        <v>0.12</v>
      </c>
      <c r="V270" s="0" t="n">
        <f aca="false">U270*(150*T270*(1-R270)^2*Q270/(S270^2*R270^3)+1.75*1000*(1-R270)*Q270^2/(S270*R270^3))</f>
        <v>22483.9293847784</v>
      </c>
      <c r="W270" s="0" t="n">
        <f aca="false">V270*H270/3600/1000/2</f>
        <v>1.73313622341</v>
      </c>
      <c r="X270" s="0" t="n">
        <f aca="false">ABS(W270-K270)/W270*100</f>
        <v>240.423327393825</v>
      </c>
    </row>
    <row r="271" customFormat="false" ht="15" hidden="false" customHeight="false" outlineLevel="0" collapsed="false">
      <c r="A271" s="0" t="n">
        <v>120</v>
      </c>
      <c r="B271" s="0" t="n">
        <v>48</v>
      </c>
      <c r="C271" s="0" t="n">
        <v>48</v>
      </c>
      <c r="D271" s="0" t="n">
        <v>14</v>
      </c>
      <c r="E271" s="0" t="n">
        <v>43</v>
      </c>
      <c r="F271" s="0" t="n">
        <v>1.4</v>
      </c>
      <c r="G271" s="0" t="n">
        <v>2</v>
      </c>
      <c r="H271" s="0" t="n">
        <v>550</v>
      </c>
      <c r="I271" s="0" t="n">
        <v>171.57</v>
      </c>
      <c r="J271" s="0" t="n">
        <v>199.8</v>
      </c>
      <c r="K271" s="0" t="n">
        <v>5.77</v>
      </c>
      <c r="L271" s="0" t="n">
        <v>32.97</v>
      </c>
      <c r="M271" s="0" t="n">
        <v>12</v>
      </c>
      <c r="N271" s="0" t="n">
        <v>41</v>
      </c>
      <c r="O271" s="0" t="n">
        <v>0.55</v>
      </c>
      <c r="P271" s="0" t="n">
        <v>0.09</v>
      </c>
      <c r="Q271" s="0" t="n">
        <f aca="false">H271/3600/(B271*C271*10^-3)</f>
        <v>0.066309799382716</v>
      </c>
      <c r="R271" s="0" t="n">
        <f aca="false">O271-P271</f>
        <v>0.46</v>
      </c>
      <c r="S271" s="0" t="n">
        <f aca="false">500*10^-6</f>
        <v>0.0005</v>
      </c>
      <c r="T271" s="0" t="n">
        <f aca="false">0.000835</f>
        <v>0.000835</v>
      </c>
      <c r="U271" s="0" t="n">
        <f aca="false">A271/1000</f>
        <v>0.12</v>
      </c>
      <c r="V271" s="0" t="n">
        <f aca="false">U271*(150*T271*(1-R271)^2*Q271/(S271^2*R271^3)+1.75*1000*(1-R271)*Q271^2/(S271*R271^3))</f>
        <v>22188.2323064347</v>
      </c>
      <c r="W271" s="0" t="n">
        <f aca="false">V271*H271/3600/1000/2</f>
        <v>1.69493441229709</v>
      </c>
      <c r="X271" s="0" t="n">
        <f aca="false">ABS(W271-K271)/W271*100</f>
        <v>240.426152076297</v>
      </c>
    </row>
    <row r="272" customFormat="false" ht="15" hidden="false" customHeight="false" outlineLevel="0" collapsed="false">
      <c r="A272" s="0" t="n">
        <v>120</v>
      </c>
      <c r="B272" s="0" t="n">
        <v>48</v>
      </c>
      <c r="C272" s="0" t="n">
        <v>44</v>
      </c>
      <c r="D272" s="0" t="n">
        <v>14</v>
      </c>
      <c r="E272" s="0" t="n">
        <v>43</v>
      </c>
      <c r="F272" s="0" t="n">
        <v>1.4</v>
      </c>
      <c r="G272" s="0" t="n">
        <v>4</v>
      </c>
      <c r="H272" s="0" t="n">
        <v>505</v>
      </c>
      <c r="I272" s="0" t="n">
        <v>142.99</v>
      </c>
      <c r="J272" s="0" t="n">
        <v>168.05</v>
      </c>
      <c r="K272" s="0" t="n">
        <v>5.32</v>
      </c>
      <c r="L272" s="0" t="n">
        <v>47.52</v>
      </c>
      <c r="M272" s="0" t="n">
        <v>12</v>
      </c>
      <c r="N272" s="0" t="n">
        <v>41</v>
      </c>
      <c r="O272" s="0" t="n">
        <v>0.55</v>
      </c>
      <c r="P272" s="0" t="n">
        <v>0.09</v>
      </c>
      <c r="Q272" s="0" t="n">
        <f aca="false">H272/3600/(B272*C272*10^-3)</f>
        <v>0.0664194023569024</v>
      </c>
      <c r="R272" s="0" t="n">
        <f aca="false">O272-P272</f>
        <v>0.46</v>
      </c>
      <c r="S272" s="0" t="n">
        <f aca="false">500*10^-6</f>
        <v>0.0005</v>
      </c>
      <c r="T272" s="0" t="n">
        <f aca="false">0.000835</f>
        <v>0.000835</v>
      </c>
      <c r="U272" s="0" t="n">
        <f aca="false">A272/1000</f>
        <v>0.12</v>
      </c>
      <c r="V272" s="0" t="n">
        <f aca="false">U272*(150*T272*(1-R272)^2*Q272/(S272^2*R272^3)+1.75*1000*(1-R272)*Q272^2/(S272*R272^3))</f>
        <v>22241.8694533005</v>
      </c>
      <c r="W272" s="0" t="n">
        <f aca="false">V272*H272/3600/1000/2</f>
        <v>1.56002001026622</v>
      </c>
      <c r="X272" s="0" t="n">
        <f aca="false">ABS(W272-K272)/W272*100</f>
        <v>241.021266713889</v>
      </c>
    </row>
    <row r="273" customFormat="false" ht="15" hidden="false" customHeight="false" outlineLevel="0" collapsed="false">
      <c r="A273" s="0" t="n">
        <v>120</v>
      </c>
      <c r="B273" s="0" t="n">
        <v>48</v>
      </c>
      <c r="C273" s="0" t="n">
        <v>48</v>
      </c>
      <c r="D273" s="0" t="n">
        <v>14</v>
      </c>
      <c r="E273" s="0" t="n">
        <v>43</v>
      </c>
      <c r="F273" s="0" t="n">
        <v>1.4</v>
      </c>
      <c r="G273" s="0" t="n">
        <v>1.5</v>
      </c>
      <c r="H273" s="0" t="n">
        <v>565</v>
      </c>
      <c r="I273" s="0" t="n">
        <v>170.5</v>
      </c>
      <c r="J273" s="0" t="n">
        <v>203.32</v>
      </c>
      <c r="K273" s="0" t="n">
        <v>6.18</v>
      </c>
      <c r="L273" s="0" t="n">
        <v>30.69</v>
      </c>
      <c r="M273" s="0" t="n">
        <v>12</v>
      </c>
      <c r="N273" s="0" t="n">
        <v>41</v>
      </c>
      <c r="O273" s="0" t="n">
        <v>0.55</v>
      </c>
      <c r="P273" s="0" t="n">
        <v>0.09</v>
      </c>
      <c r="Q273" s="0" t="n">
        <f aca="false">H273/3600/(B273*C273*10^-3)</f>
        <v>0.0681182484567901</v>
      </c>
      <c r="R273" s="0" t="n">
        <f aca="false">O273-P273</f>
        <v>0.46</v>
      </c>
      <c r="S273" s="0" t="n">
        <f aca="false">500*10^-6</f>
        <v>0.0005</v>
      </c>
      <c r="T273" s="0" t="n">
        <f aca="false">0.000835</f>
        <v>0.000835</v>
      </c>
      <c r="U273" s="0" t="n">
        <f aca="false">A273/1000</f>
        <v>0.12</v>
      </c>
      <c r="V273" s="0" t="n">
        <f aca="false">U273*(150*T273*(1-R273)^2*Q273/(S273^2*R273^3)+1.75*1000*(1-R273)*Q273^2/(S273*R273^3))</f>
        <v>23080.4038590634</v>
      </c>
      <c r="W273" s="0" t="n">
        <f aca="false">V273*H273/3600/1000/2</f>
        <v>1.81117058060706</v>
      </c>
      <c r="X273" s="0" t="n">
        <f aca="false">ABS(W273-K273)/W273*100</f>
        <v>241.215789731336</v>
      </c>
    </row>
    <row r="274" customFormat="false" ht="15" hidden="false" customHeight="false" outlineLevel="0" collapsed="false">
      <c r="A274" s="0" t="n">
        <v>120</v>
      </c>
      <c r="B274" s="0" t="n">
        <v>36</v>
      </c>
      <c r="C274" s="0" t="n">
        <v>36</v>
      </c>
      <c r="D274" s="0" t="n">
        <v>14</v>
      </c>
      <c r="E274" s="0" t="n">
        <v>43</v>
      </c>
      <c r="F274" s="0" t="n">
        <v>1.37</v>
      </c>
      <c r="G274" s="0" t="n">
        <v>3</v>
      </c>
      <c r="H274" s="0" t="n">
        <v>985</v>
      </c>
      <c r="I274" s="0" t="n">
        <v>132.05</v>
      </c>
      <c r="J274" s="0" t="n">
        <v>354.27</v>
      </c>
      <c r="K274" s="0" t="n">
        <v>179.13</v>
      </c>
      <c r="L274" s="0" t="n">
        <v>50.13</v>
      </c>
      <c r="M274" s="0" t="n">
        <v>12</v>
      </c>
      <c r="N274" s="0" t="n">
        <v>41</v>
      </c>
      <c r="O274" s="0" t="n">
        <v>0.45</v>
      </c>
      <c r="P274" s="0" t="n">
        <v>0.09</v>
      </c>
      <c r="Q274" s="0" t="n">
        <f aca="false">H274/3600/(B274*C274*10^-3)</f>
        <v>0.211119684499314</v>
      </c>
      <c r="R274" s="0" t="n">
        <f aca="false">O274-P274</f>
        <v>0.36</v>
      </c>
      <c r="S274" s="0" t="n">
        <f aca="false">500*10^-6</f>
        <v>0.0005</v>
      </c>
      <c r="T274" s="0" t="n">
        <f aca="false">0.000835</f>
        <v>0.000835</v>
      </c>
      <c r="U274" s="0" t="n">
        <f aca="false">A274/1000</f>
        <v>0.12</v>
      </c>
      <c r="V274" s="0" t="n">
        <f aca="false">U274*(150*T274*(1-R274)^2*Q274/(S274^2*R274^3)+1.75*1000*(1-R274)*Q274^2/(S274*R274^3))</f>
        <v>368220.147783827</v>
      </c>
      <c r="W274" s="0" t="n">
        <f aca="false">V274*H274/3600/1000/2</f>
        <v>50.3745618843152</v>
      </c>
      <c r="X274" s="0" t="n">
        <f aca="false">ABS(W274-K274)/W274*100</f>
        <v>255.596144759275</v>
      </c>
    </row>
    <row r="275" customFormat="false" ht="15" hidden="false" customHeight="false" outlineLevel="0" collapsed="false">
      <c r="A275" s="0" t="n">
        <v>120</v>
      </c>
      <c r="B275" s="0" t="n">
        <v>44</v>
      </c>
      <c r="C275" s="0" t="n">
        <v>48</v>
      </c>
      <c r="D275" s="0" t="n">
        <v>14</v>
      </c>
      <c r="E275" s="0" t="n">
        <v>43</v>
      </c>
      <c r="F275" s="0" t="n">
        <v>1.4</v>
      </c>
      <c r="G275" s="0" t="n">
        <v>4</v>
      </c>
      <c r="H275" s="0" t="n">
        <v>515</v>
      </c>
      <c r="I275" s="0" t="n">
        <v>143.88</v>
      </c>
      <c r="J275" s="0" t="n">
        <v>169.45</v>
      </c>
      <c r="K275" s="0" t="n">
        <v>5.59</v>
      </c>
      <c r="L275" s="0" t="n">
        <v>47.4</v>
      </c>
      <c r="M275" s="0" t="n">
        <v>12</v>
      </c>
      <c r="N275" s="0" t="n">
        <v>41</v>
      </c>
      <c r="O275" s="0" t="n">
        <v>0.55</v>
      </c>
      <c r="P275" s="0" t="n">
        <v>0.09</v>
      </c>
      <c r="Q275" s="0" t="n">
        <f aca="false">H275/3600/(B275*C275*10^-3)</f>
        <v>0.067734638047138</v>
      </c>
      <c r="R275" s="0" t="n">
        <f aca="false">O275-P275</f>
        <v>0.46</v>
      </c>
      <c r="S275" s="0" t="n">
        <f aca="false">500*10^-6</f>
        <v>0.0005</v>
      </c>
      <c r="T275" s="0" t="n">
        <f aca="false">0.000835</f>
        <v>0.000835</v>
      </c>
      <c r="U275" s="0" t="n">
        <f aca="false">A275/1000</f>
        <v>0.12</v>
      </c>
      <c r="V275" s="0" t="n">
        <f aca="false">U275*(150*T275*(1-R275)^2*Q275/(S275^2*R275^3)+1.75*1000*(1-R275)*Q275^2/(S275*R275^3))</f>
        <v>22889.881769659</v>
      </c>
      <c r="W275" s="0" t="n">
        <f aca="false">V275*H275/3600/1000/2</f>
        <v>1.63726237657978</v>
      </c>
      <c r="X275" s="0" t="n">
        <f aca="false">ABS(W275-K275)/W275*100</f>
        <v>241.423590987136</v>
      </c>
    </row>
    <row r="276" customFormat="false" ht="15" hidden="false" customHeight="false" outlineLevel="0" collapsed="false">
      <c r="A276" s="0" t="n">
        <v>120</v>
      </c>
      <c r="B276" s="0" t="n">
        <v>48</v>
      </c>
      <c r="C276" s="0" t="n">
        <v>48</v>
      </c>
      <c r="D276" s="0" t="n">
        <v>14</v>
      </c>
      <c r="E276" s="0" t="n">
        <v>43</v>
      </c>
      <c r="F276" s="0" t="n">
        <v>1.37</v>
      </c>
      <c r="G276" s="0" t="n">
        <v>2</v>
      </c>
      <c r="H276" s="0" t="n">
        <v>570</v>
      </c>
      <c r="I276" s="0" t="n">
        <v>171.25</v>
      </c>
      <c r="J276" s="0" t="n">
        <v>200.81</v>
      </c>
      <c r="K276" s="0" t="n">
        <v>6.32</v>
      </c>
      <c r="L276" s="0" t="n">
        <v>33.07</v>
      </c>
      <c r="M276" s="0" t="n">
        <v>12</v>
      </c>
      <c r="N276" s="0" t="n">
        <v>41</v>
      </c>
      <c r="O276" s="0" t="n">
        <v>0.55</v>
      </c>
      <c r="P276" s="0" t="n">
        <v>0.09</v>
      </c>
      <c r="Q276" s="0" t="n">
        <f aca="false">H276/3600/(B276*C276*10^-3)</f>
        <v>0.0687210648148148</v>
      </c>
      <c r="R276" s="0" t="n">
        <f aca="false">O276-P276</f>
        <v>0.46</v>
      </c>
      <c r="S276" s="0" t="n">
        <f aca="false">500*10^-6</f>
        <v>0.0005</v>
      </c>
      <c r="T276" s="0" t="n">
        <f aca="false">0.000835</f>
        <v>0.000835</v>
      </c>
      <c r="U276" s="0" t="n">
        <f aca="false">A276/1000</f>
        <v>0.12</v>
      </c>
      <c r="V276" s="0" t="n">
        <f aca="false">U276*(150*T276*(1-R276)^2*Q276/(S276^2*R276^3)+1.75*1000*(1-R276)*Q276^2/(S276*R276^3))</f>
        <v>23381.1812550048</v>
      </c>
      <c r="W276" s="0" t="n">
        <f aca="false">V276*H276/3600/1000/2</f>
        <v>1.85101018268788</v>
      </c>
      <c r="X276" s="0" t="n">
        <f aca="false">ABS(W276-K276)/W276*100</f>
        <v>241.435182751001</v>
      </c>
    </row>
    <row r="277" customFormat="false" ht="15" hidden="false" customHeight="false" outlineLevel="0" collapsed="false">
      <c r="A277" s="0" t="n">
        <v>120</v>
      </c>
      <c r="B277" s="0" t="n">
        <v>48</v>
      </c>
      <c r="C277" s="0" t="n">
        <v>48</v>
      </c>
      <c r="D277" s="0" t="n">
        <v>14</v>
      </c>
      <c r="E277" s="0" t="n">
        <v>43</v>
      </c>
      <c r="F277" s="0" t="n">
        <v>1.4</v>
      </c>
      <c r="G277" s="0" t="n">
        <v>1.5</v>
      </c>
      <c r="H277" s="0" t="n">
        <v>575</v>
      </c>
      <c r="I277" s="0" t="n">
        <v>172.17</v>
      </c>
      <c r="J277" s="0" t="n">
        <v>205.99</v>
      </c>
      <c r="K277" s="0" t="n">
        <v>6.46</v>
      </c>
      <c r="L277" s="0" t="n">
        <v>31.11</v>
      </c>
      <c r="M277" s="0" t="n">
        <v>12</v>
      </c>
      <c r="N277" s="0" t="n">
        <v>41</v>
      </c>
      <c r="O277" s="0" t="n">
        <v>0.55</v>
      </c>
      <c r="P277" s="0" t="n">
        <v>0.09</v>
      </c>
      <c r="Q277" s="0" t="n">
        <f aca="false">H277/3600/(B277*C277*10^-3)</f>
        <v>0.0693238811728395</v>
      </c>
      <c r="R277" s="0" t="n">
        <f aca="false">O277-P277</f>
        <v>0.46</v>
      </c>
      <c r="S277" s="0" t="n">
        <f aca="false">500*10^-6</f>
        <v>0.0005</v>
      </c>
      <c r="T277" s="0" t="n">
        <f aca="false">0.000835</f>
        <v>0.000835</v>
      </c>
      <c r="U277" s="0" t="n">
        <f aca="false">A277/1000</f>
        <v>0.12</v>
      </c>
      <c r="V277" s="0" t="n">
        <f aca="false">U277*(150*T277*(1-R277)^2*Q277/(S277^2*R277^3)+1.75*1000*(1-R277)*Q277^2/(S277*R277^3))</f>
        <v>23683.6520901455</v>
      </c>
      <c r="W277" s="0" t="n">
        <f aca="false">V277*H277/3600/1000/2</f>
        <v>1.89140277108801</v>
      </c>
      <c r="X277" s="0" t="n">
        <f aca="false">ABS(W277-K277)/W277*100</f>
        <v>241.545444404946</v>
      </c>
    </row>
    <row r="278" customFormat="false" ht="15" hidden="false" customHeight="false" outlineLevel="0" collapsed="false">
      <c r="A278" s="0" t="n">
        <v>120</v>
      </c>
      <c r="B278" s="0" t="n">
        <v>48</v>
      </c>
      <c r="C278" s="0" t="n">
        <v>48</v>
      </c>
      <c r="D278" s="0" t="n">
        <v>14</v>
      </c>
      <c r="E278" s="0" t="n">
        <v>43</v>
      </c>
      <c r="F278" s="0" t="n">
        <v>1.37</v>
      </c>
      <c r="G278" s="0" t="n">
        <v>2</v>
      </c>
      <c r="H278" s="0" t="n">
        <v>575</v>
      </c>
      <c r="I278" s="0" t="n">
        <v>172.19</v>
      </c>
      <c r="J278" s="0" t="n">
        <v>202.24</v>
      </c>
      <c r="K278" s="0" t="n">
        <v>6.47</v>
      </c>
      <c r="L278" s="0" t="n">
        <v>33.28</v>
      </c>
      <c r="M278" s="0" t="n">
        <v>12</v>
      </c>
      <c r="N278" s="0" t="n">
        <v>41</v>
      </c>
      <c r="O278" s="0" t="n">
        <v>0.55</v>
      </c>
      <c r="P278" s="0" t="n">
        <v>0.09</v>
      </c>
      <c r="Q278" s="0" t="n">
        <f aca="false">H278/3600/(B278*C278*10^-3)</f>
        <v>0.0693238811728395</v>
      </c>
      <c r="R278" s="0" t="n">
        <f aca="false">O278-P278</f>
        <v>0.46</v>
      </c>
      <c r="S278" s="0" t="n">
        <f aca="false">500*10^-6</f>
        <v>0.0005</v>
      </c>
      <c r="T278" s="0" t="n">
        <f aca="false">0.000835</f>
        <v>0.000835</v>
      </c>
      <c r="U278" s="0" t="n">
        <f aca="false">A278/1000</f>
        <v>0.12</v>
      </c>
      <c r="V278" s="0" t="n">
        <f aca="false">U278*(150*T278*(1-R278)^2*Q278/(S278^2*R278^3)+1.75*1000*(1-R278)*Q278^2/(S278*R278^3))</f>
        <v>23683.6520901455</v>
      </c>
      <c r="W278" s="0" t="n">
        <f aca="false">V278*H278/3600/1000/2</f>
        <v>1.89140277108801</v>
      </c>
      <c r="X278" s="0" t="n">
        <f aca="false">ABS(W278-K278)/W278*100</f>
        <v>242.07415252322</v>
      </c>
    </row>
    <row r="279" customFormat="false" ht="15" hidden="false" customHeight="false" outlineLevel="0" collapsed="false">
      <c r="A279" s="0" t="n">
        <v>150</v>
      </c>
      <c r="B279" s="0" t="n">
        <v>37</v>
      </c>
      <c r="C279" s="0" t="n">
        <v>75</v>
      </c>
      <c r="D279" s="0" t="n">
        <v>14</v>
      </c>
      <c r="E279" s="0" t="n">
        <v>43</v>
      </c>
      <c r="F279" s="0" t="n">
        <v>1.2</v>
      </c>
      <c r="G279" s="0" t="n">
        <v>1.5</v>
      </c>
      <c r="H279" s="0" t="n">
        <v>700</v>
      </c>
      <c r="I279" s="0" t="n">
        <v>178.38</v>
      </c>
      <c r="J279" s="0" t="n">
        <v>213.521</v>
      </c>
      <c r="K279" s="0" t="n">
        <v>10.0055</v>
      </c>
      <c r="L279" s="0" t="n">
        <v>41.194</v>
      </c>
      <c r="M279" s="0" t="n">
        <v>12</v>
      </c>
      <c r="N279" s="0" t="n">
        <v>41</v>
      </c>
      <c r="O279" s="0" t="n">
        <v>0.55</v>
      </c>
      <c r="P279" s="0" t="n">
        <v>0.09</v>
      </c>
      <c r="Q279" s="0" t="n">
        <f aca="false">H279/3600/(B279*C279*10^-3)</f>
        <v>0.0700700700700701</v>
      </c>
      <c r="R279" s="0" t="n">
        <f aca="false">O279-P279</f>
        <v>0.46</v>
      </c>
      <c r="S279" s="0" t="n">
        <f aca="false">500*10^-6</f>
        <v>0.0005</v>
      </c>
      <c r="T279" s="0" t="n">
        <f aca="false">0.000835</f>
        <v>0.000835</v>
      </c>
      <c r="U279" s="0" t="n">
        <f aca="false">A279/1000</f>
        <v>0.15</v>
      </c>
      <c r="V279" s="0" t="n">
        <f aca="false">U279*(150*T279*(1-R279)^2*Q279/(S279^2*R279^3)+1.75*1000*(1-R279)*Q279^2/(S279*R279^3))</f>
        <v>30075.509270063</v>
      </c>
      <c r="W279" s="0" t="n">
        <f aca="false">V279*H279/3600/1000/2</f>
        <v>2.92400784570057</v>
      </c>
      <c r="X279" s="0" t="n">
        <f aca="false">ABS(W279-K279)/W279*100</f>
        <v>242.184444365017</v>
      </c>
    </row>
    <row r="280" customFormat="false" ht="15" hidden="false" customHeight="false" outlineLevel="0" collapsed="false">
      <c r="A280" s="0" t="n">
        <v>150</v>
      </c>
      <c r="B280" s="0" t="n">
        <v>37</v>
      </c>
      <c r="C280" s="0" t="n">
        <v>75</v>
      </c>
      <c r="D280" s="0" t="n">
        <v>14</v>
      </c>
      <c r="E280" s="0" t="n">
        <v>43</v>
      </c>
      <c r="F280" s="0" t="n">
        <v>1.22</v>
      </c>
      <c r="G280" s="0" t="n">
        <v>1.5</v>
      </c>
      <c r="H280" s="0" t="n">
        <v>700</v>
      </c>
      <c r="I280" s="0" t="n">
        <v>182.721</v>
      </c>
      <c r="J280" s="0" t="n">
        <v>218.404</v>
      </c>
      <c r="K280" s="0" t="n">
        <v>10.0055</v>
      </c>
      <c r="L280" s="0" t="n">
        <v>41.8414</v>
      </c>
      <c r="M280" s="0" t="n">
        <v>12</v>
      </c>
      <c r="N280" s="0" t="n">
        <v>41</v>
      </c>
      <c r="O280" s="0" t="n">
        <v>0.55</v>
      </c>
      <c r="P280" s="0" t="n">
        <v>0.09</v>
      </c>
      <c r="Q280" s="0" t="n">
        <f aca="false">H280/3600/(B280*C280*10^-3)</f>
        <v>0.0700700700700701</v>
      </c>
      <c r="R280" s="0" t="n">
        <f aca="false">O280-P280</f>
        <v>0.46</v>
      </c>
      <c r="S280" s="0" t="n">
        <f aca="false">500*10^-6</f>
        <v>0.0005</v>
      </c>
      <c r="T280" s="0" t="n">
        <f aca="false">0.000835</f>
        <v>0.000835</v>
      </c>
      <c r="U280" s="0" t="n">
        <f aca="false">A280/1000</f>
        <v>0.15</v>
      </c>
      <c r="V280" s="0" t="n">
        <f aca="false">U280*(150*T280*(1-R280)^2*Q280/(S280^2*R280^3)+1.75*1000*(1-R280)*Q280^2/(S280*R280^3))</f>
        <v>30075.509270063</v>
      </c>
      <c r="W280" s="0" t="n">
        <f aca="false">V280*H280/3600/1000/2</f>
        <v>2.92400784570057</v>
      </c>
      <c r="X280" s="0" t="n">
        <f aca="false">ABS(W280-K280)/W280*100</f>
        <v>242.184444365017</v>
      </c>
    </row>
    <row r="281" customFormat="false" ht="15" hidden="false" customHeight="false" outlineLevel="0" collapsed="false">
      <c r="A281" s="0" t="n">
        <v>150</v>
      </c>
      <c r="B281" s="0" t="n">
        <v>37</v>
      </c>
      <c r="C281" s="0" t="n">
        <v>75</v>
      </c>
      <c r="D281" s="0" t="n">
        <v>14</v>
      </c>
      <c r="E281" s="0" t="n">
        <v>43</v>
      </c>
      <c r="F281" s="0" t="n">
        <v>1.24</v>
      </c>
      <c r="G281" s="0" t="n">
        <v>1.5</v>
      </c>
      <c r="H281" s="0" t="n">
        <v>700</v>
      </c>
      <c r="I281" s="0" t="n">
        <v>186.946</v>
      </c>
      <c r="J281" s="0" t="n">
        <v>223.23</v>
      </c>
      <c r="K281" s="0" t="n">
        <v>10.0055</v>
      </c>
      <c r="L281" s="0" t="n">
        <v>42.5111</v>
      </c>
      <c r="M281" s="0" t="n">
        <v>12</v>
      </c>
      <c r="N281" s="0" t="n">
        <v>41</v>
      </c>
      <c r="O281" s="0" t="n">
        <v>0.55</v>
      </c>
      <c r="P281" s="0" t="n">
        <v>0.09</v>
      </c>
      <c r="Q281" s="0" t="n">
        <f aca="false">H281/3600/(B281*C281*10^-3)</f>
        <v>0.0700700700700701</v>
      </c>
      <c r="R281" s="0" t="n">
        <f aca="false">O281-P281</f>
        <v>0.46</v>
      </c>
      <c r="S281" s="0" t="n">
        <f aca="false">500*10^-6</f>
        <v>0.0005</v>
      </c>
      <c r="T281" s="0" t="n">
        <f aca="false">0.000835</f>
        <v>0.000835</v>
      </c>
      <c r="U281" s="0" t="n">
        <f aca="false">A281/1000</f>
        <v>0.15</v>
      </c>
      <c r="V281" s="0" t="n">
        <f aca="false">U281*(150*T281*(1-R281)^2*Q281/(S281^2*R281^3)+1.75*1000*(1-R281)*Q281^2/(S281*R281^3))</f>
        <v>30075.509270063</v>
      </c>
      <c r="W281" s="0" t="n">
        <f aca="false">V281*H281/3600/1000/2</f>
        <v>2.92400784570057</v>
      </c>
      <c r="X281" s="0" t="n">
        <f aca="false">ABS(W281-K281)/W281*100</f>
        <v>242.184444365017</v>
      </c>
    </row>
    <row r="282" customFormat="false" ht="15" hidden="false" customHeight="false" outlineLevel="0" collapsed="false">
      <c r="A282" s="0" t="n">
        <v>150</v>
      </c>
      <c r="B282" s="0" t="n">
        <v>37</v>
      </c>
      <c r="C282" s="0" t="n">
        <v>75</v>
      </c>
      <c r="D282" s="0" t="n">
        <v>14</v>
      </c>
      <c r="E282" s="0" t="n">
        <v>43</v>
      </c>
      <c r="F282" s="0" t="n">
        <v>1.26</v>
      </c>
      <c r="G282" s="0" t="n">
        <v>1.5</v>
      </c>
      <c r="H282" s="0" t="n">
        <v>700</v>
      </c>
      <c r="I282" s="0" t="n">
        <v>191.152</v>
      </c>
      <c r="J282" s="0" t="n">
        <v>227.993</v>
      </c>
      <c r="K282" s="0" t="n">
        <v>10.0055</v>
      </c>
      <c r="L282" s="0" t="n">
        <v>43.1656</v>
      </c>
      <c r="M282" s="0" t="n">
        <v>12</v>
      </c>
      <c r="N282" s="0" t="n">
        <v>41</v>
      </c>
      <c r="O282" s="0" t="n">
        <v>0.55</v>
      </c>
      <c r="P282" s="0" t="n">
        <v>0.09</v>
      </c>
      <c r="Q282" s="0" t="n">
        <f aca="false">H282/3600/(B282*C282*10^-3)</f>
        <v>0.0700700700700701</v>
      </c>
      <c r="R282" s="0" t="n">
        <f aca="false">O282-P282</f>
        <v>0.46</v>
      </c>
      <c r="S282" s="0" t="n">
        <f aca="false">500*10^-6</f>
        <v>0.0005</v>
      </c>
      <c r="T282" s="0" t="n">
        <f aca="false">0.000835</f>
        <v>0.000835</v>
      </c>
      <c r="U282" s="0" t="n">
        <f aca="false">A282/1000</f>
        <v>0.15</v>
      </c>
      <c r="V282" s="0" t="n">
        <f aca="false">U282*(150*T282*(1-R282)^2*Q282/(S282^2*R282^3)+1.75*1000*(1-R282)*Q282^2/(S282*R282^3))</f>
        <v>30075.509270063</v>
      </c>
      <c r="W282" s="0" t="n">
        <f aca="false">V282*H282/3600/1000/2</f>
        <v>2.92400784570057</v>
      </c>
      <c r="X282" s="0" t="n">
        <f aca="false">ABS(W282-K282)/W282*100</f>
        <v>242.184444365017</v>
      </c>
    </row>
    <row r="283" customFormat="false" ht="15" hidden="false" customHeight="false" outlineLevel="0" collapsed="false">
      <c r="A283" s="0" t="n">
        <v>150</v>
      </c>
      <c r="B283" s="0" t="n">
        <v>37</v>
      </c>
      <c r="C283" s="0" t="n">
        <v>75</v>
      </c>
      <c r="D283" s="0" t="n">
        <v>14</v>
      </c>
      <c r="E283" s="0" t="n">
        <v>43</v>
      </c>
      <c r="F283" s="0" t="n">
        <v>1.28</v>
      </c>
      <c r="G283" s="0" t="n">
        <v>1.5</v>
      </c>
      <c r="H283" s="0" t="n">
        <v>700</v>
      </c>
      <c r="I283" s="0" t="n">
        <v>195.25</v>
      </c>
      <c r="J283" s="0" t="n">
        <v>232.7</v>
      </c>
      <c r="K283" s="0" t="n">
        <v>10.0055</v>
      </c>
      <c r="L283" s="0" t="n">
        <v>43.839</v>
      </c>
      <c r="M283" s="0" t="n">
        <v>12</v>
      </c>
      <c r="N283" s="0" t="n">
        <v>41</v>
      </c>
      <c r="O283" s="0" t="n">
        <v>0.55</v>
      </c>
      <c r="P283" s="0" t="n">
        <v>0.09</v>
      </c>
      <c r="Q283" s="0" t="n">
        <f aca="false">H283/3600/(B283*C283*10^-3)</f>
        <v>0.0700700700700701</v>
      </c>
      <c r="R283" s="0" t="n">
        <f aca="false">O283-P283</f>
        <v>0.46</v>
      </c>
      <c r="S283" s="0" t="n">
        <f aca="false">500*10^-6</f>
        <v>0.0005</v>
      </c>
      <c r="T283" s="0" t="n">
        <f aca="false">0.000835</f>
        <v>0.000835</v>
      </c>
      <c r="U283" s="0" t="n">
        <f aca="false">A283/1000</f>
        <v>0.15</v>
      </c>
      <c r="V283" s="0" t="n">
        <f aca="false">U283*(150*T283*(1-R283)^2*Q283/(S283^2*R283^3)+1.75*1000*(1-R283)*Q283^2/(S283*R283^3))</f>
        <v>30075.509270063</v>
      </c>
      <c r="W283" s="0" t="n">
        <f aca="false">V283*H283/3600/1000/2</f>
        <v>2.92400784570057</v>
      </c>
      <c r="X283" s="0" t="n">
        <f aca="false">ABS(W283-K283)/W283*100</f>
        <v>242.184444365017</v>
      </c>
    </row>
    <row r="284" customFormat="false" ht="15" hidden="false" customHeight="false" outlineLevel="0" collapsed="false">
      <c r="A284" s="0" t="n">
        <v>150</v>
      </c>
      <c r="B284" s="0" t="n">
        <v>37</v>
      </c>
      <c r="C284" s="0" t="n">
        <v>75</v>
      </c>
      <c r="D284" s="0" t="n">
        <v>14</v>
      </c>
      <c r="E284" s="0" t="n">
        <v>43</v>
      </c>
      <c r="F284" s="0" t="n">
        <v>1.3</v>
      </c>
      <c r="G284" s="0" t="n">
        <v>1.5</v>
      </c>
      <c r="H284" s="0" t="n">
        <v>700</v>
      </c>
      <c r="I284" s="0" t="n">
        <v>199.348</v>
      </c>
      <c r="J284" s="0" t="n">
        <v>237.346</v>
      </c>
      <c r="K284" s="0" t="n">
        <v>10.0055</v>
      </c>
      <c r="L284" s="0" t="n">
        <v>44.4936</v>
      </c>
      <c r="M284" s="0" t="n">
        <v>12</v>
      </c>
      <c r="N284" s="0" t="n">
        <v>41</v>
      </c>
      <c r="O284" s="0" t="n">
        <v>0.55</v>
      </c>
      <c r="P284" s="0" t="n">
        <v>0.09</v>
      </c>
      <c r="Q284" s="0" t="n">
        <f aca="false">H284/3600/(B284*C284*10^-3)</f>
        <v>0.0700700700700701</v>
      </c>
      <c r="R284" s="0" t="n">
        <f aca="false">O284-P284</f>
        <v>0.46</v>
      </c>
      <c r="S284" s="0" t="n">
        <f aca="false">500*10^-6</f>
        <v>0.0005</v>
      </c>
      <c r="T284" s="0" t="n">
        <f aca="false">0.000835</f>
        <v>0.000835</v>
      </c>
      <c r="U284" s="0" t="n">
        <f aca="false">A284/1000</f>
        <v>0.15</v>
      </c>
      <c r="V284" s="0" t="n">
        <f aca="false">U284*(150*T284*(1-R284)^2*Q284/(S284^2*R284^3)+1.75*1000*(1-R284)*Q284^2/(S284*R284^3))</f>
        <v>30075.509270063</v>
      </c>
      <c r="W284" s="0" t="n">
        <f aca="false">V284*H284/3600/1000/2</f>
        <v>2.92400784570057</v>
      </c>
      <c r="X284" s="0" t="n">
        <f aca="false">ABS(W284-K284)/W284*100</f>
        <v>242.184444365017</v>
      </c>
    </row>
    <row r="285" customFormat="false" ht="15" hidden="false" customHeight="false" outlineLevel="0" collapsed="false">
      <c r="A285" s="0" t="n">
        <v>150</v>
      </c>
      <c r="B285" s="0" t="n">
        <v>37</v>
      </c>
      <c r="C285" s="0" t="n">
        <v>75</v>
      </c>
      <c r="D285" s="0" t="n">
        <v>14</v>
      </c>
      <c r="E285" s="0" t="n">
        <v>43</v>
      </c>
      <c r="F285" s="0" t="n">
        <v>1.32</v>
      </c>
      <c r="G285" s="0" t="n">
        <v>1.5</v>
      </c>
      <c r="H285" s="0" t="n">
        <v>700</v>
      </c>
      <c r="I285" s="0" t="n">
        <v>203.436</v>
      </c>
      <c r="J285" s="0" t="n">
        <v>241.996</v>
      </c>
      <c r="K285" s="0" t="n">
        <v>10.0055</v>
      </c>
      <c r="L285" s="0" t="n">
        <v>45.1656</v>
      </c>
      <c r="M285" s="0" t="n">
        <v>12</v>
      </c>
      <c r="N285" s="0" t="n">
        <v>41</v>
      </c>
      <c r="O285" s="0" t="n">
        <v>0.55</v>
      </c>
      <c r="P285" s="0" t="n">
        <v>0.09</v>
      </c>
      <c r="Q285" s="0" t="n">
        <f aca="false">H285/3600/(B285*C285*10^-3)</f>
        <v>0.0700700700700701</v>
      </c>
      <c r="R285" s="0" t="n">
        <f aca="false">O285-P285</f>
        <v>0.46</v>
      </c>
      <c r="S285" s="0" t="n">
        <f aca="false">500*10^-6</f>
        <v>0.0005</v>
      </c>
      <c r="T285" s="0" t="n">
        <f aca="false">0.000835</f>
        <v>0.000835</v>
      </c>
      <c r="U285" s="0" t="n">
        <f aca="false">A285/1000</f>
        <v>0.15</v>
      </c>
      <c r="V285" s="0" t="n">
        <f aca="false">U285*(150*T285*(1-R285)^2*Q285/(S285^2*R285^3)+1.75*1000*(1-R285)*Q285^2/(S285*R285^3))</f>
        <v>30075.509270063</v>
      </c>
      <c r="W285" s="0" t="n">
        <f aca="false">V285*H285/3600/1000/2</f>
        <v>2.92400784570057</v>
      </c>
      <c r="X285" s="0" t="n">
        <f aca="false">ABS(W285-K285)/W285*100</f>
        <v>242.184444365017</v>
      </c>
    </row>
    <row r="286" customFormat="false" ht="15" hidden="false" customHeight="false" outlineLevel="0" collapsed="false">
      <c r="A286" s="0" t="n">
        <v>150</v>
      </c>
      <c r="B286" s="0" t="n">
        <v>37</v>
      </c>
      <c r="C286" s="0" t="n">
        <v>75</v>
      </c>
      <c r="D286" s="0" t="n">
        <v>14</v>
      </c>
      <c r="E286" s="0" t="n">
        <v>43</v>
      </c>
      <c r="F286" s="0" t="n">
        <v>1.34</v>
      </c>
      <c r="G286" s="0" t="n">
        <v>1.5</v>
      </c>
      <c r="H286" s="0" t="n">
        <v>700</v>
      </c>
      <c r="I286" s="0" t="n">
        <v>207.534</v>
      </c>
      <c r="J286" s="0" t="n">
        <v>246.668</v>
      </c>
      <c r="K286" s="0" t="n">
        <v>10.0055</v>
      </c>
      <c r="L286" s="0" t="n">
        <v>45.8589</v>
      </c>
      <c r="M286" s="0" t="n">
        <v>12</v>
      </c>
      <c r="N286" s="0" t="n">
        <v>41</v>
      </c>
      <c r="O286" s="0" t="n">
        <v>0.55</v>
      </c>
      <c r="P286" s="0" t="n">
        <v>0.09</v>
      </c>
      <c r="Q286" s="0" t="n">
        <f aca="false">H286/3600/(B286*C286*10^-3)</f>
        <v>0.0700700700700701</v>
      </c>
      <c r="R286" s="0" t="n">
        <f aca="false">O286-P286</f>
        <v>0.46</v>
      </c>
      <c r="S286" s="0" t="n">
        <f aca="false">500*10^-6</f>
        <v>0.0005</v>
      </c>
      <c r="T286" s="0" t="n">
        <f aca="false">0.000835</f>
        <v>0.000835</v>
      </c>
      <c r="U286" s="0" t="n">
        <f aca="false">A286/1000</f>
        <v>0.15</v>
      </c>
      <c r="V286" s="0" t="n">
        <f aca="false">U286*(150*T286*(1-R286)^2*Q286/(S286^2*R286^3)+1.75*1000*(1-R286)*Q286^2/(S286*R286^3))</f>
        <v>30075.509270063</v>
      </c>
      <c r="W286" s="0" t="n">
        <f aca="false">V286*H286/3600/1000/2</f>
        <v>2.92400784570057</v>
      </c>
      <c r="X286" s="0" t="n">
        <f aca="false">ABS(W286-K286)/W286*100</f>
        <v>242.184444365017</v>
      </c>
    </row>
    <row r="287" customFormat="false" ht="15" hidden="false" customHeight="false" outlineLevel="0" collapsed="false">
      <c r="A287" s="0" t="n">
        <v>150</v>
      </c>
      <c r="B287" s="0" t="n">
        <v>37</v>
      </c>
      <c r="C287" s="0" t="n">
        <v>75</v>
      </c>
      <c r="D287" s="0" t="n">
        <v>14</v>
      </c>
      <c r="E287" s="0" t="n">
        <v>43</v>
      </c>
      <c r="F287" s="0" t="n">
        <v>1.36</v>
      </c>
      <c r="G287" s="0" t="n">
        <v>1.5</v>
      </c>
      <c r="H287" s="0" t="n">
        <v>700</v>
      </c>
      <c r="I287" s="0" t="n">
        <v>211.652</v>
      </c>
      <c r="J287" s="0" t="n">
        <v>251.297</v>
      </c>
      <c r="K287" s="0" t="n">
        <v>10.0055</v>
      </c>
      <c r="L287" s="0" t="n">
        <v>46.5277</v>
      </c>
      <c r="M287" s="0" t="n">
        <v>12</v>
      </c>
      <c r="N287" s="0" t="n">
        <v>41</v>
      </c>
      <c r="O287" s="0" t="n">
        <v>0.55</v>
      </c>
      <c r="P287" s="0" t="n">
        <v>0.09</v>
      </c>
      <c r="Q287" s="0" t="n">
        <f aca="false">H287/3600/(B287*C287*10^-3)</f>
        <v>0.0700700700700701</v>
      </c>
      <c r="R287" s="0" t="n">
        <f aca="false">O287-P287</f>
        <v>0.46</v>
      </c>
      <c r="S287" s="0" t="n">
        <f aca="false">500*10^-6</f>
        <v>0.0005</v>
      </c>
      <c r="T287" s="0" t="n">
        <f aca="false">0.000835</f>
        <v>0.000835</v>
      </c>
      <c r="U287" s="0" t="n">
        <f aca="false">A287/1000</f>
        <v>0.15</v>
      </c>
      <c r="V287" s="0" t="n">
        <f aca="false">U287*(150*T287*(1-R287)^2*Q287/(S287^2*R287^3)+1.75*1000*(1-R287)*Q287^2/(S287*R287^3))</f>
        <v>30075.509270063</v>
      </c>
      <c r="W287" s="0" t="n">
        <f aca="false">V287*H287/3600/1000/2</f>
        <v>2.92400784570057</v>
      </c>
      <c r="X287" s="0" t="n">
        <f aca="false">ABS(W287-K287)/W287*100</f>
        <v>242.184444365017</v>
      </c>
    </row>
    <row r="288" customFormat="false" ht="15" hidden="false" customHeight="false" outlineLevel="0" collapsed="false">
      <c r="A288" s="0" t="n">
        <v>120</v>
      </c>
      <c r="B288" s="0" t="n">
        <v>48</v>
      </c>
      <c r="C288" s="0" t="n">
        <v>44</v>
      </c>
      <c r="D288" s="0" t="n">
        <v>14</v>
      </c>
      <c r="E288" s="0" t="n">
        <v>43</v>
      </c>
      <c r="F288" s="0" t="n">
        <v>1.37</v>
      </c>
      <c r="G288" s="0" t="n">
        <v>4</v>
      </c>
      <c r="H288" s="0" t="n">
        <v>525</v>
      </c>
      <c r="I288" s="0" t="n">
        <v>143.68</v>
      </c>
      <c r="J288" s="0" t="n">
        <v>169.57</v>
      </c>
      <c r="K288" s="0" t="n">
        <v>5.88</v>
      </c>
      <c r="L288" s="0" t="n">
        <v>47.07</v>
      </c>
      <c r="M288" s="0" t="n">
        <v>12</v>
      </c>
      <c r="N288" s="0" t="n">
        <v>41</v>
      </c>
      <c r="O288" s="0" t="n">
        <v>0.55</v>
      </c>
      <c r="P288" s="0" t="n">
        <v>0.09</v>
      </c>
      <c r="Q288" s="0" t="n">
        <f aca="false">H288/3600/(B288*C288*10^-3)</f>
        <v>0.0690498737373737</v>
      </c>
      <c r="R288" s="0" t="n">
        <f aca="false">O288-P288</f>
        <v>0.46</v>
      </c>
      <c r="S288" s="0" t="n">
        <f aca="false">500*10^-6</f>
        <v>0.0005</v>
      </c>
      <c r="T288" s="0" t="n">
        <f aca="false">0.000835</f>
        <v>0.000835</v>
      </c>
      <c r="U288" s="0" t="n">
        <f aca="false">A288/1000</f>
        <v>0.12</v>
      </c>
      <c r="V288" s="0" t="n">
        <f aca="false">U288*(150*T288*(1-R288)^2*Q288/(S288^2*R288^3)+1.75*1000*(1-R288)*Q288^2/(S288*R288^3))</f>
        <v>23545.9554164205</v>
      </c>
      <c r="W288" s="0" t="n">
        <f aca="false">V288*H288/3600/1000/2</f>
        <v>1.71689258244733</v>
      </c>
      <c r="X288" s="0" t="n">
        <f aca="false">ABS(W288-K288)/W288*100</f>
        <v>242.479201093548</v>
      </c>
    </row>
    <row r="289" customFormat="false" ht="15" hidden="false" customHeight="false" outlineLevel="0" collapsed="false">
      <c r="A289" s="0" t="n">
        <v>120</v>
      </c>
      <c r="B289" s="0" t="n">
        <v>48</v>
      </c>
      <c r="C289" s="0" t="n">
        <v>44</v>
      </c>
      <c r="D289" s="0" t="n">
        <v>14</v>
      </c>
      <c r="E289" s="0" t="n">
        <v>43</v>
      </c>
      <c r="F289" s="0" t="n">
        <v>1.4</v>
      </c>
      <c r="G289" s="0" t="n">
        <v>3</v>
      </c>
      <c r="H289" s="0" t="n">
        <v>530</v>
      </c>
      <c r="I289" s="0" t="n">
        <v>159.08</v>
      </c>
      <c r="J289" s="0" t="n">
        <v>185.5</v>
      </c>
      <c r="K289" s="0" t="n">
        <v>6.02</v>
      </c>
      <c r="L289" s="0" t="n">
        <v>37.17</v>
      </c>
      <c r="M289" s="0" t="n">
        <v>12</v>
      </c>
      <c r="N289" s="0" t="n">
        <v>41</v>
      </c>
      <c r="O289" s="0" t="n">
        <v>0.55</v>
      </c>
      <c r="P289" s="0" t="n">
        <v>0.09</v>
      </c>
      <c r="Q289" s="0" t="n">
        <f aca="false">H289/3600/(B289*C289*10^-3)</f>
        <v>0.0697074915824916</v>
      </c>
      <c r="R289" s="0" t="n">
        <f aca="false">O289-P289</f>
        <v>0.46</v>
      </c>
      <c r="S289" s="0" t="n">
        <f aca="false">500*10^-6</f>
        <v>0.0005</v>
      </c>
      <c r="T289" s="0" t="n">
        <f aca="false">0.000835</f>
        <v>0.000835</v>
      </c>
      <c r="U289" s="0" t="n">
        <f aca="false">A289/1000</f>
        <v>0.12</v>
      </c>
      <c r="V289" s="0" t="n">
        <f aca="false">U289*(150*T289*(1-R289)^2*Q289/(S289^2*R289^3)+1.75*1000*(1-R289)*Q289^2/(S289*R289^3))</f>
        <v>23877.0152387024</v>
      </c>
      <c r="W289" s="0" t="n">
        <f aca="false">V289*H289/3600/1000/2</f>
        <v>1.75761362173781</v>
      </c>
      <c r="X289" s="0" t="n">
        <f aca="false">ABS(W289-K289)/W289*100</f>
        <v>242.509862551465</v>
      </c>
    </row>
    <row r="290" customFormat="false" ht="15" hidden="false" customHeight="false" outlineLevel="0" collapsed="false">
      <c r="A290" s="0" t="n">
        <v>120</v>
      </c>
      <c r="B290" s="0" t="n">
        <v>48</v>
      </c>
      <c r="C290" s="0" t="n">
        <v>48</v>
      </c>
      <c r="D290" s="0" t="n">
        <v>14</v>
      </c>
      <c r="E290" s="0" t="n">
        <v>43</v>
      </c>
      <c r="F290" s="0" t="n">
        <v>1.31</v>
      </c>
      <c r="G290" s="0" t="n">
        <v>3</v>
      </c>
      <c r="H290" s="0" t="n">
        <v>580</v>
      </c>
      <c r="I290" s="0" t="n">
        <v>159.56</v>
      </c>
      <c r="J290" s="0" t="n">
        <v>186.46</v>
      </c>
      <c r="K290" s="0" t="n">
        <v>6.62</v>
      </c>
      <c r="L290" s="0" t="n">
        <v>37.31</v>
      </c>
      <c r="M290" s="0" t="n">
        <v>12</v>
      </c>
      <c r="N290" s="0" t="n">
        <v>41</v>
      </c>
      <c r="O290" s="0" t="n">
        <v>0.55</v>
      </c>
      <c r="P290" s="0" t="n">
        <v>0.09</v>
      </c>
      <c r="Q290" s="0" t="n">
        <f aca="false">H290/3600/(B290*C290*10^-3)</f>
        <v>0.0699266975308642</v>
      </c>
      <c r="R290" s="0" t="n">
        <f aca="false">O290-P290</f>
        <v>0.46</v>
      </c>
      <c r="S290" s="0" t="n">
        <f aca="false">500*10^-6</f>
        <v>0.0005</v>
      </c>
      <c r="T290" s="0" t="n">
        <f aca="false">0.000835</f>
        <v>0.000835</v>
      </c>
      <c r="U290" s="0" t="n">
        <f aca="false">A290/1000</f>
        <v>0.12</v>
      </c>
      <c r="V290" s="0" t="n">
        <f aca="false">U290*(150*T290*(1-R290)^2*Q290/(S290^2*R290^3)+1.75*1000*(1-R290)*Q290^2/(S290*R290^3))</f>
        <v>23987.8163644854</v>
      </c>
      <c r="W290" s="0" t="n">
        <f aca="false">V290*H290/3600/1000/2</f>
        <v>1.93235187380577</v>
      </c>
      <c r="X290" s="0" t="n">
        <f aca="false">ABS(W290-K290)/W290*100</f>
        <v>242.5877082605</v>
      </c>
    </row>
    <row r="291" customFormat="false" ht="15" hidden="false" customHeight="false" outlineLevel="0" collapsed="false">
      <c r="A291" s="0" t="n">
        <v>120</v>
      </c>
      <c r="B291" s="0" t="n">
        <v>48</v>
      </c>
      <c r="C291" s="0" t="n">
        <v>48</v>
      </c>
      <c r="D291" s="0" t="n">
        <v>14</v>
      </c>
      <c r="E291" s="0" t="n">
        <v>43</v>
      </c>
      <c r="F291" s="0" t="n">
        <v>1.37</v>
      </c>
      <c r="G291" s="0" t="n">
        <v>1.5</v>
      </c>
      <c r="H291" s="0" t="n">
        <v>590</v>
      </c>
      <c r="I291" s="0" t="n">
        <v>170.21</v>
      </c>
      <c r="J291" s="0" t="n">
        <v>204.78</v>
      </c>
      <c r="K291" s="0" t="n">
        <v>6.91</v>
      </c>
      <c r="L291" s="0" t="n">
        <v>31.07</v>
      </c>
      <c r="M291" s="0" t="n">
        <v>12</v>
      </c>
      <c r="N291" s="0" t="n">
        <v>41</v>
      </c>
      <c r="O291" s="0" t="n">
        <v>0.55</v>
      </c>
      <c r="P291" s="0" t="n">
        <v>0.09</v>
      </c>
      <c r="Q291" s="0" t="n">
        <f aca="false">H291/3600/(B291*C291*10^-3)</f>
        <v>0.0711323302469136</v>
      </c>
      <c r="R291" s="0" t="n">
        <f aca="false">O291-P291</f>
        <v>0.46</v>
      </c>
      <c r="S291" s="0" t="n">
        <f aca="false">500*10^-6</f>
        <v>0.0005</v>
      </c>
      <c r="T291" s="0" t="n">
        <f aca="false">0.000835</f>
        <v>0.000835</v>
      </c>
      <c r="U291" s="0" t="n">
        <f aca="false">A291/1000</f>
        <v>0.12</v>
      </c>
      <c r="V291" s="0" t="n">
        <f aca="false">U291*(150*T291*(1-R291)^2*Q291/(S291^2*R291^3)+1.75*1000*(1-R291)*Q291^2/(S291*R291^3))</f>
        <v>24601.2252307629</v>
      </c>
      <c r="W291" s="0" t="n">
        <f aca="false">V291*H291/3600/1000/2</f>
        <v>2.01593373418751</v>
      </c>
      <c r="X291" s="0" t="n">
        <f aca="false">ABS(W291-K291)/W291*100</f>
        <v>242.76920331337</v>
      </c>
    </row>
    <row r="292" customFormat="false" ht="15" hidden="false" customHeight="false" outlineLevel="0" collapsed="false">
      <c r="A292" s="0" t="n">
        <v>120</v>
      </c>
      <c r="B292" s="0" t="n">
        <v>48</v>
      </c>
      <c r="C292" s="0" t="n">
        <v>48</v>
      </c>
      <c r="D292" s="0" t="n">
        <v>14</v>
      </c>
      <c r="E292" s="0" t="n">
        <v>43</v>
      </c>
      <c r="F292" s="0" t="n">
        <v>1.37</v>
      </c>
      <c r="G292" s="0" t="n">
        <v>1.5</v>
      </c>
      <c r="H292" s="0" t="n">
        <v>595</v>
      </c>
      <c r="I292" s="0" t="n">
        <v>170.95</v>
      </c>
      <c r="J292" s="0" t="n">
        <v>206.02</v>
      </c>
      <c r="K292" s="0" t="n">
        <v>7.06</v>
      </c>
      <c r="L292" s="0" t="n">
        <v>31.27</v>
      </c>
      <c r="M292" s="0" t="n">
        <v>12</v>
      </c>
      <c r="N292" s="0" t="n">
        <v>41</v>
      </c>
      <c r="O292" s="0" t="n">
        <v>0.55</v>
      </c>
      <c r="P292" s="0" t="n">
        <v>0.09</v>
      </c>
      <c r="Q292" s="0" t="n">
        <f aca="false">H292/3600/(B292*C292*10^-3)</f>
        <v>0.0717351466049383</v>
      </c>
      <c r="R292" s="0" t="n">
        <f aca="false">O292-P292</f>
        <v>0.46</v>
      </c>
      <c r="S292" s="0" t="n">
        <f aca="false">500*10^-6</f>
        <v>0.0005</v>
      </c>
      <c r="T292" s="0" t="n">
        <f aca="false">0.000835</f>
        <v>0.000835</v>
      </c>
      <c r="U292" s="0" t="n">
        <f aca="false">A292/1000</f>
        <v>0.12</v>
      </c>
      <c r="V292" s="0" t="n">
        <f aca="false">U292*(150*T292*(1-R292)^2*Q292/(S292^2*R292^3)+1.75*1000*(1-R292)*Q292^2/(S292*R292^3))</f>
        <v>24910.4698227005</v>
      </c>
      <c r="W292" s="0" t="n">
        <f aca="false">V292*H292/3600/1000/2</f>
        <v>2.05857354784816</v>
      </c>
      <c r="X292" s="0" t="n">
        <f aca="false">ABS(W292-K292)/W292*100</f>
        <v>242.95592729149</v>
      </c>
    </row>
    <row r="293" customFormat="false" ht="15" hidden="false" customHeight="false" outlineLevel="0" collapsed="false">
      <c r="A293" s="0" t="n">
        <v>120</v>
      </c>
      <c r="B293" s="0" t="n">
        <v>48</v>
      </c>
      <c r="C293" s="0" t="n">
        <v>44</v>
      </c>
      <c r="D293" s="0" t="n">
        <v>14</v>
      </c>
      <c r="E293" s="0" t="n">
        <v>43</v>
      </c>
      <c r="F293" s="0" t="n">
        <v>1.4</v>
      </c>
      <c r="G293" s="0" t="n">
        <v>3</v>
      </c>
      <c r="H293" s="0" t="n">
        <v>535</v>
      </c>
      <c r="I293" s="0" t="n">
        <v>160.2</v>
      </c>
      <c r="J293" s="0" t="n">
        <v>186.97</v>
      </c>
      <c r="K293" s="0" t="n">
        <v>6.17</v>
      </c>
      <c r="L293" s="0" t="n">
        <v>37.39</v>
      </c>
      <c r="M293" s="0" t="n">
        <v>12</v>
      </c>
      <c r="N293" s="0" t="n">
        <v>41</v>
      </c>
      <c r="O293" s="0" t="n">
        <v>0.55</v>
      </c>
      <c r="P293" s="0" t="n">
        <v>0.09</v>
      </c>
      <c r="Q293" s="0" t="n">
        <f aca="false">H293/3600/(B293*C293*10^-3)</f>
        <v>0.0703651094276094</v>
      </c>
      <c r="R293" s="0" t="n">
        <f aca="false">O293-P293</f>
        <v>0.46</v>
      </c>
      <c r="S293" s="0" t="n">
        <f aca="false">500*10^-6</f>
        <v>0.0005</v>
      </c>
      <c r="T293" s="0" t="n">
        <f aca="false">0.000835</f>
        <v>0.000835</v>
      </c>
      <c r="U293" s="0" t="n">
        <f aca="false">A293/1000</f>
        <v>0.12</v>
      </c>
      <c r="V293" s="0" t="n">
        <f aca="false">U293*(150*T293*(1-R293)^2*Q293/(S293^2*R293^3)+1.75*1000*(1-R293)*Q293^2/(S293*R293^3))</f>
        <v>24210.090393585</v>
      </c>
      <c r="W293" s="0" t="n">
        <f aca="false">V293*H293/3600/1000/2</f>
        <v>1.79894421674555</v>
      </c>
      <c r="X293" s="0" t="n">
        <f aca="false">ABS(W293-K293)/W293*100</f>
        <v>242.978950796044</v>
      </c>
    </row>
    <row r="294" customFormat="false" ht="15" hidden="false" customHeight="false" outlineLevel="0" collapsed="false">
      <c r="A294" s="0" t="n">
        <v>120</v>
      </c>
      <c r="B294" s="0" t="n">
        <v>48</v>
      </c>
      <c r="C294" s="0" t="n">
        <v>48</v>
      </c>
      <c r="D294" s="0" t="n">
        <v>14</v>
      </c>
      <c r="E294" s="0" t="n">
        <v>43</v>
      </c>
      <c r="F294" s="0" t="n">
        <v>1.4</v>
      </c>
      <c r="G294" s="0" t="n">
        <v>1</v>
      </c>
      <c r="H294" s="0" t="n">
        <v>600</v>
      </c>
      <c r="I294" s="0" t="n">
        <v>156.78</v>
      </c>
      <c r="J294" s="0" t="n">
        <v>198.64</v>
      </c>
      <c r="K294" s="0" t="n">
        <v>7.21</v>
      </c>
      <c r="L294" s="0" t="n">
        <v>28.63</v>
      </c>
      <c r="M294" s="0" t="n">
        <v>12</v>
      </c>
      <c r="N294" s="0" t="n">
        <v>41</v>
      </c>
      <c r="O294" s="0" t="n">
        <v>0.55</v>
      </c>
      <c r="P294" s="0" t="n">
        <v>0.09</v>
      </c>
      <c r="Q294" s="0" t="n">
        <f aca="false">H294/3600/(B294*C294*10^-3)</f>
        <v>0.072337962962963</v>
      </c>
      <c r="R294" s="0" t="n">
        <f aca="false">O294-P294</f>
        <v>0.46</v>
      </c>
      <c r="S294" s="0" t="n">
        <f aca="false">500*10^-6</f>
        <v>0.0005</v>
      </c>
      <c r="T294" s="0" t="n">
        <f aca="false">0.000835</f>
        <v>0.000835</v>
      </c>
      <c r="U294" s="0" t="n">
        <f aca="false">A294/1000</f>
        <v>0.12</v>
      </c>
      <c r="V294" s="0" t="n">
        <f aca="false">U294*(150*T294*(1-R294)^2*Q294/(S294^2*R294^3)+1.75*1000*(1-R294)*Q294^2/(S294*R294^3))</f>
        <v>25221.4078538373</v>
      </c>
      <c r="W294" s="0" t="n">
        <f aca="false">V294*H294/3600/1000/2</f>
        <v>2.10178398781978</v>
      </c>
      <c r="X294" s="0" t="n">
        <f aca="false">ABS(W294-K294)/W294*100</f>
        <v>243.041913050212</v>
      </c>
    </row>
    <row r="295" customFormat="false" ht="15" hidden="false" customHeight="false" outlineLevel="0" collapsed="false">
      <c r="A295" s="0" t="n">
        <v>120</v>
      </c>
      <c r="B295" s="0" t="n">
        <v>48</v>
      </c>
      <c r="C295" s="0" t="n">
        <v>48</v>
      </c>
      <c r="D295" s="0" t="n">
        <v>14</v>
      </c>
      <c r="E295" s="0" t="n">
        <v>43</v>
      </c>
      <c r="F295" s="0" t="n">
        <v>1.4</v>
      </c>
      <c r="G295" s="0" t="n">
        <v>1</v>
      </c>
      <c r="H295" s="0" t="n">
        <v>605</v>
      </c>
      <c r="I295" s="0" t="n">
        <v>157.15</v>
      </c>
      <c r="J295" s="0" t="n">
        <v>199.5</v>
      </c>
      <c r="K295" s="0" t="n">
        <v>7.37</v>
      </c>
      <c r="L295" s="0" t="n">
        <v>28.8</v>
      </c>
      <c r="M295" s="0" t="n">
        <v>12</v>
      </c>
      <c r="N295" s="0" t="n">
        <v>41</v>
      </c>
      <c r="O295" s="0" t="n">
        <v>0.55</v>
      </c>
      <c r="P295" s="0" t="n">
        <v>0.09</v>
      </c>
      <c r="Q295" s="0" t="n">
        <f aca="false">H295/3600/(B295*C295*10^-3)</f>
        <v>0.0729407793209877</v>
      </c>
      <c r="R295" s="0" t="n">
        <f aca="false">O295-P295</f>
        <v>0.46</v>
      </c>
      <c r="S295" s="0" t="n">
        <f aca="false">500*10^-6</f>
        <v>0.0005</v>
      </c>
      <c r="T295" s="0" t="n">
        <f aca="false">0.000835</f>
        <v>0.000835</v>
      </c>
      <c r="U295" s="0" t="n">
        <f aca="false">A295/1000</f>
        <v>0.12</v>
      </c>
      <c r="V295" s="0" t="n">
        <f aca="false">U295*(150*T295*(1-R295)^2*Q295/(S295^2*R295^3)+1.75*1000*(1-R295)*Q295^2/(S295*R295^3))</f>
        <v>25534.0393241734</v>
      </c>
      <c r="W295" s="0" t="n">
        <f aca="false">V295*H295/3600/1000/2</f>
        <v>2.14556858210068</v>
      </c>
      <c r="X295" s="0" t="n">
        <f aca="false">ABS(W295-K295)/W295*100</f>
        <v>243.498691278569</v>
      </c>
    </row>
    <row r="296" customFormat="false" ht="15" hidden="false" customHeight="false" outlineLevel="0" collapsed="false">
      <c r="A296" s="0" t="n">
        <v>120</v>
      </c>
      <c r="B296" s="0" t="n">
        <v>48</v>
      </c>
      <c r="C296" s="0" t="n">
        <v>44</v>
      </c>
      <c r="D296" s="0" t="n">
        <v>14</v>
      </c>
      <c r="E296" s="0" t="n">
        <v>43</v>
      </c>
      <c r="F296" s="0" t="n">
        <v>1.37</v>
      </c>
      <c r="G296" s="0" t="n">
        <v>3</v>
      </c>
      <c r="H296" s="0" t="n">
        <v>555</v>
      </c>
      <c r="I296" s="0" t="n">
        <v>160.38</v>
      </c>
      <c r="J296" s="0" t="n">
        <v>188</v>
      </c>
      <c r="K296" s="0" t="n">
        <v>6.78</v>
      </c>
      <c r="L296" s="0" t="n">
        <v>37.32</v>
      </c>
      <c r="M296" s="0" t="n">
        <v>12</v>
      </c>
      <c r="N296" s="0" t="n">
        <v>41</v>
      </c>
      <c r="O296" s="0" t="n">
        <v>0.55</v>
      </c>
      <c r="P296" s="0" t="n">
        <v>0.09</v>
      </c>
      <c r="Q296" s="0" t="n">
        <f aca="false">H296/3600/(B296*C296*10^-3)</f>
        <v>0.0729955808080808</v>
      </c>
      <c r="R296" s="0" t="n">
        <f aca="false">O296-P296</f>
        <v>0.46</v>
      </c>
      <c r="S296" s="0" t="n">
        <f aca="false">500*10^-6</f>
        <v>0.0005</v>
      </c>
      <c r="T296" s="0" t="n">
        <f aca="false">0.000835</f>
        <v>0.000835</v>
      </c>
      <c r="U296" s="0" t="n">
        <f aca="false">A296/1000</f>
        <v>0.12</v>
      </c>
      <c r="V296" s="0" t="n">
        <f aca="false">U296*(150*T296*(1-R296)^2*Q296/(S296^2*R296^3)+1.75*1000*(1-R296)*Q296^2/(S296*R296^3))</f>
        <v>25562.5443391229</v>
      </c>
      <c r="W296" s="0" t="n">
        <f aca="false">V296*H296/3600/1000/2</f>
        <v>1.97044612614073</v>
      </c>
      <c r="X296" s="0" t="n">
        <f aca="false">ABS(W296-K296)/W296*100</f>
        <v>244.084515179269</v>
      </c>
    </row>
    <row r="297" customFormat="false" ht="15" hidden="false" customHeight="false" outlineLevel="0" collapsed="false">
      <c r="A297" s="0" t="n">
        <v>120</v>
      </c>
      <c r="B297" s="0" t="n">
        <v>48</v>
      </c>
      <c r="C297" s="0" t="n">
        <v>44</v>
      </c>
      <c r="D297" s="0" t="n">
        <v>14</v>
      </c>
      <c r="E297" s="0" t="n">
        <v>43</v>
      </c>
      <c r="F297" s="0" t="n">
        <v>1.4</v>
      </c>
      <c r="G297" s="0" t="n">
        <v>2</v>
      </c>
      <c r="H297" s="0" t="n">
        <v>560</v>
      </c>
      <c r="I297" s="0" t="n">
        <v>168.86</v>
      </c>
      <c r="J297" s="0" t="n">
        <v>200.04</v>
      </c>
      <c r="K297" s="0" t="n">
        <v>6.94</v>
      </c>
      <c r="L297" s="0" t="n">
        <v>32.78</v>
      </c>
      <c r="M297" s="0" t="n">
        <v>12</v>
      </c>
      <c r="N297" s="0" t="n">
        <v>41</v>
      </c>
      <c r="O297" s="0" t="n">
        <v>0.55</v>
      </c>
      <c r="P297" s="0" t="n">
        <v>0.09</v>
      </c>
      <c r="Q297" s="0" t="n">
        <f aca="false">H297/3600/(B297*C297*10^-3)</f>
        <v>0.0736531986531987</v>
      </c>
      <c r="R297" s="0" t="n">
        <f aca="false">O297-P297</f>
        <v>0.46</v>
      </c>
      <c r="S297" s="0" t="n">
        <f aca="false">500*10^-6</f>
        <v>0.0005</v>
      </c>
      <c r="T297" s="0" t="n">
        <f aca="false">0.000835</f>
        <v>0.000835</v>
      </c>
      <c r="U297" s="0" t="n">
        <f aca="false">A297/1000</f>
        <v>0.12</v>
      </c>
      <c r="V297" s="0" t="n">
        <f aca="false">U297*(150*T297*(1-R297)^2*Q297/(S297^2*R297^3)+1.75*1000*(1-R297)*Q297^2/(S297*R297^3))</f>
        <v>25905.6961570093</v>
      </c>
      <c r="W297" s="0" t="n">
        <f aca="false">V297*H297/3600/1000/2</f>
        <v>2.0148874788785</v>
      </c>
      <c r="X297" s="0" t="n">
        <f aca="false">ABS(W297-K297)/W297*100</f>
        <v>244.436107363318</v>
      </c>
    </row>
    <row r="298" customFormat="false" ht="15" hidden="false" customHeight="false" outlineLevel="0" collapsed="false">
      <c r="A298" s="0" t="n">
        <v>120</v>
      </c>
      <c r="B298" s="0" t="n">
        <v>48</v>
      </c>
      <c r="C298" s="0" t="n">
        <v>44</v>
      </c>
      <c r="D298" s="0" t="n">
        <v>14</v>
      </c>
      <c r="E298" s="0" t="n">
        <v>43</v>
      </c>
      <c r="F298" s="0" t="n">
        <v>1.4</v>
      </c>
      <c r="G298" s="0" t="n">
        <v>2</v>
      </c>
      <c r="H298" s="0" t="n">
        <v>565</v>
      </c>
      <c r="I298" s="0" t="n">
        <v>169.79</v>
      </c>
      <c r="J298" s="0" t="n">
        <v>201.44</v>
      </c>
      <c r="K298" s="0" t="n">
        <v>7.1</v>
      </c>
      <c r="L298" s="0" t="n">
        <v>33</v>
      </c>
      <c r="M298" s="0" t="n">
        <v>12</v>
      </c>
      <c r="N298" s="0" t="n">
        <v>41</v>
      </c>
      <c r="O298" s="0" t="n">
        <v>0.55</v>
      </c>
      <c r="P298" s="0" t="n">
        <v>0.09</v>
      </c>
      <c r="Q298" s="0" t="n">
        <f aca="false">H298/3600/(B298*C298*10^-3)</f>
        <v>0.0743108164983165</v>
      </c>
      <c r="R298" s="0" t="n">
        <f aca="false">O298-P298</f>
        <v>0.46</v>
      </c>
      <c r="S298" s="0" t="n">
        <f aca="false">500*10^-6</f>
        <v>0.0005</v>
      </c>
      <c r="T298" s="0" t="n">
        <f aca="false">0.000835</f>
        <v>0.000835</v>
      </c>
      <c r="U298" s="0" t="n">
        <f aca="false">A298/1000</f>
        <v>0.12</v>
      </c>
      <c r="V298" s="0" t="n">
        <f aca="false">U298*(150*T298*(1-R298)^2*Q298/(S298^2*R298^3)+1.75*1000*(1-R298)*Q298^2/(S298*R298^3))</f>
        <v>26250.8633074964</v>
      </c>
      <c r="W298" s="0" t="n">
        <f aca="false">V298*H298/3600/1000/2</f>
        <v>2.05996357899104</v>
      </c>
      <c r="X298" s="0" t="n">
        <f aca="false">ABS(W298-K298)/W298*100</f>
        <v>244.66628790969</v>
      </c>
    </row>
    <row r="299" customFormat="false" ht="15" hidden="false" customHeight="false" outlineLevel="0" collapsed="false">
      <c r="A299" s="0" t="n">
        <v>120</v>
      </c>
      <c r="B299" s="0" t="n">
        <v>48</v>
      </c>
      <c r="C299" s="0" t="n">
        <v>48</v>
      </c>
      <c r="D299" s="0" t="n">
        <v>14</v>
      </c>
      <c r="E299" s="0" t="n">
        <v>43</v>
      </c>
      <c r="F299" s="0" t="n">
        <v>1.37</v>
      </c>
      <c r="G299" s="0" t="n">
        <v>1</v>
      </c>
      <c r="H299" s="0" t="n">
        <v>620</v>
      </c>
      <c r="I299" s="0" t="n">
        <v>154.23</v>
      </c>
      <c r="J299" s="0" t="n">
        <v>196.99</v>
      </c>
      <c r="K299" s="0" t="n">
        <v>7.86</v>
      </c>
      <c r="L299" s="0" t="n">
        <v>28.79</v>
      </c>
      <c r="M299" s="0" t="n">
        <v>12</v>
      </c>
      <c r="N299" s="0" t="n">
        <v>41</v>
      </c>
      <c r="O299" s="0" t="n">
        <v>0.55</v>
      </c>
      <c r="P299" s="0" t="n">
        <v>0.09</v>
      </c>
      <c r="Q299" s="0" t="n">
        <f aca="false">H299/3600/(B299*C299*10^-3)</f>
        <v>0.0747492283950617</v>
      </c>
      <c r="R299" s="0" t="n">
        <f aca="false">O299-P299</f>
        <v>0.46</v>
      </c>
      <c r="S299" s="0" t="n">
        <f aca="false">500*10^-6</f>
        <v>0.0005</v>
      </c>
      <c r="T299" s="0" t="n">
        <f aca="false">0.000835</f>
        <v>0.000835</v>
      </c>
      <c r="U299" s="0" t="n">
        <f aca="false">A299/1000</f>
        <v>0.12</v>
      </c>
      <c r="V299" s="0" t="n">
        <f aca="false">U299*(150*T299*(1-R299)^2*Q299/(S299^2*R299^3)+1.75*1000*(1-R299)*Q299^2/(S299*R299^3))</f>
        <v>26482.0943703771</v>
      </c>
      <c r="W299" s="0" t="n">
        <f aca="false">V299*H299/3600/1000/2</f>
        <v>2.28040257078247</v>
      </c>
      <c r="X299" s="0" t="n">
        <f aca="false">ABS(W299-K299)/W299*100</f>
        <v>244.675983999746</v>
      </c>
    </row>
    <row r="300" customFormat="false" ht="15" hidden="false" customHeight="false" outlineLevel="0" collapsed="false">
      <c r="A300" s="0" t="n">
        <v>120</v>
      </c>
      <c r="B300" s="0" t="n">
        <v>48</v>
      </c>
      <c r="C300" s="0" t="n">
        <v>48</v>
      </c>
      <c r="D300" s="0" t="n">
        <v>14</v>
      </c>
      <c r="E300" s="0" t="n">
        <v>43</v>
      </c>
      <c r="F300" s="0" t="n">
        <v>1.37</v>
      </c>
      <c r="G300" s="0" t="n">
        <v>1</v>
      </c>
      <c r="H300" s="0" t="n">
        <v>630</v>
      </c>
      <c r="I300" s="0" t="n">
        <v>154.8</v>
      </c>
      <c r="J300" s="0" t="n">
        <v>198.51</v>
      </c>
      <c r="K300" s="0" t="n">
        <v>8.19</v>
      </c>
      <c r="L300" s="0" t="n">
        <v>29.13</v>
      </c>
      <c r="M300" s="0" t="n">
        <v>12</v>
      </c>
      <c r="N300" s="0" t="n">
        <v>41</v>
      </c>
      <c r="O300" s="0" t="n">
        <v>0.55</v>
      </c>
      <c r="P300" s="0" t="n">
        <v>0.09</v>
      </c>
      <c r="Q300" s="0" t="n">
        <f aca="false">H300/3600/(B300*C300*10^-3)</f>
        <v>0.0759548611111111</v>
      </c>
      <c r="R300" s="0" t="n">
        <f aca="false">O300-P300</f>
        <v>0.46</v>
      </c>
      <c r="S300" s="0" t="n">
        <f aca="false">500*10^-6</f>
        <v>0.0005</v>
      </c>
      <c r="T300" s="0" t="n">
        <f aca="false">0.000835</f>
        <v>0.000835</v>
      </c>
      <c r="U300" s="0" t="n">
        <f aca="false">A300/1000</f>
        <v>0.12</v>
      </c>
      <c r="V300" s="0" t="n">
        <f aca="false">U300*(150*T300*(1-R300)^2*Q300/(S300^2*R300^3)+1.75*1000*(1-R300)*Q300^2/(S300*R300^3))</f>
        <v>27122.5982638425</v>
      </c>
      <c r="W300" s="0" t="n">
        <f aca="false">V300*H300/3600/1000/2</f>
        <v>2.37322734808622</v>
      </c>
      <c r="X300" s="0" t="n">
        <f aca="false">ABS(W300-K300)/W300*100</f>
        <v>245.099680677642</v>
      </c>
    </row>
    <row r="301" customFormat="false" ht="15" hidden="false" customHeight="false" outlineLevel="0" collapsed="false">
      <c r="A301" s="0" t="n">
        <v>120</v>
      </c>
      <c r="B301" s="0" t="n">
        <v>48</v>
      </c>
      <c r="C301" s="0" t="n">
        <v>44</v>
      </c>
      <c r="D301" s="0" t="n">
        <v>14</v>
      </c>
      <c r="E301" s="0" t="n">
        <v>43</v>
      </c>
      <c r="F301" s="0" t="n">
        <v>1.31</v>
      </c>
      <c r="G301" s="0" t="n">
        <v>4</v>
      </c>
      <c r="H301" s="0" t="n">
        <v>565</v>
      </c>
      <c r="I301" s="0" t="n">
        <v>143.57</v>
      </c>
      <c r="J301" s="0" t="n">
        <v>171.1</v>
      </c>
      <c r="K301" s="0" t="n">
        <v>7.11</v>
      </c>
      <c r="L301" s="0" t="n">
        <v>46.15</v>
      </c>
      <c r="M301" s="0" t="n">
        <v>12</v>
      </c>
      <c r="N301" s="0" t="n">
        <v>41</v>
      </c>
      <c r="O301" s="0" t="n">
        <v>0.55</v>
      </c>
      <c r="P301" s="0" t="n">
        <v>0.09</v>
      </c>
      <c r="Q301" s="0" t="n">
        <f aca="false">H301/3600/(B301*C301*10^-3)</f>
        <v>0.0743108164983165</v>
      </c>
      <c r="R301" s="0" t="n">
        <f aca="false">O301-P301</f>
        <v>0.46</v>
      </c>
      <c r="S301" s="0" t="n">
        <f aca="false">500*10^-6</f>
        <v>0.0005</v>
      </c>
      <c r="T301" s="0" t="n">
        <f aca="false">0.000835</f>
        <v>0.000835</v>
      </c>
      <c r="U301" s="0" t="n">
        <f aca="false">A301/1000</f>
        <v>0.12</v>
      </c>
      <c r="V301" s="0" t="n">
        <f aca="false">U301*(150*T301*(1-R301)^2*Q301/(S301^2*R301^3)+1.75*1000*(1-R301)*Q301^2/(S301*R301^3))</f>
        <v>26250.8633074964</v>
      </c>
      <c r="W301" s="0" t="n">
        <f aca="false">V301*H301/3600/1000/2</f>
        <v>2.05996357899104</v>
      </c>
      <c r="X301" s="0" t="n">
        <f aca="false">ABS(W301-K301)/W301*100</f>
        <v>245.151733385619</v>
      </c>
    </row>
    <row r="302" customFormat="false" ht="15" hidden="false" customHeight="false" outlineLevel="0" collapsed="false">
      <c r="A302" s="0" t="n">
        <v>120</v>
      </c>
      <c r="B302" s="0" t="n">
        <v>48</v>
      </c>
      <c r="C302" s="0" t="n">
        <v>44</v>
      </c>
      <c r="D302" s="0" t="n">
        <v>14</v>
      </c>
      <c r="E302" s="0" t="n">
        <v>43</v>
      </c>
      <c r="F302" s="0" t="n">
        <v>1.34</v>
      </c>
      <c r="G302" s="0" t="n">
        <v>3</v>
      </c>
      <c r="H302" s="0" t="n">
        <v>570</v>
      </c>
      <c r="I302" s="0" t="n">
        <v>159</v>
      </c>
      <c r="J302" s="0" t="n">
        <v>187.19</v>
      </c>
      <c r="K302" s="0" t="n">
        <v>7.27</v>
      </c>
      <c r="L302" s="0" t="n">
        <v>36.98</v>
      </c>
      <c r="M302" s="0" t="n">
        <v>12</v>
      </c>
      <c r="N302" s="0" t="n">
        <v>41</v>
      </c>
      <c r="O302" s="0" t="n">
        <v>0.55</v>
      </c>
      <c r="P302" s="0" t="n">
        <v>0.09</v>
      </c>
      <c r="Q302" s="0" t="n">
        <f aca="false">H302/3600/(B302*C302*10^-3)</f>
        <v>0.0749684343434343</v>
      </c>
      <c r="R302" s="0" t="n">
        <f aca="false">O302-P302</f>
        <v>0.46</v>
      </c>
      <c r="S302" s="0" t="n">
        <f aca="false">500*10^-6</f>
        <v>0.0005</v>
      </c>
      <c r="T302" s="0" t="n">
        <f aca="false">0.000835</f>
        <v>0.000835</v>
      </c>
      <c r="U302" s="0" t="n">
        <f aca="false">A302/1000</f>
        <v>0.12</v>
      </c>
      <c r="V302" s="0" t="n">
        <f aca="false">U302*(150*T302*(1-R302)^2*Q302/(S302^2*R302^3)+1.75*1000*(1-R302)*Q302^2/(S302*R302^3))</f>
        <v>26598.0457905843</v>
      </c>
      <c r="W302" s="0" t="n">
        <f aca="false">V302*H302/3600/1000/2</f>
        <v>2.10567862508792</v>
      </c>
      <c r="X302" s="0" t="n">
        <f aca="false">ABS(W302-K302)/W302*100</f>
        <v>245.256864622275</v>
      </c>
    </row>
    <row r="303" customFormat="false" ht="15" hidden="false" customHeight="false" outlineLevel="0" collapsed="false">
      <c r="A303" s="0" t="n">
        <v>150</v>
      </c>
      <c r="B303" s="0" t="n">
        <v>34</v>
      </c>
      <c r="C303" s="0" t="n">
        <v>75</v>
      </c>
      <c r="D303" s="0" t="n">
        <v>14</v>
      </c>
      <c r="E303" s="0" t="n">
        <v>43</v>
      </c>
      <c r="F303" s="0" t="n">
        <v>1.2</v>
      </c>
      <c r="G303" s="0" t="n">
        <v>1.5</v>
      </c>
      <c r="H303" s="0" t="n">
        <v>700</v>
      </c>
      <c r="I303" s="0" t="n">
        <v>170.85</v>
      </c>
      <c r="J303" s="0" t="n">
        <v>207.625</v>
      </c>
      <c r="K303" s="0" t="n">
        <v>11.4541</v>
      </c>
      <c r="L303" s="0" t="n">
        <v>40.2114</v>
      </c>
      <c r="M303" s="0" t="n">
        <v>12</v>
      </c>
      <c r="N303" s="0" t="n">
        <v>41</v>
      </c>
      <c r="O303" s="0" t="n">
        <v>0.55</v>
      </c>
      <c r="P303" s="0" t="n">
        <v>0.09</v>
      </c>
      <c r="Q303" s="0" t="n">
        <f aca="false">H303/3600/(B303*C303*10^-3)</f>
        <v>0.0762527233115468</v>
      </c>
      <c r="R303" s="0" t="n">
        <f aca="false">O303-P303</f>
        <v>0.46</v>
      </c>
      <c r="S303" s="0" t="n">
        <f aca="false">500*10^-6</f>
        <v>0.0005</v>
      </c>
      <c r="T303" s="0" t="n">
        <f aca="false">0.000835</f>
        <v>0.000835</v>
      </c>
      <c r="U303" s="0" t="n">
        <f aca="false">A303/1000</f>
        <v>0.15</v>
      </c>
      <c r="V303" s="0" t="n">
        <f aca="false">U303*(150*T303*(1-R303)^2*Q303/(S303^2*R303^3)+1.75*1000*(1-R303)*Q303^2/(S303*R303^3))</f>
        <v>34102.3548611441</v>
      </c>
      <c r="W303" s="0" t="n">
        <f aca="false">V303*H303/3600/1000/2</f>
        <v>3.31550672261123</v>
      </c>
      <c r="X303" s="0" t="n">
        <f aca="false">ABS(W303-K303)/W303*100</f>
        <v>245.470570814556</v>
      </c>
    </row>
    <row r="304" customFormat="false" ht="15" hidden="false" customHeight="false" outlineLevel="0" collapsed="false">
      <c r="A304" s="0" t="n">
        <v>150</v>
      </c>
      <c r="B304" s="0" t="n">
        <v>34</v>
      </c>
      <c r="C304" s="0" t="n">
        <v>75</v>
      </c>
      <c r="D304" s="0" t="n">
        <v>14</v>
      </c>
      <c r="E304" s="0" t="n">
        <v>43</v>
      </c>
      <c r="F304" s="0" t="n">
        <v>1.22</v>
      </c>
      <c r="G304" s="0" t="n">
        <v>1.5</v>
      </c>
      <c r="H304" s="0" t="n">
        <v>700</v>
      </c>
      <c r="I304" s="0" t="n">
        <v>175.192</v>
      </c>
      <c r="J304" s="0" t="n">
        <v>212.543</v>
      </c>
      <c r="K304" s="0" t="n">
        <v>11.4541</v>
      </c>
      <c r="L304" s="0" t="n">
        <v>40.8501</v>
      </c>
      <c r="M304" s="0" t="n">
        <v>12</v>
      </c>
      <c r="N304" s="0" t="n">
        <v>41</v>
      </c>
      <c r="O304" s="0" t="n">
        <v>0.55</v>
      </c>
      <c r="P304" s="0" t="n">
        <v>0.09</v>
      </c>
      <c r="Q304" s="0" t="n">
        <f aca="false">H304/3600/(B304*C304*10^-3)</f>
        <v>0.0762527233115468</v>
      </c>
      <c r="R304" s="0" t="n">
        <f aca="false">O304-P304</f>
        <v>0.46</v>
      </c>
      <c r="S304" s="0" t="n">
        <f aca="false">500*10^-6</f>
        <v>0.0005</v>
      </c>
      <c r="T304" s="0" t="n">
        <f aca="false">0.000835</f>
        <v>0.000835</v>
      </c>
      <c r="U304" s="0" t="n">
        <f aca="false">A304/1000</f>
        <v>0.15</v>
      </c>
      <c r="V304" s="0" t="n">
        <f aca="false">U304*(150*T304*(1-R304)^2*Q304/(S304^2*R304^3)+1.75*1000*(1-R304)*Q304^2/(S304*R304^3))</f>
        <v>34102.3548611441</v>
      </c>
      <c r="W304" s="0" t="n">
        <f aca="false">V304*H304/3600/1000/2</f>
        <v>3.31550672261123</v>
      </c>
      <c r="X304" s="0" t="n">
        <f aca="false">ABS(W304-K304)/W304*100</f>
        <v>245.470570814556</v>
      </c>
    </row>
    <row r="305" customFormat="false" ht="15" hidden="false" customHeight="false" outlineLevel="0" collapsed="false">
      <c r="A305" s="0" t="n">
        <v>150</v>
      </c>
      <c r="B305" s="0" t="n">
        <v>34</v>
      </c>
      <c r="C305" s="0" t="n">
        <v>75</v>
      </c>
      <c r="D305" s="0" t="n">
        <v>14</v>
      </c>
      <c r="E305" s="0" t="n">
        <v>43</v>
      </c>
      <c r="F305" s="0" t="n">
        <v>1.24</v>
      </c>
      <c r="G305" s="0" t="n">
        <v>1.5</v>
      </c>
      <c r="H305" s="0" t="n">
        <v>700</v>
      </c>
      <c r="I305" s="0" t="n">
        <v>179.499</v>
      </c>
      <c r="J305" s="0" t="n">
        <v>217.395</v>
      </c>
      <c r="K305" s="0" t="n">
        <v>11.4541</v>
      </c>
      <c r="L305" s="0" t="n">
        <v>41.4769</v>
      </c>
      <c r="M305" s="0" t="n">
        <v>12</v>
      </c>
      <c r="N305" s="0" t="n">
        <v>41</v>
      </c>
      <c r="O305" s="0" t="n">
        <v>0.55</v>
      </c>
      <c r="P305" s="0" t="n">
        <v>0.09</v>
      </c>
      <c r="Q305" s="0" t="n">
        <f aca="false">H305/3600/(B305*C305*10^-3)</f>
        <v>0.0762527233115468</v>
      </c>
      <c r="R305" s="0" t="n">
        <f aca="false">O305-P305</f>
        <v>0.46</v>
      </c>
      <c r="S305" s="0" t="n">
        <f aca="false">500*10^-6</f>
        <v>0.0005</v>
      </c>
      <c r="T305" s="0" t="n">
        <f aca="false">0.000835</f>
        <v>0.000835</v>
      </c>
      <c r="U305" s="0" t="n">
        <f aca="false">A305/1000</f>
        <v>0.15</v>
      </c>
      <c r="V305" s="0" t="n">
        <f aca="false">U305*(150*T305*(1-R305)^2*Q305/(S305^2*R305^3)+1.75*1000*(1-R305)*Q305^2/(S305*R305^3))</f>
        <v>34102.3548611441</v>
      </c>
      <c r="W305" s="0" t="n">
        <f aca="false">V305*H305/3600/1000/2</f>
        <v>3.31550672261123</v>
      </c>
      <c r="X305" s="0" t="n">
        <f aca="false">ABS(W305-K305)/W305*100</f>
        <v>245.470570814556</v>
      </c>
    </row>
    <row r="306" customFormat="false" ht="15" hidden="false" customHeight="false" outlineLevel="0" collapsed="false">
      <c r="A306" s="0" t="n">
        <v>150</v>
      </c>
      <c r="B306" s="0" t="n">
        <v>34</v>
      </c>
      <c r="C306" s="0" t="n">
        <v>75</v>
      </c>
      <c r="D306" s="0" t="n">
        <v>14</v>
      </c>
      <c r="E306" s="0" t="n">
        <v>43</v>
      </c>
      <c r="F306" s="0" t="n">
        <v>1.26</v>
      </c>
      <c r="G306" s="0" t="n">
        <v>1.5</v>
      </c>
      <c r="H306" s="0" t="n">
        <v>700</v>
      </c>
      <c r="I306" s="0" t="n">
        <v>183.697</v>
      </c>
      <c r="J306" s="0" t="n">
        <v>222.192</v>
      </c>
      <c r="K306" s="0" t="n">
        <v>11.4541</v>
      </c>
      <c r="L306" s="0" t="n">
        <v>42.1264</v>
      </c>
      <c r="M306" s="0" t="n">
        <v>12</v>
      </c>
      <c r="N306" s="0" t="n">
        <v>41</v>
      </c>
      <c r="O306" s="0" t="n">
        <v>0.55</v>
      </c>
      <c r="P306" s="0" t="n">
        <v>0.09</v>
      </c>
      <c r="Q306" s="0" t="n">
        <f aca="false">H306/3600/(B306*C306*10^-3)</f>
        <v>0.0762527233115468</v>
      </c>
      <c r="R306" s="0" t="n">
        <f aca="false">O306-P306</f>
        <v>0.46</v>
      </c>
      <c r="S306" s="0" t="n">
        <f aca="false">500*10^-6</f>
        <v>0.0005</v>
      </c>
      <c r="T306" s="0" t="n">
        <f aca="false">0.000835</f>
        <v>0.000835</v>
      </c>
      <c r="U306" s="0" t="n">
        <f aca="false">A306/1000</f>
        <v>0.15</v>
      </c>
      <c r="V306" s="0" t="n">
        <f aca="false">U306*(150*T306*(1-R306)^2*Q306/(S306^2*R306^3)+1.75*1000*(1-R306)*Q306^2/(S306*R306^3))</f>
        <v>34102.3548611441</v>
      </c>
      <c r="W306" s="0" t="n">
        <f aca="false">V306*H306/3600/1000/2</f>
        <v>3.31550672261123</v>
      </c>
      <c r="X306" s="0" t="n">
        <f aca="false">ABS(W306-K306)/W306*100</f>
        <v>245.470570814556</v>
      </c>
    </row>
    <row r="307" customFormat="false" ht="15" hidden="false" customHeight="false" outlineLevel="0" collapsed="false">
      <c r="A307" s="0" t="n">
        <v>150</v>
      </c>
      <c r="B307" s="0" t="n">
        <v>34</v>
      </c>
      <c r="C307" s="0" t="n">
        <v>75</v>
      </c>
      <c r="D307" s="0" t="n">
        <v>14</v>
      </c>
      <c r="E307" s="0" t="n">
        <v>43</v>
      </c>
      <c r="F307" s="0" t="n">
        <v>1.28</v>
      </c>
      <c r="G307" s="0" t="n">
        <v>1.5</v>
      </c>
      <c r="H307" s="0" t="n">
        <v>700</v>
      </c>
      <c r="I307" s="0" t="n">
        <v>187.865</v>
      </c>
      <c r="J307" s="0" t="n">
        <v>226.925</v>
      </c>
      <c r="K307" s="0" t="n">
        <v>11.4541</v>
      </c>
      <c r="L307" s="0" t="n">
        <v>42.7604</v>
      </c>
      <c r="M307" s="0" t="n">
        <v>12</v>
      </c>
      <c r="N307" s="0" t="n">
        <v>41</v>
      </c>
      <c r="O307" s="0" t="n">
        <v>0.55</v>
      </c>
      <c r="P307" s="0" t="n">
        <v>0.09</v>
      </c>
      <c r="Q307" s="0" t="n">
        <f aca="false">H307/3600/(B307*C307*10^-3)</f>
        <v>0.0762527233115468</v>
      </c>
      <c r="R307" s="0" t="n">
        <f aca="false">O307-P307</f>
        <v>0.46</v>
      </c>
      <c r="S307" s="0" t="n">
        <f aca="false">500*10^-6</f>
        <v>0.0005</v>
      </c>
      <c r="T307" s="0" t="n">
        <f aca="false">0.000835</f>
        <v>0.000835</v>
      </c>
      <c r="U307" s="0" t="n">
        <f aca="false">A307/1000</f>
        <v>0.15</v>
      </c>
      <c r="V307" s="0" t="n">
        <f aca="false">U307*(150*T307*(1-R307)^2*Q307/(S307^2*R307^3)+1.75*1000*(1-R307)*Q307^2/(S307*R307^3))</f>
        <v>34102.3548611441</v>
      </c>
      <c r="W307" s="0" t="n">
        <f aca="false">V307*H307/3600/1000/2</f>
        <v>3.31550672261123</v>
      </c>
      <c r="X307" s="0" t="n">
        <f aca="false">ABS(W307-K307)/W307*100</f>
        <v>245.470570814556</v>
      </c>
    </row>
    <row r="308" customFormat="false" ht="15" hidden="false" customHeight="false" outlineLevel="0" collapsed="false">
      <c r="A308" s="0" t="n">
        <v>150</v>
      </c>
      <c r="B308" s="0" t="n">
        <v>34</v>
      </c>
      <c r="C308" s="0" t="n">
        <v>75</v>
      </c>
      <c r="D308" s="0" t="n">
        <v>14</v>
      </c>
      <c r="E308" s="0" t="n">
        <v>43</v>
      </c>
      <c r="F308" s="0" t="n">
        <v>1.3</v>
      </c>
      <c r="G308" s="0" t="n">
        <v>1.5</v>
      </c>
      <c r="H308" s="0" t="n">
        <v>700</v>
      </c>
      <c r="I308" s="0" t="n">
        <v>191.941</v>
      </c>
      <c r="J308" s="0" t="n">
        <v>231.604</v>
      </c>
      <c r="K308" s="0" t="n">
        <v>11.4541</v>
      </c>
      <c r="L308" s="0" t="n">
        <v>43.4155</v>
      </c>
      <c r="M308" s="0" t="n">
        <v>12</v>
      </c>
      <c r="N308" s="0" t="n">
        <v>41</v>
      </c>
      <c r="O308" s="0" t="n">
        <v>0.55</v>
      </c>
      <c r="P308" s="0" t="n">
        <v>0.09</v>
      </c>
      <c r="Q308" s="0" t="n">
        <f aca="false">H308/3600/(B308*C308*10^-3)</f>
        <v>0.0762527233115468</v>
      </c>
      <c r="R308" s="0" t="n">
        <f aca="false">O308-P308</f>
        <v>0.46</v>
      </c>
      <c r="S308" s="0" t="n">
        <f aca="false">500*10^-6</f>
        <v>0.0005</v>
      </c>
      <c r="T308" s="0" t="n">
        <f aca="false">0.000835</f>
        <v>0.000835</v>
      </c>
      <c r="U308" s="0" t="n">
        <f aca="false">A308/1000</f>
        <v>0.15</v>
      </c>
      <c r="V308" s="0" t="n">
        <f aca="false">U308*(150*T308*(1-R308)^2*Q308/(S308^2*R308^3)+1.75*1000*(1-R308)*Q308^2/(S308*R308^3))</f>
        <v>34102.3548611441</v>
      </c>
      <c r="W308" s="0" t="n">
        <f aca="false">V308*H308/3600/1000/2</f>
        <v>3.31550672261123</v>
      </c>
      <c r="X308" s="0" t="n">
        <f aca="false">ABS(W308-K308)/W308*100</f>
        <v>245.470570814556</v>
      </c>
    </row>
    <row r="309" customFormat="false" ht="15" hidden="false" customHeight="false" outlineLevel="0" collapsed="false">
      <c r="A309" s="0" t="n">
        <v>150</v>
      </c>
      <c r="B309" s="0" t="n">
        <v>34</v>
      </c>
      <c r="C309" s="0" t="n">
        <v>75</v>
      </c>
      <c r="D309" s="0" t="n">
        <v>14</v>
      </c>
      <c r="E309" s="0" t="n">
        <v>43</v>
      </c>
      <c r="F309" s="0" t="n">
        <v>1.32</v>
      </c>
      <c r="G309" s="0" t="n">
        <v>1.5</v>
      </c>
      <c r="H309" s="0" t="n">
        <v>700</v>
      </c>
      <c r="I309" s="0" t="n">
        <v>196.051</v>
      </c>
      <c r="J309" s="0" t="n">
        <v>236.257</v>
      </c>
      <c r="K309" s="0" t="n">
        <v>11.4541</v>
      </c>
      <c r="L309" s="0" t="n">
        <v>44.0501</v>
      </c>
      <c r="M309" s="0" t="n">
        <v>12</v>
      </c>
      <c r="N309" s="0" t="n">
        <v>41</v>
      </c>
      <c r="O309" s="0" t="n">
        <v>0.55</v>
      </c>
      <c r="P309" s="0" t="n">
        <v>0.09</v>
      </c>
      <c r="Q309" s="0" t="n">
        <f aca="false">H309/3600/(B309*C309*10^-3)</f>
        <v>0.0762527233115468</v>
      </c>
      <c r="R309" s="0" t="n">
        <f aca="false">O309-P309</f>
        <v>0.46</v>
      </c>
      <c r="S309" s="0" t="n">
        <f aca="false">500*10^-6</f>
        <v>0.0005</v>
      </c>
      <c r="T309" s="0" t="n">
        <f aca="false">0.000835</f>
        <v>0.000835</v>
      </c>
      <c r="U309" s="0" t="n">
        <f aca="false">A309/1000</f>
        <v>0.15</v>
      </c>
      <c r="V309" s="0" t="n">
        <f aca="false">U309*(150*T309*(1-R309)^2*Q309/(S309^2*R309^3)+1.75*1000*(1-R309)*Q309^2/(S309*R309^3))</f>
        <v>34102.3548611441</v>
      </c>
      <c r="W309" s="0" t="n">
        <f aca="false">V309*H309/3600/1000/2</f>
        <v>3.31550672261123</v>
      </c>
      <c r="X309" s="0" t="n">
        <f aca="false">ABS(W309-K309)/W309*100</f>
        <v>245.470570814556</v>
      </c>
    </row>
    <row r="310" customFormat="false" ht="15" hidden="false" customHeight="false" outlineLevel="0" collapsed="false">
      <c r="A310" s="0" t="n">
        <v>150</v>
      </c>
      <c r="B310" s="0" t="n">
        <v>34</v>
      </c>
      <c r="C310" s="0" t="n">
        <v>75</v>
      </c>
      <c r="D310" s="0" t="n">
        <v>14</v>
      </c>
      <c r="E310" s="0" t="n">
        <v>43</v>
      </c>
      <c r="F310" s="0" t="n">
        <v>1.34</v>
      </c>
      <c r="G310" s="0" t="n">
        <v>1.5</v>
      </c>
      <c r="H310" s="0" t="n">
        <v>700</v>
      </c>
      <c r="I310" s="0" t="n">
        <v>200.173</v>
      </c>
      <c r="J310" s="0" t="n">
        <v>240.943</v>
      </c>
      <c r="K310" s="0" t="n">
        <v>11.4541</v>
      </c>
      <c r="L310" s="0" t="n">
        <v>44.7019</v>
      </c>
      <c r="M310" s="0" t="n">
        <v>12</v>
      </c>
      <c r="N310" s="0" t="n">
        <v>41</v>
      </c>
      <c r="O310" s="0" t="n">
        <v>0.55</v>
      </c>
      <c r="P310" s="0" t="n">
        <v>0.09</v>
      </c>
      <c r="Q310" s="0" t="n">
        <f aca="false">H310/3600/(B310*C310*10^-3)</f>
        <v>0.0762527233115468</v>
      </c>
      <c r="R310" s="0" t="n">
        <f aca="false">O310-P310</f>
        <v>0.46</v>
      </c>
      <c r="S310" s="0" t="n">
        <f aca="false">500*10^-6</f>
        <v>0.0005</v>
      </c>
      <c r="T310" s="0" t="n">
        <f aca="false">0.000835</f>
        <v>0.000835</v>
      </c>
      <c r="U310" s="0" t="n">
        <f aca="false">A310/1000</f>
        <v>0.15</v>
      </c>
      <c r="V310" s="0" t="n">
        <f aca="false">U310*(150*T310*(1-R310)^2*Q310/(S310^2*R310^3)+1.75*1000*(1-R310)*Q310^2/(S310*R310^3))</f>
        <v>34102.3548611441</v>
      </c>
      <c r="W310" s="0" t="n">
        <f aca="false">V310*H310/3600/1000/2</f>
        <v>3.31550672261123</v>
      </c>
      <c r="X310" s="0" t="n">
        <f aca="false">ABS(W310-K310)/W310*100</f>
        <v>245.470570814556</v>
      </c>
    </row>
    <row r="311" customFormat="false" ht="15" hidden="false" customHeight="false" outlineLevel="0" collapsed="false">
      <c r="A311" s="0" t="n">
        <v>150</v>
      </c>
      <c r="B311" s="0" t="n">
        <v>34</v>
      </c>
      <c r="C311" s="0" t="n">
        <v>75</v>
      </c>
      <c r="D311" s="0" t="n">
        <v>14</v>
      </c>
      <c r="E311" s="0" t="n">
        <v>43</v>
      </c>
      <c r="F311" s="0" t="n">
        <v>1.36</v>
      </c>
      <c r="G311" s="0" t="n">
        <v>1.5</v>
      </c>
      <c r="H311" s="0" t="n">
        <v>700</v>
      </c>
      <c r="I311" s="0" t="n">
        <v>204.314</v>
      </c>
      <c r="J311" s="0" t="n">
        <v>245.606</v>
      </c>
      <c r="K311" s="0" t="n">
        <v>11.4541</v>
      </c>
      <c r="L311" s="0" t="n">
        <v>45.3444</v>
      </c>
      <c r="M311" s="0" t="n">
        <v>12</v>
      </c>
      <c r="N311" s="0" t="n">
        <v>41</v>
      </c>
      <c r="O311" s="0" t="n">
        <v>0.55</v>
      </c>
      <c r="P311" s="0" t="n">
        <v>0.09</v>
      </c>
      <c r="Q311" s="0" t="n">
        <f aca="false">H311/3600/(B311*C311*10^-3)</f>
        <v>0.0762527233115468</v>
      </c>
      <c r="R311" s="0" t="n">
        <f aca="false">O311-P311</f>
        <v>0.46</v>
      </c>
      <c r="S311" s="0" t="n">
        <f aca="false">500*10^-6</f>
        <v>0.0005</v>
      </c>
      <c r="T311" s="0" t="n">
        <f aca="false">0.000835</f>
        <v>0.000835</v>
      </c>
      <c r="U311" s="0" t="n">
        <f aca="false">A311/1000</f>
        <v>0.15</v>
      </c>
      <c r="V311" s="0" t="n">
        <f aca="false">U311*(150*T311*(1-R311)^2*Q311/(S311^2*R311^3)+1.75*1000*(1-R311)*Q311^2/(S311*R311^3))</f>
        <v>34102.3548611441</v>
      </c>
      <c r="W311" s="0" t="n">
        <f aca="false">V311*H311/3600/1000/2</f>
        <v>3.31550672261123</v>
      </c>
      <c r="X311" s="0" t="n">
        <f aca="false">ABS(W311-K311)/W311*100</f>
        <v>245.470570814556</v>
      </c>
    </row>
    <row r="312" customFormat="false" ht="15" hidden="false" customHeight="false" outlineLevel="0" collapsed="false">
      <c r="A312" s="0" t="n">
        <v>120</v>
      </c>
      <c r="B312" s="0" t="n">
        <v>44</v>
      </c>
      <c r="C312" s="0" t="n">
        <v>44</v>
      </c>
      <c r="D312" s="0" t="n">
        <v>14</v>
      </c>
      <c r="E312" s="0" t="n">
        <v>43</v>
      </c>
      <c r="F312" s="0" t="n">
        <v>1.4</v>
      </c>
      <c r="G312" s="0" t="n">
        <v>4</v>
      </c>
      <c r="H312" s="0" t="n">
        <v>525</v>
      </c>
      <c r="I312" s="0" t="n">
        <v>144.19</v>
      </c>
      <c r="J312" s="0" t="n">
        <v>171.31</v>
      </c>
      <c r="K312" s="0" t="n">
        <v>6.75</v>
      </c>
      <c r="L312" s="0" t="n">
        <v>46.37</v>
      </c>
      <c r="M312" s="0" t="n">
        <v>12</v>
      </c>
      <c r="N312" s="0" t="n">
        <v>41</v>
      </c>
      <c r="O312" s="0" t="n">
        <v>0.55</v>
      </c>
      <c r="P312" s="0" t="n">
        <v>0.09</v>
      </c>
      <c r="Q312" s="0" t="n">
        <f aca="false">H312/3600/(B312*C312*10^-3)</f>
        <v>0.0753271349862259</v>
      </c>
      <c r="R312" s="0" t="n">
        <f aca="false">O312-P312</f>
        <v>0.46</v>
      </c>
      <c r="S312" s="0" t="n">
        <f aca="false">500*10^-6</f>
        <v>0.0005</v>
      </c>
      <c r="T312" s="0" t="n">
        <f aca="false">0.000835</f>
        <v>0.000835</v>
      </c>
      <c r="U312" s="0" t="n">
        <f aca="false">A312/1000</f>
        <v>0.12</v>
      </c>
      <c r="V312" s="0" t="n">
        <f aca="false">U312*(150*T312*(1-R312)^2*Q312/(S312^2*R312^3)+1.75*1000*(1-R312)*Q312^2/(S312*R312^3))</f>
        <v>26788.2674917945</v>
      </c>
      <c r="W312" s="0" t="n">
        <f aca="false">V312*H312/3600/1000/2</f>
        <v>1.95331117127668</v>
      </c>
      <c r="X312" s="0" t="n">
        <f aca="false">ABS(W312-K312)/W312*100</f>
        <v>245.567060653639</v>
      </c>
    </row>
    <row r="313" customFormat="false" ht="15" hidden="false" customHeight="false" outlineLevel="0" collapsed="false">
      <c r="A313" s="0" t="n">
        <v>120</v>
      </c>
      <c r="B313" s="0" t="n">
        <v>48</v>
      </c>
      <c r="C313" s="0" t="n">
        <v>44</v>
      </c>
      <c r="D313" s="0" t="n">
        <v>14</v>
      </c>
      <c r="E313" s="0" t="n">
        <v>43</v>
      </c>
      <c r="F313" s="0" t="n">
        <v>1.4</v>
      </c>
      <c r="G313" s="0" t="n">
        <v>1.5</v>
      </c>
      <c r="H313" s="0" t="n">
        <v>580</v>
      </c>
      <c r="I313" s="0" t="n">
        <v>166.41</v>
      </c>
      <c r="J313" s="0" t="n">
        <v>203.06</v>
      </c>
      <c r="K313" s="0" t="n">
        <v>7.6</v>
      </c>
      <c r="L313" s="0" t="n">
        <v>30.81</v>
      </c>
      <c r="M313" s="0" t="n">
        <v>12</v>
      </c>
      <c r="N313" s="0" t="n">
        <v>41</v>
      </c>
      <c r="O313" s="0" t="n">
        <v>0.55</v>
      </c>
      <c r="P313" s="0" t="n">
        <v>0.09</v>
      </c>
      <c r="Q313" s="0" t="n">
        <f aca="false">H313/3600/(B313*C313*10^-3)</f>
        <v>0.07628367003367</v>
      </c>
      <c r="R313" s="0" t="n">
        <f aca="false">O313-P313</f>
        <v>0.46</v>
      </c>
      <c r="S313" s="0" t="n">
        <f aca="false">500*10^-6</f>
        <v>0.0005</v>
      </c>
      <c r="T313" s="0" t="n">
        <f aca="false">0.000835</f>
        <v>0.000835</v>
      </c>
      <c r="U313" s="0" t="n">
        <f aca="false">A313/1000</f>
        <v>0.12</v>
      </c>
      <c r="V313" s="0" t="n">
        <f aca="false">U313*(150*T313*(1-R313)^2*Q313/(S313^2*R313^3)+1.75*1000*(1-R313)*Q313^2/(S313*R313^3))</f>
        <v>27298.4567545623</v>
      </c>
      <c r="W313" s="0" t="n">
        <f aca="false">V313*H313/3600/1000/2</f>
        <v>2.19904234967307</v>
      </c>
      <c r="X313" s="0" t="n">
        <f aca="false">ABS(W313-K313)/W313*100</f>
        <v>245.604985785284</v>
      </c>
    </row>
    <row r="314" customFormat="false" ht="15" hidden="false" customHeight="false" outlineLevel="0" collapsed="false">
      <c r="A314" s="0" t="n">
        <v>120</v>
      </c>
      <c r="B314" s="0" t="n">
        <v>48</v>
      </c>
      <c r="C314" s="0" t="n">
        <v>44</v>
      </c>
      <c r="D314" s="0" t="n">
        <v>14</v>
      </c>
      <c r="E314" s="0" t="n">
        <v>43</v>
      </c>
      <c r="F314" s="0" t="n">
        <v>1.37</v>
      </c>
      <c r="G314" s="0" t="n">
        <v>2</v>
      </c>
      <c r="H314" s="0" t="n">
        <v>580</v>
      </c>
      <c r="I314" s="0" t="n">
        <v>168</v>
      </c>
      <c r="J314" s="0" t="n">
        <v>200.64</v>
      </c>
      <c r="K314" s="0" t="n">
        <v>7.6</v>
      </c>
      <c r="L314" s="0" t="n">
        <v>32.89</v>
      </c>
      <c r="M314" s="0" t="n">
        <v>12</v>
      </c>
      <c r="N314" s="0" t="n">
        <v>41</v>
      </c>
      <c r="O314" s="0" t="n">
        <v>0.55</v>
      </c>
      <c r="P314" s="0" t="n">
        <v>0.09</v>
      </c>
      <c r="Q314" s="0" t="n">
        <f aca="false">H314/3600/(B314*C314*10^-3)</f>
        <v>0.07628367003367</v>
      </c>
      <c r="R314" s="0" t="n">
        <f aca="false">O314-P314</f>
        <v>0.46</v>
      </c>
      <c r="S314" s="0" t="n">
        <f aca="false">500*10^-6</f>
        <v>0.0005</v>
      </c>
      <c r="T314" s="0" t="n">
        <f aca="false">0.000835</f>
        <v>0.000835</v>
      </c>
      <c r="U314" s="0" t="n">
        <f aca="false">A314/1000</f>
        <v>0.12</v>
      </c>
      <c r="V314" s="0" t="n">
        <f aca="false">U314*(150*T314*(1-R314)^2*Q314/(S314^2*R314^3)+1.75*1000*(1-R314)*Q314^2/(S314*R314^3))</f>
        <v>27298.4567545623</v>
      </c>
      <c r="W314" s="0" t="n">
        <f aca="false">V314*H314/3600/1000/2</f>
        <v>2.19904234967307</v>
      </c>
      <c r="X314" s="0" t="n">
        <f aca="false">ABS(W314-K314)/W314*100</f>
        <v>245.604985785284</v>
      </c>
    </row>
    <row r="315" customFormat="false" ht="15" hidden="false" customHeight="false" outlineLevel="0" collapsed="false">
      <c r="A315" s="0" t="n">
        <v>120</v>
      </c>
      <c r="B315" s="0" t="n">
        <v>44</v>
      </c>
      <c r="C315" s="0" t="n">
        <v>48</v>
      </c>
      <c r="D315" s="0" t="n">
        <v>14</v>
      </c>
      <c r="E315" s="0" t="n">
        <v>43</v>
      </c>
      <c r="F315" s="0" t="n">
        <v>1.31</v>
      </c>
      <c r="G315" s="0" t="n">
        <v>4</v>
      </c>
      <c r="H315" s="0" t="n">
        <v>575</v>
      </c>
      <c r="I315" s="0" t="n">
        <v>143.85</v>
      </c>
      <c r="J315" s="0" t="n">
        <v>171.85</v>
      </c>
      <c r="K315" s="0" t="n">
        <v>7.44</v>
      </c>
      <c r="L315" s="0" t="n">
        <v>46.03</v>
      </c>
      <c r="M315" s="0" t="n">
        <v>12</v>
      </c>
      <c r="N315" s="0" t="n">
        <v>41</v>
      </c>
      <c r="O315" s="0" t="n">
        <v>0.55</v>
      </c>
      <c r="P315" s="0" t="n">
        <v>0.09</v>
      </c>
      <c r="Q315" s="0" t="n">
        <f aca="false">H315/3600/(B315*C315*10^-3)</f>
        <v>0.0756260521885522</v>
      </c>
      <c r="R315" s="0" t="n">
        <f aca="false">O315-P315</f>
        <v>0.46</v>
      </c>
      <c r="S315" s="0" t="n">
        <f aca="false">500*10^-6</f>
        <v>0.0005</v>
      </c>
      <c r="T315" s="0" t="n">
        <f aca="false">0.000835</f>
        <v>0.000835</v>
      </c>
      <c r="U315" s="0" t="n">
        <f aca="false">A315/1000</f>
        <v>0.12</v>
      </c>
      <c r="V315" s="0" t="n">
        <f aca="false">U315*(150*T315*(1-R315)^2*Q315/(S315^2*R315^3)+1.75*1000*(1-R315)*Q315^2/(S315*R315^3))</f>
        <v>26947.2436062729</v>
      </c>
      <c r="W315" s="0" t="n">
        <f aca="false">V315*H315/3600/1000/2</f>
        <v>2.15203681577874</v>
      </c>
      <c r="X315" s="0" t="n">
        <f aca="false">ABS(W315-K315)/W315*100</f>
        <v>245.718992605048</v>
      </c>
    </row>
    <row r="316" customFormat="false" ht="15" hidden="false" customHeight="false" outlineLevel="0" collapsed="false">
      <c r="A316" s="0" t="n">
        <v>120</v>
      </c>
      <c r="B316" s="0" t="n">
        <v>44</v>
      </c>
      <c r="C316" s="0" t="n">
        <v>48</v>
      </c>
      <c r="D316" s="0" t="n">
        <v>14</v>
      </c>
      <c r="E316" s="0" t="n">
        <v>43</v>
      </c>
      <c r="F316" s="0" t="n">
        <v>1.4</v>
      </c>
      <c r="G316" s="0" t="n">
        <v>1.5</v>
      </c>
      <c r="H316" s="0" t="n">
        <v>585</v>
      </c>
      <c r="I316" s="0" t="n">
        <v>165.57</v>
      </c>
      <c r="J316" s="0" t="n">
        <v>202.41</v>
      </c>
      <c r="K316" s="0" t="n">
        <v>7.77</v>
      </c>
      <c r="L316" s="0" t="n">
        <v>30.78</v>
      </c>
      <c r="M316" s="0" t="n">
        <v>12</v>
      </c>
      <c r="N316" s="0" t="n">
        <v>41</v>
      </c>
      <c r="O316" s="0" t="n">
        <v>0.55</v>
      </c>
      <c r="P316" s="0" t="n">
        <v>0.09</v>
      </c>
      <c r="Q316" s="0" t="n">
        <f aca="false">H316/3600/(B316*C316*10^-3)</f>
        <v>0.0769412878787879</v>
      </c>
      <c r="R316" s="0" t="n">
        <f aca="false">O316-P316</f>
        <v>0.46</v>
      </c>
      <c r="S316" s="0" t="n">
        <f aca="false">500*10^-6</f>
        <v>0.0005</v>
      </c>
      <c r="T316" s="0" t="n">
        <f aca="false">0.000835</f>
        <v>0.000835</v>
      </c>
      <c r="U316" s="0" t="n">
        <f aca="false">A316/1000</f>
        <v>0.12</v>
      </c>
      <c r="V316" s="0" t="n">
        <f aca="false">U316*(150*T316*(1-R316)^2*Q316/(S316^2*R316^3)+1.75*1000*(1-R316)*Q316^2/(S316*R316^3))</f>
        <v>27651.6852354524</v>
      </c>
      <c r="W316" s="0" t="n">
        <f aca="false">V316*H316/3600/1000/2</f>
        <v>2.24669942538051</v>
      </c>
      <c r="X316" s="0" t="n">
        <f aca="false">ABS(W316-K316)/W316*100</f>
        <v>245.840654616451</v>
      </c>
    </row>
    <row r="317" customFormat="false" ht="15" hidden="false" customHeight="false" outlineLevel="0" collapsed="false">
      <c r="A317" s="0" t="n">
        <v>120</v>
      </c>
      <c r="B317" s="0" t="n">
        <v>48</v>
      </c>
      <c r="C317" s="0" t="n">
        <v>44</v>
      </c>
      <c r="D317" s="0" t="n">
        <v>14</v>
      </c>
      <c r="E317" s="0" t="n">
        <v>43</v>
      </c>
      <c r="F317" s="0" t="n">
        <v>1.37</v>
      </c>
      <c r="G317" s="0" t="n">
        <v>2</v>
      </c>
      <c r="H317" s="0" t="n">
        <v>585</v>
      </c>
      <c r="I317" s="0" t="n">
        <v>168.82</v>
      </c>
      <c r="J317" s="0" t="n">
        <v>201.99</v>
      </c>
      <c r="K317" s="0" t="n">
        <v>7.77</v>
      </c>
      <c r="L317" s="0" t="n">
        <v>33.1</v>
      </c>
      <c r="M317" s="0" t="n">
        <v>12</v>
      </c>
      <c r="N317" s="0" t="n">
        <v>41</v>
      </c>
      <c r="O317" s="0" t="n">
        <v>0.55</v>
      </c>
      <c r="P317" s="0" t="n">
        <v>0.09</v>
      </c>
      <c r="Q317" s="0" t="n">
        <f aca="false">H317/3600/(B317*C317*10^-3)</f>
        <v>0.0769412878787879</v>
      </c>
      <c r="R317" s="0" t="n">
        <f aca="false">O317-P317</f>
        <v>0.46</v>
      </c>
      <c r="S317" s="0" t="n">
        <f aca="false">500*10^-6</f>
        <v>0.0005</v>
      </c>
      <c r="T317" s="0" t="n">
        <f aca="false">0.000835</f>
        <v>0.000835</v>
      </c>
      <c r="U317" s="0" t="n">
        <f aca="false">A317/1000</f>
        <v>0.12</v>
      </c>
      <c r="V317" s="0" t="n">
        <f aca="false">U317*(150*T317*(1-R317)^2*Q317/(S317^2*R317^3)+1.75*1000*(1-R317)*Q317^2/(S317*R317^3))</f>
        <v>27651.6852354524</v>
      </c>
      <c r="W317" s="0" t="n">
        <f aca="false">V317*H317/3600/1000/2</f>
        <v>2.24669942538051</v>
      </c>
      <c r="X317" s="0" t="n">
        <f aca="false">ABS(W317-K317)/W317*100</f>
        <v>245.840654616451</v>
      </c>
    </row>
    <row r="318" customFormat="false" ht="15" hidden="false" customHeight="false" outlineLevel="0" collapsed="false">
      <c r="A318" s="0" t="n">
        <v>120</v>
      </c>
      <c r="B318" s="0" t="n">
        <v>48</v>
      </c>
      <c r="C318" s="0" t="n">
        <v>40</v>
      </c>
      <c r="D318" s="0" t="n">
        <v>14</v>
      </c>
      <c r="E318" s="0" t="n">
        <v>43</v>
      </c>
      <c r="F318" s="0" t="n">
        <v>1.4</v>
      </c>
      <c r="G318" s="0" t="n">
        <v>4</v>
      </c>
      <c r="H318" s="0" t="n">
        <v>520</v>
      </c>
      <c r="I318" s="0" t="n">
        <v>144.34</v>
      </c>
      <c r="J318" s="0" t="n">
        <v>171.41</v>
      </c>
      <c r="K318" s="0" t="n">
        <v>6.68</v>
      </c>
      <c r="L318" s="0" t="n">
        <v>46.58</v>
      </c>
      <c r="M318" s="0" t="n">
        <v>12</v>
      </c>
      <c r="N318" s="0" t="n">
        <v>41</v>
      </c>
      <c r="O318" s="0" t="n">
        <v>0.55</v>
      </c>
      <c r="P318" s="0" t="n">
        <v>0.09</v>
      </c>
      <c r="Q318" s="0" t="n">
        <f aca="false">H318/3600/(B318*C318*10^-3)</f>
        <v>0.0752314814814815</v>
      </c>
      <c r="R318" s="0" t="n">
        <f aca="false">O318-P318</f>
        <v>0.46</v>
      </c>
      <c r="S318" s="0" t="n">
        <f aca="false">500*10^-6</f>
        <v>0.0005</v>
      </c>
      <c r="T318" s="0" t="n">
        <f aca="false">0.000835</f>
        <v>0.000835</v>
      </c>
      <c r="U318" s="0" t="n">
        <f aca="false">A318/1000</f>
        <v>0.12</v>
      </c>
      <c r="V318" s="0" t="n">
        <f aca="false">U318*(150*T318*(1-R318)^2*Q318/(S318^2*R318^3)+1.75*1000*(1-R318)*Q318^2/(S318*R318^3))</f>
        <v>26737.4830769476</v>
      </c>
      <c r="W318" s="0" t="n">
        <f aca="false">V318*H318/3600/1000/2</f>
        <v>1.93104044444622</v>
      </c>
      <c r="X318" s="0" t="n">
        <f aca="false">ABS(W318-K318)/W318*100</f>
        <v>245.927503445723</v>
      </c>
    </row>
    <row r="319" customFormat="false" ht="15" hidden="false" customHeight="false" outlineLevel="0" collapsed="false">
      <c r="A319" s="0" t="n">
        <v>120</v>
      </c>
      <c r="B319" s="0" t="n">
        <v>48</v>
      </c>
      <c r="C319" s="0" t="n">
        <v>48</v>
      </c>
      <c r="D319" s="0" t="n">
        <v>14</v>
      </c>
      <c r="E319" s="0" t="n">
        <v>43</v>
      </c>
      <c r="F319" s="0" t="n">
        <v>1.25</v>
      </c>
      <c r="G319" s="0" t="n">
        <v>3</v>
      </c>
      <c r="H319" s="0" t="n">
        <v>630</v>
      </c>
      <c r="I319" s="0" t="n">
        <v>158.51</v>
      </c>
      <c r="J319" s="0" t="n">
        <v>187.84</v>
      </c>
      <c r="K319" s="0" t="n">
        <v>8.21</v>
      </c>
      <c r="L319" s="0" t="n">
        <v>37.18</v>
      </c>
      <c r="M319" s="0" t="n">
        <v>12</v>
      </c>
      <c r="N319" s="0" t="n">
        <v>41</v>
      </c>
      <c r="O319" s="0" t="n">
        <v>0.55</v>
      </c>
      <c r="P319" s="0" t="n">
        <v>0.09</v>
      </c>
      <c r="Q319" s="0" t="n">
        <f aca="false">H319/3600/(B319*C319*10^-3)</f>
        <v>0.0759548611111111</v>
      </c>
      <c r="R319" s="0" t="n">
        <f aca="false">O319-P319</f>
        <v>0.46</v>
      </c>
      <c r="S319" s="0" t="n">
        <f aca="false">500*10^-6</f>
        <v>0.0005</v>
      </c>
      <c r="T319" s="0" t="n">
        <f aca="false">0.000835</f>
        <v>0.000835</v>
      </c>
      <c r="U319" s="0" t="n">
        <f aca="false">A319/1000</f>
        <v>0.12</v>
      </c>
      <c r="V319" s="0" t="n">
        <f aca="false">U319*(150*T319*(1-R319)^2*Q319/(S319^2*R319^3)+1.75*1000*(1-R319)*Q319^2/(S319*R319^3))</f>
        <v>27122.5982638425</v>
      </c>
      <c r="W319" s="0" t="n">
        <f aca="false">V319*H319/3600/1000/2</f>
        <v>2.37322734808622</v>
      </c>
      <c r="X319" s="0" t="n">
        <f aca="false">ABS(W319-K319)/W319*100</f>
        <v>245.942414940591</v>
      </c>
    </row>
    <row r="320" customFormat="false" ht="15" hidden="false" customHeight="false" outlineLevel="0" collapsed="false">
      <c r="A320" s="0" t="n">
        <v>120</v>
      </c>
      <c r="B320" s="0" t="n">
        <v>48</v>
      </c>
      <c r="C320" s="0" t="n">
        <v>48</v>
      </c>
      <c r="D320" s="0" t="n">
        <v>14</v>
      </c>
      <c r="E320" s="0" t="n">
        <v>43</v>
      </c>
      <c r="F320" s="0" t="n">
        <v>1.37</v>
      </c>
      <c r="G320" s="0" t="n">
        <v>1</v>
      </c>
      <c r="H320" s="0" t="n">
        <v>645</v>
      </c>
      <c r="I320" s="0" t="n">
        <v>155.55</v>
      </c>
      <c r="J320" s="0" t="n">
        <v>200.72</v>
      </c>
      <c r="K320" s="0" t="n">
        <v>8.71</v>
      </c>
      <c r="L320" s="0" t="n">
        <v>29.62</v>
      </c>
      <c r="M320" s="0" t="n">
        <v>12</v>
      </c>
      <c r="N320" s="0" t="n">
        <v>41</v>
      </c>
      <c r="O320" s="0" t="n">
        <v>0.55</v>
      </c>
      <c r="P320" s="0" t="n">
        <v>0.09</v>
      </c>
      <c r="Q320" s="0" t="n">
        <f aca="false">H320/3600/(B320*C320*10^-3)</f>
        <v>0.0777633101851852</v>
      </c>
      <c r="R320" s="0" t="n">
        <f aca="false">O320-P320</f>
        <v>0.46</v>
      </c>
      <c r="S320" s="0" t="n">
        <f aca="false">500*10^-6</f>
        <v>0.0005</v>
      </c>
      <c r="T320" s="0" t="n">
        <f aca="false">0.000835</f>
        <v>0.000835</v>
      </c>
      <c r="U320" s="0" t="n">
        <f aca="false">A320/1000</f>
        <v>0.12</v>
      </c>
      <c r="V320" s="0" t="n">
        <f aca="false">U320*(150*T320*(1-R320)^2*Q320/(S320^2*R320^3)+1.75*1000*(1-R320)*Q320^2/(S320*R320^3))</f>
        <v>28096.0548980348</v>
      </c>
      <c r="W320" s="0" t="n">
        <f aca="false">V320*H320/3600/1000/2</f>
        <v>2.51693825128229</v>
      </c>
      <c r="X320" s="0" t="n">
        <f aca="false">ABS(W320-K320)/W320*100</f>
        <v>246.055370868259</v>
      </c>
    </row>
    <row r="321" customFormat="false" ht="15" hidden="false" customHeight="false" outlineLevel="0" collapsed="false">
      <c r="A321" s="0" t="n">
        <v>120</v>
      </c>
      <c r="B321" s="0" t="n">
        <v>48</v>
      </c>
      <c r="C321" s="0" t="n">
        <v>48</v>
      </c>
      <c r="D321" s="0" t="n">
        <v>14</v>
      </c>
      <c r="E321" s="0" t="n">
        <v>43</v>
      </c>
      <c r="F321" s="0" t="n">
        <v>1.31</v>
      </c>
      <c r="G321" s="0" t="n">
        <v>1.5</v>
      </c>
      <c r="H321" s="0" t="n">
        <v>645</v>
      </c>
      <c r="I321" s="0" t="n">
        <v>167.41</v>
      </c>
      <c r="J321" s="0" t="n">
        <v>205.78</v>
      </c>
      <c r="K321" s="0" t="n">
        <v>8.71</v>
      </c>
      <c r="L321" s="0" t="n">
        <v>31.78</v>
      </c>
      <c r="M321" s="0" t="n">
        <v>12</v>
      </c>
      <c r="N321" s="0" t="n">
        <v>41</v>
      </c>
      <c r="O321" s="0" t="n">
        <v>0.55</v>
      </c>
      <c r="P321" s="0" t="n">
        <v>0.09</v>
      </c>
      <c r="Q321" s="0" t="n">
        <f aca="false">H321/3600/(B321*C321*10^-3)</f>
        <v>0.0777633101851852</v>
      </c>
      <c r="R321" s="0" t="n">
        <f aca="false">O321-P321</f>
        <v>0.46</v>
      </c>
      <c r="S321" s="0" t="n">
        <f aca="false">500*10^-6</f>
        <v>0.0005</v>
      </c>
      <c r="T321" s="0" t="n">
        <f aca="false">0.000835</f>
        <v>0.000835</v>
      </c>
      <c r="U321" s="0" t="n">
        <f aca="false">A321/1000</f>
        <v>0.12</v>
      </c>
      <c r="V321" s="0" t="n">
        <f aca="false">U321*(150*T321*(1-R321)^2*Q321/(S321^2*R321^3)+1.75*1000*(1-R321)*Q321^2/(S321*R321^3))</f>
        <v>28096.0548980348</v>
      </c>
      <c r="W321" s="0" t="n">
        <f aca="false">V321*H321/3600/1000/2</f>
        <v>2.51693825128229</v>
      </c>
      <c r="X321" s="0" t="n">
        <f aca="false">ABS(W321-K321)/W321*100</f>
        <v>246.055370868259</v>
      </c>
    </row>
    <row r="322" customFormat="false" ht="15" hidden="false" customHeight="false" outlineLevel="0" collapsed="false">
      <c r="A322" s="0" t="n">
        <v>120</v>
      </c>
      <c r="B322" s="0" t="n">
        <v>44</v>
      </c>
      <c r="C322" s="0" t="n">
        <v>48</v>
      </c>
      <c r="D322" s="0" t="n">
        <v>14</v>
      </c>
      <c r="E322" s="0" t="n">
        <v>43</v>
      </c>
      <c r="F322" s="0" t="n">
        <v>1.37</v>
      </c>
      <c r="G322" s="0" t="n">
        <v>2</v>
      </c>
      <c r="H322" s="0" t="n">
        <v>590</v>
      </c>
      <c r="I322" s="0" t="n">
        <v>167.84</v>
      </c>
      <c r="J322" s="0" t="n">
        <v>201.37</v>
      </c>
      <c r="K322" s="0" t="n">
        <v>7.95</v>
      </c>
      <c r="L322" s="0" t="n">
        <v>33.01</v>
      </c>
      <c r="M322" s="0" t="n">
        <v>12</v>
      </c>
      <c r="N322" s="0" t="n">
        <v>41</v>
      </c>
      <c r="O322" s="0" t="n">
        <v>0.55</v>
      </c>
      <c r="P322" s="0" t="n">
        <v>0.09</v>
      </c>
      <c r="Q322" s="0" t="n">
        <f aca="false">H322/3600/(B322*C322*10^-3)</f>
        <v>0.0775989057239057</v>
      </c>
      <c r="R322" s="0" t="n">
        <f aca="false">O322-P322</f>
        <v>0.46</v>
      </c>
      <c r="S322" s="0" t="n">
        <f aca="false">500*10^-6</f>
        <v>0.0005</v>
      </c>
      <c r="T322" s="0" t="n">
        <f aca="false">0.000835</f>
        <v>0.000835</v>
      </c>
      <c r="U322" s="0" t="n">
        <f aca="false">A322/1000</f>
        <v>0.12</v>
      </c>
      <c r="V322" s="0" t="n">
        <f aca="false">U322*(150*T322*(1-R322)^2*Q322/(S322^2*R322^3)+1.75*1000*(1-R322)*Q322^2/(S322*R322^3))</f>
        <v>28006.9290489433</v>
      </c>
      <c r="W322" s="0" t="n">
        <f aca="false">V322*H322/3600/1000/2</f>
        <v>2.29501224151063</v>
      </c>
      <c r="X322" s="0" t="n">
        <f aca="false">ABS(W322-K322)/W322*100</f>
        <v>246.403381045459</v>
      </c>
    </row>
    <row r="323" customFormat="false" ht="15" hidden="false" customHeight="false" outlineLevel="0" collapsed="false">
      <c r="A323" s="0" t="n">
        <v>120</v>
      </c>
      <c r="B323" s="0" t="n">
        <v>44</v>
      </c>
      <c r="C323" s="0" t="n">
        <v>48</v>
      </c>
      <c r="D323" s="0" t="n">
        <v>14</v>
      </c>
      <c r="E323" s="0" t="n">
        <v>43</v>
      </c>
      <c r="F323" s="0" t="n">
        <v>1.4</v>
      </c>
      <c r="G323" s="0" t="n">
        <v>1.5</v>
      </c>
      <c r="H323" s="0" t="n">
        <v>595</v>
      </c>
      <c r="I323" s="0" t="n">
        <v>166.87</v>
      </c>
      <c r="J323" s="0" t="n">
        <v>204.8</v>
      </c>
      <c r="K323" s="0" t="n">
        <v>8.12</v>
      </c>
      <c r="L323" s="0" t="n">
        <v>31.18</v>
      </c>
      <c r="M323" s="0" t="n">
        <v>12</v>
      </c>
      <c r="N323" s="0" t="n">
        <v>41</v>
      </c>
      <c r="O323" s="0" t="n">
        <v>0.55</v>
      </c>
      <c r="P323" s="0" t="n">
        <v>0.09</v>
      </c>
      <c r="Q323" s="0" t="n">
        <f aca="false">H323/3600/(B323*C323*10^-3)</f>
        <v>0.0782565235690236</v>
      </c>
      <c r="R323" s="0" t="n">
        <f aca="false">O323-P323</f>
        <v>0.46</v>
      </c>
      <c r="S323" s="0" t="n">
        <f aca="false">500*10^-6</f>
        <v>0.0005</v>
      </c>
      <c r="T323" s="0" t="n">
        <f aca="false">0.000835</f>
        <v>0.000835</v>
      </c>
      <c r="U323" s="0" t="n">
        <f aca="false">A323/1000</f>
        <v>0.12</v>
      </c>
      <c r="V323" s="0" t="n">
        <f aca="false">U323*(150*T323*(1-R323)^2*Q323/(S323^2*R323^3)+1.75*1000*(1-R323)*Q323^2/(S323*R323^3))</f>
        <v>28364.1881950349</v>
      </c>
      <c r="W323" s="0" t="n">
        <f aca="false">V323*H323/3600/1000/2</f>
        <v>2.34398499667302</v>
      </c>
      <c r="X323" s="0" t="n">
        <f aca="false">ABS(W323-K323)/W323*100</f>
        <v>246.418599586826</v>
      </c>
    </row>
    <row r="324" customFormat="false" ht="15" hidden="false" customHeight="false" outlineLevel="0" collapsed="false">
      <c r="A324" s="0" t="n">
        <v>120</v>
      </c>
      <c r="B324" s="0" t="n">
        <v>44</v>
      </c>
      <c r="C324" s="0" t="n">
        <v>48</v>
      </c>
      <c r="D324" s="0" t="n">
        <v>14</v>
      </c>
      <c r="E324" s="0" t="n">
        <v>43</v>
      </c>
      <c r="F324" s="0" t="n">
        <v>1.37</v>
      </c>
      <c r="G324" s="0" t="n">
        <v>2</v>
      </c>
      <c r="H324" s="0" t="n">
        <v>595</v>
      </c>
      <c r="I324" s="0" t="n">
        <v>168.64</v>
      </c>
      <c r="J324" s="0" t="n">
        <v>202.66</v>
      </c>
      <c r="K324" s="0" t="n">
        <v>8.12</v>
      </c>
      <c r="L324" s="0" t="n">
        <v>33.22</v>
      </c>
      <c r="M324" s="0" t="n">
        <v>12</v>
      </c>
      <c r="N324" s="0" t="n">
        <v>41</v>
      </c>
      <c r="O324" s="0" t="n">
        <v>0.55</v>
      </c>
      <c r="P324" s="0" t="n">
        <v>0.09</v>
      </c>
      <c r="Q324" s="0" t="n">
        <f aca="false">H324/3600/(B324*C324*10^-3)</f>
        <v>0.0782565235690236</v>
      </c>
      <c r="R324" s="0" t="n">
        <f aca="false">O324-P324</f>
        <v>0.46</v>
      </c>
      <c r="S324" s="0" t="n">
        <f aca="false">500*10^-6</f>
        <v>0.0005</v>
      </c>
      <c r="T324" s="0" t="n">
        <f aca="false">0.000835</f>
        <v>0.000835</v>
      </c>
      <c r="U324" s="0" t="n">
        <f aca="false">A324/1000</f>
        <v>0.12</v>
      </c>
      <c r="V324" s="0" t="n">
        <f aca="false">U324*(150*T324*(1-R324)^2*Q324/(S324^2*R324^3)+1.75*1000*(1-R324)*Q324^2/(S324*R324^3))</f>
        <v>28364.1881950349</v>
      </c>
      <c r="W324" s="0" t="n">
        <f aca="false">V324*H324/3600/1000/2</f>
        <v>2.34398499667302</v>
      </c>
      <c r="X324" s="0" t="n">
        <f aca="false">ABS(W324-K324)/W324*100</f>
        <v>246.418599586826</v>
      </c>
    </row>
    <row r="325" customFormat="false" ht="15" hidden="false" customHeight="false" outlineLevel="0" collapsed="false">
      <c r="A325" s="0" t="n">
        <v>120</v>
      </c>
      <c r="B325" s="0" t="n">
        <v>48</v>
      </c>
      <c r="C325" s="0" t="n">
        <v>48</v>
      </c>
      <c r="D325" s="0" t="n">
        <v>14</v>
      </c>
      <c r="E325" s="0" t="n">
        <v>43</v>
      </c>
      <c r="F325" s="0" t="n">
        <v>1.34</v>
      </c>
      <c r="G325" s="0" t="n">
        <v>1</v>
      </c>
      <c r="H325" s="0" t="n">
        <v>650</v>
      </c>
      <c r="I325" s="0" t="n">
        <v>151.36</v>
      </c>
      <c r="J325" s="0" t="n">
        <v>195.87</v>
      </c>
      <c r="K325" s="0" t="n">
        <v>8.89</v>
      </c>
      <c r="L325" s="0" t="n">
        <v>29.21</v>
      </c>
      <c r="M325" s="0" t="n">
        <v>12</v>
      </c>
      <c r="N325" s="0" t="n">
        <v>41</v>
      </c>
      <c r="O325" s="0" t="n">
        <v>0.55</v>
      </c>
      <c r="P325" s="0" t="n">
        <v>0.09</v>
      </c>
      <c r="Q325" s="0" t="n">
        <f aca="false">H325/3600/(B325*C325*10^-3)</f>
        <v>0.0783661265432099</v>
      </c>
      <c r="R325" s="0" t="n">
        <f aca="false">O325-P325</f>
        <v>0.46</v>
      </c>
      <c r="S325" s="0" t="n">
        <f aca="false">500*10^-6</f>
        <v>0.0005</v>
      </c>
      <c r="T325" s="0" t="n">
        <f aca="false">0.000835</f>
        <v>0.000835</v>
      </c>
      <c r="U325" s="0" t="n">
        <f aca="false">A325/1000</f>
        <v>0.12</v>
      </c>
      <c r="V325" s="0" t="n">
        <f aca="false">U325*(150*T325*(1-R325)^2*Q325/(S325^2*R325^3)+1.75*1000*(1-R325)*Q325^2/(S325*R325^3))</f>
        <v>28423.9273211641</v>
      </c>
      <c r="W325" s="0" t="n">
        <f aca="false">V325*H325/3600/1000/2</f>
        <v>2.56604899427176</v>
      </c>
      <c r="X325" s="0" t="n">
        <f aca="false">ABS(W325-K325)/W325*100</f>
        <v>246.447009384673</v>
      </c>
    </row>
    <row r="326" customFormat="false" ht="15" hidden="false" customHeight="false" outlineLevel="0" collapsed="false">
      <c r="A326" s="0" t="n">
        <v>150</v>
      </c>
      <c r="B326" s="0" t="n">
        <v>37</v>
      </c>
      <c r="C326" s="0" t="n">
        <v>67</v>
      </c>
      <c r="D326" s="0" t="n">
        <v>14</v>
      </c>
      <c r="E326" s="0" t="n">
        <v>43</v>
      </c>
      <c r="F326" s="0" t="n">
        <v>1.3</v>
      </c>
      <c r="G326" s="0" t="n">
        <v>1.5</v>
      </c>
      <c r="H326" s="0" t="n">
        <v>700</v>
      </c>
      <c r="I326" s="0" t="n">
        <v>192.187</v>
      </c>
      <c r="J326" s="0" t="n">
        <v>232.814</v>
      </c>
      <c r="K326" s="0" t="n">
        <v>11.9877</v>
      </c>
      <c r="L326" s="0" t="n">
        <v>43.5042</v>
      </c>
      <c r="M326" s="0" t="n">
        <v>12</v>
      </c>
      <c r="N326" s="0" t="n">
        <v>41</v>
      </c>
      <c r="O326" s="0" t="n">
        <v>0.55</v>
      </c>
      <c r="P326" s="0" t="n">
        <v>0.09</v>
      </c>
      <c r="Q326" s="0" t="n">
        <f aca="false">H326/3600/(B326*C326*10^-3)</f>
        <v>0.0784366456008247</v>
      </c>
      <c r="R326" s="0" t="n">
        <f aca="false">O326-P326</f>
        <v>0.46</v>
      </c>
      <c r="S326" s="0" t="n">
        <f aca="false">500*10^-6</f>
        <v>0.0005</v>
      </c>
      <c r="T326" s="0" t="n">
        <f aca="false">0.000835</f>
        <v>0.000835</v>
      </c>
      <c r="U326" s="0" t="n">
        <f aca="false">A326/1000</f>
        <v>0.15</v>
      </c>
      <c r="V326" s="0" t="n">
        <f aca="false">U326*(150*T326*(1-R326)^2*Q326/(S326^2*R326^3)+1.75*1000*(1-R326)*Q326^2/(S326*R326^3))</f>
        <v>35577.9916828832</v>
      </c>
      <c r="W326" s="0" t="n">
        <f aca="false">V326*H326/3600/1000/2</f>
        <v>3.45897141361365</v>
      </c>
      <c r="X326" s="0" t="n">
        <f aca="false">ABS(W326-K326)/W326*100</f>
        <v>246.568345515069</v>
      </c>
    </row>
    <row r="327" customFormat="false" ht="15" hidden="false" customHeight="false" outlineLevel="0" collapsed="false">
      <c r="A327" s="0" t="n">
        <v>150</v>
      </c>
      <c r="B327" s="0" t="n">
        <v>37</v>
      </c>
      <c r="C327" s="0" t="n">
        <v>67</v>
      </c>
      <c r="D327" s="0" t="n">
        <v>14</v>
      </c>
      <c r="E327" s="0" t="n">
        <v>43</v>
      </c>
      <c r="F327" s="0" t="n">
        <v>1.32</v>
      </c>
      <c r="G327" s="0" t="n">
        <v>1.5</v>
      </c>
      <c r="H327" s="0" t="n">
        <v>700</v>
      </c>
      <c r="I327" s="0" t="n">
        <v>196.353</v>
      </c>
      <c r="J327" s="0" t="n">
        <v>237.507</v>
      </c>
      <c r="K327" s="0" t="n">
        <v>11.9877</v>
      </c>
      <c r="L327" s="0" t="n">
        <v>44.1353</v>
      </c>
      <c r="M327" s="0" t="n">
        <v>12</v>
      </c>
      <c r="N327" s="0" t="n">
        <v>41</v>
      </c>
      <c r="O327" s="0" t="n">
        <v>0.55</v>
      </c>
      <c r="P327" s="0" t="n">
        <v>0.09</v>
      </c>
      <c r="Q327" s="0" t="n">
        <f aca="false">H327/3600/(B327*C327*10^-3)</f>
        <v>0.0784366456008247</v>
      </c>
      <c r="R327" s="0" t="n">
        <f aca="false">O327-P327</f>
        <v>0.46</v>
      </c>
      <c r="S327" s="0" t="n">
        <f aca="false">500*10^-6</f>
        <v>0.0005</v>
      </c>
      <c r="T327" s="0" t="n">
        <f aca="false">0.000835</f>
        <v>0.000835</v>
      </c>
      <c r="U327" s="0" t="n">
        <f aca="false">A327/1000</f>
        <v>0.15</v>
      </c>
      <c r="V327" s="0" t="n">
        <f aca="false">U327*(150*T327*(1-R327)^2*Q327/(S327^2*R327^3)+1.75*1000*(1-R327)*Q327^2/(S327*R327^3))</f>
        <v>35577.9916828832</v>
      </c>
      <c r="W327" s="0" t="n">
        <f aca="false">V327*H327/3600/1000/2</f>
        <v>3.45897141361365</v>
      </c>
      <c r="X327" s="0" t="n">
        <f aca="false">ABS(W327-K327)/W327*100</f>
        <v>246.568345515069</v>
      </c>
    </row>
    <row r="328" customFormat="false" ht="15" hidden="false" customHeight="false" outlineLevel="0" collapsed="false">
      <c r="A328" s="0" t="n">
        <v>150</v>
      </c>
      <c r="B328" s="0" t="n">
        <v>37</v>
      </c>
      <c r="C328" s="0" t="n">
        <v>67</v>
      </c>
      <c r="D328" s="0" t="n">
        <v>14</v>
      </c>
      <c r="E328" s="0" t="n">
        <v>43</v>
      </c>
      <c r="F328" s="0" t="n">
        <v>1.34</v>
      </c>
      <c r="G328" s="0" t="n">
        <v>1.5</v>
      </c>
      <c r="H328" s="0" t="n">
        <v>700</v>
      </c>
      <c r="I328" s="0" t="n">
        <v>200.498</v>
      </c>
      <c r="J328" s="0" t="n">
        <v>242.207</v>
      </c>
      <c r="K328" s="0" t="n">
        <v>11.9877</v>
      </c>
      <c r="L328" s="0" t="n">
        <v>44.7792</v>
      </c>
      <c r="M328" s="0" t="n">
        <v>12</v>
      </c>
      <c r="N328" s="0" t="n">
        <v>41</v>
      </c>
      <c r="O328" s="0" t="n">
        <v>0.55</v>
      </c>
      <c r="P328" s="0" t="n">
        <v>0.09</v>
      </c>
      <c r="Q328" s="0" t="n">
        <f aca="false">H328/3600/(B328*C328*10^-3)</f>
        <v>0.0784366456008247</v>
      </c>
      <c r="R328" s="0" t="n">
        <f aca="false">O328-P328</f>
        <v>0.46</v>
      </c>
      <c r="S328" s="0" t="n">
        <f aca="false">500*10^-6</f>
        <v>0.0005</v>
      </c>
      <c r="T328" s="0" t="n">
        <f aca="false">0.000835</f>
        <v>0.000835</v>
      </c>
      <c r="U328" s="0" t="n">
        <f aca="false">A328/1000</f>
        <v>0.15</v>
      </c>
      <c r="V328" s="0" t="n">
        <f aca="false">U328*(150*T328*(1-R328)^2*Q328/(S328^2*R328^3)+1.75*1000*(1-R328)*Q328^2/(S328*R328^3))</f>
        <v>35577.9916828832</v>
      </c>
      <c r="W328" s="0" t="n">
        <f aca="false">V328*H328/3600/1000/2</f>
        <v>3.45897141361365</v>
      </c>
      <c r="X328" s="0" t="n">
        <f aca="false">ABS(W328-K328)/W328*100</f>
        <v>246.568345515069</v>
      </c>
    </row>
    <row r="329" customFormat="false" ht="15" hidden="false" customHeight="false" outlineLevel="0" collapsed="false">
      <c r="A329" s="0" t="n">
        <v>150</v>
      </c>
      <c r="B329" s="0" t="n">
        <v>37</v>
      </c>
      <c r="C329" s="0" t="n">
        <v>67</v>
      </c>
      <c r="D329" s="0" t="n">
        <v>14</v>
      </c>
      <c r="E329" s="0" t="n">
        <v>43</v>
      </c>
      <c r="F329" s="0" t="n">
        <v>1.36</v>
      </c>
      <c r="G329" s="0" t="n">
        <v>1.5</v>
      </c>
      <c r="H329" s="0" t="n">
        <v>700</v>
      </c>
      <c r="I329" s="0" t="n">
        <v>204.631</v>
      </c>
      <c r="J329" s="0" t="n">
        <v>246.854</v>
      </c>
      <c r="K329" s="0" t="n">
        <v>11.9877</v>
      </c>
      <c r="L329" s="0" t="n">
        <v>45.408</v>
      </c>
      <c r="M329" s="0" t="n">
        <v>12</v>
      </c>
      <c r="N329" s="0" t="n">
        <v>41</v>
      </c>
      <c r="O329" s="0" t="n">
        <v>0.55</v>
      </c>
      <c r="P329" s="0" t="n">
        <v>0.09</v>
      </c>
      <c r="Q329" s="0" t="n">
        <f aca="false">H329/3600/(B329*C329*10^-3)</f>
        <v>0.0784366456008247</v>
      </c>
      <c r="R329" s="0" t="n">
        <f aca="false">O329-P329</f>
        <v>0.46</v>
      </c>
      <c r="S329" s="0" t="n">
        <f aca="false">500*10^-6</f>
        <v>0.0005</v>
      </c>
      <c r="T329" s="0" t="n">
        <f aca="false">0.000835</f>
        <v>0.000835</v>
      </c>
      <c r="U329" s="0" t="n">
        <f aca="false">A329/1000</f>
        <v>0.15</v>
      </c>
      <c r="V329" s="0" t="n">
        <f aca="false">U329*(150*T329*(1-R329)^2*Q329/(S329^2*R329^3)+1.75*1000*(1-R329)*Q329^2/(S329*R329^3))</f>
        <v>35577.9916828832</v>
      </c>
      <c r="W329" s="0" t="n">
        <f aca="false">V329*H329/3600/1000/2</f>
        <v>3.45897141361365</v>
      </c>
      <c r="X329" s="0" t="n">
        <f aca="false">ABS(W329-K329)/W329*100</f>
        <v>246.568345515069</v>
      </c>
    </row>
    <row r="330" customFormat="false" ht="15" hidden="false" customHeight="false" outlineLevel="0" collapsed="false">
      <c r="A330" s="0" t="n">
        <v>150</v>
      </c>
      <c r="B330" s="0" t="n">
        <v>37</v>
      </c>
      <c r="C330" s="0" t="n">
        <v>67</v>
      </c>
      <c r="D330" s="0" t="n">
        <v>14</v>
      </c>
      <c r="E330" s="0" t="n">
        <v>43</v>
      </c>
      <c r="F330" s="0" t="n">
        <v>1.2</v>
      </c>
      <c r="G330" s="0" t="n">
        <v>1.5</v>
      </c>
      <c r="H330" s="0" t="n">
        <v>700</v>
      </c>
      <c r="I330" s="0" t="n">
        <v>171.15</v>
      </c>
      <c r="J330" s="0" t="n">
        <v>208.88</v>
      </c>
      <c r="K330" s="0" t="n">
        <v>11.99</v>
      </c>
      <c r="L330" s="0" t="n">
        <v>31.26</v>
      </c>
      <c r="M330" s="0" t="n">
        <v>12</v>
      </c>
      <c r="N330" s="0" t="n">
        <v>41</v>
      </c>
      <c r="O330" s="0" t="n">
        <v>0.55</v>
      </c>
      <c r="P330" s="0" t="n">
        <v>0.09</v>
      </c>
      <c r="Q330" s="0" t="n">
        <f aca="false">H330/3600/(B330*C330*10^-3)</f>
        <v>0.0784366456008247</v>
      </c>
      <c r="R330" s="0" t="n">
        <f aca="false">O330-P330</f>
        <v>0.46</v>
      </c>
      <c r="S330" s="0" t="n">
        <f aca="false">500*10^-6</f>
        <v>0.0005</v>
      </c>
      <c r="T330" s="0" t="n">
        <f aca="false">0.000835</f>
        <v>0.000835</v>
      </c>
      <c r="U330" s="0" t="n">
        <f aca="false">A330/1000</f>
        <v>0.15</v>
      </c>
      <c r="V330" s="0" t="n">
        <f aca="false">U330*(150*T330*(1-R330)^2*Q330/(S330^2*R330^3)+1.75*1000*(1-R330)*Q330^2/(S330*R330^3))</f>
        <v>35577.9916828832</v>
      </c>
      <c r="W330" s="0" t="n">
        <f aca="false">V330*H330/3600/1000/2</f>
        <v>3.45897141361365</v>
      </c>
      <c r="X330" s="0" t="n">
        <f aca="false">ABS(W330-K330)/W330*100</f>
        <v>246.634839270725</v>
      </c>
    </row>
    <row r="331" customFormat="false" ht="15" hidden="false" customHeight="false" outlineLevel="0" collapsed="false">
      <c r="A331" s="0" t="n">
        <v>150</v>
      </c>
      <c r="B331" s="0" t="n">
        <v>37</v>
      </c>
      <c r="C331" s="0" t="n">
        <v>67</v>
      </c>
      <c r="D331" s="0" t="n">
        <v>14</v>
      </c>
      <c r="E331" s="0" t="n">
        <v>43</v>
      </c>
      <c r="F331" s="0" t="n">
        <v>1.22</v>
      </c>
      <c r="G331" s="0" t="n">
        <v>1.5</v>
      </c>
      <c r="H331" s="0" t="n">
        <v>700</v>
      </c>
      <c r="I331" s="0" t="n">
        <v>175.49</v>
      </c>
      <c r="J331" s="0" t="n">
        <v>213.78</v>
      </c>
      <c r="K331" s="0" t="n">
        <v>11.99</v>
      </c>
      <c r="L331" s="0" t="n">
        <v>31.87</v>
      </c>
      <c r="M331" s="0" t="n">
        <v>12</v>
      </c>
      <c r="N331" s="0" t="n">
        <v>41</v>
      </c>
      <c r="O331" s="0" t="n">
        <v>0.55</v>
      </c>
      <c r="P331" s="0" t="n">
        <v>0.09</v>
      </c>
      <c r="Q331" s="0" t="n">
        <f aca="false">H331/3600/(B331*C331*10^-3)</f>
        <v>0.0784366456008247</v>
      </c>
      <c r="R331" s="0" t="n">
        <f aca="false">O331-P331</f>
        <v>0.46</v>
      </c>
      <c r="S331" s="0" t="n">
        <f aca="false">500*10^-6</f>
        <v>0.0005</v>
      </c>
      <c r="T331" s="0" t="n">
        <f aca="false">0.000835</f>
        <v>0.000835</v>
      </c>
      <c r="U331" s="0" t="n">
        <f aca="false">A331/1000</f>
        <v>0.15</v>
      </c>
      <c r="V331" s="0" t="n">
        <f aca="false">U331*(150*T331*(1-R331)^2*Q331/(S331^2*R331^3)+1.75*1000*(1-R331)*Q331^2/(S331*R331^3))</f>
        <v>35577.9916828832</v>
      </c>
      <c r="W331" s="0" t="n">
        <f aca="false">V331*H331/3600/1000/2</f>
        <v>3.45897141361365</v>
      </c>
      <c r="X331" s="0" t="n">
        <f aca="false">ABS(W331-K331)/W331*100</f>
        <v>246.634839270725</v>
      </c>
    </row>
    <row r="332" customFormat="false" ht="15" hidden="false" customHeight="false" outlineLevel="0" collapsed="false">
      <c r="A332" s="0" t="n">
        <v>150</v>
      </c>
      <c r="B332" s="0" t="n">
        <v>37</v>
      </c>
      <c r="C332" s="0" t="n">
        <v>67</v>
      </c>
      <c r="D332" s="0" t="n">
        <v>14</v>
      </c>
      <c r="E332" s="0" t="n">
        <v>43</v>
      </c>
      <c r="F332" s="0" t="n">
        <v>1.24</v>
      </c>
      <c r="G332" s="0" t="n">
        <v>1.5</v>
      </c>
      <c r="H332" s="0" t="n">
        <v>700</v>
      </c>
      <c r="I332" s="0" t="n">
        <v>179.71</v>
      </c>
      <c r="J332" s="0" t="n">
        <v>218.63</v>
      </c>
      <c r="K332" s="0" t="n">
        <v>11.99</v>
      </c>
      <c r="L332" s="0" t="n">
        <v>32.47</v>
      </c>
      <c r="M332" s="0" t="n">
        <v>12</v>
      </c>
      <c r="N332" s="0" t="n">
        <v>41</v>
      </c>
      <c r="O332" s="0" t="n">
        <v>0.55</v>
      </c>
      <c r="P332" s="0" t="n">
        <v>0.09</v>
      </c>
      <c r="Q332" s="0" t="n">
        <f aca="false">H332/3600/(B332*C332*10^-3)</f>
        <v>0.0784366456008247</v>
      </c>
      <c r="R332" s="0" t="n">
        <f aca="false">O332-P332</f>
        <v>0.46</v>
      </c>
      <c r="S332" s="0" t="n">
        <f aca="false">500*10^-6</f>
        <v>0.0005</v>
      </c>
      <c r="T332" s="0" t="n">
        <f aca="false">0.000835</f>
        <v>0.000835</v>
      </c>
      <c r="U332" s="0" t="n">
        <f aca="false">A332/1000</f>
        <v>0.15</v>
      </c>
      <c r="V332" s="0" t="n">
        <f aca="false">U332*(150*T332*(1-R332)^2*Q332/(S332^2*R332^3)+1.75*1000*(1-R332)*Q332^2/(S332*R332^3))</f>
        <v>35577.9916828832</v>
      </c>
      <c r="W332" s="0" t="n">
        <f aca="false">V332*H332/3600/1000/2</f>
        <v>3.45897141361365</v>
      </c>
      <c r="X332" s="0" t="n">
        <f aca="false">ABS(W332-K332)/W332*100</f>
        <v>246.634839270725</v>
      </c>
    </row>
    <row r="333" customFormat="false" ht="15" hidden="false" customHeight="false" outlineLevel="0" collapsed="false">
      <c r="A333" s="0" t="n">
        <v>120</v>
      </c>
      <c r="B333" s="0" t="n">
        <v>32</v>
      </c>
      <c r="C333" s="0" t="n">
        <v>36</v>
      </c>
      <c r="D333" s="0" t="n">
        <v>14</v>
      </c>
      <c r="E333" s="0" t="n">
        <v>43</v>
      </c>
      <c r="F333" s="0" t="n">
        <v>1.4</v>
      </c>
      <c r="G333" s="0" t="n">
        <v>4</v>
      </c>
      <c r="H333" s="0" t="n">
        <v>865</v>
      </c>
      <c r="I333" s="0" t="n">
        <v>139.17</v>
      </c>
      <c r="J333" s="0" t="n">
        <v>328.89</v>
      </c>
      <c r="K333" s="0" t="n">
        <v>153.97</v>
      </c>
      <c r="L333" s="0" t="n">
        <v>47.87</v>
      </c>
      <c r="M333" s="0" t="n">
        <v>12</v>
      </c>
      <c r="N333" s="0" t="n">
        <v>41</v>
      </c>
      <c r="O333" s="0" t="n">
        <v>0.45</v>
      </c>
      <c r="P333" s="0" t="n">
        <v>0.09</v>
      </c>
      <c r="Q333" s="0" t="n">
        <f aca="false">H333/3600/(B333*C333*10^-3)</f>
        <v>0.208574459876543</v>
      </c>
      <c r="R333" s="0" t="n">
        <f aca="false">O333-P333</f>
        <v>0.36</v>
      </c>
      <c r="S333" s="0" t="n">
        <f aca="false">500*10^-6</f>
        <v>0.0005</v>
      </c>
      <c r="T333" s="0" t="n">
        <f aca="false">0.000835</f>
        <v>0.000835</v>
      </c>
      <c r="U333" s="0" t="n">
        <f aca="false">A333/1000</f>
        <v>0.12</v>
      </c>
      <c r="V333" s="0" t="n">
        <f aca="false">U333*(150*T333*(1-R333)^2*Q333/(S333^2*R333^3)+1.75*1000*(1-R333)*Q333^2/(S333*R333^3))</f>
        <v>360722.441826479</v>
      </c>
      <c r="W333" s="0" t="n">
        <f aca="false">V333*H333/3600/1000/2</f>
        <v>43.33679335832</v>
      </c>
      <c r="X333" s="0" t="n">
        <f aca="false">ABS(W333-K333)/W333*100</f>
        <v>255.287016108773</v>
      </c>
    </row>
    <row r="334" customFormat="false" ht="15" hidden="false" customHeight="false" outlineLevel="0" collapsed="false">
      <c r="A334" s="0" t="n">
        <v>150</v>
      </c>
      <c r="B334" s="0" t="n">
        <v>37</v>
      </c>
      <c r="C334" s="0" t="n">
        <v>67</v>
      </c>
      <c r="D334" s="0" t="n">
        <v>14</v>
      </c>
      <c r="E334" s="0" t="n">
        <v>43</v>
      </c>
      <c r="F334" s="0" t="n">
        <v>1.26</v>
      </c>
      <c r="G334" s="0" t="n">
        <v>1.5</v>
      </c>
      <c r="H334" s="0" t="n">
        <v>700</v>
      </c>
      <c r="I334" s="0" t="n">
        <v>183.99</v>
      </c>
      <c r="J334" s="0" t="n">
        <v>223.41</v>
      </c>
      <c r="K334" s="0" t="n">
        <v>11.99</v>
      </c>
      <c r="L334" s="0" t="n">
        <v>33.07</v>
      </c>
      <c r="M334" s="0" t="n">
        <v>12</v>
      </c>
      <c r="N334" s="0" t="n">
        <v>41</v>
      </c>
      <c r="O334" s="0" t="n">
        <v>0.55</v>
      </c>
      <c r="P334" s="0" t="n">
        <v>0.09</v>
      </c>
      <c r="Q334" s="0" t="n">
        <f aca="false">H334/3600/(B334*C334*10^-3)</f>
        <v>0.0784366456008247</v>
      </c>
      <c r="R334" s="0" t="n">
        <f aca="false">O334-P334</f>
        <v>0.46</v>
      </c>
      <c r="S334" s="0" t="n">
        <f aca="false">500*10^-6</f>
        <v>0.0005</v>
      </c>
      <c r="T334" s="0" t="n">
        <f aca="false">0.000835</f>
        <v>0.000835</v>
      </c>
      <c r="U334" s="0" t="n">
        <f aca="false">A334/1000</f>
        <v>0.15</v>
      </c>
      <c r="V334" s="0" t="n">
        <f aca="false">U334*(150*T334*(1-R334)^2*Q334/(S334^2*R334^3)+1.75*1000*(1-R334)*Q334^2/(S334*R334^3))</f>
        <v>35577.9916828832</v>
      </c>
      <c r="W334" s="0" t="n">
        <f aca="false">V334*H334/3600/1000/2</f>
        <v>3.45897141361365</v>
      </c>
      <c r="X334" s="0" t="n">
        <f aca="false">ABS(W334-K334)/W334*100</f>
        <v>246.634839270725</v>
      </c>
    </row>
    <row r="335" customFormat="false" ht="15" hidden="false" customHeight="false" outlineLevel="0" collapsed="false">
      <c r="A335" s="0" t="n">
        <v>150</v>
      </c>
      <c r="B335" s="0" t="n">
        <v>37</v>
      </c>
      <c r="C335" s="0" t="n">
        <v>67</v>
      </c>
      <c r="D335" s="0" t="n">
        <v>14</v>
      </c>
      <c r="E335" s="0" t="n">
        <v>43</v>
      </c>
      <c r="F335" s="0" t="n">
        <v>1.28</v>
      </c>
      <c r="G335" s="0" t="n">
        <v>1.5</v>
      </c>
      <c r="H335" s="0" t="n">
        <v>700</v>
      </c>
      <c r="I335" s="0" t="n">
        <v>188.08</v>
      </c>
      <c r="J335" s="0" t="n">
        <v>228.14</v>
      </c>
      <c r="K335" s="0" t="n">
        <v>11.99</v>
      </c>
      <c r="L335" s="0" t="n">
        <v>33.66</v>
      </c>
      <c r="M335" s="0" t="n">
        <v>12</v>
      </c>
      <c r="N335" s="0" t="n">
        <v>41</v>
      </c>
      <c r="O335" s="0" t="n">
        <v>0.55</v>
      </c>
      <c r="P335" s="0" t="n">
        <v>0.09</v>
      </c>
      <c r="Q335" s="0" t="n">
        <f aca="false">H335/3600/(B335*C335*10^-3)</f>
        <v>0.0784366456008247</v>
      </c>
      <c r="R335" s="0" t="n">
        <f aca="false">O335-P335</f>
        <v>0.46</v>
      </c>
      <c r="S335" s="0" t="n">
        <f aca="false">500*10^-6</f>
        <v>0.0005</v>
      </c>
      <c r="T335" s="0" t="n">
        <f aca="false">0.000835</f>
        <v>0.000835</v>
      </c>
      <c r="U335" s="0" t="n">
        <f aca="false">A335/1000</f>
        <v>0.15</v>
      </c>
      <c r="V335" s="0" t="n">
        <f aca="false">U335*(150*T335*(1-R335)^2*Q335/(S335^2*R335^3)+1.75*1000*(1-R335)*Q335^2/(S335*R335^3))</f>
        <v>35577.9916828832</v>
      </c>
      <c r="W335" s="0" t="n">
        <f aca="false">V335*H335/3600/1000/2</f>
        <v>3.45897141361365</v>
      </c>
      <c r="X335" s="0" t="n">
        <f aca="false">ABS(W335-K335)/W335*100</f>
        <v>246.634839270725</v>
      </c>
    </row>
    <row r="336" customFormat="false" ht="15" hidden="false" customHeight="false" outlineLevel="0" collapsed="false">
      <c r="A336" s="0" t="n">
        <v>120</v>
      </c>
      <c r="B336" s="0" t="n">
        <v>48</v>
      </c>
      <c r="C336" s="0" t="n">
        <v>44</v>
      </c>
      <c r="D336" s="0" t="n">
        <v>14</v>
      </c>
      <c r="E336" s="0" t="n">
        <v>43</v>
      </c>
      <c r="F336" s="0" t="n">
        <v>1.34</v>
      </c>
      <c r="G336" s="0" t="n">
        <v>2</v>
      </c>
      <c r="H336" s="0" t="n">
        <v>600</v>
      </c>
      <c r="I336" s="0" t="n">
        <v>166.34</v>
      </c>
      <c r="J336" s="0" t="n">
        <v>200.45</v>
      </c>
      <c r="K336" s="0" t="n">
        <v>8.3</v>
      </c>
      <c r="L336" s="0" t="n">
        <v>32.93</v>
      </c>
      <c r="M336" s="0" t="n">
        <v>12</v>
      </c>
      <c r="N336" s="0" t="n">
        <v>41</v>
      </c>
      <c r="O336" s="0" t="n">
        <v>0.55</v>
      </c>
      <c r="P336" s="0" t="n">
        <v>0.09</v>
      </c>
      <c r="Q336" s="0" t="n">
        <f aca="false">H336/3600/(B336*C336*10^-3)</f>
        <v>0.0789141414141414</v>
      </c>
      <c r="R336" s="0" t="n">
        <f aca="false">O336-P336</f>
        <v>0.46</v>
      </c>
      <c r="S336" s="0" t="n">
        <f aca="false">500*10^-6</f>
        <v>0.0005</v>
      </c>
      <c r="T336" s="0" t="n">
        <f aca="false">0.000835</f>
        <v>0.000835</v>
      </c>
      <c r="U336" s="0" t="n">
        <f aca="false">A336/1000</f>
        <v>0.12</v>
      </c>
      <c r="V336" s="0" t="n">
        <f aca="false">U336*(150*T336*(1-R336)^2*Q336/(S336^2*R336^3)+1.75*1000*(1-R336)*Q336^2/(S336*R336^3))</f>
        <v>28723.4626737272</v>
      </c>
      <c r="W336" s="0" t="n">
        <f aca="false">V336*H336/3600/1000/2</f>
        <v>2.39362188947727</v>
      </c>
      <c r="X336" s="0" t="n">
        <f aca="false">ABS(W336-K336)/W336*100</f>
        <v>246.754850316505</v>
      </c>
    </row>
    <row r="337" customFormat="false" ht="15" hidden="false" customHeight="false" outlineLevel="0" collapsed="false">
      <c r="A337" s="0" t="n">
        <v>120</v>
      </c>
      <c r="B337" s="0" t="n">
        <v>48</v>
      </c>
      <c r="C337" s="0" t="n">
        <v>40</v>
      </c>
      <c r="D337" s="0" t="n">
        <v>14</v>
      </c>
      <c r="E337" s="0" t="n">
        <v>43</v>
      </c>
      <c r="F337" s="0" t="n">
        <v>1.37</v>
      </c>
      <c r="G337" s="0" t="n">
        <v>4</v>
      </c>
      <c r="H337" s="0" t="n">
        <v>535</v>
      </c>
      <c r="I337" s="0" t="n">
        <v>143.6</v>
      </c>
      <c r="J337" s="0" t="n">
        <v>171.22</v>
      </c>
      <c r="K337" s="0" t="n">
        <v>7.19</v>
      </c>
      <c r="L337" s="0" t="n">
        <v>45.92</v>
      </c>
      <c r="M337" s="0" t="n">
        <v>12</v>
      </c>
      <c r="N337" s="0" t="n">
        <v>41</v>
      </c>
      <c r="O337" s="0" t="n">
        <v>0.55</v>
      </c>
      <c r="P337" s="0" t="n">
        <v>0.09</v>
      </c>
      <c r="Q337" s="0" t="n">
        <f aca="false">H337/3600/(B337*C337*10^-3)</f>
        <v>0.0774016203703704</v>
      </c>
      <c r="R337" s="0" t="n">
        <f aca="false">O337-P337</f>
        <v>0.46</v>
      </c>
      <c r="S337" s="0" t="n">
        <f aca="false">500*10^-6</f>
        <v>0.0005</v>
      </c>
      <c r="T337" s="0" t="n">
        <f aca="false">0.000835</f>
        <v>0.000835</v>
      </c>
      <c r="U337" s="0" t="n">
        <f aca="false">A337/1000</f>
        <v>0.12</v>
      </c>
      <c r="V337" s="0" t="n">
        <f aca="false">U337*(150*T337*(1-R337)^2*Q337/(S337^2*R337^3)+1.75*1000*(1-R337)*Q337^2/(S337*R337^3))</f>
        <v>27900.1442949729</v>
      </c>
      <c r="W337" s="0" t="n">
        <f aca="false">V337*H337/3600/1000/2</f>
        <v>2.07313572191813</v>
      </c>
      <c r="X337" s="0" t="n">
        <f aca="false">ABS(W337-K337)/W337*100</f>
        <v>246.817621440993</v>
      </c>
    </row>
    <row r="338" customFormat="false" ht="15" hidden="false" customHeight="false" outlineLevel="0" collapsed="false">
      <c r="A338" s="0" t="n">
        <v>120</v>
      </c>
      <c r="B338" s="0" t="n">
        <v>48</v>
      </c>
      <c r="C338" s="0" t="n">
        <v>40</v>
      </c>
      <c r="D338" s="0" t="n">
        <v>14</v>
      </c>
      <c r="E338" s="0" t="n">
        <v>43</v>
      </c>
      <c r="F338" s="0" t="n">
        <v>1.4</v>
      </c>
      <c r="G338" s="0" t="n">
        <v>3</v>
      </c>
      <c r="H338" s="0" t="n">
        <v>540</v>
      </c>
      <c r="I338" s="0" t="n">
        <v>157.74</v>
      </c>
      <c r="J338" s="0" t="n">
        <v>186.45</v>
      </c>
      <c r="K338" s="0" t="n">
        <v>7.36</v>
      </c>
      <c r="L338" s="0" t="n">
        <v>36.54</v>
      </c>
      <c r="M338" s="0" t="n">
        <v>12</v>
      </c>
      <c r="N338" s="0" t="n">
        <v>41</v>
      </c>
      <c r="O338" s="0" t="n">
        <v>0.55</v>
      </c>
      <c r="P338" s="0" t="n">
        <v>0.09</v>
      </c>
      <c r="Q338" s="0" t="n">
        <f aca="false">H338/3600/(B338*C338*10^-3)</f>
        <v>0.078125</v>
      </c>
      <c r="R338" s="0" t="n">
        <f aca="false">O338-P338</f>
        <v>0.46</v>
      </c>
      <c r="S338" s="0" t="n">
        <f aca="false">500*10^-6</f>
        <v>0.0005</v>
      </c>
      <c r="T338" s="0" t="n">
        <f aca="false">0.000835</f>
        <v>0.000835</v>
      </c>
      <c r="U338" s="0" t="n">
        <f aca="false">A338/1000</f>
        <v>0.12</v>
      </c>
      <c r="V338" s="0" t="n">
        <f aca="false">U338*(150*T338*(1-R338)^2*Q338/(S338^2*R338^3)+1.75*1000*(1-R338)*Q338^2/(S338*R338^3))</f>
        <v>28292.5751392085</v>
      </c>
      <c r="W338" s="0" t="n">
        <f aca="false">V338*H338/3600/1000/2</f>
        <v>2.12194313544064</v>
      </c>
      <c r="X338" s="0" t="n">
        <f aca="false">ABS(W338-K338)/W338*100</f>
        <v>246.851896126408</v>
      </c>
    </row>
    <row r="339" customFormat="false" ht="15" hidden="false" customHeight="false" outlineLevel="0" collapsed="false">
      <c r="A339" s="0" t="n">
        <v>120</v>
      </c>
      <c r="B339" s="0" t="n">
        <v>48</v>
      </c>
      <c r="C339" s="0" t="n">
        <v>48</v>
      </c>
      <c r="D339" s="0" t="n">
        <v>14</v>
      </c>
      <c r="E339" s="0" t="n">
        <v>43</v>
      </c>
      <c r="F339" s="0" t="n">
        <v>1.34</v>
      </c>
      <c r="G339" s="0" t="n">
        <v>1</v>
      </c>
      <c r="H339" s="0" t="n">
        <v>660</v>
      </c>
      <c r="I339" s="0" t="n">
        <v>151.71</v>
      </c>
      <c r="J339" s="0" t="n">
        <v>197.19</v>
      </c>
      <c r="K339" s="0" t="n">
        <v>9.25</v>
      </c>
      <c r="L339" s="0" t="n">
        <v>29.53</v>
      </c>
      <c r="M339" s="0" t="n">
        <v>12</v>
      </c>
      <c r="N339" s="0" t="n">
        <v>41</v>
      </c>
      <c r="O339" s="0" t="n">
        <v>0.55</v>
      </c>
      <c r="P339" s="0" t="n">
        <v>0.09</v>
      </c>
      <c r="Q339" s="0" t="n">
        <f aca="false">H339/3600/(B339*C339*10^-3)</f>
        <v>0.0795717592592593</v>
      </c>
      <c r="R339" s="0" t="n">
        <f aca="false">O339-P339</f>
        <v>0.46</v>
      </c>
      <c r="S339" s="0" t="n">
        <f aca="false">500*10^-6</f>
        <v>0.0005</v>
      </c>
      <c r="T339" s="0" t="n">
        <f aca="false">0.000835</f>
        <v>0.000835</v>
      </c>
      <c r="U339" s="0" t="n">
        <f aca="false">A339/1000</f>
        <v>0.12</v>
      </c>
      <c r="V339" s="0" t="n">
        <f aca="false">U339*(150*T339*(1-R339)^2*Q339/(S339^2*R339^3)+1.75*1000*(1-R339)*Q339^2/(S339*R339^3))</f>
        <v>29084.7524850204</v>
      </c>
      <c r="W339" s="0" t="n">
        <f aca="false">V339*H339/3600/1000/2</f>
        <v>2.66610231112687</v>
      </c>
      <c r="X339" s="0" t="n">
        <f aca="false">ABS(W339-K339)/W339*100</f>
        <v>246.948425849808</v>
      </c>
    </row>
    <row r="340" customFormat="false" ht="15" hidden="false" customHeight="false" outlineLevel="0" collapsed="false">
      <c r="A340" s="0" t="n">
        <v>120</v>
      </c>
      <c r="B340" s="0" t="n">
        <v>44</v>
      </c>
      <c r="C340" s="0" t="n">
        <v>44</v>
      </c>
      <c r="D340" s="0" t="n">
        <v>14</v>
      </c>
      <c r="E340" s="0" t="n">
        <v>43</v>
      </c>
      <c r="F340" s="0" t="n">
        <v>1.4</v>
      </c>
      <c r="G340" s="0" t="n">
        <v>3</v>
      </c>
      <c r="H340" s="0" t="n">
        <v>550</v>
      </c>
      <c r="I340" s="0" t="n">
        <v>158.59</v>
      </c>
      <c r="J340" s="0" t="n">
        <v>187.79</v>
      </c>
      <c r="K340" s="0" t="n">
        <v>7.62</v>
      </c>
      <c r="L340" s="0" t="n">
        <v>36.73</v>
      </c>
      <c r="M340" s="0" t="n">
        <v>12</v>
      </c>
      <c r="N340" s="0" t="n">
        <v>41</v>
      </c>
      <c r="O340" s="0" t="n">
        <v>0.55</v>
      </c>
      <c r="P340" s="0" t="n">
        <v>0.09</v>
      </c>
      <c r="Q340" s="0" t="n">
        <f aca="false">H340/3600/(B340*C340*10^-3)</f>
        <v>0.0789141414141414</v>
      </c>
      <c r="R340" s="0" t="n">
        <f aca="false">O340-P340</f>
        <v>0.46</v>
      </c>
      <c r="S340" s="0" t="n">
        <f aca="false">500*10^-6</f>
        <v>0.0005</v>
      </c>
      <c r="T340" s="0" t="n">
        <f aca="false">0.000835</f>
        <v>0.000835</v>
      </c>
      <c r="U340" s="0" t="n">
        <f aca="false">A340/1000</f>
        <v>0.12</v>
      </c>
      <c r="V340" s="0" t="n">
        <f aca="false">U340*(150*T340*(1-R340)^2*Q340/(S340^2*R340^3)+1.75*1000*(1-R340)*Q340^2/(S340*R340^3))</f>
        <v>28723.4626737273</v>
      </c>
      <c r="W340" s="0" t="n">
        <f aca="false">V340*H340/3600/1000/2</f>
        <v>2.1941533986875</v>
      </c>
      <c r="X340" s="0" t="n">
        <f aca="false">ABS(W340-K340)/W340*100</f>
        <v>247.286566406804</v>
      </c>
    </row>
    <row r="341" customFormat="false" ht="15" hidden="false" customHeight="false" outlineLevel="0" collapsed="false">
      <c r="A341" s="0" t="n">
        <v>120</v>
      </c>
      <c r="B341" s="0" t="n">
        <v>44</v>
      </c>
      <c r="C341" s="0" t="n">
        <v>48</v>
      </c>
      <c r="D341" s="0" t="n">
        <v>14</v>
      </c>
      <c r="E341" s="0" t="n">
        <v>43</v>
      </c>
      <c r="F341" s="0" t="n">
        <v>1.31</v>
      </c>
      <c r="G341" s="0" t="n">
        <v>3</v>
      </c>
      <c r="H341" s="0" t="n">
        <v>605</v>
      </c>
      <c r="I341" s="0" t="n">
        <v>158.84</v>
      </c>
      <c r="J341" s="0" t="n">
        <v>189.12</v>
      </c>
      <c r="K341" s="0" t="n">
        <v>8.49</v>
      </c>
      <c r="L341" s="0" t="n">
        <v>37.03</v>
      </c>
      <c r="M341" s="0" t="n">
        <v>12</v>
      </c>
      <c r="N341" s="0" t="n">
        <v>41</v>
      </c>
      <c r="O341" s="0" t="n">
        <v>0.55</v>
      </c>
      <c r="P341" s="0" t="n">
        <v>0.09</v>
      </c>
      <c r="Q341" s="0" t="n">
        <f aca="false">H341/3600/(B341*C341*10^-3)</f>
        <v>0.0795717592592593</v>
      </c>
      <c r="R341" s="0" t="n">
        <f aca="false">O341-P341</f>
        <v>0.46</v>
      </c>
      <c r="S341" s="0" t="n">
        <f aca="false">500*10^-6</f>
        <v>0.0005</v>
      </c>
      <c r="T341" s="0" t="n">
        <f aca="false">0.000835</f>
        <v>0.000835</v>
      </c>
      <c r="U341" s="0" t="n">
        <f aca="false">A341/1000</f>
        <v>0.12</v>
      </c>
      <c r="V341" s="0" t="n">
        <f aca="false">U341*(150*T341*(1-R341)^2*Q341/(S341^2*R341^3)+1.75*1000*(1-R341)*Q341^2/(S341*R341^3))</f>
        <v>29084.7524850204</v>
      </c>
      <c r="W341" s="0" t="n">
        <f aca="false">V341*H341/3600/1000/2</f>
        <v>2.44392711853296</v>
      </c>
      <c r="X341" s="0" t="n">
        <f aca="false">ABS(W341-K341)/W341*100</f>
        <v>247.391701479886</v>
      </c>
    </row>
    <row r="342" customFormat="false" ht="15" hidden="false" customHeight="false" outlineLevel="0" collapsed="false">
      <c r="A342" s="0" t="n">
        <v>120</v>
      </c>
      <c r="B342" s="0" t="n">
        <v>44</v>
      </c>
      <c r="C342" s="0" t="n">
        <v>44</v>
      </c>
      <c r="D342" s="0" t="n">
        <v>14</v>
      </c>
      <c r="E342" s="0" t="n">
        <v>43</v>
      </c>
      <c r="F342" s="0" t="n">
        <v>1.37</v>
      </c>
      <c r="G342" s="0" t="n">
        <v>4</v>
      </c>
      <c r="H342" s="0" t="n">
        <v>545</v>
      </c>
      <c r="I342" s="0" t="n">
        <v>144.35</v>
      </c>
      <c r="J342" s="0" t="n">
        <v>172.39</v>
      </c>
      <c r="K342" s="0" t="n">
        <v>7.45</v>
      </c>
      <c r="L342" s="0" t="n">
        <v>45.95</v>
      </c>
      <c r="M342" s="0" t="n">
        <v>12</v>
      </c>
      <c r="N342" s="0" t="n">
        <v>41</v>
      </c>
      <c r="O342" s="0" t="n">
        <v>0.55</v>
      </c>
      <c r="P342" s="0" t="n">
        <v>0.09</v>
      </c>
      <c r="Q342" s="0" t="n">
        <f aca="false">H342/3600/(B342*C342*10^-3)</f>
        <v>0.0781967401285583</v>
      </c>
      <c r="R342" s="0" t="n">
        <f aca="false">O342-P342</f>
        <v>0.46</v>
      </c>
      <c r="S342" s="0" t="n">
        <f aca="false">500*10^-6</f>
        <v>0.0005</v>
      </c>
      <c r="T342" s="0" t="n">
        <f aca="false">0.000835</f>
        <v>0.000835</v>
      </c>
      <c r="U342" s="0" t="n">
        <f aca="false">A342/1000</f>
        <v>0.12</v>
      </c>
      <c r="V342" s="0" t="n">
        <f aca="false">U342*(150*T342*(1-R342)^2*Q342/(S342^2*R342^3)+1.75*1000*(1-R342)*Q342^2/(S342*R342^3))</f>
        <v>28331.6268126381</v>
      </c>
      <c r="W342" s="0" t="n">
        <f aca="false">V342*H342/3600/1000/2</f>
        <v>2.14454675178997</v>
      </c>
      <c r="X342" s="0" t="n">
        <f aca="false">ABS(W342-K342)/W342*100</f>
        <v>247.392752980637</v>
      </c>
    </row>
    <row r="343" customFormat="false" ht="15" hidden="false" customHeight="false" outlineLevel="0" collapsed="false">
      <c r="A343" s="0" t="n">
        <v>120</v>
      </c>
      <c r="B343" s="0" t="n">
        <v>44</v>
      </c>
      <c r="C343" s="0" t="n">
        <v>48</v>
      </c>
      <c r="D343" s="0" t="n">
        <v>14</v>
      </c>
      <c r="E343" s="0" t="n">
        <v>43</v>
      </c>
      <c r="F343" s="0" t="n">
        <v>1.4</v>
      </c>
      <c r="G343" s="0" t="n">
        <v>1.5</v>
      </c>
      <c r="H343" s="0" t="n">
        <v>610</v>
      </c>
      <c r="I343" s="0" t="n">
        <v>168.75</v>
      </c>
      <c r="J343" s="0" t="n">
        <v>208.29</v>
      </c>
      <c r="K343" s="0" t="n">
        <v>8.67</v>
      </c>
      <c r="L343" s="0" t="n">
        <v>31.79</v>
      </c>
      <c r="M343" s="0" t="n">
        <v>12</v>
      </c>
      <c r="N343" s="0" t="n">
        <v>41</v>
      </c>
      <c r="O343" s="0" t="n">
        <v>0.55</v>
      </c>
      <c r="P343" s="0" t="n">
        <v>0.09</v>
      </c>
      <c r="Q343" s="0" t="n">
        <f aca="false">H343/3600/(B343*C343*10^-3)</f>
        <v>0.0802293771043771</v>
      </c>
      <c r="R343" s="0" t="n">
        <f aca="false">O343-P343</f>
        <v>0.46</v>
      </c>
      <c r="S343" s="0" t="n">
        <f aca="false">500*10^-6</f>
        <v>0.0005</v>
      </c>
      <c r="T343" s="0" t="n">
        <f aca="false">0.000835</f>
        <v>0.000835</v>
      </c>
      <c r="U343" s="0" t="n">
        <f aca="false">A343/1000</f>
        <v>0.12</v>
      </c>
      <c r="V343" s="0" t="n">
        <f aca="false">U343*(150*T343*(1-R343)^2*Q343/(S343^2*R343^3)+1.75*1000*(1-R343)*Q343^2/(S343*R343^3))</f>
        <v>29448.0576289142</v>
      </c>
      <c r="W343" s="0" t="n">
        <f aca="false">V343*H343/3600/1000/2</f>
        <v>2.49490488244968</v>
      </c>
      <c r="X343" s="0" t="n">
        <f aca="false">ABS(W343-K343)/W343*100</f>
        <v>247.508238129189</v>
      </c>
    </row>
    <row r="344" customFormat="false" ht="15" hidden="false" customHeight="false" outlineLevel="0" collapsed="false">
      <c r="A344" s="0" t="n">
        <v>120</v>
      </c>
      <c r="B344" s="0" t="n">
        <v>44</v>
      </c>
      <c r="C344" s="0" t="n">
        <v>44</v>
      </c>
      <c r="D344" s="0" t="n">
        <v>14</v>
      </c>
      <c r="E344" s="0" t="n">
        <v>43</v>
      </c>
      <c r="F344" s="0" t="n">
        <v>1.4</v>
      </c>
      <c r="G344" s="0" t="n">
        <v>3</v>
      </c>
      <c r="H344" s="0" t="n">
        <v>555</v>
      </c>
      <c r="I344" s="0" t="n">
        <v>159.58</v>
      </c>
      <c r="J344" s="0" t="n">
        <v>189.22</v>
      </c>
      <c r="K344" s="0" t="n">
        <v>7.8</v>
      </c>
      <c r="L344" s="0" t="n">
        <v>36.95</v>
      </c>
      <c r="M344" s="0" t="n">
        <v>12</v>
      </c>
      <c r="N344" s="0" t="n">
        <v>41</v>
      </c>
      <c r="O344" s="0" t="n">
        <v>0.55</v>
      </c>
      <c r="P344" s="0" t="n">
        <v>0.09</v>
      </c>
      <c r="Q344" s="0" t="n">
        <f aca="false">H344/3600/(B344*C344*10^-3)</f>
        <v>0.0796315426997245</v>
      </c>
      <c r="R344" s="0" t="n">
        <f aca="false">O344-P344</f>
        <v>0.46</v>
      </c>
      <c r="S344" s="0" t="n">
        <f aca="false">500*10^-6</f>
        <v>0.0005</v>
      </c>
      <c r="T344" s="0" t="n">
        <f aca="false">0.000835</f>
        <v>0.000835</v>
      </c>
      <c r="U344" s="0" t="n">
        <f aca="false">A344/1000</f>
        <v>0.12</v>
      </c>
      <c r="V344" s="0" t="n">
        <f aca="false">U344*(150*T344*(1-R344)^2*Q344/(S344^2*R344^3)+1.75*1000*(1-R344)*Q344^2/(S344*R344^3))</f>
        <v>29117.6969471677</v>
      </c>
      <c r="W344" s="0" t="n">
        <f aca="false">V344*H344/3600/1000/2</f>
        <v>2.24448913967751</v>
      </c>
      <c r="X344" s="0" t="n">
        <f aca="false">ABS(W344-K344)/W344*100</f>
        <v>247.517832103242</v>
      </c>
    </row>
    <row r="345" customFormat="false" ht="15" hidden="false" customHeight="false" outlineLevel="0" collapsed="false">
      <c r="A345" s="0" t="n">
        <v>120</v>
      </c>
      <c r="B345" s="0" t="n">
        <v>44</v>
      </c>
      <c r="C345" s="0" t="n">
        <v>48</v>
      </c>
      <c r="D345" s="0" t="n">
        <v>14</v>
      </c>
      <c r="E345" s="0" t="n">
        <v>43</v>
      </c>
      <c r="F345" s="0" t="n">
        <v>1.28</v>
      </c>
      <c r="G345" s="0" t="n">
        <v>4</v>
      </c>
      <c r="H345" s="0" t="n">
        <v>600</v>
      </c>
      <c r="I345" s="0" t="n">
        <v>143.7</v>
      </c>
      <c r="J345" s="0" t="n">
        <v>172.77</v>
      </c>
      <c r="K345" s="0" t="n">
        <v>8.32</v>
      </c>
      <c r="L345" s="0" t="n">
        <v>45.74</v>
      </c>
      <c r="M345" s="0" t="n">
        <v>12</v>
      </c>
      <c r="N345" s="0" t="n">
        <v>41</v>
      </c>
      <c r="O345" s="0" t="n">
        <v>0.55</v>
      </c>
      <c r="P345" s="0" t="n">
        <v>0.09</v>
      </c>
      <c r="Q345" s="0" t="n">
        <f aca="false">H345/3600/(B345*C345*10^-3)</f>
        <v>0.0789141414141414</v>
      </c>
      <c r="R345" s="0" t="n">
        <f aca="false">O345-P345</f>
        <v>0.46</v>
      </c>
      <c r="S345" s="0" t="n">
        <f aca="false">500*10^-6</f>
        <v>0.0005</v>
      </c>
      <c r="T345" s="0" t="n">
        <f aca="false">0.000835</f>
        <v>0.000835</v>
      </c>
      <c r="U345" s="0" t="n">
        <f aca="false">A345/1000</f>
        <v>0.12</v>
      </c>
      <c r="V345" s="0" t="n">
        <f aca="false">U345*(150*T345*(1-R345)^2*Q345/(S345^2*R345^3)+1.75*1000*(1-R345)*Q345^2/(S345*R345^3))</f>
        <v>28723.4626737272</v>
      </c>
      <c r="W345" s="0" t="n">
        <f aca="false">V345*H345/3600/1000/2</f>
        <v>2.39362188947727</v>
      </c>
      <c r="X345" s="0" t="n">
        <f aca="false">ABS(W345-K345)/W345*100</f>
        <v>247.590404172689</v>
      </c>
    </row>
    <row r="346" customFormat="false" ht="15" hidden="false" customHeight="false" outlineLevel="0" collapsed="false">
      <c r="A346" s="0" t="n">
        <v>120</v>
      </c>
      <c r="B346" s="0" t="n">
        <v>48</v>
      </c>
      <c r="C346" s="0" t="n">
        <v>48</v>
      </c>
      <c r="D346" s="0" t="n">
        <v>14</v>
      </c>
      <c r="E346" s="0" t="n">
        <v>43</v>
      </c>
      <c r="F346" s="0" t="n">
        <v>1.25</v>
      </c>
      <c r="G346" s="0" t="n">
        <v>2</v>
      </c>
      <c r="H346" s="0" t="n">
        <v>670</v>
      </c>
      <c r="I346" s="0" t="n">
        <v>165.35</v>
      </c>
      <c r="J346" s="0" t="n">
        <v>201.78</v>
      </c>
      <c r="K346" s="0" t="n">
        <v>9.63</v>
      </c>
      <c r="L346" s="0" t="n">
        <v>33.67</v>
      </c>
      <c r="M346" s="0" t="n">
        <v>12</v>
      </c>
      <c r="N346" s="0" t="n">
        <v>41</v>
      </c>
      <c r="O346" s="0" t="n">
        <v>0.55</v>
      </c>
      <c r="P346" s="0" t="n">
        <v>0.09</v>
      </c>
      <c r="Q346" s="0" t="n">
        <f aca="false">H346/3600/(B346*C346*10^-3)</f>
        <v>0.0807773919753086</v>
      </c>
      <c r="R346" s="0" t="n">
        <f aca="false">O346-P346</f>
        <v>0.46</v>
      </c>
      <c r="S346" s="0" t="n">
        <f aca="false">500*10^-6</f>
        <v>0.0005</v>
      </c>
      <c r="T346" s="0" t="n">
        <f aca="false">0.000835</f>
        <v>0.000835</v>
      </c>
      <c r="U346" s="0" t="n">
        <f aca="false">A346/1000</f>
        <v>0.12</v>
      </c>
      <c r="V346" s="0" t="n">
        <f aca="false">U346*(150*T346*(1-R346)^2*Q346/(S346^2*R346^3)+1.75*1000*(1-R346)*Q346^2/(S346*R346^3))</f>
        <v>29752.3514056736</v>
      </c>
      <c r="W346" s="0" t="n">
        <f aca="false">V346*H346/3600/1000/2</f>
        <v>2.76862158913907</v>
      </c>
      <c r="X346" s="0" t="n">
        <f aca="false">ABS(W346-K346)/W346*100</f>
        <v>247.826515468101</v>
      </c>
    </row>
    <row r="347" customFormat="false" ht="15" hidden="false" customHeight="false" outlineLevel="0" collapsed="false">
      <c r="A347" s="0" t="n">
        <v>120</v>
      </c>
      <c r="B347" s="0" t="n">
        <v>44</v>
      </c>
      <c r="C347" s="0" t="n">
        <v>48</v>
      </c>
      <c r="D347" s="0" t="n">
        <v>14</v>
      </c>
      <c r="E347" s="0" t="n">
        <v>43</v>
      </c>
      <c r="F347" s="0" t="n">
        <v>1.37</v>
      </c>
      <c r="G347" s="0" t="n">
        <v>1.5</v>
      </c>
      <c r="H347" s="0" t="n">
        <v>615</v>
      </c>
      <c r="I347" s="0" t="n">
        <v>164.8</v>
      </c>
      <c r="J347" s="0" t="n">
        <v>203.96</v>
      </c>
      <c r="K347" s="0" t="n">
        <v>8.86</v>
      </c>
      <c r="L347" s="0" t="n">
        <v>31.31</v>
      </c>
      <c r="M347" s="0" t="n">
        <v>12</v>
      </c>
      <c r="N347" s="0" t="n">
        <v>41</v>
      </c>
      <c r="O347" s="0" t="n">
        <v>0.55</v>
      </c>
      <c r="P347" s="0" t="n">
        <v>0.09</v>
      </c>
      <c r="Q347" s="0" t="n">
        <f aca="false">H347/3600/(B347*C347*10^-3)</f>
        <v>0.080886994949495</v>
      </c>
      <c r="R347" s="0" t="n">
        <f aca="false">O347-P347</f>
        <v>0.46</v>
      </c>
      <c r="S347" s="0" t="n">
        <f aca="false">500*10^-6</f>
        <v>0.0005</v>
      </c>
      <c r="T347" s="0" t="n">
        <f aca="false">0.000835</f>
        <v>0.000835</v>
      </c>
      <c r="U347" s="0" t="n">
        <f aca="false">A347/1000</f>
        <v>0.12</v>
      </c>
      <c r="V347" s="0" t="n">
        <f aca="false">U347*(150*T347*(1-R347)^2*Q347/(S347^2*R347^3)+1.75*1000*(1-R347)*Q347^2/(S347*R347^3))</f>
        <v>29813.3781054089</v>
      </c>
      <c r="W347" s="0" t="n">
        <f aca="false">V347*H347/3600/1000/2</f>
        <v>2.54655937983701</v>
      </c>
      <c r="X347" s="0" t="n">
        <f aca="false">ABS(W347-K347)/W347*100</f>
        <v>247.920416470598</v>
      </c>
    </row>
    <row r="348" customFormat="false" ht="15" hidden="false" customHeight="false" outlineLevel="0" collapsed="false">
      <c r="A348" s="0" t="n">
        <v>120</v>
      </c>
      <c r="B348" s="0" t="n">
        <v>44</v>
      </c>
      <c r="C348" s="0" t="n">
        <v>48</v>
      </c>
      <c r="D348" s="0" t="n">
        <v>14</v>
      </c>
      <c r="E348" s="0" t="n">
        <v>43</v>
      </c>
      <c r="F348" s="0" t="n">
        <v>1.34</v>
      </c>
      <c r="G348" s="0" t="n">
        <v>2</v>
      </c>
      <c r="H348" s="0" t="n">
        <v>615</v>
      </c>
      <c r="I348" s="0" t="n">
        <v>166.62</v>
      </c>
      <c r="J348" s="0" t="n">
        <v>202.04</v>
      </c>
      <c r="K348" s="0" t="n">
        <v>8.86</v>
      </c>
      <c r="L348" s="0" t="n">
        <v>33.23</v>
      </c>
      <c r="M348" s="0" t="n">
        <v>12</v>
      </c>
      <c r="N348" s="0" t="n">
        <v>41</v>
      </c>
      <c r="O348" s="0" t="n">
        <v>0.55</v>
      </c>
      <c r="P348" s="0" t="n">
        <v>0.09</v>
      </c>
      <c r="Q348" s="0" t="n">
        <f aca="false">H348/3600/(B348*C348*10^-3)</f>
        <v>0.080886994949495</v>
      </c>
      <c r="R348" s="0" t="n">
        <f aca="false">O348-P348</f>
        <v>0.46</v>
      </c>
      <c r="S348" s="0" t="n">
        <f aca="false">500*10^-6</f>
        <v>0.0005</v>
      </c>
      <c r="T348" s="0" t="n">
        <f aca="false">0.000835</f>
        <v>0.000835</v>
      </c>
      <c r="U348" s="0" t="n">
        <f aca="false">A348/1000</f>
        <v>0.12</v>
      </c>
      <c r="V348" s="0" t="n">
        <f aca="false">U348*(150*T348*(1-R348)^2*Q348/(S348^2*R348^3)+1.75*1000*(1-R348)*Q348^2/(S348*R348^3))</f>
        <v>29813.3781054089</v>
      </c>
      <c r="W348" s="0" t="n">
        <f aca="false">V348*H348/3600/1000/2</f>
        <v>2.54655937983701</v>
      </c>
      <c r="X348" s="0" t="n">
        <f aca="false">ABS(W348-K348)/W348*100</f>
        <v>247.920416470598</v>
      </c>
    </row>
    <row r="349" customFormat="false" ht="15" hidden="false" customHeight="false" outlineLevel="0" collapsed="false">
      <c r="A349" s="0" t="n">
        <v>120</v>
      </c>
      <c r="B349" s="0" t="n">
        <v>48</v>
      </c>
      <c r="C349" s="0" t="n">
        <v>40</v>
      </c>
      <c r="D349" s="0" t="n">
        <v>14</v>
      </c>
      <c r="E349" s="0" t="n">
        <v>43</v>
      </c>
      <c r="F349" s="0" t="n">
        <v>1.34</v>
      </c>
      <c r="G349" s="0" t="n">
        <v>4</v>
      </c>
      <c r="H349" s="0" t="n">
        <v>555</v>
      </c>
      <c r="I349" s="0" t="n">
        <v>143.44</v>
      </c>
      <c r="J349" s="0" t="n">
        <v>171.95</v>
      </c>
      <c r="K349" s="0" t="n">
        <v>7.91</v>
      </c>
      <c r="L349" s="0" t="n">
        <v>45.5</v>
      </c>
      <c r="M349" s="0" t="n">
        <v>12</v>
      </c>
      <c r="N349" s="0" t="n">
        <v>41</v>
      </c>
      <c r="O349" s="0" t="n">
        <v>0.55</v>
      </c>
      <c r="P349" s="0" t="n">
        <v>0.09</v>
      </c>
      <c r="Q349" s="0" t="n">
        <f aca="false">H349/3600/(B349*C349*10^-3)</f>
        <v>0.0802951388888889</v>
      </c>
      <c r="R349" s="0" t="n">
        <f aca="false">O349-P349</f>
        <v>0.46</v>
      </c>
      <c r="S349" s="0" t="n">
        <f aca="false">500*10^-6</f>
        <v>0.0005</v>
      </c>
      <c r="T349" s="0" t="n">
        <f aca="false">0.000835</f>
        <v>0.000835</v>
      </c>
      <c r="U349" s="0" t="n">
        <f aca="false">A349/1000</f>
        <v>0.12</v>
      </c>
      <c r="V349" s="0" t="n">
        <f aca="false">U349*(150*T349*(1-R349)^2*Q349/(S349^2*R349^3)+1.75*1000*(1-R349)*Q349^2/(S349*R349^3))</f>
        <v>29484.4989865967</v>
      </c>
      <c r="W349" s="0" t="n">
        <f aca="false">V349*H349/3600/1000/2</f>
        <v>2.27276346355016</v>
      </c>
      <c r="X349" s="0" t="n">
        <f aca="false">ABS(W349-K349)/W349*100</f>
        <v>248.034457912493</v>
      </c>
    </row>
    <row r="350" customFormat="false" ht="15" hidden="false" customHeight="false" outlineLevel="0" collapsed="false">
      <c r="A350" s="0" t="n">
        <v>120</v>
      </c>
      <c r="B350" s="0" t="n">
        <v>44</v>
      </c>
      <c r="C350" s="0" t="n">
        <v>48</v>
      </c>
      <c r="D350" s="0" t="n">
        <v>14</v>
      </c>
      <c r="E350" s="0" t="n">
        <v>43</v>
      </c>
      <c r="F350" s="0" t="n">
        <v>1.28</v>
      </c>
      <c r="G350" s="0" t="n">
        <v>4</v>
      </c>
      <c r="H350" s="0" t="n">
        <v>610</v>
      </c>
      <c r="I350" s="0" t="n">
        <v>145.44</v>
      </c>
      <c r="J350" s="0" t="n">
        <v>175.22</v>
      </c>
      <c r="K350" s="0" t="n">
        <v>8.69</v>
      </c>
      <c r="L350" s="0" t="n">
        <v>46.21</v>
      </c>
      <c r="M350" s="0" t="n">
        <v>12</v>
      </c>
      <c r="N350" s="0" t="n">
        <v>41</v>
      </c>
      <c r="O350" s="0" t="n">
        <v>0.55</v>
      </c>
      <c r="P350" s="0" t="n">
        <v>0.09</v>
      </c>
      <c r="Q350" s="0" t="n">
        <f aca="false">H350/3600/(B350*C350*10^-3)</f>
        <v>0.0802293771043771</v>
      </c>
      <c r="R350" s="0" t="n">
        <f aca="false">O350-P350</f>
        <v>0.46</v>
      </c>
      <c r="S350" s="0" t="n">
        <f aca="false">500*10^-6</f>
        <v>0.0005</v>
      </c>
      <c r="T350" s="0" t="n">
        <f aca="false">0.000835</f>
        <v>0.000835</v>
      </c>
      <c r="U350" s="0" t="n">
        <f aca="false">A350/1000</f>
        <v>0.12</v>
      </c>
      <c r="V350" s="0" t="n">
        <f aca="false">U350*(150*T350*(1-R350)^2*Q350/(S350^2*R350^3)+1.75*1000*(1-R350)*Q350^2/(S350*R350^3))</f>
        <v>29448.0576289142</v>
      </c>
      <c r="W350" s="0" t="n">
        <f aca="false">V350*H350/3600/1000/2</f>
        <v>2.49490488244968</v>
      </c>
      <c r="X350" s="0" t="n">
        <f aca="false">ABS(W350-K350)/W350*100</f>
        <v>248.3098718965</v>
      </c>
    </row>
    <row r="351" customFormat="false" ht="15" hidden="false" customHeight="false" outlineLevel="0" collapsed="false">
      <c r="A351" s="0" t="n">
        <v>120</v>
      </c>
      <c r="B351" s="0" t="n">
        <v>48</v>
      </c>
      <c r="C351" s="0" t="n">
        <v>44</v>
      </c>
      <c r="D351" s="0" t="n">
        <v>14</v>
      </c>
      <c r="E351" s="0" t="n">
        <v>43</v>
      </c>
      <c r="F351" s="0" t="n">
        <v>1.25</v>
      </c>
      <c r="G351" s="0" t="n">
        <v>4</v>
      </c>
      <c r="H351" s="0" t="n">
        <v>615</v>
      </c>
      <c r="I351" s="0" t="n">
        <v>143.09</v>
      </c>
      <c r="J351" s="0" t="n">
        <v>172.86</v>
      </c>
      <c r="K351" s="0" t="n">
        <v>8.87</v>
      </c>
      <c r="L351" s="0" t="n">
        <v>45.65</v>
      </c>
      <c r="M351" s="0" t="n">
        <v>12</v>
      </c>
      <c r="N351" s="0" t="n">
        <v>41</v>
      </c>
      <c r="O351" s="0" t="n">
        <v>0.55</v>
      </c>
      <c r="P351" s="0" t="n">
        <v>0.09</v>
      </c>
      <c r="Q351" s="0" t="n">
        <f aca="false">H351/3600/(B351*C351*10^-3)</f>
        <v>0.080886994949495</v>
      </c>
      <c r="R351" s="0" t="n">
        <f aca="false">O351-P351</f>
        <v>0.46</v>
      </c>
      <c r="S351" s="0" t="n">
        <f aca="false">500*10^-6</f>
        <v>0.0005</v>
      </c>
      <c r="T351" s="0" t="n">
        <f aca="false">0.000835</f>
        <v>0.000835</v>
      </c>
      <c r="U351" s="0" t="n">
        <f aca="false">A351/1000</f>
        <v>0.12</v>
      </c>
      <c r="V351" s="0" t="n">
        <f aca="false">U351*(150*T351*(1-R351)^2*Q351/(S351^2*R351^3)+1.75*1000*(1-R351)*Q351^2/(S351*R351^3))</f>
        <v>29813.3781054089</v>
      </c>
      <c r="W351" s="0" t="n">
        <f aca="false">V351*H351/3600/1000/2</f>
        <v>2.54655937983701</v>
      </c>
      <c r="X351" s="0" t="n">
        <f aca="false">ABS(W351-K351)/W351*100</f>
        <v>248.313103170904</v>
      </c>
    </row>
    <row r="352" customFormat="false" ht="15" hidden="false" customHeight="false" outlineLevel="0" collapsed="false">
      <c r="A352" s="0" t="n">
        <v>120</v>
      </c>
      <c r="B352" s="0" t="n">
        <v>44</v>
      </c>
      <c r="C352" s="0" t="n">
        <v>48</v>
      </c>
      <c r="D352" s="0" t="n">
        <v>14</v>
      </c>
      <c r="E352" s="0" t="n">
        <v>43</v>
      </c>
      <c r="F352" s="0" t="n">
        <v>1.31</v>
      </c>
      <c r="G352" s="0" t="n">
        <v>3</v>
      </c>
      <c r="H352" s="0" t="n">
        <v>615</v>
      </c>
      <c r="I352" s="0" t="n">
        <v>160.52</v>
      </c>
      <c r="J352" s="0" t="n">
        <v>191.7</v>
      </c>
      <c r="K352" s="0" t="n">
        <v>8.87</v>
      </c>
      <c r="L352" s="0" t="n">
        <v>37.44</v>
      </c>
      <c r="M352" s="0" t="n">
        <v>12</v>
      </c>
      <c r="N352" s="0" t="n">
        <v>41</v>
      </c>
      <c r="O352" s="0" t="n">
        <v>0.55</v>
      </c>
      <c r="P352" s="0" t="n">
        <v>0.09</v>
      </c>
      <c r="Q352" s="0" t="n">
        <f aca="false">H352/3600/(B352*C352*10^-3)</f>
        <v>0.080886994949495</v>
      </c>
      <c r="R352" s="0" t="n">
        <f aca="false">O352-P352</f>
        <v>0.46</v>
      </c>
      <c r="S352" s="0" t="n">
        <f aca="false">500*10^-6</f>
        <v>0.0005</v>
      </c>
      <c r="T352" s="0" t="n">
        <f aca="false">0.000835</f>
        <v>0.000835</v>
      </c>
      <c r="U352" s="0" t="n">
        <f aca="false">A352/1000</f>
        <v>0.12</v>
      </c>
      <c r="V352" s="0" t="n">
        <f aca="false">U352*(150*T352*(1-R352)^2*Q352/(S352^2*R352^3)+1.75*1000*(1-R352)*Q352^2/(S352*R352^3))</f>
        <v>29813.3781054089</v>
      </c>
      <c r="W352" s="0" t="n">
        <f aca="false">V352*H352/3600/1000/2</f>
        <v>2.54655937983701</v>
      </c>
      <c r="X352" s="0" t="n">
        <f aca="false">ABS(W352-K352)/W352*100</f>
        <v>248.313103170904</v>
      </c>
    </row>
    <row r="353" customFormat="false" ht="15" hidden="false" customHeight="false" outlineLevel="0" collapsed="false">
      <c r="A353" s="0" t="n">
        <v>120</v>
      </c>
      <c r="B353" s="0" t="n">
        <v>44</v>
      </c>
      <c r="C353" s="0" t="n">
        <v>48</v>
      </c>
      <c r="D353" s="0" t="n">
        <v>14</v>
      </c>
      <c r="E353" s="0" t="n">
        <v>43</v>
      </c>
      <c r="F353" s="0" t="n">
        <v>1.37</v>
      </c>
      <c r="G353" s="0" t="n">
        <v>1.5</v>
      </c>
      <c r="H353" s="0" t="n">
        <v>625</v>
      </c>
      <c r="I353" s="0" t="n">
        <v>165.9</v>
      </c>
      <c r="J353" s="0" t="n">
        <v>206.12</v>
      </c>
      <c r="K353" s="0" t="n">
        <v>9.24</v>
      </c>
      <c r="L353" s="0" t="n">
        <v>31.7</v>
      </c>
      <c r="M353" s="0" t="n">
        <v>12</v>
      </c>
      <c r="N353" s="0" t="n">
        <v>41</v>
      </c>
      <c r="O353" s="0" t="n">
        <v>0.55</v>
      </c>
      <c r="P353" s="0" t="n">
        <v>0.09</v>
      </c>
      <c r="Q353" s="0" t="n">
        <f aca="false">H353/3600/(B353*C353*10^-3)</f>
        <v>0.0822022306397306</v>
      </c>
      <c r="R353" s="0" t="n">
        <f aca="false">O353-P353</f>
        <v>0.46</v>
      </c>
      <c r="S353" s="0" t="n">
        <f aca="false">500*10^-6</f>
        <v>0.0005</v>
      </c>
      <c r="T353" s="0" t="n">
        <f aca="false">0.000835</f>
        <v>0.000835</v>
      </c>
      <c r="U353" s="0" t="n">
        <f aca="false">A353/1000</f>
        <v>0.12</v>
      </c>
      <c r="V353" s="0" t="n">
        <f aca="false">U353*(150*T353*(1-R353)^2*Q353/(S353^2*R353^3)+1.75*1000*(1-R353)*Q353^2/(S353*R353^3))</f>
        <v>30550.0650562003</v>
      </c>
      <c r="W353" s="0" t="n">
        <f aca="false">V353*H353/3600/1000/2</f>
        <v>2.65191536946184</v>
      </c>
      <c r="X353" s="0" t="n">
        <f aca="false">ABS(W353-K353)/W353*100</f>
        <v>248.427408596946</v>
      </c>
    </row>
    <row r="354" customFormat="false" ht="15" hidden="false" customHeight="false" outlineLevel="0" collapsed="false">
      <c r="A354" s="0" t="n">
        <v>120</v>
      </c>
      <c r="B354" s="0" t="n">
        <v>44</v>
      </c>
      <c r="C354" s="0" t="n">
        <v>48</v>
      </c>
      <c r="D354" s="0" t="n">
        <v>14</v>
      </c>
      <c r="E354" s="0" t="n">
        <v>43</v>
      </c>
      <c r="F354" s="0" t="n">
        <v>1.34</v>
      </c>
      <c r="G354" s="0" t="n">
        <v>2</v>
      </c>
      <c r="H354" s="0" t="n">
        <v>625</v>
      </c>
      <c r="I354" s="0" t="n">
        <v>168.06</v>
      </c>
      <c r="J354" s="0" t="n">
        <v>204.43</v>
      </c>
      <c r="K354" s="0" t="n">
        <v>9.24</v>
      </c>
      <c r="L354" s="0" t="n">
        <v>33.64</v>
      </c>
      <c r="M354" s="0" t="n">
        <v>12</v>
      </c>
      <c r="N354" s="0" t="n">
        <v>41</v>
      </c>
      <c r="O354" s="0" t="n">
        <v>0.55</v>
      </c>
      <c r="P354" s="0" t="n">
        <v>0.09</v>
      </c>
      <c r="Q354" s="0" t="n">
        <f aca="false">H354/3600/(B354*C354*10^-3)</f>
        <v>0.0822022306397306</v>
      </c>
      <c r="R354" s="0" t="n">
        <f aca="false">O354-P354</f>
        <v>0.46</v>
      </c>
      <c r="S354" s="0" t="n">
        <f aca="false">500*10^-6</f>
        <v>0.0005</v>
      </c>
      <c r="T354" s="0" t="n">
        <f aca="false">0.000835</f>
        <v>0.000835</v>
      </c>
      <c r="U354" s="0" t="n">
        <f aca="false">A354/1000</f>
        <v>0.12</v>
      </c>
      <c r="V354" s="0" t="n">
        <f aca="false">U354*(150*T354*(1-R354)^2*Q354/(S354^2*R354^3)+1.75*1000*(1-R354)*Q354^2/(S354*R354^3))</f>
        <v>30550.0650562003</v>
      </c>
      <c r="W354" s="0" t="n">
        <f aca="false">V354*H354/3600/1000/2</f>
        <v>2.65191536946184</v>
      </c>
      <c r="X354" s="0" t="n">
        <f aca="false">ABS(W354-K354)/W354*100</f>
        <v>248.427408596946</v>
      </c>
    </row>
    <row r="355" customFormat="false" ht="15" hidden="false" customHeight="false" outlineLevel="0" collapsed="false">
      <c r="A355" s="0" t="n">
        <v>120</v>
      </c>
      <c r="B355" s="0" t="n">
        <v>48</v>
      </c>
      <c r="C355" s="0" t="n">
        <v>40</v>
      </c>
      <c r="D355" s="0" t="n">
        <v>14</v>
      </c>
      <c r="E355" s="0" t="n">
        <v>43</v>
      </c>
      <c r="F355" s="0" t="n">
        <v>1.37</v>
      </c>
      <c r="G355" s="0" t="n">
        <v>3</v>
      </c>
      <c r="H355" s="0" t="n">
        <v>560</v>
      </c>
      <c r="I355" s="0" t="n">
        <v>157.53</v>
      </c>
      <c r="J355" s="0" t="n">
        <v>187.34</v>
      </c>
      <c r="K355" s="0" t="n">
        <v>8.1</v>
      </c>
      <c r="L355" s="0" t="n">
        <v>36.5</v>
      </c>
      <c r="M355" s="0" t="n">
        <v>12</v>
      </c>
      <c r="N355" s="0" t="n">
        <v>41</v>
      </c>
      <c r="O355" s="0" t="n">
        <v>0.55</v>
      </c>
      <c r="P355" s="0" t="n">
        <v>0.09</v>
      </c>
      <c r="Q355" s="0" t="n">
        <f aca="false">H355/3600/(B355*C355*10^-3)</f>
        <v>0.0810185185185185</v>
      </c>
      <c r="R355" s="0" t="n">
        <f aca="false">O355-P355</f>
        <v>0.46</v>
      </c>
      <c r="S355" s="0" t="n">
        <f aca="false">500*10^-6</f>
        <v>0.0005</v>
      </c>
      <c r="T355" s="0" t="n">
        <f aca="false">0.000835</f>
        <v>0.000835</v>
      </c>
      <c r="U355" s="0" t="n">
        <f aca="false">A355/1000</f>
        <v>0.12</v>
      </c>
      <c r="V355" s="0" t="n">
        <f aca="false">U355*(150*T355*(1-R355)^2*Q355/(S355^2*R355^3)+1.75*1000*(1-R355)*Q355^2/(S355*R355^3))</f>
        <v>29886.6840406199</v>
      </c>
      <c r="W355" s="0" t="n">
        <f aca="false">V355*H355/3600/1000/2</f>
        <v>2.32451986982599</v>
      </c>
      <c r="X355" s="0" t="n">
        <f aca="false">ABS(W355-K355)/W355*100</f>
        <v>248.459056218192</v>
      </c>
    </row>
    <row r="356" customFormat="false" ht="15" hidden="false" customHeight="false" outlineLevel="0" collapsed="false">
      <c r="A356" s="0" t="n">
        <v>120</v>
      </c>
      <c r="B356" s="0" t="n">
        <v>48</v>
      </c>
      <c r="C356" s="0" t="n">
        <v>40</v>
      </c>
      <c r="D356" s="0" t="n">
        <v>14</v>
      </c>
      <c r="E356" s="0" t="n">
        <v>43</v>
      </c>
      <c r="F356" s="0" t="n">
        <v>1.4</v>
      </c>
      <c r="G356" s="0" t="n">
        <v>2</v>
      </c>
      <c r="H356" s="0" t="n">
        <v>570</v>
      </c>
      <c r="I356" s="0" t="n">
        <v>164.64</v>
      </c>
      <c r="J356" s="0" t="n">
        <v>199.33</v>
      </c>
      <c r="K356" s="0" t="n">
        <v>8.47</v>
      </c>
      <c r="L356" s="0" t="n">
        <v>32.55</v>
      </c>
      <c r="M356" s="0" t="n">
        <v>12</v>
      </c>
      <c r="N356" s="0" t="n">
        <v>41</v>
      </c>
      <c r="O356" s="0" t="n">
        <v>0.55</v>
      </c>
      <c r="P356" s="0" t="n">
        <v>0.09</v>
      </c>
      <c r="Q356" s="0" t="n">
        <f aca="false">H356/3600/(B356*C356*10^-3)</f>
        <v>0.0824652777777778</v>
      </c>
      <c r="R356" s="0" t="n">
        <f aca="false">O356-P356</f>
        <v>0.46</v>
      </c>
      <c r="S356" s="0" t="n">
        <f aca="false">500*10^-6</f>
        <v>0.0005</v>
      </c>
      <c r="T356" s="0" t="n">
        <f aca="false">0.000835</f>
        <v>0.000835</v>
      </c>
      <c r="U356" s="0" t="n">
        <f aca="false">A356/1000</f>
        <v>0.12</v>
      </c>
      <c r="V356" s="0" t="n">
        <f aca="false">U356*(150*T356*(1-R356)^2*Q356/(S356^2*R356^3)+1.75*1000*(1-R356)*Q356^2/(S356*R356^3))</f>
        <v>30698.369806007</v>
      </c>
      <c r="W356" s="0" t="n">
        <f aca="false">V356*H356/3600/1000/2</f>
        <v>2.43028760964222</v>
      </c>
      <c r="X356" s="0" t="n">
        <f aca="false">ABS(W356-K356)/W356*100</f>
        <v>248.518420881343</v>
      </c>
    </row>
    <row r="357" customFormat="false" ht="15" hidden="false" customHeight="false" outlineLevel="0" collapsed="false">
      <c r="A357" s="0" t="n">
        <v>120</v>
      </c>
      <c r="B357" s="0" t="n">
        <v>44</v>
      </c>
      <c r="C357" s="0" t="n">
        <v>44</v>
      </c>
      <c r="D357" s="0" t="n">
        <v>14</v>
      </c>
      <c r="E357" s="0" t="n">
        <v>43</v>
      </c>
      <c r="F357" s="0" t="n">
        <v>1.34</v>
      </c>
      <c r="G357" s="0" t="n">
        <v>4</v>
      </c>
      <c r="H357" s="0" t="n">
        <v>570</v>
      </c>
      <c r="I357" s="0" t="n">
        <v>144.93</v>
      </c>
      <c r="J357" s="0" t="n">
        <v>174.24</v>
      </c>
      <c r="K357" s="0" t="n">
        <v>8.37</v>
      </c>
      <c r="L357" s="0" t="n">
        <v>45.77</v>
      </c>
      <c r="M357" s="0" t="n">
        <v>12</v>
      </c>
      <c r="N357" s="0" t="n">
        <v>41</v>
      </c>
      <c r="O357" s="0" t="n">
        <v>0.55</v>
      </c>
      <c r="P357" s="0" t="n">
        <v>0.09</v>
      </c>
      <c r="Q357" s="0" t="n">
        <f aca="false">H357/3600/(B357*C357*10^-3)</f>
        <v>0.0817837465564738</v>
      </c>
      <c r="R357" s="0" t="n">
        <f aca="false">O357-P357</f>
        <v>0.46</v>
      </c>
      <c r="S357" s="0" t="n">
        <f aca="false">500*10^-6</f>
        <v>0.0005</v>
      </c>
      <c r="T357" s="0" t="n">
        <f aca="false">0.000835</f>
        <v>0.000835</v>
      </c>
      <c r="U357" s="0" t="n">
        <f aca="false">A357/1000</f>
        <v>0.12</v>
      </c>
      <c r="V357" s="0" t="n">
        <f aca="false">U357*(150*T357*(1-R357)^2*Q357/(S357^2*R357^3)+1.75*1000*(1-R357)*Q357^2/(S357*R357^3))</f>
        <v>30314.7902415969</v>
      </c>
      <c r="W357" s="0" t="n">
        <f aca="false">V357*H357/3600/1000/2</f>
        <v>2.39992089412643</v>
      </c>
      <c r="X357" s="0" t="n">
        <f aca="false">ABS(W357-K357)/W357*100</f>
        <v>248.761495451153</v>
      </c>
    </row>
    <row r="358" customFormat="false" ht="15" hidden="false" customHeight="false" outlineLevel="0" collapsed="false">
      <c r="A358" s="0" t="n">
        <v>120</v>
      </c>
      <c r="B358" s="0" t="n">
        <v>44</v>
      </c>
      <c r="C358" s="0" t="n">
        <v>44</v>
      </c>
      <c r="D358" s="0" t="n">
        <v>14</v>
      </c>
      <c r="E358" s="0" t="n">
        <v>43</v>
      </c>
      <c r="F358" s="0" t="n">
        <v>1.37</v>
      </c>
      <c r="G358" s="0" t="n">
        <v>3</v>
      </c>
      <c r="H358" s="0" t="n">
        <v>575</v>
      </c>
      <c r="I358" s="0" t="n">
        <v>159.06</v>
      </c>
      <c r="J358" s="0" t="n">
        <v>189.81</v>
      </c>
      <c r="K358" s="0" t="n">
        <v>8.56</v>
      </c>
      <c r="L358" s="0" t="n">
        <v>36.88</v>
      </c>
      <c r="M358" s="0" t="n">
        <v>12</v>
      </c>
      <c r="N358" s="0" t="n">
        <v>41</v>
      </c>
      <c r="O358" s="0" t="n">
        <v>0.55</v>
      </c>
      <c r="P358" s="0" t="n">
        <v>0.09</v>
      </c>
      <c r="Q358" s="0" t="n">
        <f aca="false">H358/3600/(B358*C358*10^-3)</f>
        <v>0.0825011478420569</v>
      </c>
      <c r="R358" s="0" t="n">
        <f aca="false">O358-P358</f>
        <v>0.46</v>
      </c>
      <c r="S358" s="0" t="n">
        <f aca="false">500*10^-6</f>
        <v>0.0005</v>
      </c>
      <c r="T358" s="0" t="n">
        <f aca="false">0.000835</f>
        <v>0.000835</v>
      </c>
      <c r="U358" s="0" t="n">
        <f aca="false">A358/1000</f>
        <v>0.12</v>
      </c>
      <c r="V358" s="0" t="n">
        <f aca="false">U358*(150*T358*(1-R358)^2*Q358/(S358^2*R358^3)+1.75*1000*(1-R358)*Q358^2/(S358*R358^3))</f>
        <v>30718.6181644426</v>
      </c>
      <c r="W358" s="0" t="n">
        <f aca="false">V358*H358/3600/1000/2</f>
        <v>2.45322297841035</v>
      </c>
      <c r="X358" s="0" t="n">
        <f aca="false">ABS(W358-K358)/W358*100</f>
        <v>248.928738860368</v>
      </c>
    </row>
    <row r="359" customFormat="false" ht="15" hidden="false" customHeight="false" outlineLevel="0" collapsed="false">
      <c r="A359" s="0" t="n">
        <v>150</v>
      </c>
      <c r="B359" s="0" t="n">
        <v>31</v>
      </c>
      <c r="C359" s="0" t="n">
        <v>75</v>
      </c>
      <c r="D359" s="0" t="n">
        <v>14</v>
      </c>
      <c r="E359" s="0" t="n">
        <v>43</v>
      </c>
      <c r="F359" s="0" t="n">
        <v>1.2</v>
      </c>
      <c r="G359" s="0" t="n">
        <v>1.5</v>
      </c>
      <c r="H359" s="0" t="n">
        <v>700</v>
      </c>
      <c r="I359" s="0" t="n">
        <v>161.991</v>
      </c>
      <c r="J359" s="0" t="n">
        <v>200.771</v>
      </c>
      <c r="K359" s="0" t="n">
        <v>13.3031</v>
      </c>
      <c r="L359" s="0" t="n">
        <v>39.091</v>
      </c>
      <c r="M359" s="0" t="n">
        <v>12</v>
      </c>
      <c r="N359" s="0" t="n">
        <v>41</v>
      </c>
      <c r="O359" s="0" t="n">
        <v>0.55</v>
      </c>
      <c r="P359" s="0" t="n">
        <v>0.09</v>
      </c>
      <c r="Q359" s="0" t="n">
        <f aca="false">H359/3600/(B359*C359*10^-3)</f>
        <v>0.0836320191158901</v>
      </c>
      <c r="R359" s="0" t="n">
        <f aca="false">O359-P359</f>
        <v>0.46</v>
      </c>
      <c r="S359" s="0" t="n">
        <f aca="false">500*10^-6</f>
        <v>0.0005</v>
      </c>
      <c r="T359" s="0" t="n">
        <f aca="false">0.000835</f>
        <v>0.000835</v>
      </c>
      <c r="U359" s="0" t="n">
        <f aca="false">A359/1000</f>
        <v>0.15</v>
      </c>
      <c r="V359" s="0" t="n">
        <f aca="false">U359*(150*T359*(1-R359)^2*Q359/(S359^2*R359^3)+1.75*1000*(1-R359)*Q359^2/(S359*R359^3))</f>
        <v>39200.0751802798</v>
      </c>
      <c r="W359" s="0" t="n">
        <f aca="false">V359*H359/3600/1000/2</f>
        <v>3.81111842030498</v>
      </c>
      <c r="X359" s="0" t="n">
        <f aca="false">ABS(W359-K359)/W359*100</f>
        <v>249.060263494395</v>
      </c>
    </row>
    <row r="360" customFormat="false" ht="15" hidden="false" customHeight="false" outlineLevel="0" collapsed="false">
      <c r="A360" s="0" t="n">
        <v>150</v>
      </c>
      <c r="B360" s="0" t="n">
        <v>31</v>
      </c>
      <c r="C360" s="0" t="n">
        <v>75</v>
      </c>
      <c r="D360" s="0" t="n">
        <v>14</v>
      </c>
      <c r="E360" s="0" t="n">
        <v>43</v>
      </c>
      <c r="F360" s="0" t="n">
        <v>1.22</v>
      </c>
      <c r="G360" s="0" t="n">
        <v>1.5</v>
      </c>
      <c r="H360" s="0" t="n">
        <v>700</v>
      </c>
      <c r="I360" s="0" t="n">
        <v>166.334</v>
      </c>
      <c r="J360" s="0" t="n">
        <v>205.722</v>
      </c>
      <c r="K360" s="0" t="n">
        <v>13.3031</v>
      </c>
      <c r="L360" s="0" t="n">
        <v>39.7236</v>
      </c>
      <c r="M360" s="0" t="n">
        <v>12</v>
      </c>
      <c r="N360" s="0" t="n">
        <v>41</v>
      </c>
      <c r="O360" s="0" t="n">
        <v>0.55</v>
      </c>
      <c r="P360" s="0" t="n">
        <v>0.09</v>
      </c>
      <c r="Q360" s="0" t="n">
        <f aca="false">H360/3600/(B360*C360*10^-3)</f>
        <v>0.0836320191158901</v>
      </c>
      <c r="R360" s="0" t="n">
        <f aca="false">O360-P360</f>
        <v>0.46</v>
      </c>
      <c r="S360" s="0" t="n">
        <f aca="false">500*10^-6</f>
        <v>0.0005</v>
      </c>
      <c r="T360" s="0" t="n">
        <f aca="false">0.000835</f>
        <v>0.000835</v>
      </c>
      <c r="U360" s="0" t="n">
        <f aca="false">A360/1000</f>
        <v>0.15</v>
      </c>
      <c r="V360" s="0" t="n">
        <f aca="false">U360*(150*T360*(1-R360)^2*Q360/(S360^2*R360^3)+1.75*1000*(1-R360)*Q360^2/(S360*R360^3))</f>
        <v>39200.0751802798</v>
      </c>
      <c r="W360" s="0" t="n">
        <f aca="false">V360*H360/3600/1000/2</f>
        <v>3.81111842030498</v>
      </c>
      <c r="X360" s="0" t="n">
        <f aca="false">ABS(W360-K360)/W360*100</f>
        <v>249.060263494395</v>
      </c>
    </row>
    <row r="361" customFormat="false" ht="15" hidden="false" customHeight="false" outlineLevel="0" collapsed="false">
      <c r="A361" s="0" t="n">
        <v>150</v>
      </c>
      <c r="B361" s="0" t="n">
        <v>31</v>
      </c>
      <c r="C361" s="0" t="n">
        <v>75</v>
      </c>
      <c r="D361" s="0" t="n">
        <v>14</v>
      </c>
      <c r="E361" s="0" t="n">
        <v>43</v>
      </c>
      <c r="F361" s="0" t="n">
        <v>1.24</v>
      </c>
      <c r="G361" s="0" t="n">
        <v>1.5</v>
      </c>
      <c r="H361" s="0" t="n">
        <v>700</v>
      </c>
      <c r="I361" s="0" t="n">
        <v>170.56</v>
      </c>
      <c r="J361" s="0" t="n">
        <v>210.613</v>
      </c>
      <c r="K361" s="0" t="n">
        <v>13.3031</v>
      </c>
      <c r="L361" s="0" t="n">
        <v>40.3811</v>
      </c>
      <c r="M361" s="0" t="n">
        <v>12</v>
      </c>
      <c r="N361" s="0" t="n">
        <v>41</v>
      </c>
      <c r="O361" s="0" t="n">
        <v>0.55</v>
      </c>
      <c r="P361" s="0" t="n">
        <v>0.09</v>
      </c>
      <c r="Q361" s="0" t="n">
        <f aca="false">H361/3600/(B361*C361*10^-3)</f>
        <v>0.0836320191158901</v>
      </c>
      <c r="R361" s="0" t="n">
        <f aca="false">O361-P361</f>
        <v>0.46</v>
      </c>
      <c r="S361" s="0" t="n">
        <f aca="false">500*10^-6</f>
        <v>0.0005</v>
      </c>
      <c r="T361" s="0" t="n">
        <f aca="false">0.000835</f>
        <v>0.000835</v>
      </c>
      <c r="U361" s="0" t="n">
        <f aca="false">A361/1000</f>
        <v>0.15</v>
      </c>
      <c r="V361" s="0" t="n">
        <f aca="false">U361*(150*T361*(1-R361)^2*Q361/(S361^2*R361^3)+1.75*1000*(1-R361)*Q361^2/(S361*R361^3))</f>
        <v>39200.0751802798</v>
      </c>
      <c r="W361" s="0" t="n">
        <f aca="false">V361*H361/3600/1000/2</f>
        <v>3.81111842030498</v>
      </c>
      <c r="X361" s="0" t="n">
        <f aca="false">ABS(W361-K361)/W361*100</f>
        <v>249.060263494395</v>
      </c>
    </row>
    <row r="362" customFormat="false" ht="15" hidden="false" customHeight="false" outlineLevel="0" collapsed="false">
      <c r="A362" s="0" t="n">
        <v>150</v>
      </c>
      <c r="B362" s="0" t="n">
        <v>31</v>
      </c>
      <c r="C362" s="0" t="n">
        <v>75</v>
      </c>
      <c r="D362" s="0" t="n">
        <v>14</v>
      </c>
      <c r="E362" s="0" t="n">
        <v>43</v>
      </c>
      <c r="F362" s="0" t="n">
        <v>1.26</v>
      </c>
      <c r="G362" s="0" t="n">
        <v>1.5</v>
      </c>
      <c r="H362" s="0" t="n">
        <v>700</v>
      </c>
      <c r="I362" s="0" t="n">
        <v>174.834</v>
      </c>
      <c r="J362" s="0" t="n">
        <v>215.439</v>
      </c>
      <c r="K362" s="0" t="n">
        <v>13.3031</v>
      </c>
      <c r="L362" s="0" t="n">
        <v>40.9828</v>
      </c>
      <c r="M362" s="0" t="n">
        <v>12</v>
      </c>
      <c r="N362" s="0" t="n">
        <v>41</v>
      </c>
      <c r="O362" s="0" t="n">
        <v>0.55</v>
      </c>
      <c r="P362" s="0" t="n">
        <v>0.09</v>
      </c>
      <c r="Q362" s="0" t="n">
        <f aca="false">H362/3600/(B362*C362*10^-3)</f>
        <v>0.0836320191158901</v>
      </c>
      <c r="R362" s="0" t="n">
        <f aca="false">O362-P362</f>
        <v>0.46</v>
      </c>
      <c r="S362" s="0" t="n">
        <f aca="false">500*10^-6</f>
        <v>0.0005</v>
      </c>
      <c r="T362" s="0" t="n">
        <f aca="false">0.000835</f>
        <v>0.000835</v>
      </c>
      <c r="U362" s="0" t="n">
        <f aca="false">A362/1000</f>
        <v>0.15</v>
      </c>
      <c r="V362" s="0" t="n">
        <f aca="false">U362*(150*T362*(1-R362)^2*Q362/(S362^2*R362^3)+1.75*1000*(1-R362)*Q362^2/(S362*R362^3))</f>
        <v>39200.0751802798</v>
      </c>
      <c r="W362" s="0" t="n">
        <f aca="false">V362*H362/3600/1000/2</f>
        <v>3.81111842030498</v>
      </c>
      <c r="X362" s="0" t="n">
        <f aca="false">ABS(W362-K362)/W362*100</f>
        <v>249.060263494395</v>
      </c>
    </row>
    <row r="363" customFormat="false" ht="15" hidden="false" customHeight="false" outlineLevel="0" collapsed="false">
      <c r="A363" s="0" t="n">
        <v>150</v>
      </c>
      <c r="B363" s="0" t="n">
        <v>31</v>
      </c>
      <c r="C363" s="0" t="n">
        <v>75</v>
      </c>
      <c r="D363" s="0" t="n">
        <v>14</v>
      </c>
      <c r="E363" s="0" t="n">
        <v>43</v>
      </c>
      <c r="F363" s="0" t="n">
        <v>1.28</v>
      </c>
      <c r="G363" s="0" t="n">
        <v>1.5</v>
      </c>
      <c r="H363" s="0" t="n">
        <v>700</v>
      </c>
      <c r="I363" s="0" t="n">
        <v>178.995</v>
      </c>
      <c r="J363" s="0" t="n">
        <v>220.207</v>
      </c>
      <c r="K363" s="0" t="n">
        <v>13.3031</v>
      </c>
      <c r="L363" s="0" t="n">
        <v>41.6099</v>
      </c>
      <c r="M363" s="0" t="n">
        <v>12</v>
      </c>
      <c r="N363" s="0" t="n">
        <v>41</v>
      </c>
      <c r="O363" s="0" t="n">
        <v>0.55</v>
      </c>
      <c r="P363" s="0" t="n">
        <v>0.09</v>
      </c>
      <c r="Q363" s="0" t="n">
        <f aca="false">H363/3600/(B363*C363*10^-3)</f>
        <v>0.0836320191158901</v>
      </c>
      <c r="R363" s="0" t="n">
        <f aca="false">O363-P363</f>
        <v>0.46</v>
      </c>
      <c r="S363" s="0" t="n">
        <f aca="false">500*10^-6</f>
        <v>0.0005</v>
      </c>
      <c r="T363" s="0" t="n">
        <f aca="false">0.000835</f>
        <v>0.000835</v>
      </c>
      <c r="U363" s="0" t="n">
        <f aca="false">A363/1000</f>
        <v>0.15</v>
      </c>
      <c r="V363" s="0" t="n">
        <f aca="false">U363*(150*T363*(1-R363)^2*Q363/(S363^2*R363^3)+1.75*1000*(1-R363)*Q363^2/(S363*R363^3))</f>
        <v>39200.0751802798</v>
      </c>
      <c r="W363" s="0" t="n">
        <f aca="false">V363*H363/3600/1000/2</f>
        <v>3.81111842030498</v>
      </c>
      <c r="X363" s="0" t="n">
        <f aca="false">ABS(W363-K363)/W363*100</f>
        <v>249.060263494395</v>
      </c>
    </row>
    <row r="364" customFormat="false" ht="15" hidden="false" customHeight="false" outlineLevel="0" collapsed="false">
      <c r="A364" s="0" t="n">
        <v>150</v>
      </c>
      <c r="B364" s="0" t="n">
        <v>31</v>
      </c>
      <c r="C364" s="0" t="n">
        <v>75</v>
      </c>
      <c r="D364" s="0" t="n">
        <v>14</v>
      </c>
      <c r="E364" s="0" t="n">
        <v>43</v>
      </c>
      <c r="F364" s="0" t="n">
        <v>1.3</v>
      </c>
      <c r="G364" s="0" t="n">
        <v>1.5</v>
      </c>
      <c r="H364" s="0" t="n">
        <v>700</v>
      </c>
      <c r="I364" s="0" t="n">
        <v>183.131</v>
      </c>
      <c r="J364" s="0" t="n">
        <v>224.915</v>
      </c>
      <c r="K364" s="0" t="n">
        <v>13.3031</v>
      </c>
      <c r="L364" s="0" t="n">
        <v>42.2283</v>
      </c>
      <c r="M364" s="0" t="n">
        <v>12</v>
      </c>
      <c r="N364" s="0" t="n">
        <v>41</v>
      </c>
      <c r="O364" s="0" t="n">
        <v>0.55</v>
      </c>
      <c r="P364" s="0" t="n">
        <v>0.09</v>
      </c>
      <c r="Q364" s="0" t="n">
        <f aca="false">H364/3600/(B364*C364*10^-3)</f>
        <v>0.0836320191158901</v>
      </c>
      <c r="R364" s="0" t="n">
        <f aca="false">O364-P364</f>
        <v>0.46</v>
      </c>
      <c r="S364" s="0" t="n">
        <f aca="false">500*10^-6</f>
        <v>0.0005</v>
      </c>
      <c r="T364" s="0" t="n">
        <f aca="false">0.000835</f>
        <v>0.000835</v>
      </c>
      <c r="U364" s="0" t="n">
        <f aca="false">A364/1000</f>
        <v>0.15</v>
      </c>
      <c r="V364" s="0" t="n">
        <f aca="false">U364*(150*T364*(1-R364)^2*Q364/(S364^2*R364^3)+1.75*1000*(1-R364)*Q364^2/(S364*R364^3))</f>
        <v>39200.0751802798</v>
      </c>
      <c r="W364" s="0" t="n">
        <f aca="false">V364*H364/3600/1000/2</f>
        <v>3.81111842030498</v>
      </c>
      <c r="X364" s="0" t="n">
        <f aca="false">ABS(W364-K364)/W364*100</f>
        <v>249.060263494395</v>
      </c>
    </row>
    <row r="365" customFormat="false" ht="15" hidden="false" customHeight="false" outlineLevel="0" collapsed="false">
      <c r="A365" s="0" t="n">
        <v>120</v>
      </c>
      <c r="B365" s="0" t="n">
        <v>36</v>
      </c>
      <c r="C365" s="0" t="n">
        <v>32</v>
      </c>
      <c r="D365" s="0" t="n">
        <v>14</v>
      </c>
      <c r="E365" s="0" t="n">
        <v>43</v>
      </c>
      <c r="F365" s="0" t="n">
        <v>1.4</v>
      </c>
      <c r="G365" s="0" t="n">
        <v>4</v>
      </c>
      <c r="H365" s="0" t="n">
        <v>875</v>
      </c>
      <c r="I365" s="0" t="n">
        <v>143.17</v>
      </c>
      <c r="J365" s="0" t="n">
        <v>338.8</v>
      </c>
      <c r="K365" s="0" t="n">
        <v>158.98</v>
      </c>
      <c r="L365" s="0" t="n">
        <v>49.07</v>
      </c>
      <c r="M365" s="0" t="n">
        <v>12</v>
      </c>
      <c r="N365" s="0" t="n">
        <v>41</v>
      </c>
      <c r="O365" s="0" t="n">
        <v>0.45</v>
      </c>
      <c r="P365" s="0" t="n">
        <v>0.09</v>
      </c>
      <c r="Q365" s="0" t="n">
        <f aca="false">H365/3600/(B365*C365*10^-3)</f>
        <v>0.210985725308642</v>
      </c>
      <c r="R365" s="0" t="n">
        <f aca="false">O365-P365</f>
        <v>0.36</v>
      </c>
      <c r="S365" s="0" t="n">
        <f aca="false">500*10^-6</f>
        <v>0.0005</v>
      </c>
      <c r="T365" s="0" t="n">
        <f aca="false">0.000835</f>
        <v>0.000835</v>
      </c>
      <c r="U365" s="0" t="n">
        <f aca="false">A365/1000</f>
        <v>0.12</v>
      </c>
      <c r="V365" s="0" t="n">
        <f aca="false">U365*(150*T365*(1-R365)^2*Q365/(S365^2*R365^3)+1.75*1000*(1-R365)*Q365^2/(S365*R365^3))</f>
        <v>367823.670711129</v>
      </c>
      <c r="W365" s="0" t="n">
        <f aca="false">V365*H365/3600/1000/2</f>
        <v>44.7007933155886</v>
      </c>
      <c r="X365" s="0" t="n">
        <f aca="false">ABS(W365-K365)/W365*100</f>
        <v>255.65364327563</v>
      </c>
    </row>
    <row r="366" customFormat="false" ht="15" hidden="false" customHeight="false" outlineLevel="0" collapsed="false">
      <c r="A366" s="0" t="n">
        <v>150</v>
      </c>
      <c r="B366" s="0" t="n">
        <v>31</v>
      </c>
      <c r="C366" s="0" t="n">
        <v>75</v>
      </c>
      <c r="D366" s="0" t="n">
        <v>14</v>
      </c>
      <c r="E366" s="0" t="n">
        <v>43</v>
      </c>
      <c r="F366" s="0" t="n">
        <v>1.32</v>
      </c>
      <c r="G366" s="0" t="n">
        <v>1.5</v>
      </c>
      <c r="H366" s="0" t="n">
        <v>700</v>
      </c>
      <c r="I366" s="0" t="n">
        <v>187.268</v>
      </c>
      <c r="J366" s="0" t="n">
        <v>229.581</v>
      </c>
      <c r="K366" s="0" t="n">
        <v>13.3031</v>
      </c>
      <c r="L366" s="0" t="n">
        <v>42.8331</v>
      </c>
      <c r="M366" s="0" t="n">
        <v>12</v>
      </c>
      <c r="N366" s="0" t="n">
        <v>41</v>
      </c>
      <c r="O366" s="0" t="n">
        <v>0.55</v>
      </c>
      <c r="P366" s="0" t="n">
        <v>0.09</v>
      </c>
      <c r="Q366" s="0" t="n">
        <f aca="false">H366/3600/(B366*C366*10^-3)</f>
        <v>0.0836320191158901</v>
      </c>
      <c r="R366" s="0" t="n">
        <f aca="false">O366-P366</f>
        <v>0.46</v>
      </c>
      <c r="S366" s="0" t="n">
        <f aca="false">500*10^-6</f>
        <v>0.0005</v>
      </c>
      <c r="T366" s="0" t="n">
        <f aca="false">0.000835</f>
        <v>0.000835</v>
      </c>
      <c r="U366" s="0" t="n">
        <f aca="false">A366/1000</f>
        <v>0.15</v>
      </c>
      <c r="V366" s="0" t="n">
        <f aca="false">U366*(150*T366*(1-R366)^2*Q366/(S366^2*R366^3)+1.75*1000*(1-R366)*Q366^2/(S366*R366^3))</f>
        <v>39200.0751802798</v>
      </c>
      <c r="W366" s="0" t="n">
        <f aca="false">V366*H366/3600/1000/2</f>
        <v>3.81111842030498</v>
      </c>
      <c r="X366" s="0" t="n">
        <f aca="false">ABS(W366-K366)/W366*100</f>
        <v>249.060263494395</v>
      </c>
    </row>
    <row r="367" customFormat="false" ht="15" hidden="false" customHeight="false" outlineLevel="0" collapsed="false">
      <c r="A367" s="0" t="n">
        <v>150</v>
      </c>
      <c r="B367" s="0" t="n">
        <v>31</v>
      </c>
      <c r="C367" s="0" t="n">
        <v>75</v>
      </c>
      <c r="D367" s="0" t="n">
        <v>14</v>
      </c>
      <c r="E367" s="0" t="n">
        <v>43</v>
      </c>
      <c r="F367" s="0" t="n">
        <v>1.34</v>
      </c>
      <c r="G367" s="0" t="n">
        <v>1.5</v>
      </c>
      <c r="H367" s="0" t="n">
        <v>700</v>
      </c>
      <c r="I367" s="0" t="n">
        <v>191.341</v>
      </c>
      <c r="J367" s="0" t="n">
        <v>234.278</v>
      </c>
      <c r="K367" s="0" t="n">
        <v>13.3031</v>
      </c>
      <c r="L367" s="0" t="n">
        <v>43.4831</v>
      </c>
      <c r="M367" s="0" t="n">
        <v>12</v>
      </c>
      <c r="N367" s="0" t="n">
        <v>41</v>
      </c>
      <c r="O367" s="0" t="n">
        <v>0.55</v>
      </c>
      <c r="P367" s="0" t="n">
        <v>0.09</v>
      </c>
      <c r="Q367" s="0" t="n">
        <f aca="false">H367/3600/(B367*C367*10^-3)</f>
        <v>0.0836320191158901</v>
      </c>
      <c r="R367" s="0" t="n">
        <f aca="false">O367-P367</f>
        <v>0.46</v>
      </c>
      <c r="S367" s="0" t="n">
        <f aca="false">500*10^-6</f>
        <v>0.0005</v>
      </c>
      <c r="T367" s="0" t="n">
        <f aca="false">0.000835</f>
        <v>0.000835</v>
      </c>
      <c r="U367" s="0" t="n">
        <f aca="false">A367/1000</f>
        <v>0.15</v>
      </c>
      <c r="V367" s="0" t="n">
        <f aca="false">U367*(150*T367*(1-R367)^2*Q367/(S367^2*R367^3)+1.75*1000*(1-R367)*Q367^2/(S367*R367^3))</f>
        <v>39200.0751802798</v>
      </c>
      <c r="W367" s="0" t="n">
        <f aca="false">V367*H367/3600/1000/2</f>
        <v>3.81111842030498</v>
      </c>
      <c r="X367" s="0" t="n">
        <f aca="false">ABS(W367-K367)/W367*100</f>
        <v>249.060263494395</v>
      </c>
    </row>
    <row r="368" customFormat="false" ht="15" hidden="false" customHeight="false" outlineLevel="0" collapsed="false">
      <c r="A368" s="0" t="n">
        <v>150</v>
      </c>
      <c r="B368" s="0" t="n">
        <v>31</v>
      </c>
      <c r="C368" s="0" t="n">
        <v>75</v>
      </c>
      <c r="D368" s="0" t="n">
        <v>14</v>
      </c>
      <c r="E368" s="0" t="n">
        <v>43</v>
      </c>
      <c r="F368" s="0" t="n">
        <v>1.36</v>
      </c>
      <c r="G368" s="0" t="n">
        <v>1.5</v>
      </c>
      <c r="H368" s="0" t="n">
        <v>700</v>
      </c>
      <c r="I368" s="0" t="n">
        <v>195.508</v>
      </c>
      <c r="J368" s="0" t="n">
        <v>238.971</v>
      </c>
      <c r="K368" s="0" t="n">
        <v>13.3031</v>
      </c>
      <c r="L368" s="0" t="n">
        <v>44.0948</v>
      </c>
      <c r="M368" s="0" t="n">
        <v>12</v>
      </c>
      <c r="N368" s="0" t="n">
        <v>41</v>
      </c>
      <c r="O368" s="0" t="n">
        <v>0.55</v>
      </c>
      <c r="P368" s="0" t="n">
        <v>0.09</v>
      </c>
      <c r="Q368" s="0" t="n">
        <f aca="false">H368/3600/(B368*C368*10^-3)</f>
        <v>0.0836320191158901</v>
      </c>
      <c r="R368" s="0" t="n">
        <f aca="false">O368-P368</f>
        <v>0.46</v>
      </c>
      <c r="S368" s="0" t="n">
        <f aca="false">500*10^-6</f>
        <v>0.0005</v>
      </c>
      <c r="T368" s="0" t="n">
        <f aca="false">0.000835</f>
        <v>0.000835</v>
      </c>
      <c r="U368" s="0" t="n">
        <f aca="false">A368/1000</f>
        <v>0.15</v>
      </c>
      <c r="V368" s="0" t="n">
        <f aca="false">U368*(150*T368*(1-R368)^2*Q368/(S368^2*R368^3)+1.75*1000*(1-R368)*Q368^2/(S368*R368^3))</f>
        <v>39200.0751802798</v>
      </c>
      <c r="W368" s="0" t="n">
        <f aca="false">V368*H368/3600/1000/2</f>
        <v>3.81111842030498</v>
      </c>
      <c r="X368" s="0" t="n">
        <f aca="false">ABS(W368-K368)/W368*100</f>
        <v>249.060263494395</v>
      </c>
    </row>
    <row r="369" customFormat="false" ht="15" hidden="false" customHeight="false" outlineLevel="0" collapsed="false">
      <c r="A369" s="0" t="n">
        <v>120</v>
      </c>
      <c r="B369" s="0" t="n">
        <v>48</v>
      </c>
      <c r="C369" s="0" t="n">
        <v>44</v>
      </c>
      <c r="D369" s="0" t="n">
        <v>14</v>
      </c>
      <c r="E369" s="0" t="n">
        <v>43</v>
      </c>
      <c r="F369" s="0" t="n">
        <v>1.25</v>
      </c>
      <c r="G369" s="0" t="n">
        <v>4</v>
      </c>
      <c r="H369" s="0" t="n">
        <v>625</v>
      </c>
      <c r="I369" s="0" t="n">
        <v>144.75</v>
      </c>
      <c r="J369" s="0" t="n">
        <v>175.15</v>
      </c>
      <c r="K369" s="0" t="n">
        <v>9.26</v>
      </c>
      <c r="L369" s="0" t="n">
        <v>46.04</v>
      </c>
      <c r="M369" s="0" t="n">
        <v>12</v>
      </c>
      <c r="N369" s="0" t="n">
        <v>41</v>
      </c>
      <c r="O369" s="0" t="n">
        <v>0.55</v>
      </c>
      <c r="P369" s="0" t="n">
        <v>0.09</v>
      </c>
      <c r="Q369" s="0" t="n">
        <f aca="false">H369/3600/(B369*C369*10^-3)</f>
        <v>0.0822022306397306</v>
      </c>
      <c r="R369" s="0" t="n">
        <f aca="false">O369-P369</f>
        <v>0.46</v>
      </c>
      <c r="S369" s="0" t="n">
        <f aca="false">500*10^-6</f>
        <v>0.0005</v>
      </c>
      <c r="T369" s="0" t="n">
        <f aca="false">0.000835</f>
        <v>0.000835</v>
      </c>
      <c r="U369" s="0" t="n">
        <f aca="false">A369/1000</f>
        <v>0.12</v>
      </c>
      <c r="V369" s="0" t="n">
        <f aca="false">U369*(150*T369*(1-R369)^2*Q369/(S369^2*R369^3)+1.75*1000*(1-R369)*Q369^2/(S369*R369^3))</f>
        <v>30550.0650562003</v>
      </c>
      <c r="W369" s="0" t="n">
        <f aca="false">V369*H369/3600/1000/2</f>
        <v>2.65191536946184</v>
      </c>
      <c r="X369" s="0" t="n">
        <f aca="false">ABS(W369-K369)/W369*100</f>
        <v>249.181580477026</v>
      </c>
    </row>
    <row r="370" customFormat="false" ht="15" hidden="false" customHeight="false" outlineLevel="0" collapsed="false">
      <c r="A370" s="0" t="n">
        <v>120</v>
      </c>
      <c r="B370" s="0" t="n">
        <v>44</v>
      </c>
      <c r="C370" s="0" t="n">
        <v>44</v>
      </c>
      <c r="D370" s="0" t="n">
        <v>14</v>
      </c>
      <c r="E370" s="0" t="n">
        <v>43</v>
      </c>
      <c r="F370" s="0" t="n">
        <v>1.4</v>
      </c>
      <c r="G370" s="0" t="n">
        <v>2</v>
      </c>
      <c r="H370" s="0" t="n">
        <v>585</v>
      </c>
      <c r="I370" s="0" t="n">
        <v>165.9</v>
      </c>
      <c r="J370" s="0" t="n">
        <v>201.76</v>
      </c>
      <c r="K370" s="0" t="n">
        <v>8.95</v>
      </c>
      <c r="L370" s="0" t="n">
        <v>32.97</v>
      </c>
      <c r="M370" s="0" t="n">
        <v>12</v>
      </c>
      <c r="N370" s="0" t="n">
        <v>41</v>
      </c>
      <c r="O370" s="0" t="n">
        <v>0.55</v>
      </c>
      <c r="P370" s="0" t="n">
        <v>0.09</v>
      </c>
      <c r="Q370" s="0" t="n">
        <f aca="false">H370/3600/(B370*C370*10^-3)</f>
        <v>0.0839359504132231</v>
      </c>
      <c r="R370" s="0" t="n">
        <f aca="false">O370-P370</f>
        <v>0.46</v>
      </c>
      <c r="S370" s="0" t="n">
        <f aca="false">500*10^-6</f>
        <v>0.0005</v>
      </c>
      <c r="T370" s="0" t="n">
        <f aca="false">0.000835</f>
        <v>0.000835</v>
      </c>
      <c r="U370" s="0" t="n">
        <f aca="false">A370/1000</f>
        <v>0.12</v>
      </c>
      <c r="V370" s="0" t="n">
        <f aca="false">U370*(150*T370*(1-R370)^2*Q370/(S370^2*R370^3)+1.75*1000*(1-R370)*Q370^2/(S370*R370^3))</f>
        <v>31533.4692471879</v>
      </c>
      <c r="W370" s="0" t="n">
        <f aca="false">V370*H370/3600/1000/2</f>
        <v>2.56209437633402</v>
      </c>
      <c r="X370" s="0" t="n">
        <f aca="false">ABS(W370-K370)/W370*100</f>
        <v>249.323587869005</v>
      </c>
    </row>
    <row r="371" customFormat="false" ht="15" hidden="false" customHeight="false" outlineLevel="0" collapsed="false">
      <c r="A371" s="0" t="n">
        <v>120</v>
      </c>
      <c r="B371" s="0" t="n">
        <v>44</v>
      </c>
      <c r="C371" s="0" t="n">
        <v>48</v>
      </c>
      <c r="D371" s="0" t="n">
        <v>14</v>
      </c>
      <c r="E371" s="0" t="n">
        <v>43</v>
      </c>
      <c r="F371" s="0" t="n">
        <v>1.4</v>
      </c>
      <c r="G371" s="0" t="n">
        <v>1</v>
      </c>
      <c r="H371" s="0" t="n">
        <v>645</v>
      </c>
      <c r="I371" s="0" t="n">
        <v>147.53</v>
      </c>
      <c r="J371" s="0" t="n">
        <v>194.57</v>
      </c>
      <c r="K371" s="0" t="n">
        <v>10.03</v>
      </c>
      <c r="L371" s="0" t="n">
        <v>29.26</v>
      </c>
      <c r="M371" s="0" t="n">
        <v>12</v>
      </c>
      <c r="N371" s="0" t="n">
        <v>41</v>
      </c>
      <c r="O371" s="0" t="n">
        <v>0.55</v>
      </c>
      <c r="P371" s="0" t="n">
        <v>0.09</v>
      </c>
      <c r="Q371" s="0" t="n">
        <f aca="false">H371/3600/(B371*C371*10^-3)</f>
        <v>0.084832702020202</v>
      </c>
      <c r="R371" s="0" t="n">
        <f aca="false">O371-P371</f>
        <v>0.46</v>
      </c>
      <c r="S371" s="0" t="n">
        <f aca="false">500*10^-6</f>
        <v>0.0005</v>
      </c>
      <c r="T371" s="0" t="n">
        <f aca="false">0.000835</f>
        <v>0.000835</v>
      </c>
      <c r="U371" s="0" t="n">
        <f aca="false">A371/1000</f>
        <v>0.12</v>
      </c>
      <c r="V371" s="0" t="n">
        <f aca="false">U371*(150*T371*(1-R371)^2*Q371/(S371^2*R371^3)+1.75*1000*(1-R371)*Q371^2/(S371*R371^3))</f>
        <v>32047.6229489923</v>
      </c>
      <c r="W371" s="0" t="n">
        <f aca="false">V371*H371/3600/1000/2</f>
        <v>2.87093288918056</v>
      </c>
      <c r="X371" s="0" t="n">
        <f aca="false">ABS(W371-K371)/W371*100</f>
        <v>249.363791741674</v>
      </c>
    </row>
    <row r="372" customFormat="false" ht="15" hidden="false" customHeight="false" outlineLevel="0" collapsed="false">
      <c r="A372" s="0" t="n">
        <v>120</v>
      </c>
      <c r="B372" s="0" t="n">
        <v>44</v>
      </c>
      <c r="C372" s="0" t="n">
        <v>44</v>
      </c>
      <c r="D372" s="0" t="n">
        <v>14</v>
      </c>
      <c r="E372" s="0" t="n">
        <v>43</v>
      </c>
      <c r="F372" s="0" t="n">
        <v>1.34</v>
      </c>
      <c r="G372" s="0" t="n">
        <v>4</v>
      </c>
      <c r="H372" s="0" t="n">
        <v>580</v>
      </c>
      <c r="I372" s="0" t="n">
        <v>146.78</v>
      </c>
      <c r="J372" s="0" t="n">
        <v>176.81</v>
      </c>
      <c r="K372" s="0" t="n">
        <v>8.76</v>
      </c>
      <c r="L372" s="0" t="n">
        <v>46.22</v>
      </c>
      <c r="M372" s="0" t="n">
        <v>12</v>
      </c>
      <c r="N372" s="0" t="n">
        <v>41</v>
      </c>
      <c r="O372" s="0" t="n">
        <v>0.55</v>
      </c>
      <c r="P372" s="0" t="n">
        <v>0.09</v>
      </c>
      <c r="Q372" s="0" t="n">
        <f aca="false">H372/3600/(B372*C372*10^-3)</f>
        <v>0.08321854912764</v>
      </c>
      <c r="R372" s="0" t="n">
        <f aca="false">O372-P372</f>
        <v>0.46</v>
      </c>
      <c r="S372" s="0" t="n">
        <f aca="false">500*10^-6</f>
        <v>0.0005</v>
      </c>
      <c r="T372" s="0" t="n">
        <f aca="false">0.000835</f>
        <v>0.000835</v>
      </c>
      <c r="U372" s="0" t="n">
        <f aca="false">A372/1000</f>
        <v>0.12</v>
      </c>
      <c r="V372" s="0" t="n">
        <f aca="false">U372*(150*T372*(1-R372)^2*Q372/(S372^2*R372^3)+1.75*1000*(1-R372)*Q372^2/(S372*R372^3))</f>
        <v>31124.8444996396</v>
      </c>
      <c r="W372" s="0" t="n">
        <f aca="false">V372*H372/3600/1000/2</f>
        <v>2.50727914024875</v>
      </c>
      <c r="X372" s="0" t="n">
        <f aca="false">ABS(W372-K372)/W372*100</f>
        <v>249.38271767901</v>
      </c>
    </row>
    <row r="373" customFormat="false" ht="15" hidden="false" customHeight="false" outlineLevel="0" collapsed="false">
      <c r="A373" s="0" t="n">
        <v>120</v>
      </c>
      <c r="B373" s="0" t="n">
        <v>48</v>
      </c>
      <c r="C373" s="0" t="n">
        <v>40</v>
      </c>
      <c r="D373" s="0" t="n">
        <v>14</v>
      </c>
      <c r="E373" s="0" t="n">
        <v>43</v>
      </c>
      <c r="F373" s="0" t="n">
        <v>1.31</v>
      </c>
      <c r="G373" s="0" t="n">
        <v>4</v>
      </c>
      <c r="H373" s="0" t="n">
        <v>580</v>
      </c>
      <c r="I373" s="0" t="n">
        <v>143.64</v>
      </c>
      <c r="J373" s="0" t="n">
        <v>173.4</v>
      </c>
      <c r="K373" s="0" t="n">
        <v>8.88</v>
      </c>
      <c r="L373" s="0" t="n">
        <v>45.28</v>
      </c>
      <c r="M373" s="0" t="n">
        <v>12</v>
      </c>
      <c r="N373" s="0" t="n">
        <v>41</v>
      </c>
      <c r="O373" s="0" t="n">
        <v>0.55</v>
      </c>
      <c r="P373" s="0" t="n">
        <v>0.09</v>
      </c>
      <c r="Q373" s="0" t="n">
        <f aca="false">H373/3600/(B373*C373*10^-3)</f>
        <v>0.083912037037037</v>
      </c>
      <c r="R373" s="0" t="n">
        <f aca="false">O373-P373</f>
        <v>0.46</v>
      </c>
      <c r="S373" s="0" t="n">
        <f aca="false">500*10^-6</f>
        <v>0.0005</v>
      </c>
      <c r="T373" s="0" t="n">
        <f aca="false">0.000835</f>
        <v>0.000835</v>
      </c>
      <c r="U373" s="0" t="n">
        <f aca="false">A373/1000</f>
        <v>0.12</v>
      </c>
      <c r="V373" s="0" t="n">
        <f aca="false">U373*(150*T373*(1-R373)^2*Q373/(S373^2*R373^3)+1.75*1000*(1-R373)*Q373^2/(S373*R373^3))</f>
        <v>31519.8097811818</v>
      </c>
      <c r="W373" s="0" t="n">
        <f aca="false">V373*H373/3600/1000/2</f>
        <v>2.53909578792853</v>
      </c>
      <c r="X373" s="0" t="n">
        <f aca="false">ABS(W373-K373)/W373*100</f>
        <v>249.730799531772</v>
      </c>
    </row>
    <row r="374" customFormat="false" ht="15" hidden="false" customHeight="false" outlineLevel="0" collapsed="false">
      <c r="A374" s="0" t="n">
        <v>150</v>
      </c>
      <c r="B374" s="0" t="n">
        <v>34</v>
      </c>
      <c r="C374" s="0" t="n">
        <v>67</v>
      </c>
      <c r="D374" s="0" t="n">
        <v>14</v>
      </c>
      <c r="E374" s="0" t="n">
        <v>43</v>
      </c>
      <c r="F374" s="0" t="n">
        <v>1.2</v>
      </c>
      <c r="G374" s="0" t="n">
        <v>1.5</v>
      </c>
      <c r="H374" s="0" t="n">
        <v>700</v>
      </c>
      <c r="I374" s="0" t="n">
        <v>162.74</v>
      </c>
      <c r="J374" s="0" t="n">
        <v>202.46</v>
      </c>
      <c r="K374" s="0" t="n">
        <v>13.75</v>
      </c>
      <c r="L374" s="0" t="n">
        <v>30.53</v>
      </c>
      <c r="M374" s="0" t="n">
        <v>12</v>
      </c>
      <c r="N374" s="0" t="n">
        <v>41</v>
      </c>
      <c r="O374" s="0" t="n">
        <v>0.55</v>
      </c>
      <c r="P374" s="0" t="n">
        <v>0.09</v>
      </c>
      <c r="Q374" s="0" t="n">
        <f aca="false">H374/3600/(B374*C374*10^-3)</f>
        <v>0.0853575260950151</v>
      </c>
      <c r="R374" s="0" t="n">
        <f aca="false">O374-P374</f>
        <v>0.46</v>
      </c>
      <c r="S374" s="0" t="n">
        <f aca="false">500*10^-6</f>
        <v>0.0005</v>
      </c>
      <c r="T374" s="0" t="n">
        <f aca="false">0.000835</f>
        <v>0.000835</v>
      </c>
      <c r="U374" s="0" t="n">
        <f aca="false">A374/1000</f>
        <v>0.15</v>
      </c>
      <c r="V374" s="0" t="n">
        <f aca="false">U374*(150*T374*(1-R374)^2*Q374/(S374^2*R374^3)+1.75*1000*(1-R374)*Q374^2/(S374*R374^3))</f>
        <v>40437.8374126759</v>
      </c>
      <c r="W374" s="0" t="n">
        <f aca="false">V374*H374/3600/1000/2</f>
        <v>3.93145641512127</v>
      </c>
      <c r="X374" s="0" t="n">
        <f aca="false">ABS(W374-K374)/W374*100</f>
        <v>249.743162536774</v>
      </c>
    </row>
    <row r="375" customFormat="false" ht="15" hidden="false" customHeight="false" outlineLevel="0" collapsed="false">
      <c r="A375" s="0" t="n">
        <v>150</v>
      </c>
      <c r="B375" s="0" t="n">
        <v>34</v>
      </c>
      <c r="C375" s="0" t="n">
        <v>67</v>
      </c>
      <c r="D375" s="0" t="n">
        <v>14</v>
      </c>
      <c r="E375" s="0" t="n">
        <v>43</v>
      </c>
      <c r="F375" s="0" t="n">
        <v>1.22</v>
      </c>
      <c r="G375" s="0" t="n">
        <v>1.5</v>
      </c>
      <c r="H375" s="0" t="n">
        <v>700</v>
      </c>
      <c r="I375" s="0" t="n">
        <v>167.08</v>
      </c>
      <c r="J375" s="0" t="n">
        <v>207.39</v>
      </c>
      <c r="K375" s="0" t="n">
        <v>13.75</v>
      </c>
      <c r="L375" s="0" t="n">
        <v>31.12</v>
      </c>
      <c r="M375" s="0" t="n">
        <v>12</v>
      </c>
      <c r="N375" s="0" t="n">
        <v>41</v>
      </c>
      <c r="O375" s="0" t="n">
        <v>0.55</v>
      </c>
      <c r="P375" s="0" t="n">
        <v>0.09</v>
      </c>
      <c r="Q375" s="0" t="n">
        <f aca="false">H375/3600/(B375*C375*10^-3)</f>
        <v>0.0853575260950151</v>
      </c>
      <c r="R375" s="0" t="n">
        <f aca="false">O375-P375</f>
        <v>0.46</v>
      </c>
      <c r="S375" s="0" t="n">
        <f aca="false">500*10^-6</f>
        <v>0.0005</v>
      </c>
      <c r="T375" s="0" t="n">
        <f aca="false">0.000835</f>
        <v>0.000835</v>
      </c>
      <c r="U375" s="0" t="n">
        <f aca="false">A375/1000</f>
        <v>0.15</v>
      </c>
      <c r="V375" s="0" t="n">
        <f aca="false">U375*(150*T375*(1-R375)^2*Q375/(S375^2*R375^3)+1.75*1000*(1-R375)*Q375^2/(S375*R375^3))</f>
        <v>40437.8374126759</v>
      </c>
      <c r="W375" s="0" t="n">
        <f aca="false">V375*H375/3600/1000/2</f>
        <v>3.93145641512127</v>
      </c>
      <c r="X375" s="0" t="n">
        <f aca="false">ABS(W375-K375)/W375*100</f>
        <v>249.743162536774</v>
      </c>
    </row>
    <row r="376" customFormat="false" ht="15" hidden="false" customHeight="false" outlineLevel="0" collapsed="false">
      <c r="A376" s="0" t="n">
        <v>150</v>
      </c>
      <c r="B376" s="0" t="n">
        <v>34</v>
      </c>
      <c r="C376" s="0" t="n">
        <v>67</v>
      </c>
      <c r="D376" s="0" t="n">
        <v>14</v>
      </c>
      <c r="E376" s="0" t="n">
        <v>43</v>
      </c>
      <c r="F376" s="0" t="n">
        <v>1.24</v>
      </c>
      <c r="G376" s="0" t="n">
        <v>1.5</v>
      </c>
      <c r="H376" s="0" t="n">
        <v>700</v>
      </c>
      <c r="I376" s="0" t="n">
        <v>171.38</v>
      </c>
      <c r="J376" s="0" t="n">
        <v>212.27</v>
      </c>
      <c r="K376" s="0" t="n">
        <v>13.75</v>
      </c>
      <c r="L376" s="0" t="n">
        <v>31.72</v>
      </c>
      <c r="M376" s="0" t="n">
        <v>12</v>
      </c>
      <c r="N376" s="0" t="n">
        <v>41</v>
      </c>
      <c r="O376" s="0" t="n">
        <v>0.55</v>
      </c>
      <c r="P376" s="0" t="n">
        <v>0.09</v>
      </c>
      <c r="Q376" s="0" t="n">
        <f aca="false">H376/3600/(B376*C376*10^-3)</f>
        <v>0.0853575260950151</v>
      </c>
      <c r="R376" s="0" t="n">
        <f aca="false">O376-P376</f>
        <v>0.46</v>
      </c>
      <c r="S376" s="0" t="n">
        <f aca="false">500*10^-6</f>
        <v>0.0005</v>
      </c>
      <c r="T376" s="0" t="n">
        <f aca="false">0.000835</f>
        <v>0.000835</v>
      </c>
      <c r="U376" s="0" t="n">
        <f aca="false">A376/1000</f>
        <v>0.15</v>
      </c>
      <c r="V376" s="0" t="n">
        <f aca="false">U376*(150*T376*(1-R376)^2*Q376/(S376^2*R376^3)+1.75*1000*(1-R376)*Q376^2/(S376*R376^3))</f>
        <v>40437.8374126759</v>
      </c>
      <c r="W376" s="0" t="n">
        <f aca="false">V376*H376/3600/1000/2</f>
        <v>3.93145641512127</v>
      </c>
      <c r="X376" s="0" t="n">
        <f aca="false">ABS(W376-K376)/W376*100</f>
        <v>249.743162536774</v>
      </c>
    </row>
    <row r="377" customFormat="false" ht="15" hidden="false" customHeight="false" outlineLevel="0" collapsed="false">
      <c r="A377" s="0" t="n">
        <v>150</v>
      </c>
      <c r="B377" s="0" t="n">
        <v>34</v>
      </c>
      <c r="C377" s="0" t="n">
        <v>67</v>
      </c>
      <c r="D377" s="0" t="n">
        <v>14</v>
      </c>
      <c r="E377" s="0" t="n">
        <v>43</v>
      </c>
      <c r="F377" s="0" t="n">
        <v>1.26</v>
      </c>
      <c r="G377" s="0" t="n">
        <v>1.5</v>
      </c>
      <c r="H377" s="0" t="n">
        <v>700</v>
      </c>
      <c r="I377" s="0" t="n">
        <v>175.57</v>
      </c>
      <c r="J377" s="0" t="n">
        <v>217.08</v>
      </c>
      <c r="K377" s="0" t="n">
        <v>13.75</v>
      </c>
      <c r="L377" s="0" t="n">
        <v>32.3</v>
      </c>
      <c r="M377" s="0" t="n">
        <v>12</v>
      </c>
      <c r="N377" s="0" t="n">
        <v>41</v>
      </c>
      <c r="O377" s="0" t="n">
        <v>0.55</v>
      </c>
      <c r="P377" s="0" t="n">
        <v>0.09</v>
      </c>
      <c r="Q377" s="0" t="n">
        <f aca="false">H377/3600/(B377*C377*10^-3)</f>
        <v>0.0853575260950151</v>
      </c>
      <c r="R377" s="0" t="n">
        <f aca="false">O377-P377</f>
        <v>0.46</v>
      </c>
      <c r="S377" s="0" t="n">
        <f aca="false">500*10^-6</f>
        <v>0.0005</v>
      </c>
      <c r="T377" s="0" t="n">
        <f aca="false">0.000835</f>
        <v>0.000835</v>
      </c>
      <c r="U377" s="0" t="n">
        <f aca="false">A377/1000</f>
        <v>0.15</v>
      </c>
      <c r="V377" s="0" t="n">
        <f aca="false">U377*(150*T377*(1-R377)^2*Q377/(S377^2*R377^3)+1.75*1000*(1-R377)*Q377^2/(S377*R377^3))</f>
        <v>40437.8374126759</v>
      </c>
      <c r="W377" s="0" t="n">
        <f aca="false">V377*H377/3600/1000/2</f>
        <v>3.93145641512127</v>
      </c>
      <c r="X377" s="0" t="n">
        <f aca="false">ABS(W377-K377)/W377*100</f>
        <v>249.743162536774</v>
      </c>
    </row>
    <row r="378" customFormat="false" ht="15" hidden="false" customHeight="false" outlineLevel="0" collapsed="false">
      <c r="A378" s="0" t="n">
        <v>150</v>
      </c>
      <c r="B378" s="0" t="n">
        <v>34</v>
      </c>
      <c r="C378" s="0" t="n">
        <v>67</v>
      </c>
      <c r="D378" s="0" t="n">
        <v>14</v>
      </c>
      <c r="E378" s="0" t="n">
        <v>43</v>
      </c>
      <c r="F378" s="0" t="n">
        <v>1.28</v>
      </c>
      <c r="G378" s="0" t="n">
        <v>1.5</v>
      </c>
      <c r="H378" s="0" t="n">
        <v>700</v>
      </c>
      <c r="I378" s="0" t="n">
        <v>179.8</v>
      </c>
      <c r="J378" s="0" t="n">
        <v>221.83</v>
      </c>
      <c r="K378" s="0" t="n">
        <v>13.75</v>
      </c>
      <c r="L378" s="0" t="n">
        <v>32.89</v>
      </c>
      <c r="M378" s="0" t="n">
        <v>12</v>
      </c>
      <c r="N378" s="0" t="n">
        <v>41</v>
      </c>
      <c r="O378" s="0" t="n">
        <v>0.55</v>
      </c>
      <c r="P378" s="0" t="n">
        <v>0.09</v>
      </c>
      <c r="Q378" s="0" t="n">
        <f aca="false">H378/3600/(B378*C378*10^-3)</f>
        <v>0.0853575260950151</v>
      </c>
      <c r="R378" s="0" t="n">
        <f aca="false">O378-P378</f>
        <v>0.46</v>
      </c>
      <c r="S378" s="0" t="n">
        <f aca="false">500*10^-6</f>
        <v>0.0005</v>
      </c>
      <c r="T378" s="0" t="n">
        <f aca="false">0.000835</f>
        <v>0.000835</v>
      </c>
      <c r="U378" s="0" t="n">
        <f aca="false">A378/1000</f>
        <v>0.15</v>
      </c>
      <c r="V378" s="0" t="n">
        <f aca="false">U378*(150*T378*(1-R378)^2*Q378/(S378^2*R378^3)+1.75*1000*(1-R378)*Q378^2/(S378*R378^3))</f>
        <v>40437.8374126759</v>
      </c>
      <c r="W378" s="0" t="n">
        <f aca="false">V378*H378/3600/1000/2</f>
        <v>3.93145641512127</v>
      </c>
      <c r="X378" s="0" t="n">
        <f aca="false">ABS(W378-K378)/W378*100</f>
        <v>249.743162536774</v>
      </c>
    </row>
    <row r="379" customFormat="false" ht="15" hidden="false" customHeight="false" outlineLevel="0" collapsed="false">
      <c r="A379" s="0" t="n">
        <v>120</v>
      </c>
      <c r="B379" s="0" t="n">
        <v>44</v>
      </c>
      <c r="C379" s="0" t="n">
        <v>48</v>
      </c>
      <c r="D379" s="0" t="n">
        <v>14</v>
      </c>
      <c r="E379" s="0" t="n">
        <v>43</v>
      </c>
      <c r="F379" s="0" t="n">
        <v>1.34</v>
      </c>
      <c r="G379" s="0" t="n">
        <v>1.5</v>
      </c>
      <c r="H379" s="0" t="n">
        <v>650</v>
      </c>
      <c r="I379" s="0" t="n">
        <v>163.34</v>
      </c>
      <c r="J379" s="0" t="n">
        <v>205.31</v>
      </c>
      <c r="K379" s="0" t="n">
        <v>10.24</v>
      </c>
      <c r="L379" s="0" t="n">
        <v>31.94</v>
      </c>
      <c r="M379" s="0" t="n">
        <v>12</v>
      </c>
      <c r="N379" s="0" t="n">
        <v>41</v>
      </c>
      <c r="O379" s="0" t="n">
        <v>0.55</v>
      </c>
      <c r="P379" s="0" t="n">
        <v>0.09</v>
      </c>
      <c r="Q379" s="0" t="n">
        <f aca="false">H379/3600/(B379*C379*10^-3)</f>
        <v>0.0854903198653199</v>
      </c>
      <c r="R379" s="0" t="n">
        <f aca="false">O379-P379</f>
        <v>0.46</v>
      </c>
      <c r="S379" s="0" t="n">
        <f aca="false">500*10^-6</f>
        <v>0.0005</v>
      </c>
      <c r="T379" s="0" t="n">
        <f aca="false">0.000835</f>
        <v>0.000835</v>
      </c>
      <c r="U379" s="0" t="n">
        <f aca="false">A379/1000</f>
        <v>0.12</v>
      </c>
      <c r="V379" s="0" t="n">
        <f aca="false">U379*(150*T379*(1-R379)^2*Q379/(S379^2*R379^3)+1.75*1000*(1-R379)*Q379^2/(S379*R379^3))</f>
        <v>32427.0507536922</v>
      </c>
      <c r="W379" s="0" t="n">
        <f aca="false">V379*H379/3600/1000/2</f>
        <v>2.92744208193055</v>
      </c>
      <c r="X379" s="0" t="n">
        <f aca="false">ABS(W379-K379)/W379*100</f>
        <v>249.793427620849</v>
      </c>
    </row>
    <row r="380" customFormat="false" ht="15" hidden="false" customHeight="false" outlineLevel="0" collapsed="false">
      <c r="A380" s="0" t="n">
        <v>150</v>
      </c>
      <c r="B380" s="0" t="n">
        <v>34</v>
      </c>
      <c r="C380" s="0" t="n">
        <v>67</v>
      </c>
      <c r="D380" s="0" t="n">
        <v>14</v>
      </c>
      <c r="E380" s="0" t="n">
        <v>43</v>
      </c>
      <c r="F380" s="0" t="n">
        <v>1.3</v>
      </c>
      <c r="G380" s="0" t="n">
        <v>1.5</v>
      </c>
      <c r="H380" s="0" t="n">
        <v>700</v>
      </c>
      <c r="I380" s="0" t="n">
        <v>183.879</v>
      </c>
      <c r="J380" s="0" t="n">
        <v>226.534</v>
      </c>
      <c r="K380" s="0" t="n">
        <v>13.7543</v>
      </c>
      <c r="L380" s="0" t="n">
        <v>42.3865</v>
      </c>
      <c r="M380" s="0" t="n">
        <v>12</v>
      </c>
      <c r="N380" s="0" t="n">
        <v>41</v>
      </c>
      <c r="O380" s="0" t="n">
        <v>0.55</v>
      </c>
      <c r="P380" s="0" t="n">
        <v>0.09</v>
      </c>
      <c r="Q380" s="0" t="n">
        <f aca="false">H380/3600/(B380*C380*10^-3)</f>
        <v>0.0853575260950151</v>
      </c>
      <c r="R380" s="0" t="n">
        <f aca="false">O380-P380</f>
        <v>0.46</v>
      </c>
      <c r="S380" s="0" t="n">
        <f aca="false">500*10^-6</f>
        <v>0.0005</v>
      </c>
      <c r="T380" s="0" t="n">
        <f aca="false">0.000835</f>
        <v>0.000835</v>
      </c>
      <c r="U380" s="0" t="n">
        <f aca="false">A380/1000</f>
        <v>0.15</v>
      </c>
      <c r="V380" s="0" t="n">
        <f aca="false">U380*(150*T380*(1-R380)^2*Q380/(S380^2*R380^3)+1.75*1000*(1-R380)*Q380^2/(S380*R380^3))</f>
        <v>40437.8374126759</v>
      </c>
      <c r="W380" s="0" t="n">
        <f aca="false">V380*H380/3600/1000/2</f>
        <v>3.93145641512127</v>
      </c>
      <c r="X380" s="0" t="n">
        <f aca="false">ABS(W380-K380)/W380*100</f>
        <v>249.852536762149</v>
      </c>
    </row>
    <row r="381" customFormat="false" ht="15" hidden="false" customHeight="false" outlineLevel="0" collapsed="false">
      <c r="A381" s="0" t="n">
        <v>150</v>
      </c>
      <c r="B381" s="0" t="n">
        <v>34</v>
      </c>
      <c r="C381" s="0" t="n">
        <v>67</v>
      </c>
      <c r="D381" s="0" t="n">
        <v>14</v>
      </c>
      <c r="E381" s="0" t="n">
        <v>43</v>
      </c>
      <c r="F381" s="0" t="n">
        <v>1.32</v>
      </c>
      <c r="G381" s="0" t="n">
        <v>1.5</v>
      </c>
      <c r="H381" s="0" t="n">
        <v>700</v>
      </c>
      <c r="I381" s="0" t="n">
        <v>187.999</v>
      </c>
      <c r="J381" s="0" t="n">
        <v>231.233</v>
      </c>
      <c r="K381" s="0" t="n">
        <v>13.7543</v>
      </c>
      <c r="L381" s="0" t="n">
        <v>43.0098</v>
      </c>
      <c r="M381" s="0" t="n">
        <v>12</v>
      </c>
      <c r="N381" s="0" t="n">
        <v>41</v>
      </c>
      <c r="O381" s="0" t="n">
        <v>0.55</v>
      </c>
      <c r="P381" s="0" t="n">
        <v>0.09</v>
      </c>
      <c r="Q381" s="0" t="n">
        <f aca="false">H381/3600/(B381*C381*10^-3)</f>
        <v>0.0853575260950151</v>
      </c>
      <c r="R381" s="0" t="n">
        <f aca="false">O381-P381</f>
        <v>0.46</v>
      </c>
      <c r="S381" s="0" t="n">
        <f aca="false">500*10^-6</f>
        <v>0.0005</v>
      </c>
      <c r="T381" s="0" t="n">
        <f aca="false">0.000835</f>
        <v>0.000835</v>
      </c>
      <c r="U381" s="0" t="n">
        <f aca="false">A381/1000</f>
        <v>0.15</v>
      </c>
      <c r="V381" s="0" t="n">
        <f aca="false">U381*(150*T381*(1-R381)^2*Q381/(S381^2*R381^3)+1.75*1000*(1-R381)*Q381^2/(S381*R381^3))</f>
        <v>40437.8374126759</v>
      </c>
      <c r="W381" s="0" t="n">
        <f aca="false">V381*H381/3600/1000/2</f>
        <v>3.93145641512127</v>
      </c>
      <c r="X381" s="0" t="n">
        <f aca="false">ABS(W381-K381)/W381*100</f>
        <v>249.852536762149</v>
      </c>
    </row>
    <row r="382" customFormat="false" ht="15" hidden="false" customHeight="false" outlineLevel="0" collapsed="false">
      <c r="A382" s="0" t="n">
        <v>150</v>
      </c>
      <c r="B382" s="0" t="n">
        <v>34</v>
      </c>
      <c r="C382" s="0" t="n">
        <v>67</v>
      </c>
      <c r="D382" s="0" t="n">
        <v>14</v>
      </c>
      <c r="E382" s="0" t="n">
        <v>43</v>
      </c>
      <c r="F382" s="0" t="n">
        <v>1.34</v>
      </c>
      <c r="G382" s="0" t="n">
        <v>1.5</v>
      </c>
      <c r="H382" s="0" t="n">
        <v>700</v>
      </c>
      <c r="I382" s="0" t="n">
        <v>192.168</v>
      </c>
      <c r="J382" s="0" t="n">
        <v>235.953</v>
      </c>
      <c r="K382" s="0" t="n">
        <v>13.7543</v>
      </c>
      <c r="L382" s="0" t="n">
        <v>43.6223</v>
      </c>
      <c r="M382" s="0" t="n">
        <v>12</v>
      </c>
      <c r="N382" s="0" t="n">
        <v>41</v>
      </c>
      <c r="O382" s="0" t="n">
        <v>0.55</v>
      </c>
      <c r="P382" s="0" t="n">
        <v>0.09</v>
      </c>
      <c r="Q382" s="0" t="n">
        <f aca="false">H382/3600/(B382*C382*10^-3)</f>
        <v>0.0853575260950151</v>
      </c>
      <c r="R382" s="0" t="n">
        <f aca="false">O382-P382</f>
        <v>0.46</v>
      </c>
      <c r="S382" s="0" t="n">
        <f aca="false">500*10^-6</f>
        <v>0.0005</v>
      </c>
      <c r="T382" s="0" t="n">
        <f aca="false">0.000835</f>
        <v>0.000835</v>
      </c>
      <c r="U382" s="0" t="n">
        <f aca="false">A382/1000</f>
        <v>0.15</v>
      </c>
      <c r="V382" s="0" t="n">
        <f aca="false">U382*(150*T382*(1-R382)^2*Q382/(S382^2*R382^3)+1.75*1000*(1-R382)*Q382^2/(S382*R382^3))</f>
        <v>40437.8374126759</v>
      </c>
      <c r="W382" s="0" t="n">
        <f aca="false">V382*H382/3600/1000/2</f>
        <v>3.93145641512127</v>
      </c>
      <c r="X382" s="0" t="n">
        <f aca="false">ABS(W382-K382)/W382*100</f>
        <v>249.852536762149</v>
      </c>
    </row>
    <row r="383" customFormat="false" ht="15" hidden="false" customHeight="false" outlineLevel="0" collapsed="false">
      <c r="A383" s="0" t="n">
        <v>150</v>
      </c>
      <c r="B383" s="0" t="n">
        <v>34</v>
      </c>
      <c r="C383" s="0" t="n">
        <v>67</v>
      </c>
      <c r="D383" s="0" t="n">
        <v>14</v>
      </c>
      <c r="E383" s="0" t="n">
        <v>43</v>
      </c>
      <c r="F383" s="0" t="n">
        <v>1.36</v>
      </c>
      <c r="G383" s="0" t="n">
        <v>1.5</v>
      </c>
      <c r="H383" s="0" t="n">
        <v>700</v>
      </c>
      <c r="I383" s="0" t="n">
        <v>196.323</v>
      </c>
      <c r="J383" s="0" t="n">
        <v>240.635</v>
      </c>
      <c r="K383" s="0" t="n">
        <v>13.7543</v>
      </c>
      <c r="L383" s="0" t="n">
        <v>44.2285</v>
      </c>
      <c r="M383" s="0" t="n">
        <v>12</v>
      </c>
      <c r="N383" s="0" t="n">
        <v>41</v>
      </c>
      <c r="O383" s="0" t="n">
        <v>0.55</v>
      </c>
      <c r="P383" s="0" t="n">
        <v>0.09</v>
      </c>
      <c r="Q383" s="0" t="n">
        <f aca="false">H383/3600/(B383*C383*10^-3)</f>
        <v>0.0853575260950151</v>
      </c>
      <c r="R383" s="0" t="n">
        <f aca="false">O383-P383</f>
        <v>0.46</v>
      </c>
      <c r="S383" s="0" t="n">
        <f aca="false">500*10^-6</f>
        <v>0.0005</v>
      </c>
      <c r="T383" s="0" t="n">
        <f aca="false">0.000835</f>
        <v>0.000835</v>
      </c>
      <c r="U383" s="0" t="n">
        <f aca="false">A383/1000</f>
        <v>0.15</v>
      </c>
      <c r="V383" s="0" t="n">
        <f aca="false">U383*(150*T383*(1-R383)^2*Q383/(S383^2*R383^3)+1.75*1000*(1-R383)*Q383^2/(S383*R383^3))</f>
        <v>40437.8374126759</v>
      </c>
      <c r="W383" s="0" t="n">
        <f aca="false">V383*H383/3600/1000/2</f>
        <v>3.93145641512127</v>
      </c>
      <c r="X383" s="0" t="n">
        <f aca="false">ABS(W383-K383)/W383*100</f>
        <v>249.852536762149</v>
      </c>
    </row>
    <row r="384" customFormat="false" ht="15" hidden="false" customHeight="false" outlineLevel="0" collapsed="false">
      <c r="A384" s="0" t="n">
        <v>120</v>
      </c>
      <c r="B384" s="0" t="n">
        <v>48</v>
      </c>
      <c r="C384" s="0" t="n">
        <v>40</v>
      </c>
      <c r="D384" s="0" t="n">
        <v>14</v>
      </c>
      <c r="E384" s="0" t="n">
        <v>43</v>
      </c>
      <c r="F384" s="0" t="n">
        <v>1.34</v>
      </c>
      <c r="G384" s="0" t="n">
        <v>3</v>
      </c>
      <c r="H384" s="0" t="n">
        <v>585</v>
      </c>
      <c r="I384" s="0" t="n">
        <v>157.52</v>
      </c>
      <c r="J384" s="0" t="n">
        <v>189.05</v>
      </c>
      <c r="K384" s="0" t="n">
        <v>9.08</v>
      </c>
      <c r="L384" s="0" t="n">
        <v>36.62</v>
      </c>
      <c r="M384" s="0" t="n">
        <v>12</v>
      </c>
      <c r="N384" s="0" t="n">
        <v>41</v>
      </c>
      <c r="O384" s="0" t="n">
        <v>0.55</v>
      </c>
      <c r="P384" s="0" t="n">
        <v>0.09</v>
      </c>
      <c r="Q384" s="0" t="n">
        <f aca="false">H384/3600/(B384*C384*10^-3)</f>
        <v>0.0846354166666667</v>
      </c>
      <c r="R384" s="0" t="n">
        <f aca="false">O384-P384</f>
        <v>0.46</v>
      </c>
      <c r="S384" s="0" t="n">
        <f aca="false">500*10^-6</f>
        <v>0.0005</v>
      </c>
      <c r="T384" s="0" t="n">
        <f aca="false">0.000835</f>
        <v>0.000835</v>
      </c>
      <c r="U384" s="0" t="n">
        <f aca="false">A384/1000</f>
        <v>0.12</v>
      </c>
      <c r="V384" s="0" t="n">
        <f aca="false">U384*(150*T384*(1-R384)^2*Q384/(S384^2*R384^3)+1.75*1000*(1-R384)*Q384^2/(S384*R384^3))</f>
        <v>31934.1875974395</v>
      </c>
      <c r="W384" s="0" t="n">
        <f aca="false">V384*H384/3600/1000/2</f>
        <v>2.59465274229196</v>
      </c>
      <c r="X384" s="0" t="n">
        <f aca="false">ABS(W384-K384)/W384*100</f>
        <v>249.950490560801</v>
      </c>
    </row>
    <row r="385" customFormat="false" ht="15" hidden="false" customHeight="false" outlineLevel="0" collapsed="false">
      <c r="A385" s="0" t="n">
        <v>120</v>
      </c>
      <c r="B385" s="0" t="n">
        <v>44</v>
      </c>
      <c r="C385" s="0" t="n">
        <v>44</v>
      </c>
      <c r="D385" s="0" t="n">
        <v>14</v>
      </c>
      <c r="E385" s="0" t="n">
        <v>43</v>
      </c>
      <c r="F385" s="0" t="n">
        <v>1.4</v>
      </c>
      <c r="G385" s="0" t="n">
        <v>2</v>
      </c>
      <c r="H385" s="0" t="n">
        <v>595</v>
      </c>
      <c r="I385" s="0" t="n">
        <v>167.37</v>
      </c>
      <c r="J385" s="0" t="n">
        <v>204.34</v>
      </c>
      <c r="K385" s="0" t="n">
        <v>9.36</v>
      </c>
      <c r="L385" s="0" t="n">
        <v>33.39</v>
      </c>
      <c r="M385" s="0" t="n">
        <v>12</v>
      </c>
      <c r="N385" s="0" t="n">
        <v>41</v>
      </c>
      <c r="O385" s="0" t="n">
        <v>0.55</v>
      </c>
      <c r="P385" s="0" t="n">
        <v>0.09</v>
      </c>
      <c r="Q385" s="0" t="n">
        <f aca="false">H385/3600/(B385*C385*10^-3)</f>
        <v>0.0853707529843893</v>
      </c>
      <c r="R385" s="0" t="n">
        <f aca="false">O385-P385</f>
        <v>0.46</v>
      </c>
      <c r="S385" s="0" t="n">
        <f aca="false">500*10^-6</f>
        <v>0.0005</v>
      </c>
      <c r="T385" s="0" t="n">
        <f aca="false">0.000835</f>
        <v>0.000835</v>
      </c>
      <c r="U385" s="0" t="n">
        <f aca="false">A385/1000</f>
        <v>0.12</v>
      </c>
      <c r="V385" s="0" t="n">
        <f aca="false">U385*(150*T385*(1-R385)^2*Q385/(S385^2*R385^3)+1.75*1000*(1-R385)*Q385^2/(S385*R385^3))</f>
        <v>32357.9139793385</v>
      </c>
      <c r="W385" s="0" t="n">
        <f aca="false">V385*H385/3600/1000/2</f>
        <v>2.67402205801477</v>
      </c>
      <c r="X385" s="0" t="n">
        <f aca="false">ABS(W385-K385)/W385*100</f>
        <v>250.034509698434</v>
      </c>
    </row>
    <row r="386" customFormat="false" ht="15" hidden="false" customHeight="false" outlineLevel="0" collapsed="false">
      <c r="A386" s="0" t="n">
        <v>120</v>
      </c>
      <c r="B386" s="0" t="n">
        <v>48</v>
      </c>
      <c r="C386" s="0" t="n">
        <v>40</v>
      </c>
      <c r="D386" s="0" t="n">
        <v>14</v>
      </c>
      <c r="E386" s="0" t="n">
        <v>43</v>
      </c>
      <c r="F386" s="0" t="n">
        <v>1.4</v>
      </c>
      <c r="G386" s="0" t="n">
        <v>1.5</v>
      </c>
      <c r="H386" s="0" t="n">
        <v>595</v>
      </c>
      <c r="I386" s="0" t="n">
        <v>160.08</v>
      </c>
      <c r="J386" s="0" t="n">
        <v>201.14</v>
      </c>
      <c r="K386" s="0" t="n">
        <v>9.48</v>
      </c>
      <c r="L386" s="0" t="n">
        <v>30.83</v>
      </c>
      <c r="M386" s="0" t="n">
        <v>12</v>
      </c>
      <c r="N386" s="0" t="n">
        <v>41</v>
      </c>
      <c r="O386" s="0" t="n">
        <v>0.55</v>
      </c>
      <c r="P386" s="0" t="n">
        <v>0.09</v>
      </c>
      <c r="Q386" s="0" t="n">
        <f aca="false">H386/3600/(B386*C386*10^-3)</f>
        <v>0.0860821759259259</v>
      </c>
      <c r="R386" s="0" t="n">
        <f aca="false">O386-P386</f>
        <v>0.46</v>
      </c>
      <c r="S386" s="0" t="n">
        <f aca="false">500*10^-6</f>
        <v>0.0005</v>
      </c>
      <c r="T386" s="0" t="n">
        <f aca="false">0.000835</f>
        <v>0.000835</v>
      </c>
      <c r="U386" s="0" t="n">
        <f aca="false">A386/1000</f>
        <v>0.12</v>
      </c>
      <c r="V386" s="0" t="n">
        <f aca="false">U386*(150*T386*(1-R386)^2*Q386/(S386^2*R386^3)+1.75*1000*(1-R386)*Q386^2/(S386*R386^3))</f>
        <v>32770.2588872957</v>
      </c>
      <c r="W386" s="0" t="n">
        <f aca="false">V386*H386/3600/1000/2</f>
        <v>2.70809778304736</v>
      </c>
      <c r="X386" s="0" t="n">
        <f aca="false">ABS(W386-K386)/W386*100</f>
        <v>250.061214899426</v>
      </c>
    </row>
    <row r="387" customFormat="false" ht="15" hidden="false" customHeight="false" outlineLevel="0" collapsed="false">
      <c r="A387" s="0" t="n">
        <v>125</v>
      </c>
      <c r="B387" s="0" t="n">
        <v>44</v>
      </c>
      <c r="C387" s="0" t="n">
        <v>48</v>
      </c>
      <c r="D387" s="0" t="n">
        <v>14</v>
      </c>
      <c r="E387" s="0" t="n">
        <v>43</v>
      </c>
      <c r="F387" s="0" t="n">
        <v>1.37</v>
      </c>
      <c r="G387" s="0" t="n">
        <v>1</v>
      </c>
      <c r="H387" s="0" t="n">
        <v>660</v>
      </c>
      <c r="I387" s="0" t="n">
        <v>149.99</v>
      </c>
      <c r="J387" s="0" t="n">
        <v>197.9</v>
      </c>
      <c r="K387" s="0" t="n">
        <v>11.1</v>
      </c>
      <c r="L387" s="0" t="n">
        <v>29.57</v>
      </c>
      <c r="M387" s="0" t="n">
        <v>12</v>
      </c>
      <c r="N387" s="0" t="n">
        <v>41</v>
      </c>
      <c r="O387" s="0" t="n">
        <v>0.55</v>
      </c>
      <c r="P387" s="0" t="n">
        <v>0.09</v>
      </c>
      <c r="Q387" s="0" t="n">
        <f aca="false">H387/3600/(B387*C387*10^-3)</f>
        <v>0.0868055555555555</v>
      </c>
      <c r="R387" s="0" t="n">
        <f aca="false">O387-P387</f>
        <v>0.46</v>
      </c>
      <c r="S387" s="0" t="n">
        <f aca="false">500*10^-6</f>
        <v>0.0005</v>
      </c>
      <c r="T387" s="0" t="n">
        <f aca="false">0.000835</f>
        <v>0.000835</v>
      </c>
      <c r="U387" s="0" t="n">
        <f aca="false">A387/1000</f>
        <v>0.125</v>
      </c>
      <c r="V387" s="0" t="n">
        <f aca="false">U387*(150*T387*(1-R387)^2*Q387/(S387^2*R387^3)+1.75*1000*(1-R387)*Q387^2/(S387*R387^3))</f>
        <v>34574.9503759315</v>
      </c>
      <c r="W387" s="0" t="n">
        <f aca="false">V387*H387/3600/1000/2</f>
        <v>3.16937045112705</v>
      </c>
      <c r="X387" s="0" t="n">
        <f aca="false">ABS(W387-K387)/W387*100</f>
        <v>250.227282394608</v>
      </c>
    </row>
    <row r="388" customFormat="false" ht="15" hidden="false" customHeight="false" outlineLevel="0" collapsed="false">
      <c r="A388" s="0" t="n">
        <v>120</v>
      </c>
      <c r="B388" s="0" t="n">
        <v>44</v>
      </c>
      <c r="C388" s="0" t="n">
        <v>44</v>
      </c>
      <c r="D388" s="0" t="n">
        <v>14</v>
      </c>
      <c r="E388" s="0" t="n">
        <v>43</v>
      </c>
      <c r="F388" s="0" t="n">
        <v>1.34</v>
      </c>
      <c r="G388" s="0" t="n">
        <v>4</v>
      </c>
      <c r="H388" s="0" t="n">
        <v>590</v>
      </c>
      <c r="I388" s="0" t="n">
        <v>148.6</v>
      </c>
      <c r="J388" s="0" t="n">
        <v>179.43</v>
      </c>
      <c r="K388" s="0" t="n">
        <v>9.17</v>
      </c>
      <c r="L388" s="0" t="n">
        <v>46.71</v>
      </c>
      <c r="M388" s="0" t="n">
        <v>12</v>
      </c>
      <c r="N388" s="0" t="n">
        <v>41</v>
      </c>
      <c r="O388" s="0" t="n">
        <v>0.55</v>
      </c>
      <c r="P388" s="0" t="n">
        <v>0.09</v>
      </c>
      <c r="Q388" s="0" t="n">
        <f aca="false">H388/3600/(B388*C388*10^-3)</f>
        <v>0.0846533516988063</v>
      </c>
      <c r="R388" s="0" t="n">
        <f aca="false">O388-P388</f>
        <v>0.46</v>
      </c>
      <c r="S388" s="0" t="n">
        <f aca="false">500*10^-6</f>
        <v>0.0005</v>
      </c>
      <c r="T388" s="0" t="n">
        <f aca="false">0.000835</f>
        <v>0.000835</v>
      </c>
      <c r="U388" s="0" t="n">
        <f aca="false">A388/1000</f>
        <v>0.12</v>
      </c>
      <c r="V388" s="0" t="n">
        <f aca="false">U388*(150*T388*(1-R388)^2*Q388/(S388^2*R388^3)+1.75*1000*(1-R388)*Q388^2/(S388*R388^3))</f>
        <v>31944.4924070875</v>
      </c>
      <c r="W388" s="0" t="n">
        <f aca="false">V388*H388/3600/1000/2</f>
        <v>2.61767368335856</v>
      </c>
      <c r="X388" s="0" t="n">
        <f aca="false">ABS(W388-K388)/W388*100</f>
        <v>250.311043668154</v>
      </c>
    </row>
    <row r="389" customFormat="false" ht="15" hidden="false" customHeight="false" outlineLevel="0" collapsed="false">
      <c r="A389" s="0" t="n">
        <v>120</v>
      </c>
      <c r="B389" s="0" t="n">
        <v>48</v>
      </c>
      <c r="C389" s="0" t="n">
        <v>36</v>
      </c>
      <c r="D389" s="0" t="n">
        <v>14</v>
      </c>
      <c r="E389" s="0" t="n">
        <v>43</v>
      </c>
      <c r="F389" s="0" t="n">
        <v>1.4</v>
      </c>
      <c r="G389" s="0" t="n">
        <v>4</v>
      </c>
      <c r="H389" s="0" t="n">
        <v>530</v>
      </c>
      <c r="I389" s="0" t="n">
        <v>143.47</v>
      </c>
      <c r="J389" s="0" t="n">
        <v>172.77</v>
      </c>
      <c r="K389" s="0" t="n">
        <v>8.32</v>
      </c>
      <c r="L389" s="0" t="n">
        <v>45.27</v>
      </c>
      <c r="M389" s="0" t="n">
        <v>12</v>
      </c>
      <c r="N389" s="0" t="n">
        <v>41</v>
      </c>
      <c r="O389" s="0" t="n">
        <v>0.55</v>
      </c>
      <c r="P389" s="0" t="n">
        <v>0.09</v>
      </c>
      <c r="Q389" s="0" t="n">
        <f aca="false">H389/3600/(B389*C389*10^-3)</f>
        <v>0.0851980452674897</v>
      </c>
      <c r="R389" s="0" t="n">
        <f aca="false">O389-P389</f>
        <v>0.46</v>
      </c>
      <c r="S389" s="0" t="n">
        <f aca="false">500*10^-6</f>
        <v>0.0005</v>
      </c>
      <c r="T389" s="0" t="n">
        <f aca="false">0.000835</f>
        <v>0.000835</v>
      </c>
      <c r="U389" s="0" t="n">
        <f aca="false">A389/1000</f>
        <v>0.12</v>
      </c>
      <c r="V389" s="0" t="n">
        <f aca="false">U389*(150*T389*(1-R389)^2*Q389/(S389^2*R389^3)+1.75*1000*(1-R389)*Q389^2/(S389*R389^3))</f>
        <v>32258.1673673317</v>
      </c>
      <c r="W389" s="0" t="n">
        <f aca="false">V389*H389/3600/1000/2</f>
        <v>2.37455954231747</v>
      </c>
      <c r="X389" s="0" t="n">
        <f aca="false">ABS(W389-K389)/W389*100</f>
        <v>250.380769642863</v>
      </c>
    </row>
    <row r="390" customFormat="false" ht="15" hidden="false" customHeight="false" outlineLevel="0" collapsed="false">
      <c r="A390" s="0" t="n">
        <v>120</v>
      </c>
      <c r="B390" s="0" t="n">
        <v>48</v>
      </c>
      <c r="C390" s="0" t="n">
        <v>40</v>
      </c>
      <c r="D390" s="0" t="n">
        <v>14</v>
      </c>
      <c r="E390" s="0" t="n">
        <v>43</v>
      </c>
      <c r="F390" s="0" t="n">
        <v>1.37</v>
      </c>
      <c r="G390" s="0" t="n">
        <v>2</v>
      </c>
      <c r="H390" s="0" t="n">
        <v>595</v>
      </c>
      <c r="I390" s="0" t="n">
        <v>163.89</v>
      </c>
      <c r="J390" s="0" t="n">
        <v>200.65</v>
      </c>
      <c r="K390" s="0" t="n">
        <v>9.49</v>
      </c>
      <c r="L390" s="0" t="n">
        <v>32.87</v>
      </c>
      <c r="M390" s="0" t="n">
        <v>12</v>
      </c>
      <c r="N390" s="0" t="n">
        <v>41</v>
      </c>
      <c r="O390" s="0" t="n">
        <v>0.55</v>
      </c>
      <c r="P390" s="0" t="n">
        <v>0.09</v>
      </c>
      <c r="Q390" s="0" t="n">
        <f aca="false">H390/3600/(B390*C390*10^-3)</f>
        <v>0.0860821759259259</v>
      </c>
      <c r="R390" s="0" t="n">
        <f aca="false">O390-P390</f>
        <v>0.46</v>
      </c>
      <c r="S390" s="0" t="n">
        <f aca="false">500*10^-6</f>
        <v>0.0005</v>
      </c>
      <c r="T390" s="0" t="n">
        <f aca="false">0.000835</f>
        <v>0.000835</v>
      </c>
      <c r="U390" s="0" t="n">
        <f aca="false">A390/1000</f>
        <v>0.12</v>
      </c>
      <c r="V390" s="0" t="n">
        <f aca="false">U390*(150*T390*(1-R390)^2*Q390/(S390^2*R390^3)+1.75*1000*(1-R390)*Q390^2/(S390*R390^3))</f>
        <v>32770.2588872957</v>
      </c>
      <c r="W390" s="0" t="n">
        <f aca="false">V390*H390/3600/1000/2</f>
        <v>2.70809778304736</v>
      </c>
      <c r="X390" s="0" t="n">
        <f aca="false">ABS(W390-K390)/W390*100</f>
        <v>250.430477784341</v>
      </c>
    </row>
    <row r="391" customFormat="false" ht="15" hidden="false" customHeight="false" outlineLevel="0" collapsed="false">
      <c r="A391" s="0" t="n">
        <v>120</v>
      </c>
      <c r="B391" s="0" t="n">
        <v>44</v>
      </c>
      <c r="C391" s="0" t="n">
        <v>48</v>
      </c>
      <c r="D391" s="0" t="n">
        <v>14</v>
      </c>
      <c r="E391" s="0" t="n">
        <v>43</v>
      </c>
      <c r="F391" s="0" t="n">
        <v>1.4</v>
      </c>
      <c r="G391" s="0" t="n">
        <v>1</v>
      </c>
      <c r="H391" s="0" t="n">
        <v>665</v>
      </c>
      <c r="I391" s="0" t="n">
        <v>147.87</v>
      </c>
      <c r="J391" s="0" t="n">
        <v>196.61</v>
      </c>
      <c r="K391" s="0" t="n">
        <v>10.87</v>
      </c>
      <c r="L391" s="0" t="n">
        <v>29.87</v>
      </c>
      <c r="M391" s="0" t="n">
        <v>12</v>
      </c>
      <c r="N391" s="0" t="n">
        <v>41</v>
      </c>
      <c r="O391" s="0" t="n">
        <v>0.55</v>
      </c>
      <c r="P391" s="0" t="n">
        <v>0.09</v>
      </c>
      <c r="Q391" s="0" t="n">
        <f aca="false">H391/3600/(B391*C391*10^-3)</f>
        <v>0.0874631734006734</v>
      </c>
      <c r="R391" s="0" t="n">
        <f aca="false">O391-P391</f>
        <v>0.46</v>
      </c>
      <c r="S391" s="0" t="n">
        <f aca="false">500*10^-6</f>
        <v>0.0005</v>
      </c>
      <c r="T391" s="0" t="n">
        <f aca="false">0.000835</f>
        <v>0.000835</v>
      </c>
      <c r="U391" s="0" t="n">
        <f aca="false">A391/1000</f>
        <v>0.12</v>
      </c>
      <c r="V391" s="0" t="n">
        <f aca="false">U391*(150*T391*(1-R391)^2*Q391/(S391^2*R391^3)+1.75*1000*(1-R391)*Q391^2/(S391*R391^3))</f>
        <v>33577.4261633963</v>
      </c>
      <c r="W391" s="0" t="n">
        <f aca="false">V391*H391/3600/1000/2</f>
        <v>3.10124838870258</v>
      </c>
      <c r="X391" s="0" t="n">
        <f aca="false">ABS(W391-K391)/W391*100</f>
        <v>250.504011210386</v>
      </c>
    </row>
    <row r="392" customFormat="false" ht="15" hidden="false" customHeight="false" outlineLevel="0" collapsed="false">
      <c r="A392" s="0" t="n">
        <v>120</v>
      </c>
      <c r="B392" s="0" t="n">
        <v>48</v>
      </c>
      <c r="C392" s="0" t="n">
        <v>48</v>
      </c>
      <c r="D392" s="0" t="n">
        <v>14</v>
      </c>
      <c r="E392" s="0" t="n">
        <v>43</v>
      </c>
      <c r="F392" s="0" t="n">
        <v>1.31</v>
      </c>
      <c r="G392" s="0" t="n">
        <v>1</v>
      </c>
      <c r="H392" s="0" t="n">
        <v>725</v>
      </c>
      <c r="I392" s="0" t="n">
        <v>147.52</v>
      </c>
      <c r="J392" s="0" t="n">
        <v>197.95</v>
      </c>
      <c r="K392" s="0" t="n">
        <v>11.84</v>
      </c>
      <c r="L392" s="0" t="n">
        <v>30.86</v>
      </c>
      <c r="M392" s="0" t="n">
        <v>12</v>
      </c>
      <c r="N392" s="0" t="n">
        <v>41</v>
      </c>
      <c r="O392" s="0" t="n">
        <v>0.55</v>
      </c>
      <c r="P392" s="0" t="n">
        <v>0.09</v>
      </c>
      <c r="Q392" s="0" t="n">
        <f aca="false">H392/3600/(B392*C392*10^-3)</f>
        <v>0.0874083719135802</v>
      </c>
      <c r="R392" s="0" t="n">
        <f aca="false">O392-P392</f>
        <v>0.46</v>
      </c>
      <c r="S392" s="0" t="n">
        <f aca="false">500*10^-6</f>
        <v>0.0005</v>
      </c>
      <c r="T392" s="0" t="n">
        <f aca="false">0.000835</f>
        <v>0.000835</v>
      </c>
      <c r="U392" s="0" t="n">
        <f aca="false">A392/1000</f>
        <v>0.12</v>
      </c>
      <c r="V392" s="0" t="n">
        <f aca="false">U392*(150*T392*(1-R392)^2*Q392/(S392^2*R392^3)+1.75*1000*(1-R392)*Q392^2/(S392*R392^3))</f>
        <v>33545.2263720121</v>
      </c>
      <c r="W392" s="0" t="n">
        <f aca="false">V392*H392/3600/1000/2</f>
        <v>3.37781793329288</v>
      </c>
      <c r="X392" s="0" t="n">
        <f aca="false">ABS(W392-K392)/W392*100</f>
        <v>250.522148731022</v>
      </c>
    </row>
    <row r="393" customFormat="false" ht="15" hidden="false" customHeight="false" outlineLevel="0" collapsed="false">
      <c r="A393" s="0" t="n">
        <v>120</v>
      </c>
      <c r="B393" s="0" t="n">
        <v>44</v>
      </c>
      <c r="C393" s="0" t="n">
        <v>44</v>
      </c>
      <c r="D393" s="0" t="n">
        <v>14</v>
      </c>
      <c r="E393" s="0" t="n">
        <v>43</v>
      </c>
      <c r="F393" s="0" t="n">
        <v>1.4</v>
      </c>
      <c r="G393" s="0" t="n">
        <v>2</v>
      </c>
      <c r="H393" s="0" t="n">
        <v>605</v>
      </c>
      <c r="I393" s="0" t="n">
        <v>168.81</v>
      </c>
      <c r="J393" s="0" t="n">
        <v>206.87</v>
      </c>
      <c r="K393" s="0" t="n">
        <v>9.78</v>
      </c>
      <c r="L393" s="0" t="n">
        <v>33.82</v>
      </c>
      <c r="M393" s="0" t="n">
        <v>12</v>
      </c>
      <c r="N393" s="0" t="n">
        <v>41</v>
      </c>
      <c r="O393" s="0" t="n">
        <v>0.55</v>
      </c>
      <c r="P393" s="0" t="n">
        <v>0.09</v>
      </c>
      <c r="Q393" s="0" t="n">
        <f aca="false">H393/3600/(B393*C393*10^-3)</f>
        <v>0.0868055555555556</v>
      </c>
      <c r="R393" s="0" t="n">
        <f aca="false">O393-P393</f>
        <v>0.46</v>
      </c>
      <c r="S393" s="0" t="n">
        <f aca="false">500*10^-6</f>
        <v>0.0005</v>
      </c>
      <c r="T393" s="0" t="n">
        <f aca="false">0.000835</f>
        <v>0.000835</v>
      </c>
      <c r="U393" s="0" t="n">
        <f aca="false">A393/1000</f>
        <v>0.12</v>
      </c>
      <c r="V393" s="0" t="n">
        <f aca="false">U393*(150*T393*(1-R393)^2*Q393/(S393^2*R393^3)+1.75*1000*(1-R393)*Q393^2/(S393*R393^3))</f>
        <v>33191.9523608942</v>
      </c>
      <c r="W393" s="0" t="n">
        <f aca="false">V393*H393/3600/1000/2</f>
        <v>2.78904599699181</v>
      </c>
      <c r="X393" s="0" t="n">
        <f aca="false">ABS(W393-K393)/W393*100</f>
        <v>250.657537041284</v>
      </c>
    </row>
    <row r="394" customFormat="false" ht="15" hidden="false" customHeight="false" outlineLevel="0" collapsed="false">
      <c r="A394" s="0" t="n">
        <v>120</v>
      </c>
      <c r="B394" s="0" t="n">
        <v>44</v>
      </c>
      <c r="C394" s="0" t="n">
        <v>44</v>
      </c>
      <c r="D394" s="0" t="n">
        <v>14</v>
      </c>
      <c r="E394" s="0" t="n">
        <v>43</v>
      </c>
      <c r="F394" s="0" t="n">
        <v>1.31</v>
      </c>
      <c r="G394" s="0" t="n">
        <v>4</v>
      </c>
      <c r="H394" s="0" t="n">
        <v>600</v>
      </c>
      <c r="I394" s="0" t="n">
        <v>145.67</v>
      </c>
      <c r="J394" s="0" t="n">
        <v>176.67</v>
      </c>
      <c r="K394" s="0" t="n">
        <v>9.58</v>
      </c>
      <c r="L394" s="0" t="n">
        <v>45.8</v>
      </c>
      <c r="M394" s="0" t="n">
        <v>12</v>
      </c>
      <c r="N394" s="0" t="n">
        <v>41</v>
      </c>
      <c r="O394" s="0" t="n">
        <v>0.55</v>
      </c>
      <c r="P394" s="0" t="n">
        <v>0.09</v>
      </c>
      <c r="Q394" s="0" t="n">
        <f aca="false">H394/3600/(B394*C394*10^-3)</f>
        <v>0.0860881542699724</v>
      </c>
      <c r="R394" s="0" t="n">
        <f aca="false">O394-P394</f>
        <v>0.46</v>
      </c>
      <c r="S394" s="0" t="n">
        <f aca="false">500*10^-6</f>
        <v>0.0005</v>
      </c>
      <c r="T394" s="0" t="n">
        <f aca="false">0.000835</f>
        <v>0.000835</v>
      </c>
      <c r="U394" s="0" t="n">
        <f aca="false">A394/1000</f>
        <v>0.12</v>
      </c>
      <c r="V394" s="0" t="n">
        <f aca="false">U394*(150*T394*(1-R394)^2*Q394/(S394^2*R394^3)+1.75*1000*(1-R394)*Q394^2/(S394*R394^3))</f>
        <v>32773.7339639407</v>
      </c>
      <c r="W394" s="0" t="n">
        <f aca="false">V394*H394/3600/1000/2</f>
        <v>2.73114449699506</v>
      </c>
      <c r="X394" s="0" t="n">
        <f aca="false">ABS(W394-K394)/W394*100</f>
        <v>250.768698270648</v>
      </c>
    </row>
    <row r="395" customFormat="false" ht="15" hidden="false" customHeight="false" outlineLevel="0" collapsed="false">
      <c r="A395" s="0" t="n">
        <v>150</v>
      </c>
      <c r="B395" s="0" t="n">
        <v>37</v>
      </c>
      <c r="C395" s="0" t="n">
        <v>60</v>
      </c>
      <c r="D395" s="0" t="n">
        <v>14</v>
      </c>
      <c r="E395" s="0" t="n">
        <v>43</v>
      </c>
      <c r="F395" s="0" t="n">
        <v>1.2</v>
      </c>
      <c r="G395" s="0" t="n">
        <v>1.5</v>
      </c>
      <c r="H395" s="0" t="n">
        <v>700</v>
      </c>
      <c r="I395" s="0" t="n">
        <v>162.99</v>
      </c>
      <c r="J395" s="0" t="n">
        <v>203.76</v>
      </c>
      <c r="K395" s="0" t="n">
        <v>14.35</v>
      </c>
      <c r="L395" s="0" t="n">
        <v>30.71</v>
      </c>
      <c r="M395" s="0" t="n">
        <v>12</v>
      </c>
      <c r="N395" s="0" t="n">
        <v>41</v>
      </c>
      <c r="O395" s="0" t="n">
        <v>0.55</v>
      </c>
      <c r="P395" s="0" t="n">
        <v>0.09</v>
      </c>
      <c r="Q395" s="0" t="n">
        <f aca="false">H395/3600/(B395*C395*10^-3)</f>
        <v>0.0875875875875876</v>
      </c>
      <c r="R395" s="0" t="n">
        <f aca="false">O395-P395</f>
        <v>0.46</v>
      </c>
      <c r="S395" s="0" t="n">
        <f aca="false">500*10^-6</f>
        <v>0.0005</v>
      </c>
      <c r="T395" s="0" t="n">
        <f aca="false">0.000835</f>
        <v>0.000835</v>
      </c>
      <c r="U395" s="0" t="n">
        <f aca="false">A395/1000</f>
        <v>0.15</v>
      </c>
      <c r="V395" s="0" t="n">
        <f aca="false">U395*(150*T395*(1-R395)^2*Q395/(S395^2*R395^3)+1.75*1000*(1-R395)*Q395^2/(S395*R395^3))</f>
        <v>42063.2254325768</v>
      </c>
      <c r="W395" s="0" t="n">
        <f aca="false">V395*H395/3600/1000/2</f>
        <v>4.08948025038941</v>
      </c>
      <c r="X395" s="0" t="n">
        <f aca="false">ABS(W395-K395)/W395*100</f>
        <v>250.900337485028</v>
      </c>
    </row>
    <row r="396" customFormat="false" ht="15" hidden="false" customHeight="false" outlineLevel="0" collapsed="false">
      <c r="A396" s="0" t="n">
        <v>150</v>
      </c>
      <c r="B396" s="0" t="n">
        <v>37</v>
      </c>
      <c r="C396" s="0" t="n">
        <v>60</v>
      </c>
      <c r="D396" s="0" t="n">
        <v>14</v>
      </c>
      <c r="E396" s="0" t="n">
        <v>43</v>
      </c>
      <c r="F396" s="0" t="n">
        <v>1.22</v>
      </c>
      <c r="G396" s="0" t="n">
        <v>1.5</v>
      </c>
      <c r="H396" s="0" t="n">
        <v>700</v>
      </c>
      <c r="I396" s="0" t="n">
        <v>167.33</v>
      </c>
      <c r="J396" s="0" t="n">
        <v>208.68</v>
      </c>
      <c r="K396" s="0" t="n">
        <v>14.35</v>
      </c>
      <c r="L396" s="0" t="n">
        <v>31.3</v>
      </c>
      <c r="M396" s="0" t="n">
        <v>12</v>
      </c>
      <c r="N396" s="0" t="n">
        <v>41</v>
      </c>
      <c r="O396" s="0" t="n">
        <v>0.55</v>
      </c>
      <c r="P396" s="0" t="n">
        <v>0.09</v>
      </c>
      <c r="Q396" s="0" t="n">
        <f aca="false">H396/3600/(B396*C396*10^-3)</f>
        <v>0.0875875875875876</v>
      </c>
      <c r="R396" s="0" t="n">
        <f aca="false">O396-P396</f>
        <v>0.46</v>
      </c>
      <c r="S396" s="0" t="n">
        <f aca="false">500*10^-6</f>
        <v>0.0005</v>
      </c>
      <c r="T396" s="0" t="n">
        <f aca="false">0.000835</f>
        <v>0.000835</v>
      </c>
      <c r="U396" s="0" t="n">
        <f aca="false">A396/1000</f>
        <v>0.15</v>
      </c>
      <c r="V396" s="0" t="n">
        <f aca="false">U396*(150*T396*(1-R396)^2*Q396/(S396^2*R396^3)+1.75*1000*(1-R396)*Q396^2/(S396*R396^3))</f>
        <v>42063.2254325768</v>
      </c>
      <c r="W396" s="0" t="n">
        <f aca="false">V396*H396/3600/1000/2</f>
        <v>4.08948025038941</v>
      </c>
      <c r="X396" s="0" t="n">
        <f aca="false">ABS(W396-K396)/W396*100</f>
        <v>250.900337485028</v>
      </c>
    </row>
    <row r="397" customFormat="false" ht="15" hidden="false" customHeight="false" outlineLevel="0" collapsed="false">
      <c r="A397" s="0" t="n">
        <v>150</v>
      </c>
      <c r="B397" s="0" t="n">
        <v>37</v>
      </c>
      <c r="C397" s="0" t="n">
        <v>60</v>
      </c>
      <c r="D397" s="0" t="n">
        <v>14</v>
      </c>
      <c r="E397" s="0" t="n">
        <v>43</v>
      </c>
      <c r="F397" s="0" t="n">
        <v>1.24</v>
      </c>
      <c r="G397" s="0" t="n">
        <v>1.5</v>
      </c>
      <c r="H397" s="0" t="n">
        <v>700</v>
      </c>
      <c r="I397" s="0" t="n">
        <v>171.62</v>
      </c>
      <c r="J397" s="0" t="n">
        <v>213.54</v>
      </c>
      <c r="K397" s="0" t="n">
        <v>14.35</v>
      </c>
      <c r="L397" s="0" t="n">
        <v>31.89</v>
      </c>
      <c r="M397" s="0" t="n">
        <v>12</v>
      </c>
      <c r="N397" s="0" t="n">
        <v>41</v>
      </c>
      <c r="O397" s="0" t="n">
        <v>0.55</v>
      </c>
      <c r="P397" s="0" t="n">
        <v>0.09</v>
      </c>
      <c r="Q397" s="0" t="n">
        <f aca="false">H397/3600/(B397*C397*10^-3)</f>
        <v>0.0875875875875876</v>
      </c>
      <c r="R397" s="0" t="n">
        <f aca="false">O397-P397</f>
        <v>0.46</v>
      </c>
      <c r="S397" s="0" t="n">
        <f aca="false">500*10^-6</f>
        <v>0.0005</v>
      </c>
      <c r="T397" s="0" t="n">
        <f aca="false">0.000835</f>
        <v>0.000835</v>
      </c>
      <c r="U397" s="0" t="n">
        <f aca="false">A397/1000</f>
        <v>0.15</v>
      </c>
      <c r="V397" s="0" t="n">
        <f aca="false">U397*(150*T397*(1-R397)^2*Q397/(S397^2*R397^3)+1.75*1000*(1-R397)*Q397^2/(S397*R397^3))</f>
        <v>42063.2254325768</v>
      </c>
      <c r="W397" s="0" t="n">
        <f aca="false">V397*H397/3600/1000/2</f>
        <v>4.08948025038941</v>
      </c>
      <c r="X397" s="0" t="n">
        <f aca="false">ABS(W397-K397)/W397*100</f>
        <v>250.900337485028</v>
      </c>
    </row>
    <row r="398" customFormat="false" ht="15" hidden="false" customHeight="false" outlineLevel="0" collapsed="false">
      <c r="A398" s="0" t="n">
        <v>120</v>
      </c>
      <c r="B398" s="0" t="n">
        <v>40</v>
      </c>
      <c r="C398" s="0" t="n">
        <v>44</v>
      </c>
      <c r="D398" s="0" t="n">
        <v>14</v>
      </c>
      <c r="E398" s="0" t="n">
        <v>43</v>
      </c>
      <c r="F398" s="0" t="n">
        <v>1.34</v>
      </c>
      <c r="G398" s="0" t="n">
        <v>1.5</v>
      </c>
      <c r="H398" s="0" t="n">
        <v>1030</v>
      </c>
      <c r="I398" s="0" t="n">
        <v>145.7</v>
      </c>
      <c r="J398" s="0" t="n">
        <v>321.79</v>
      </c>
      <c r="K398" s="0" t="n">
        <v>118.12</v>
      </c>
      <c r="L398" s="0" t="n">
        <v>59.25</v>
      </c>
      <c r="M398" s="0" t="n">
        <v>12</v>
      </c>
      <c r="N398" s="0" t="n">
        <v>41</v>
      </c>
      <c r="O398" s="0" t="n">
        <v>0.45</v>
      </c>
      <c r="P398" s="0" t="n">
        <v>0.09</v>
      </c>
      <c r="Q398" s="0" t="n">
        <f aca="false">H398/3600/(B398*C398*10^-3)</f>
        <v>0.162563131313131</v>
      </c>
      <c r="R398" s="0" t="n">
        <f aca="false">O398-P398</f>
        <v>0.36</v>
      </c>
      <c r="S398" s="0" t="n">
        <f aca="false">500*10^-6</f>
        <v>0.0005</v>
      </c>
      <c r="T398" s="0" t="n">
        <f aca="false">0.000835</f>
        <v>0.000835</v>
      </c>
      <c r="U398" s="0" t="n">
        <f aca="false">A398/1000</f>
        <v>0.12</v>
      </c>
      <c r="V398" s="0" t="n">
        <f aca="false">U398*(150*T398*(1-R398)^2*Q398/(S398^2*R398^3)+1.75*1000*(1-R398)*Q398^2/(S398*R398^3))</f>
        <v>238054.227559504</v>
      </c>
      <c r="W398" s="0" t="n">
        <f aca="false">V398*H398/3600/1000/2</f>
        <v>34.0549797758735</v>
      </c>
      <c r="X398" s="0" t="n">
        <f aca="false">ABS(W398-K398)/W398*100</f>
        <v>246.850888702283</v>
      </c>
    </row>
    <row r="399" customFormat="false" ht="15" hidden="false" customHeight="false" outlineLevel="0" collapsed="false">
      <c r="A399" s="0" t="n">
        <v>150</v>
      </c>
      <c r="B399" s="0" t="n">
        <v>37</v>
      </c>
      <c r="C399" s="0" t="n">
        <v>60</v>
      </c>
      <c r="D399" s="0" t="n">
        <v>14</v>
      </c>
      <c r="E399" s="0" t="n">
        <v>43</v>
      </c>
      <c r="F399" s="0" t="n">
        <v>1.26</v>
      </c>
      <c r="G399" s="0" t="n">
        <v>1.5</v>
      </c>
      <c r="H399" s="0" t="n">
        <v>700</v>
      </c>
      <c r="I399" s="0" t="n">
        <v>175.81</v>
      </c>
      <c r="J399" s="0" t="n">
        <v>218.34</v>
      </c>
      <c r="K399" s="0" t="n">
        <v>14.35</v>
      </c>
      <c r="L399" s="0" t="n">
        <v>32.47</v>
      </c>
      <c r="M399" s="0" t="n">
        <v>12</v>
      </c>
      <c r="N399" s="0" t="n">
        <v>41</v>
      </c>
      <c r="O399" s="0" t="n">
        <v>0.55</v>
      </c>
      <c r="P399" s="0" t="n">
        <v>0.09</v>
      </c>
      <c r="Q399" s="0" t="n">
        <f aca="false">H399/3600/(B399*C399*10^-3)</f>
        <v>0.0875875875875876</v>
      </c>
      <c r="R399" s="0" t="n">
        <f aca="false">O399-P399</f>
        <v>0.46</v>
      </c>
      <c r="S399" s="0" t="n">
        <f aca="false">500*10^-6</f>
        <v>0.0005</v>
      </c>
      <c r="T399" s="0" t="n">
        <f aca="false">0.000835</f>
        <v>0.000835</v>
      </c>
      <c r="U399" s="0" t="n">
        <f aca="false">A399/1000</f>
        <v>0.15</v>
      </c>
      <c r="V399" s="0" t="n">
        <f aca="false">U399*(150*T399*(1-R399)^2*Q399/(S399^2*R399^3)+1.75*1000*(1-R399)*Q399^2/(S399*R399^3))</f>
        <v>42063.2254325768</v>
      </c>
      <c r="W399" s="0" t="n">
        <f aca="false">V399*H399/3600/1000/2</f>
        <v>4.08948025038941</v>
      </c>
      <c r="X399" s="0" t="n">
        <f aca="false">ABS(W399-K399)/W399*100</f>
        <v>250.900337485028</v>
      </c>
    </row>
    <row r="400" customFormat="false" ht="15" hidden="false" customHeight="false" outlineLevel="0" collapsed="false">
      <c r="A400" s="0" t="n">
        <v>150</v>
      </c>
      <c r="B400" s="0" t="n">
        <v>37</v>
      </c>
      <c r="C400" s="0" t="n">
        <v>60</v>
      </c>
      <c r="D400" s="0" t="n">
        <v>14</v>
      </c>
      <c r="E400" s="0" t="n">
        <v>43</v>
      </c>
      <c r="F400" s="0" t="n">
        <v>1.28</v>
      </c>
      <c r="G400" s="0" t="n">
        <v>1.5</v>
      </c>
      <c r="H400" s="0" t="n">
        <v>700</v>
      </c>
      <c r="I400" s="0" t="n">
        <v>179.97</v>
      </c>
      <c r="J400" s="0" t="n">
        <v>223.08</v>
      </c>
      <c r="K400" s="0" t="n">
        <v>14.35</v>
      </c>
      <c r="L400" s="0" t="n">
        <v>33.05</v>
      </c>
      <c r="M400" s="0" t="n">
        <v>12</v>
      </c>
      <c r="N400" s="0" t="n">
        <v>41</v>
      </c>
      <c r="O400" s="0" t="n">
        <v>0.55</v>
      </c>
      <c r="P400" s="0" t="n">
        <v>0.09</v>
      </c>
      <c r="Q400" s="0" t="n">
        <f aca="false">H400/3600/(B400*C400*10^-3)</f>
        <v>0.0875875875875876</v>
      </c>
      <c r="R400" s="0" t="n">
        <f aca="false">O400-P400</f>
        <v>0.46</v>
      </c>
      <c r="S400" s="0" t="n">
        <f aca="false">500*10^-6</f>
        <v>0.0005</v>
      </c>
      <c r="T400" s="0" t="n">
        <f aca="false">0.000835</f>
        <v>0.000835</v>
      </c>
      <c r="U400" s="0" t="n">
        <f aca="false">A400/1000</f>
        <v>0.15</v>
      </c>
      <c r="V400" s="0" t="n">
        <f aca="false">U400*(150*T400*(1-R400)^2*Q400/(S400^2*R400^3)+1.75*1000*(1-R400)*Q400^2/(S400*R400^3))</f>
        <v>42063.2254325768</v>
      </c>
      <c r="W400" s="0" t="n">
        <f aca="false">V400*H400/3600/1000/2</f>
        <v>4.08948025038941</v>
      </c>
      <c r="X400" s="0" t="n">
        <f aca="false">ABS(W400-K400)/W400*100</f>
        <v>250.900337485028</v>
      </c>
    </row>
    <row r="401" customFormat="false" ht="15" hidden="false" customHeight="false" outlineLevel="0" collapsed="false">
      <c r="A401" s="0" t="n">
        <v>150</v>
      </c>
      <c r="B401" s="0" t="n">
        <v>37</v>
      </c>
      <c r="C401" s="0" t="n">
        <v>60</v>
      </c>
      <c r="D401" s="0" t="n">
        <v>14</v>
      </c>
      <c r="E401" s="0" t="n">
        <v>43</v>
      </c>
      <c r="F401" s="0" t="n">
        <v>1.3</v>
      </c>
      <c r="G401" s="0" t="n">
        <v>1.5</v>
      </c>
      <c r="H401" s="0" t="n">
        <v>700</v>
      </c>
      <c r="I401" s="0" t="n">
        <v>184.14</v>
      </c>
      <c r="J401" s="0" t="n">
        <v>227.79</v>
      </c>
      <c r="K401" s="0" t="n">
        <v>14.35</v>
      </c>
      <c r="L401" s="0" t="n">
        <v>33.63</v>
      </c>
      <c r="M401" s="0" t="n">
        <v>12</v>
      </c>
      <c r="N401" s="0" t="n">
        <v>41</v>
      </c>
      <c r="O401" s="0" t="n">
        <v>0.55</v>
      </c>
      <c r="P401" s="0" t="n">
        <v>0.09</v>
      </c>
      <c r="Q401" s="0" t="n">
        <f aca="false">H401/3600/(B401*C401*10^-3)</f>
        <v>0.0875875875875876</v>
      </c>
      <c r="R401" s="0" t="n">
        <f aca="false">O401-P401</f>
        <v>0.46</v>
      </c>
      <c r="S401" s="0" t="n">
        <f aca="false">500*10^-6</f>
        <v>0.0005</v>
      </c>
      <c r="T401" s="0" t="n">
        <f aca="false">0.000835</f>
        <v>0.000835</v>
      </c>
      <c r="U401" s="0" t="n">
        <f aca="false">A401/1000</f>
        <v>0.15</v>
      </c>
      <c r="V401" s="0" t="n">
        <f aca="false">U401*(150*T401*(1-R401)^2*Q401/(S401^2*R401^3)+1.75*1000*(1-R401)*Q401^2/(S401*R401^3))</f>
        <v>42063.2254325768</v>
      </c>
      <c r="W401" s="0" t="n">
        <f aca="false">V401*H401/3600/1000/2</f>
        <v>4.08948025038941</v>
      </c>
      <c r="X401" s="0" t="n">
        <f aca="false">ABS(W401-K401)/W401*100</f>
        <v>250.900337485028</v>
      </c>
    </row>
    <row r="402" customFormat="false" ht="15" hidden="false" customHeight="false" outlineLevel="0" collapsed="false">
      <c r="A402" s="0" t="n">
        <v>150</v>
      </c>
      <c r="B402" s="0" t="n">
        <v>37</v>
      </c>
      <c r="C402" s="0" t="n">
        <v>60</v>
      </c>
      <c r="D402" s="0" t="n">
        <v>14</v>
      </c>
      <c r="E402" s="0" t="n">
        <v>43</v>
      </c>
      <c r="F402" s="0" t="n">
        <v>1.32</v>
      </c>
      <c r="G402" s="0" t="n">
        <v>1.5</v>
      </c>
      <c r="H402" s="0" t="n">
        <v>700</v>
      </c>
      <c r="I402" s="0" t="n">
        <v>188.3</v>
      </c>
      <c r="J402" s="0" t="n">
        <v>232.53</v>
      </c>
      <c r="K402" s="0" t="n">
        <v>14.35</v>
      </c>
      <c r="L402" s="0" t="n">
        <v>34.21</v>
      </c>
      <c r="M402" s="0" t="n">
        <v>12</v>
      </c>
      <c r="N402" s="0" t="n">
        <v>41</v>
      </c>
      <c r="O402" s="0" t="n">
        <v>0.55</v>
      </c>
      <c r="P402" s="0" t="n">
        <v>0.09</v>
      </c>
      <c r="Q402" s="0" t="n">
        <f aca="false">H402/3600/(B402*C402*10^-3)</f>
        <v>0.0875875875875876</v>
      </c>
      <c r="R402" s="0" t="n">
        <f aca="false">O402-P402</f>
        <v>0.46</v>
      </c>
      <c r="S402" s="0" t="n">
        <f aca="false">500*10^-6</f>
        <v>0.0005</v>
      </c>
      <c r="T402" s="0" t="n">
        <f aca="false">0.000835</f>
        <v>0.000835</v>
      </c>
      <c r="U402" s="0" t="n">
        <f aca="false">A402/1000</f>
        <v>0.15</v>
      </c>
      <c r="V402" s="0" t="n">
        <f aca="false">U402*(150*T402*(1-R402)^2*Q402/(S402^2*R402^3)+1.75*1000*(1-R402)*Q402^2/(S402*R402^3))</f>
        <v>42063.2254325768</v>
      </c>
      <c r="W402" s="0" t="n">
        <f aca="false">V402*H402/3600/1000/2</f>
        <v>4.08948025038941</v>
      </c>
      <c r="X402" s="0" t="n">
        <f aca="false">ABS(W402-K402)/W402*100</f>
        <v>250.900337485028</v>
      </c>
    </row>
    <row r="403" customFormat="false" ht="15" hidden="false" customHeight="false" outlineLevel="0" collapsed="false">
      <c r="A403" s="0" t="n">
        <v>150</v>
      </c>
      <c r="B403" s="0" t="n">
        <v>37</v>
      </c>
      <c r="C403" s="0" t="n">
        <v>60</v>
      </c>
      <c r="D403" s="0" t="n">
        <v>14</v>
      </c>
      <c r="E403" s="0" t="n">
        <v>43</v>
      </c>
      <c r="F403" s="0" t="n">
        <v>1.34</v>
      </c>
      <c r="G403" s="0" t="n">
        <v>1.5</v>
      </c>
      <c r="H403" s="0" t="n">
        <v>700</v>
      </c>
      <c r="I403" s="0" t="n">
        <v>192.41</v>
      </c>
      <c r="J403" s="0" t="n">
        <v>237.26</v>
      </c>
      <c r="K403" s="0" t="n">
        <v>14.35</v>
      </c>
      <c r="L403" s="0" t="n">
        <v>34.8</v>
      </c>
      <c r="M403" s="0" t="n">
        <v>12</v>
      </c>
      <c r="N403" s="0" t="n">
        <v>41</v>
      </c>
      <c r="O403" s="0" t="n">
        <v>0.55</v>
      </c>
      <c r="P403" s="0" t="n">
        <v>0.09</v>
      </c>
      <c r="Q403" s="0" t="n">
        <f aca="false">H403/3600/(B403*C403*10^-3)</f>
        <v>0.0875875875875876</v>
      </c>
      <c r="R403" s="0" t="n">
        <f aca="false">O403-P403</f>
        <v>0.46</v>
      </c>
      <c r="S403" s="0" t="n">
        <f aca="false">500*10^-6</f>
        <v>0.0005</v>
      </c>
      <c r="T403" s="0" t="n">
        <f aca="false">0.000835</f>
        <v>0.000835</v>
      </c>
      <c r="U403" s="0" t="n">
        <f aca="false">A403/1000</f>
        <v>0.15</v>
      </c>
      <c r="V403" s="0" t="n">
        <f aca="false">U403*(150*T403*(1-R403)^2*Q403/(S403^2*R403^3)+1.75*1000*(1-R403)*Q403^2/(S403*R403^3))</f>
        <v>42063.2254325768</v>
      </c>
      <c r="W403" s="0" t="n">
        <f aca="false">V403*H403/3600/1000/2</f>
        <v>4.08948025038941</v>
      </c>
      <c r="X403" s="0" t="n">
        <f aca="false">ABS(W403-K403)/W403*100</f>
        <v>250.900337485028</v>
      </c>
    </row>
    <row r="404" customFormat="false" ht="15" hidden="false" customHeight="false" outlineLevel="0" collapsed="false">
      <c r="A404" s="0" t="n">
        <v>150</v>
      </c>
      <c r="B404" s="0" t="n">
        <v>37</v>
      </c>
      <c r="C404" s="0" t="n">
        <v>60</v>
      </c>
      <c r="D404" s="0" t="n">
        <v>14</v>
      </c>
      <c r="E404" s="0" t="n">
        <v>43</v>
      </c>
      <c r="F404" s="0" t="n">
        <v>1.36</v>
      </c>
      <c r="G404" s="0" t="n">
        <v>1.5</v>
      </c>
      <c r="H404" s="0" t="n">
        <v>700</v>
      </c>
      <c r="I404" s="0" t="n">
        <v>196.54</v>
      </c>
      <c r="J404" s="0" t="n">
        <v>241.92</v>
      </c>
      <c r="K404" s="0" t="n">
        <v>14.35</v>
      </c>
      <c r="L404" s="0" t="n">
        <v>35.38</v>
      </c>
      <c r="M404" s="0" t="n">
        <v>12</v>
      </c>
      <c r="N404" s="0" t="n">
        <v>41</v>
      </c>
      <c r="O404" s="0" t="n">
        <v>0.55</v>
      </c>
      <c r="P404" s="0" t="n">
        <v>0.09</v>
      </c>
      <c r="Q404" s="0" t="n">
        <f aca="false">H404/3600/(B404*C404*10^-3)</f>
        <v>0.0875875875875876</v>
      </c>
      <c r="R404" s="0" t="n">
        <f aca="false">O404-P404</f>
        <v>0.46</v>
      </c>
      <c r="S404" s="0" t="n">
        <f aca="false">500*10^-6</f>
        <v>0.0005</v>
      </c>
      <c r="T404" s="0" t="n">
        <f aca="false">0.000835</f>
        <v>0.000835</v>
      </c>
      <c r="U404" s="0" t="n">
        <f aca="false">A404/1000</f>
        <v>0.15</v>
      </c>
      <c r="V404" s="0" t="n">
        <f aca="false">U404*(150*T404*(1-R404)^2*Q404/(S404^2*R404^3)+1.75*1000*(1-R404)*Q404^2/(S404*R404^3))</f>
        <v>42063.2254325768</v>
      </c>
      <c r="W404" s="0" t="n">
        <f aca="false">V404*H404/3600/1000/2</f>
        <v>4.08948025038941</v>
      </c>
      <c r="X404" s="0" t="n">
        <f aca="false">ABS(W404-K404)/W404*100</f>
        <v>250.900337485028</v>
      </c>
    </row>
    <row r="405" customFormat="false" ht="15" hidden="false" customHeight="false" outlineLevel="0" collapsed="false">
      <c r="A405" s="0" t="n">
        <v>120</v>
      </c>
      <c r="B405" s="0" t="n">
        <v>44</v>
      </c>
      <c r="C405" s="0" t="n">
        <v>40</v>
      </c>
      <c r="D405" s="0" t="n">
        <v>14</v>
      </c>
      <c r="E405" s="0" t="n">
        <v>43</v>
      </c>
      <c r="F405" s="0" t="n">
        <v>1.4</v>
      </c>
      <c r="G405" s="0" t="n">
        <v>4</v>
      </c>
      <c r="H405" s="0" t="n">
        <v>550</v>
      </c>
      <c r="I405" s="0" t="n">
        <v>146.51</v>
      </c>
      <c r="J405" s="0" t="n">
        <v>176.96</v>
      </c>
      <c r="K405" s="0" t="n">
        <v>8.9</v>
      </c>
      <c r="L405" s="0" t="n">
        <v>45.98</v>
      </c>
      <c r="M405" s="0" t="n">
        <v>12</v>
      </c>
      <c r="N405" s="0" t="n">
        <v>41</v>
      </c>
      <c r="O405" s="0" t="n">
        <v>0.55</v>
      </c>
      <c r="P405" s="0" t="n">
        <v>0.09</v>
      </c>
      <c r="Q405" s="0" t="n">
        <f aca="false">H405/3600/(B405*C405*10^-3)</f>
        <v>0.0868055555555556</v>
      </c>
      <c r="R405" s="0" t="n">
        <f aca="false">O405-P405</f>
        <v>0.46</v>
      </c>
      <c r="S405" s="0" t="n">
        <f aca="false">500*10^-6</f>
        <v>0.0005</v>
      </c>
      <c r="T405" s="0" t="n">
        <f aca="false">0.000835</f>
        <v>0.000835</v>
      </c>
      <c r="U405" s="0" t="n">
        <f aca="false">A405/1000</f>
        <v>0.12</v>
      </c>
      <c r="V405" s="0" t="n">
        <f aca="false">U405*(150*T405*(1-R405)^2*Q405/(S405^2*R405^3)+1.75*1000*(1-R405)*Q405^2/(S405*R405^3))</f>
        <v>33191.9523608942</v>
      </c>
      <c r="W405" s="0" t="n">
        <f aca="false">V405*H405/3600/1000/2</f>
        <v>2.53549636090164</v>
      </c>
      <c r="X405" s="0" t="n">
        <f aca="false">ABS(W405-K405)/W405*100</f>
        <v>251.016082580181</v>
      </c>
    </row>
    <row r="406" customFormat="false" ht="15" hidden="false" customHeight="false" outlineLevel="0" collapsed="false">
      <c r="A406" s="0" t="n">
        <v>120</v>
      </c>
      <c r="B406" s="0" t="n">
        <v>44</v>
      </c>
      <c r="C406" s="0" t="n">
        <v>48</v>
      </c>
      <c r="D406" s="0" t="n">
        <v>14</v>
      </c>
      <c r="E406" s="0" t="n">
        <v>43</v>
      </c>
      <c r="F406" s="0" t="n">
        <v>1.37</v>
      </c>
      <c r="G406" s="0" t="n">
        <v>1</v>
      </c>
      <c r="H406" s="0" t="n">
        <v>675</v>
      </c>
      <c r="I406" s="0" t="n">
        <v>143.63</v>
      </c>
      <c r="J406" s="0" t="n">
        <v>192.39</v>
      </c>
      <c r="K406" s="0" t="n">
        <v>11.31</v>
      </c>
      <c r="L406" s="0" t="n">
        <v>29.64</v>
      </c>
      <c r="M406" s="0" t="n">
        <v>12</v>
      </c>
      <c r="N406" s="0" t="n">
        <v>41</v>
      </c>
      <c r="O406" s="0" t="n">
        <v>0.55</v>
      </c>
      <c r="P406" s="0" t="n">
        <v>0.09</v>
      </c>
      <c r="Q406" s="0" t="n">
        <f aca="false">H406/3600/(B406*C406*10^-3)</f>
        <v>0.0887784090909091</v>
      </c>
      <c r="R406" s="0" t="n">
        <f aca="false">O406-P406</f>
        <v>0.46</v>
      </c>
      <c r="S406" s="0" t="n">
        <f aca="false">500*10^-6</f>
        <v>0.0005</v>
      </c>
      <c r="T406" s="0" t="n">
        <f aca="false">0.000835</f>
        <v>0.000835</v>
      </c>
      <c r="U406" s="0" t="n">
        <f aca="false">A406/1000</f>
        <v>0.12</v>
      </c>
      <c r="V406" s="0" t="n">
        <f aca="false">U406*(150*T406*(1-R406)^2*Q406/(S406^2*R406^3)+1.75*1000*(1-R406)*Q406^2/(S406*R406^3))</f>
        <v>34354.4197662028</v>
      </c>
      <c r="W406" s="0" t="n">
        <f aca="false">V406*H406/3600/1000/2</f>
        <v>3.22072685308151</v>
      </c>
      <c r="X406" s="0" t="n">
        <f aca="false">ABS(W406-K406)/W406*100</f>
        <v>251.162967737511</v>
      </c>
    </row>
    <row r="407" customFormat="false" ht="15" hidden="false" customHeight="false" outlineLevel="0" collapsed="false">
      <c r="A407" s="0" t="n">
        <v>120</v>
      </c>
      <c r="B407" s="0" t="n">
        <v>44</v>
      </c>
      <c r="C407" s="0" t="n">
        <v>44</v>
      </c>
      <c r="D407" s="0" t="n">
        <v>14</v>
      </c>
      <c r="E407" s="0" t="n">
        <v>43</v>
      </c>
      <c r="F407" s="0" t="n">
        <v>1.4</v>
      </c>
      <c r="G407" s="0" t="n">
        <v>1.5</v>
      </c>
      <c r="H407" s="0" t="n">
        <v>615</v>
      </c>
      <c r="I407" s="0" t="n">
        <v>161.27</v>
      </c>
      <c r="J407" s="0" t="n">
        <v>204</v>
      </c>
      <c r="K407" s="0" t="n">
        <v>10.21</v>
      </c>
      <c r="L407" s="0" t="n">
        <v>31.43</v>
      </c>
      <c r="M407" s="0" t="n">
        <v>12</v>
      </c>
      <c r="N407" s="0" t="n">
        <v>41</v>
      </c>
      <c r="O407" s="0" t="n">
        <v>0.55</v>
      </c>
      <c r="P407" s="0" t="n">
        <v>0.09</v>
      </c>
      <c r="Q407" s="0" t="n">
        <f aca="false">H407/3600/(B407*C407*10^-3)</f>
        <v>0.0882403581267218</v>
      </c>
      <c r="R407" s="0" t="n">
        <f aca="false">O407-P407</f>
        <v>0.46</v>
      </c>
      <c r="S407" s="0" t="n">
        <f aca="false">500*10^-6</f>
        <v>0.0005</v>
      </c>
      <c r="T407" s="0" t="n">
        <f aca="false">0.000835</f>
        <v>0.000835</v>
      </c>
      <c r="U407" s="0" t="n">
        <f aca="false">A407/1000</f>
        <v>0.12</v>
      </c>
      <c r="V407" s="0" t="n">
        <f aca="false">U407*(150*T407*(1-R407)^2*Q407/(S407^2*R407^3)+1.75*1000*(1-R407)*Q407^2/(S407*R407^3))</f>
        <v>34035.5843918552</v>
      </c>
      <c r="W407" s="0" t="n">
        <f aca="false">V407*H407/3600/1000/2</f>
        <v>2.9072061668043</v>
      </c>
      <c r="X407" s="0" t="n">
        <f aca="false">ABS(W407-K407)/W407*100</f>
        <v>251.196283104449</v>
      </c>
    </row>
    <row r="408" customFormat="false" ht="15" hidden="false" customHeight="false" outlineLevel="0" collapsed="false">
      <c r="A408" s="0" t="n">
        <v>120</v>
      </c>
      <c r="B408" s="0" t="n">
        <v>44</v>
      </c>
      <c r="C408" s="0" t="n">
        <v>44</v>
      </c>
      <c r="D408" s="0" t="n">
        <v>14</v>
      </c>
      <c r="E408" s="0" t="n">
        <v>43</v>
      </c>
      <c r="F408" s="0" t="n">
        <v>1.37</v>
      </c>
      <c r="G408" s="0" t="n">
        <v>2</v>
      </c>
      <c r="H408" s="0" t="n">
        <v>615</v>
      </c>
      <c r="I408" s="0" t="n">
        <v>165.41</v>
      </c>
      <c r="J408" s="0" t="n">
        <v>203.84</v>
      </c>
      <c r="K408" s="0" t="n">
        <v>10.21</v>
      </c>
      <c r="L408" s="0" t="n">
        <v>33.46</v>
      </c>
      <c r="M408" s="0" t="n">
        <v>12</v>
      </c>
      <c r="N408" s="0" t="n">
        <v>41</v>
      </c>
      <c r="O408" s="0" t="n">
        <v>0.55</v>
      </c>
      <c r="P408" s="0" t="n">
        <v>0.09</v>
      </c>
      <c r="Q408" s="0" t="n">
        <f aca="false">H408/3600/(B408*C408*10^-3)</f>
        <v>0.0882403581267218</v>
      </c>
      <c r="R408" s="0" t="n">
        <f aca="false">O408-P408</f>
        <v>0.46</v>
      </c>
      <c r="S408" s="0" t="n">
        <f aca="false">500*10^-6</f>
        <v>0.0005</v>
      </c>
      <c r="T408" s="0" t="n">
        <f aca="false">0.000835</f>
        <v>0.000835</v>
      </c>
      <c r="U408" s="0" t="n">
        <f aca="false">A408/1000</f>
        <v>0.12</v>
      </c>
      <c r="V408" s="0" t="n">
        <f aca="false">U408*(150*T408*(1-R408)^2*Q408/(S408^2*R408^3)+1.75*1000*(1-R408)*Q408^2/(S408*R408^3))</f>
        <v>34035.5843918552</v>
      </c>
      <c r="W408" s="0" t="n">
        <f aca="false">V408*H408/3600/1000/2</f>
        <v>2.9072061668043</v>
      </c>
      <c r="X408" s="0" t="n">
        <f aca="false">ABS(W408-K408)/W408*100</f>
        <v>251.196283104449</v>
      </c>
    </row>
    <row r="409" customFormat="false" ht="15" hidden="false" customHeight="false" outlineLevel="0" collapsed="false">
      <c r="A409" s="0" t="n">
        <v>120</v>
      </c>
      <c r="B409" s="0" t="n">
        <v>44</v>
      </c>
      <c r="C409" s="0" t="n">
        <v>44</v>
      </c>
      <c r="D409" s="0" t="n">
        <v>14</v>
      </c>
      <c r="E409" s="0" t="n">
        <v>43</v>
      </c>
      <c r="F409" s="0" t="n">
        <v>1.4</v>
      </c>
      <c r="G409" s="0" t="n">
        <v>1.5</v>
      </c>
      <c r="H409" s="0" t="n">
        <v>625</v>
      </c>
      <c r="I409" s="0" t="n">
        <v>162.16</v>
      </c>
      <c r="J409" s="0" t="n">
        <v>206.08</v>
      </c>
      <c r="K409" s="0" t="n">
        <v>10.65</v>
      </c>
      <c r="L409" s="0" t="n">
        <v>31.82</v>
      </c>
      <c r="M409" s="0" t="n">
        <v>12</v>
      </c>
      <c r="N409" s="0" t="n">
        <v>41</v>
      </c>
      <c r="O409" s="0" t="n">
        <v>0.55</v>
      </c>
      <c r="P409" s="0" t="n">
        <v>0.09</v>
      </c>
      <c r="Q409" s="0" t="n">
        <f aca="false">H409/3600/(B409*C409*10^-3)</f>
        <v>0.089675160697888</v>
      </c>
      <c r="R409" s="0" t="n">
        <f aca="false">O409-P409</f>
        <v>0.46</v>
      </c>
      <c r="S409" s="0" t="n">
        <f aca="false">500*10^-6</f>
        <v>0.0005</v>
      </c>
      <c r="T409" s="0" t="n">
        <f aca="false">0.000835</f>
        <v>0.000835</v>
      </c>
      <c r="U409" s="0" t="n">
        <f aca="false">A409/1000</f>
        <v>0.12</v>
      </c>
      <c r="V409" s="0" t="n">
        <f aca="false">U409*(150*T409*(1-R409)^2*Q409/(S409^2*R409^3)+1.75*1000*(1-R409)*Q409^2/(S409*R409^3))</f>
        <v>34888.8100722214</v>
      </c>
      <c r="W409" s="0" t="n">
        <f aca="false">V409*H409/3600/1000/2</f>
        <v>3.02854254099144</v>
      </c>
      <c r="X409" s="0" t="n">
        <f aca="false">ABS(W409-K409)/W409*100</f>
        <v>251.654297598658</v>
      </c>
    </row>
    <row r="410" customFormat="false" ht="15" hidden="false" customHeight="false" outlineLevel="0" collapsed="false">
      <c r="A410" s="0" t="n">
        <v>120</v>
      </c>
      <c r="B410" s="0" t="n">
        <v>32</v>
      </c>
      <c r="C410" s="0" t="n">
        <v>36</v>
      </c>
      <c r="D410" s="0" t="n">
        <v>14</v>
      </c>
      <c r="E410" s="0" t="n">
        <v>43</v>
      </c>
      <c r="F410" s="0" t="n">
        <v>1.4</v>
      </c>
      <c r="G410" s="0" t="n">
        <v>4</v>
      </c>
      <c r="H410" s="0" t="n">
        <v>830</v>
      </c>
      <c r="I410" s="0" t="n">
        <v>146.28</v>
      </c>
      <c r="J410" s="0" t="n">
        <v>318.04</v>
      </c>
      <c r="K410" s="0" t="n">
        <v>137.27</v>
      </c>
      <c r="L410" s="0" t="n">
        <v>46.71</v>
      </c>
      <c r="M410" s="0" t="n">
        <v>12</v>
      </c>
      <c r="N410" s="0" t="n">
        <v>41</v>
      </c>
      <c r="O410" s="0" t="n">
        <v>0.45</v>
      </c>
      <c r="P410" s="0" t="n">
        <v>0.09</v>
      </c>
      <c r="Q410" s="0" t="n">
        <f aca="false">H410/3600/(B410*C410*10^-3)</f>
        <v>0.200135030864197</v>
      </c>
      <c r="R410" s="0" t="n">
        <f aca="false">O410-P410</f>
        <v>0.36</v>
      </c>
      <c r="S410" s="0" t="n">
        <f aca="false">500*10^-6</f>
        <v>0.0005</v>
      </c>
      <c r="T410" s="0" t="n">
        <f aca="false">0.000835</f>
        <v>0.000835</v>
      </c>
      <c r="U410" s="0" t="n">
        <f aca="false">A410/1000</f>
        <v>0.12</v>
      </c>
      <c r="V410" s="0" t="n">
        <f aca="false">U410*(150*T410*(1-R410)^2*Q410/(S410^2*R410^3)+1.75*1000*(1-R410)*Q410^2/(S410*R410^3))</f>
        <v>336395.725634309</v>
      </c>
      <c r="W410" s="0" t="n">
        <f aca="false">V410*H410/3600/1000/2</f>
        <v>38.7789517050662</v>
      </c>
      <c r="X410" s="0" t="n">
        <f aca="false">ABS(W410-K410)/W410*100</f>
        <v>253.980687884522</v>
      </c>
    </row>
    <row r="411" customFormat="false" ht="15" hidden="false" customHeight="false" outlineLevel="0" collapsed="false">
      <c r="A411" s="0" t="n">
        <v>120</v>
      </c>
      <c r="B411" s="0" t="n">
        <v>48</v>
      </c>
      <c r="C411" s="0" t="n">
        <v>40</v>
      </c>
      <c r="D411" s="0" t="n">
        <v>14</v>
      </c>
      <c r="E411" s="0" t="n">
        <v>43</v>
      </c>
      <c r="F411" s="0" t="n">
        <v>1.31</v>
      </c>
      <c r="G411" s="0" t="n">
        <v>3</v>
      </c>
      <c r="H411" s="0" t="n">
        <v>615</v>
      </c>
      <c r="I411" s="0" t="n">
        <v>157.36</v>
      </c>
      <c r="J411" s="0" t="n">
        <v>191.29</v>
      </c>
      <c r="K411" s="0" t="n">
        <v>10.36</v>
      </c>
      <c r="L411" s="0" t="n">
        <v>36.86</v>
      </c>
      <c r="M411" s="0" t="n">
        <v>12</v>
      </c>
      <c r="N411" s="0" t="n">
        <v>41</v>
      </c>
      <c r="O411" s="0" t="n">
        <v>0.55</v>
      </c>
      <c r="P411" s="0" t="n">
        <v>0.09</v>
      </c>
      <c r="Q411" s="0" t="n">
        <f aca="false">H411/3600/(B411*C411*10^-3)</f>
        <v>0.0889756944444444</v>
      </c>
      <c r="R411" s="0" t="n">
        <f aca="false">O411-P411</f>
        <v>0.46</v>
      </c>
      <c r="S411" s="0" t="n">
        <f aca="false">500*10^-6</f>
        <v>0.0005</v>
      </c>
      <c r="T411" s="0" t="n">
        <f aca="false">0.000835</f>
        <v>0.000835</v>
      </c>
      <c r="U411" s="0" t="n">
        <f aca="false">A411/1000</f>
        <v>0.12</v>
      </c>
      <c r="V411" s="0" t="n">
        <f aca="false">U411*(150*T411*(1-R411)^2*Q411/(S411^2*R411^3)+1.75*1000*(1-R411)*Q411^2/(S411*R411^3))</f>
        <v>34471.6640963711</v>
      </c>
      <c r="W411" s="0" t="n">
        <f aca="false">V411*H411/3600/1000/2</f>
        <v>2.94445464156503</v>
      </c>
      <c r="X411" s="0" t="n">
        <f aca="false">ABS(W411-K411)/W411*100</f>
        <v>251.847838093831</v>
      </c>
    </row>
    <row r="412" customFormat="false" ht="15" hidden="false" customHeight="false" outlineLevel="0" collapsed="false">
      <c r="A412" s="0" t="n">
        <v>120</v>
      </c>
      <c r="B412" s="0" t="n">
        <v>40</v>
      </c>
      <c r="C412" s="0" t="n">
        <v>44</v>
      </c>
      <c r="D412" s="0" t="n">
        <v>14</v>
      </c>
      <c r="E412" s="0" t="n">
        <v>43</v>
      </c>
      <c r="F412" s="0" t="n">
        <v>1.4</v>
      </c>
      <c r="G412" s="0" t="n">
        <v>4</v>
      </c>
      <c r="H412" s="0" t="n">
        <v>560</v>
      </c>
      <c r="I412" s="0" t="n">
        <v>146.72</v>
      </c>
      <c r="J412" s="0" t="n">
        <v>177.75</v>
      </c>
      <c r="K412" s="0" t="n">
        <v>9.34</v>
      </c>
      <c r="L412" s="0" t="n">
        <v>45.83</v>
      </c>
      <c r="M412" s="0" t="n">
        <v>12</v>
      </c>
      <c r="N412" s="0" t="n">
        <v>41</v>
      </c>
      <c r="O412" s="0" t="n">
        <v>0.55</v>
      </c>
      <c r="P412" s="0" t="n">
        <v>0.09</v>
      </c>
      <c r="Q412" s="0" t="n">
        <f aca="false">H412/3600/(B412*C412*10^-3)</f>
        <v>0.0883838383838384</v>
      </c>
      <c r="R412" s="0" t="n">
        <f aca="false">O412-P412</f>
        <v>0.46</v>
      </c>
      <c r="S412" s="0" t="n">
        <f aca="false">500*10^-6</f>
        <v>0.0005</v>
      </c>
      <c r="T412" s="0" t="n">
        <f aca="false">0.000835</f>
        <v>0.000835</v>
      </c>
      <c r="U412" s="0" t="n">
        <f aca="false">A412/1000</f>
        <v>0.12</v>
      </c>
      <c r="V412" s="0" t="n">
        <f aca="false">U412*(150*T412*(1-R412)^2*Q412/(S412^2*R412^3)+1.75*1000*(1-R412)*Q412^2/(S412*R412^3))</f>
        <v>34120.4752456686</v>
      </c>
      <c r="W412" s="0" t="n">
        <f aca="false">V412*H412/3600/1000/2</f>
        <v>2.65381474132978</v>
      </c>
      <c r="X412" s="0" t="n">
        <f aca="false">ABS(W412-K412)/W412*100</f>
        <v>251.946194831969</v>
      </c>
    </row>
    <row r="413" customFormat="false" ht="15" hidden="false" customHeight="false" outlineLevel="0" collapsed="false">
      <c r="A413" s="0" t="n">
        <v>120</v>
      </c>
      <c r="B413" s="0" t="n">
        <v>44</v>
      </c>
      <c r="C413" s="0" t="n">
        <v>48</v>
      </c>
      <c r="D413" s="0" t="n">
        <v>14</v>
      </c>
      <c r="E413" s="0" t="n">
        <v>43</v>
      </c>
      <c r="F413" s="0" t="n">
        <v>1.37</v>
      </c>
      <c r="G413" s="0" t="n">
        <v>1</v>
      </c>
      <c r="H413" s="0" t="n">
        <v>690</v>
      </c>
      <c r="I413" s="0" t="n">
        <v>143.58</v>
      </c>
      <c r="J413" s="0" t="n">
        <v>193.59</v>
      </c>
      <c r="K413" s="0" t="n">
        <v>11.99</v>
      </c>
      <c r="L413" s="0" t="n">
        <v>30.07</v>
      </c>
      <c r="M413" s="0" t="n">
        <v>12</v>
      </c>
      <c r="N413" s="0" t="n">
        <v>41</v>
      </c>
      <c r="O413" s="0" t="n">
        <v>0.55</v>
      </c>
      <c r="P413" s="0" t="n">
        <v>0.09</v>
      </c>
      <c r="Q413" s="0" t="n">
        <f aca="false">H413/3600/(B413*C413*10^-3)</f>
        <v>0.0907512626262626</v>
      </c>
      <c r="R413" s="0" t="n">
        <f aca="false">O413-P413</f>
        <v>0.46</v>
      </c>
      <c r="S413" s="0" t="n">
        <f aca="false">500*10^-6</f>
        <v>0.0005</v>
      </c>
      <c r="T413" s="0" t="n">
        <f aca="false">0.000835</f>
        <v>0.000835</v>
      </c>
      <c r="U413" s="0" t="n">
        <f aca="false">A413/1000</f>
        <v>0.12</v>
      </c>
      <c r="V413" s="0" t="n">
        <f aca="false">U413*(150*T413*(1-R413)^2*Q413/(S413^2*R413^3)+1.75*1000*(1-R413)*Q413^2/(S413*R413^3))</f>
        <v>35535.0251649182</v>
      </c>
      <c r="W413" s="0" t="n">
        <f aca="false">V413*H413/3600/1000/2</f>
        <v>3.40543991163799</v>
      </c>
      <c r="X413" s="0" t="n">
        <f aca="false">ABS(W413-K413)/W413*100</f>
        <v>252.083733999373</v>
      </c>
    </row>
    <row r="414" customFormat="false" ht="15" hidden="false" customHeight="false" outlineLevel="0" collapsed="false">
      <c r="A414" s="0" t="n">
        <v>120</v>
      </c>
      <c r="B414" s="0" t="n">
        <v>44</v>
      </c>
      <c r="C414" s="0" t="n">
        <v>40</v>
      </c>
      <c r="D414" s="0" t="n">
        <v>14</v>
      </c>
      <c r="E414" s="0" t="n">
        <v>43</v>
      </c>
      <c r="F414" s="0" t="n">
        <v>1.4</v>
      </c>
      <c r="G414" s="0" t="n">
        <v>3</v>
      </c>
      <c r="H414" s="0" t="n">
        <v>570</v>
      </c>
      <c r="I414" s="0" t="n">
        <v>157.86</v>
      </c>
      <c r="J414" s="0" t="n">
        <v>191.11</v>
      </c>
      <c r="K414" s="0" t="n">
        <v>9.78</v>
      </c>
      <c r="L414" s="0" t="n">
        <v>36.61</v>
      </c>
      <c r="M414" s="0" t="n">
        <v>12</v>
      </c>
      <c r="N414" s="0" t="n">
        <v>41</v>
      </c>
      <c r="O414" s="0" t="n">
        <v>0.55</v>
      </c>
      <c r="P414" s="0" t="n">
        <v>0.09</v>
      </c>
      <c r="Q414" s="0" t="n">
        <f aca="false">H414/3600/(B414*C414*10^-3)</f>
        <v>0.0899621212121212</v>
      </c>
      <c r="R414" s="0" t="n">
        <f aca="false">O414-P414</f>
        <v>0.46</v>
      </c>
      <c r="S414" s="0" t="n">
        <f aca="false">500*10^-6</f>
        <v>0.0005</v>
      </c>
      <c r="T414" s="0" t="n">
        <f aca="false">0.000835</f>
        <v>0.000835</v>
      </c>
      <c r="U414" s="0" t="n">
        <f aca="false">A414/1000</f>
        <v>0.12</v>
      </c>
      <c r="V414" s="0" t="n">
        <f aca="false">U414*(150*T414*(1-R414)^2*Q414/(S414^2*R414^3)+1.75*1000*(1-R414)*Q414^2/(S414*R414^3))</f>
        <v>35060.6064462232</v>
      </c>
      <c r="W414" s="0" t="n">
        <f aca="false">V414*H414/3600/1000/2</f>
        <v>2.77563134365934</v>
      </c>
      <c r="X414" s="0" t="n">
        <f aca="false">ABS(W414-K414)/W414*100</f>
        <v>252.352268334967</v>
      </c>
    </row>
    <row r="415" customFormat="false" ht="15" hidden="false" customHeight="false" outlineLevel="0" collapsed="false">
      <c r="A415" s="0" t="n">
        <v>120</v>
      </c>
      <c r="B415" s="0" t="n">
        <v>48</v>
      </c>
      <c r="C415" s="0" t="n">
        <v>40</v>
      </c>
      <c r="D415" s="0" t="n">
        <v>14</v>
      </c>
      <c r="E415" s="0" t="n">
        <v>43</v>
      </c>
      <c r="F415" s="0" t="n">
        <v>1.31</v>
      </c>
      <c r="G415" s="0" t="n">
        <v>3</v>
      </c>
      <c r="H415" s="0" t="n">
        <v>625</v>
      </c>
      <c r="I415" s="0" t="n">
        <v>158.83</v>
      </c>
      <c r="J415" s="0" t="n">
        <v>193.77</v>
      </c>
      <c r="K415" s="0" t="n">
        <v>10.81</v>
      </c>
      <c r="L415" s="0" t="n">
        <v>37.27</v>
      </c>
      <c r="M415" s="0" t="n">
        <v>12</v>
      </c>
      <c r="N415" s="0" t="n">
        <v>41</v>
      </c>
      <c r="O415" s="0" t="n">
        <v>0.55</v>
      </c>
      <c r="P415" s="0" t="n">
        <v>0.09</v>
      </c>
      <c r="Q415" s="0" t="n">
        <f aca="false">H415/3600/(B415*C415*10^-3)</f>
        <v>0.0904224537037037</v>
      </c>
      <c r="R415" s="0" t="n">
        <f aca="false">O415-P415</f>
        <v>0.46</v>
      </c>
      <c r="S415" s="0" t="n">
        <f aca="false">500*10^-6</f>
        <v>0.0005</v>
      </c>
      <c r="T415" s="0" t="n">
        <f aca="false">0.000835</f>
        <v>0.000835</v>
      </c>
      <c r="U415" s="0" t="n">
        <f aca="false">A415/1000</f>
        <v>0.12</v>
      </c>
      <c r="V415" s="0" t="n">
        <f aca="false">U415*(150*T415*(1-R415)^2*Q415/(S415^2*R415^3)+1.75*1000*(1-R415)*Q415^2/(S415*R415^3))</f>
        <v>35336.9980155902</v>
      </c>
      <c r="W415" s="0" t="n">
        <f aca="false">V415*H415/3600/1000/2</f>
        <v>3.06744774440887</v>
      </c>
      <c r="X415" s="0" t="n">
        <f aca="false">ABS(W415-K415)/W415*100</f>
        <v>252.410241370981</v>
      </c>
    </row>
    <row r="416" customFormat="false" ht="15" hidden="false" customHeight="false" outlineLevel="0" collapsed="false">
      <c r="A416" s="0" t="n">
        <v>120</v>
      </c>
      <c r="B416" s="0" t="n">
        <v>44</v>
      </c>
      <c r="C416" s="0" t="n">
        <v>44</v>
      </c>
      <c r="D416" s="0" t="n">
        <v>14</v>
      </c>
      <c r="E416" s="0" t="n">
        <v>43</v>
      </c>
      <c r="F416" s="0" t="n">
        <v>1.4</v>
      </c>
      <c r="G416" s="0" t="n">
        <v>1.5</v>
      </c>
      <c r="H416" s="0" t="n">
        <v>640</v>
      </c>
      <c r="I416" s="0" t="n">
        <v>163.4</v>
      </c>
      <c r="J416" s="0" t="n">
        <v>209.11</v>
      </c>
      <c r="K416" s="0" t="n">
        <v>11.34</v>
      </c>
      <c r="L416" s="0" t="n">
        <v>32.39</v>
      </c>
      <c r="M416" s="0" t="n">
        <v>12</v>
      </c>
      <c r="N416" s="0" t="n">
        <v>41</v>
      </c>
      <c r="O416" s="0" t="n">
        <v>0.55</v>
      </c>
      <c r="P416" s="0" t="n">
        <v>0.09</v>
      </c>
      <c r="Q416" s="0" t="n">
        <f aca="false">H416/3600/(B416*C416*10^-3)</f>
        <v>0.0918273645546373</v>
      </c>
      <c r="R416" s="0" t="n">
        <f aca="false">O416-P416</f>
        <v>0.46</v>
      </c>
      <c r="S416" s="0" t="n">
        <f aca="false">500*10^-6</f>
        <v>0.0005</v>
      </c>
      <c r="T416" s="0" t="n">
        <f aca="false">0.000835</f>
        <v>0.000835</v>
      </c>
      <c r="U416" s="0" t="n">
        <f aca="false">A416/1000</f>
        <v>0.12</v>
      </c>
      <c r="V416" s="0" t="n">
        <f aca="false">U416*(150*T416*(1-R416)^2*Q416/(S416^2*R416^3)+1.75*1000*(1-R416)*Q416^2/(S416*R416^3))</f>
        <v>36186.6366854055</v>
      </c>
      <c r="W416" s="0" t="n">
        <f aca="false">V416*H416/3600/1000/2</f>
        <v>3.2165899275916</v>
      </c>
      <c r="X416" s="0" t="n">
        <f aca="false">ABS(W416-K416)/W416*100</f>
        <v>252.547270720665</v>
      </c>
    </row>
    <row r="417" customFormat="false" ht="15" hidden="false" customHeight="false" outlineLevel="0" collapsed="false">
      <c r="A417" s="0" t="n">
        <v>120</v>
      </c>
      <c r="B417" s="0" t="n">
        <v>44</v>
      </c>
      <c r="C417" s="0" t="n">
        <v>44</v>
      </c>
      <c r="D417" s="0" t="n">
        <v>14</v>
      </c>
      <c r="E417" s="0" t="n">
        <v>43</v>
      </c>
      <c r="F417" s="0" t="n">
        <v>1.31</v>
      </c>
      <c r="G417" s="0" t="n">
        <v>3</v>
      </c>
      <c r="H417" s="0" t="n">
        <v>635</v>
      </c>
      <c r="I417" s="0" t="n">
        <v>158.71</v>
      </c>
      <c r="J417" s="0" t="n">
        <v>194.35</v>
      </c>
      <c r="K417" s="0" t="n">
        <v>11.12</v>
      </c>
      <c r="L417" s="0" t="n">
        <v>37.36</v>
      </c>
      <c r="M417" s="0" t="n">
        <v>12</v>
      </c>
      <c r="N417" s="0" t="n">
        <v>41</v>
      </c>
      <c r="O417" s="0" t="n">
        <v>0.55</v>
      </c>
      <c r="P417" s="0" t="n">
        <v>0.09</v>
      </c>
      <c r="Q417" s="0" t="n">
        <f aca="false">H417/3600/(B417*C417*10^-3)</f>
        <v>0.0911099632690542</v>
      </c>
      <c r="R417" s="0" t="n">
        <f aca="false">O417-P417</f>
        <v>0.46</v>
      </c>
      <c r="S417" s="0" t="n">
        <f aca="false">500*10^-6</f>
        <v>0.0005</v>
      </c>
      <c r="T417" s="0" t="n">
        <f aca="false">0.000835</f>
        <v>0.000835</v>
      </c>
      <c r="U417" s="0" t="n">
        <f aca="false">A417/1000</f>
        <v>0.12</v>
      </c>
      <c r="V417" s="0" t="n">
        <f aca="false">U417*(150*T417*(1-R417)^2*Q417/(S417^2*R417^3)+1.75*1000*(1-R417)*Q417^2/(S417*R417^3))</f>
        <v>35751.6294019928</v>
      </c>
      <c r="W417" s="0" t="n">
        <f aca="false">V417*H417/3600/1000/2</f>
        <v>3.15309509309242</v>
      </c>
      <c r="X417" s="0" t="n">
        <f aca="false">ABS(W417-K417)/W417*100</f>
        <v>252.669350961248</v>
      </c>
    </row>
    <row r="418" customFormat="false" ht="15" hidden="false" customHeight="false" outlineLevel="0" collapsed="false">
      <c r="A418" s="0" t="n">
        <v>120</v>
      </c>
      <c r="B418" s="0" t="n">
        <v>44</v>
      </c>
      <c r="C418" s="0" t="n">
        <v>44</v>
      </c>
      <c r="D418" s="0" t="n">
        <v>14</v>
      </c>
      <c r="E418" s="0" t="n">
        <v>43</v>
      </c>
      <c r="F418" s="0" t="n">
        <v>1.28</v>
      </c>
      <c r="G418" s="0" t="n">
        <v>4</v>
      </c>
      <c r="H418" s="0" t="n">
        <v>630</v>
      </c>
      <c r="I418" s="0" t="n">
        <v>145.53</v>
      </c>
      <c r="J418" s="0" t="n">
        <v>178.29</v>
      </c>
      <c r="K418" s="0" t="n">
        <v>10.9</v>
      </c>
      <c r="L418" s="0" t="n">
        <v>45.81</v>
      </c>
      <c r="M418" s="0" t="n">
        <v>12</v>
      </c>
      <c r="N418" s="0" t="n">
        <v>41</v>
      </c>
      <c r="O418" s="0" t="n">
        <v>0.55</v>
      </c>
      <c r="P418" s="0" t="n">
        <v>0.09</v>
      </c>
      <c r="Q418" s="0" t="n">
        <f aca="false">H418/3600/(B418*C418*10^-3)</f>
        <v>0.0903925619834711</v>
      </c>
      <c r="R418" s="0" t="n">
        <f aca="false">O418-P418</f>
        <v>0.46</v>
      </c>
      <c r="S418" s="0" t="n">
        <f aca="false">500*10^-6</f>
        <v>0.0005</v>
      </c>
      <c r="T418" s="0" t="n">
        <f aca="false">0.000835</f>
        <v>0.000835</v>
      </c>
      <c r="U418" s="0" t="n">
        <f aca="false">A418/1000</f>
        <v>0.12</v>
      </c>
      <c r="V418" s="0" t="n">
        <f aca="false">U418*(150*T418*(1-R418)^2*Q418/(S418^2*R418^3)+1.75*1000*(1-R418)*Q418^2/(S418*R418^3))</f>
        <v>35319.0205309314</v>
      </c>
      <c r="W418" s="0" t="n">
        <f aca="false">V418*H418/3600/1000/2</f>
        <v>3.0904142964565</v>
      </c>
      <c r="X418" s="0" t="n">
        <f aca="false">ABS(W418-K418)/W418*100</f>
        <v>252.703519799855</v>
      </c>
    </row>
    <row r="419" customFormat="false" ht="15" hidden="false" customHeight="false" outlineLevel="0" collapsed="false">
      <c r="A419" s="0" t="n">
        <v>120</v>
      </c>
      <c r="B419" s="0" t="n">
        <v>44</v>
      </c>
      <c r="C419" s="0" t="n">
        <v>40</v>
      </c>
      <c r="D419" s="0" t="n">
        <v>14</v>
      </c>
      <c r="E419" s="0" t="n">
        <v>43</v>
      </c>
      <c r="F419" s="0" t="n">
        <v>1.37</v>
      </c>
      <c r="G419" s="0" t="n">
        <v>4</v>
      </c>
      <c r="H419" s="0" t="n">
        <v>570</v>
      </c>
      <c r="I419" s="0" t="n">
        <v>146.07</v>
      </c>
      <c r="J419" s="0" t="n">
        <v>177.55</v>
      </c>
      <c r="K419" s="0" t="n">
        <v>9.79</v>
      </c>
      <c r="L419" s="0" t="n">
        <v>45.58</v>
      </c>
      <c r="M419" s="0" t="n">
        <v>12</v>
      </c>
      <c r="N419" s="0" t="n">
        <v>41</v>
      </c>
      <c r="O419" s="0" t="n">
        <v>0.55</v>
      </c>
      <c r="P419" s="0" t="n">
        <v>0.09</v>
      </c>
      <c r="Q419" s="0" t="n">
        <f aca="false">H419/3600/(B419*C419*10^-3)</f>
        <v>0.0899621212121212</v>
      </c>
      <c r="R419" s="0" t="n">
        <f aca="false">O419-P419</f>
        <v>0.46</v>
      </c>
      <c r="S419" s="0" t="n">
        <f aca="false">500*10^-6</f>
        <v>0.0005</v>
      </c>
      <c r="T419" s="0" t="n">
        <f aca="false">0.000835</f>
        <v>0.000835</v>
      </c>
      <c r="U419" s="0" t="n">
        <f aca="false">A419/1000</f>
        <v>0.12</v>
      </c>
      <c r="V419" s="0" t="n">
        <f aca="false">U419*(150*T419*(1-R419)^2*Q419/(S419^2*R419^3)+1.75*1000*(1-R419)*Q419^2/(S419*R419^3))</f>
        <v>35060.6064462232</v>
      </c>
      <c r="W419" s="0" t="n">
        <f aca="false">V419*H419/3600/1000/2</f>
        <v>2.77563134365934</v>
      </c>
      <c r="X419" s="0" t="n">
        <f aca="false">ABS(W419-K419)/W419*100</f>
        <v>252.712546727947</v>
      </c>
    </row>
    <row r="420" customFormat="false" ht="15" hidden="false" customHeight="false" outlineLevel="0" collapsed="false">
      <c r="A420" s="0" t="n">
        <v>120</v>
      </c>
      <c r="B420" s="0" t="n">
        <v>44</v>
      </c>
      <c r="C420" s="0" t="n">
        <v>48</v>
      </c>
      <c r="D420" s="0" t="n">
        <v>14</v>
      </c>
      <c r="E420" s="0" t="n">
        <v>43</v>
      </c>
      <c r="F420" s="0" t="n">
        <v>1.31</v>
      </c>
      <c r="G420" s="0" t="n">
        <v>1.5</v>
      </c>
      <c r="H420" s="0" t="n">
        <v>700</v>
      </c>
      <c r="I420" s="0" t="n">
        <v>161.4</v>
      </c>
      <c r="J420" s="0" t="n">
        <v>207.88</v>
      </c>
      <c r="K420" s="0" t="n">
        <v>12.46</v>
      </c>
      <c r="L420" s="0" t="n">
        <v>33</v>
      </c>
      <c r="M420" s="0" t="n">
        <v>12</v>
      </c>
      <c r="N420" s="0" t="n">
        <v>41</v>
      </c>
      <c r="O420" s="0" t="n">
        <v>0.55</v>
      </c>
      <c r="P420" s="0" t="n">
        <v>0.09</v>
      </c>
      <c r="Q420" s="0" t="n">
        <f aca="false">H420/3600/(B420*C420*10^-3)</f>
        <v>0.0920664983164983</v>
      </c>
      <c r="R420" s="0" t="n">
        <f aca="false">O420-P420</f>
        <v>0.46</v>
      </c>
      <c r="S420" s="0" t="n">
        <f aca="false">500*10^-6</f>
        <v>0.0005</v>
      </c>
      <c r="T420" s="0" t="n">
        <f aca="false">0.000835</f>
        <v>0.000835</v>
      </c>
      <c r="U420" s="0" t="n">
        <f aca="false">A420/1000</f>
        <v>0.12</v>
      </c>
      <c r="V420" s="0" t="n">
        <f aca="false">U420*(150*T420*(1-R420)^2*Q420/(S420^2*R420^3)+1.75*1000*(1-R420)*Q420^2/(S420*R420^3))</f>
        <v>36332.1720937322</v>
      </c>
      <c r="W420" s="0" t="n">
        <f aca="false">V420*H420/3600/1000/2</f>
        <v>3.53229450911285</v>
      </c>
      <c r="X420" s="0" t="n">
        <f aca="false">ABS(W420-K420)/W420*100</f>
        <v>252.745218946349</v>
      </c>
    </row>
    <row r="421" customFormat="false" ht="15" hidden="false" customHeight="false" outlineLevel="0" collapsed="false">
      <c r="A421" s="0" t="n">
        <v>125</v>
      </c>
      <c r="B421" s="0" t="n">
        <v>44</v>
      </c>
      <c r="C421" s="0" t="n">
        <v>48</v>
      </c>
      <c r="D421" s="0" t="n">
        <v>14</v>
      </c>
      <c r="E421" s="0" t="n">
        <v>43</v>
      </c>
      <c r="F421" s="0" t="n">
        <v>1.34</v>
      </c>
      <c r="G421" s="0" t="n">
        <v>1</v>
      </c>
      <c r="H421" s="0" t="n">
        <v>705</v>
      </c>
      <c r="I421" s="0" t="n">
        <v>145.64</v>
      </c>
      <c r="J421" s="0" t="n">
        <v>196.83</v>
      </c>
      <c r="K421" s="0" t="n">
        <v>13.22</v>
      </c>
      <c r="L421" s="0" t="n">
        <v>30.32</v>
      </c>
      <c r="M421" s="0" t="n">
        <v>12</v>
      </c>
      <c r="N421" s="0" t="n">
        <v>41</v>
      </c>
      <c r="O421" s="0" t="n">
        <v>0.55</v>
      </c>
      <c r="P421" s="0" t="n">
        <v>0.09</v>
      </c>
      <c r="Q421" s="0" t="n">
        <f aca="false">H421/3600/(B421*C421*10^-3)</f>
        <v>0.0927241161616162</v>
      </c>
      <c r="R421" s="0" t="n">
        <f aca="false">O421-P421</f>
        <v>0.46</v>
      </c>
      <c r="S421" s="0" t="n">
        <f aca="false">500*10^-6</f>
        <v>0.0005</v>
      </c>
      <c r="T421" s="0" t="n">
        <f aca="false">0.000835</f>
        <v>0.000835</v>
      </c>
      <c r="U421" s="0" t="n">
        <f aca="false">A421/1000</f>
        <v>0.125</v>
      </c>
      <c r="V421" s="0" t="n">
        <f aca="false">U421*(150*T421*(1-R421)^2*Q421/(S421^2*R421^3)+1.75*1000*(1-R421)*Q421^2/(S421*R421^3))</f>
        <v>38264.342246917</v>
      </c>
      <c r="W421" s="0" t="n">
        <f aca="false">V421*H421/3600/1000/2</f>
        <v>3.74671684501062</v>
      </c>
      <c r="X421" s="0" t="n">
        <f aca="false">ABS(W421-K421)/W421*100</f>
        <v>252.842249544548</v>
      </c>
    </row>
    <row r="422" customFormat="false" ht="15" hidden="false" customHeight="false" outlineLevel="0" collapsed="false">
      <c r="A422" s="0" t="n">
        <v>120</v>
      </c>
      <c r="B422" s="0" t="n">
        <v>44</v>
      </c>
      <c r="C422" s="0" t="n">
        <v>44</v>
      </c>
      <c r="D422" s="0" t="n">
        <v>14</v>
      </c>
      <c r="E422" s="0" t="n">
        <v>43</v>
      </c>
      <c r="F422" s="0" t="n">
        <v>1.37</v>
      </c>
      <c r="G422" s="0" t="n">
        <v>1.5</v>
      </c>
      <c r="H422" s="0" t="n">
        <v>645</v>
      </c>
      <c r="I422" s="0" t="n">
        <v>159.13</v>
      </c>
      <c r="J422" s="0" t="n">
        <v>204.35</v>
      </c>
      <c r="K422" s="0" t="n">
        <v>11.58</v>
      </c>
      <c r="L422" s="0" t="n">
        <v>31.91</v>
      </c>
      <c r="M422" s="0" t="n">
        <v>12</v>
      </c>
      <c r="N422" s="0" t="n">
        <v>41</v>
      </c>
      <c r="O422" s="0" t="n">
        <v>0.55</v>
      </c>
      <c r="P422" s="0" t="n">
        <v>0.09</v>
      </c>
      <c r="Q422" s="0" t="n">
        <f aca="false">H422/3600/(B422*C422*10^-3)</f>
        <v>0.0925447658402204</v>
      </c>
      <c r="R422" s="0" t="n">
        <f aca="false">O422-P422</f>
        <v>0.46</v>
      </c>
      <c r="S422" s="0" t="n">
        <f aca="false">500*10^-6</f>
        <v>0.0005</v>
      </c>
      <c r="T422" s="0" t="n">
        <f aca="false">0.000835</f>
        <v>0.000835</v>
      </c>
      <c r="U422" s="0" t="n">
        <f aca="false">A422/1000</f>
        <v>0.12</v>
      </c>
      <c r="V422" s="0" t="n">
        <f aca="false">U422*(150*T422*(1-R422)^2*Q422/(S422^2*R422^3)+1.75*1000*(1-R422)*Q422^2/(S422*R422^3))</f>
        <v>36624.0423811694</v>
      </c>
      <c r="W422" s="0" t="n">
        <f aca="false">V422*H422/3600/1000/2</f>
        <v>3.28090379664643</v>
      </c>
      <c r="X422" s="0" t="n">
        <f aca="false">ABS(W422-K422)/W422*100</f>
        <v>252.951525486254</v>
      </c>
    </row>
    <row r="423" customFormat="false" ht="15" hidden="false" customHeight="false" outlineLevel="0" collapsed="false">
      <c r="A423" s="0" t="n">
        <v>120</v>
      </c>
      <c r="B423" s="0" t="n">
        <v>44</v>
      </c>
      <c r="C423" s="0" t="n">
        <v>40</v>
      </c>
      <c r="D423" s="0" t="n">
        <v>14</v>
      </c>
      <c r="E423" s="0" t="n">
        <v>43</v>
      </c>
      <c r="F423" s="0" t="n">
        <v>1.4</v>
      </c>
      <c r="G423" s="0" t="n">
        <v>3</v>
      </c>
      <c r="H423" s="0" t="n">
        <v>580</v>
      </c>
      <c r="I423" s="0" t="n">
        <v>159.55</v>
      </c>
      <c r="J423" s="0" t="n">
        <v>193.86</v>
      </c>
      <c r="K423" s="0" t="n">
        <v>10.24</v>
      </c>
      <c r="L423" s="0" t="n">
        <v>37.04</v>
      </c>
      <c r="M423" s="0" t="n">
        <v>12</v>
      </c>
      <c r="N423" s="0" t="n">
        <v>41</v>
      </c>
      <c r="O423" s="0" t="n">
        <v>0.55</v>
      </c>
      <c r="P423" s="0" t="n">
        <v>0.09</v>
      </c>
      <c r="Q423" s="0" t="n">
        <f aca="false">H423/3600/(B423*C423*10^-3)</f>
        <v>0.0915404040404041</v>
      </c>
      <c r="R423" s="0" t="n">
        <f aca="false">O423-P423</f>
        <v>0.46</v>
      </c>
      <c r="S423" s="0" t="n">
        <f aca="false">500*10^-6</f>
        <v>0.0005</v>
      </c>
      <c r="T423" s="0" t="n">
        <f aca="false">0.000835</f>
        <v>0.000835</v>
      </c>
      <c r="U423" s="0" t="n">
        <f aca="false">A423/1000</f>
        <v>0.12</v>
      </c>
      <c r="V423" s="0" t="n">
        <f aca="false">U423*(150*T423*(1-R423)^2*Q423/(S423^2*R423^3)+1.75*1000*(1-R423)*Q423^2/(S423*R423^3))</f>
        <v>36012.3459625582</v>
      </c>
      <c r="W423" s="0" t="n">
        <f aca="false">V423*H423/3600/1000/2</f>
        <v>2.90099453587275</v>
      </c>
      <c r="X423" s="0" t="n">
        <f aca="false">ABS(W423-K423)/W423*100</f>
        <v>252.982395291529</v>
      </c>
    </row>
    <row r="424" customFormat="false" ht="15" hidden="false" customHeight="false" outlineLevel="0" collapsed="false">
      <c r="A424" s="0" t="n">
        <v>150</v>
      </c>
      <c r="B424" s="0" t="n">
        <v>28</v>
      </c>
      <c r="C424" s="0" t="n">
        <v>75</v>
      </c>
      <c r="D424" s="0" t="n">
        <v>14</v>
      </c>
      <c r="E424" s="0" t="n">
        <v>43</v>
      </c>
      <c r="F424" s="0" t="n">
        <v>1.2</v>
      </c>
      <c r="G424" s="0" t="n">
        <v>1.5</v>
      </c>
      <c r="H424" s="0" t="n">
        <v>700</v>
      </c>
      <c r="I424" s="0" t="n">
        <v>151.16</v>
      </c>
      <c r="J424" s="0" t="n">
        <v>192.707</v>
      </c>
      <c r="K424" s="0" t="n">
        <v>15.724</v>
      </c>
      <c r="L424" s="0" t="n">
        <v>37.8732</v>
      </c>
      <c r="M424" s="0" t="n">
        <v>12</v>
      </c>
      <c r="N424" s="0" t="n">
        <v>41</v>
      </c>
      <c r="O424" s="0" t="n">
        <v>0.55</v>
      </c>
      <c r="P424" s="0" t="n">
        <v>0.09</v>
      </c>
      <c r="Q424" s="0" t="n">
        <f aca="false">H424/3600/(B424*C424*10^-3)</f>
        <v>0.0925925925925926</v>
      </c>
      <c r="R424" s="0" t="n">
        <f aca="false">O424-P424</f>
        <v>0.46</v>
      </c>
      <c r="S424" s="0" t="n">
        <f aca="false">500*10^-6</f>
        <v>0.0005</v>
      </c>
      <c r="T424" s="0" t="n">
        <f aca="false">0.000835</f>
        <v>0.000835</v>
      </c>
      <c r="U424" s="0" t="n">
        <f aca="false">A424/1000</f>
        <v>0.15</v>
      </c>
      <c r="V424" s="0" t="n">
        <f aca="false">U424*(150*T424*(1-R424)^2*Q424/(S424^2*R424^3)+1.75*1000*(1-R424)*Q424^2/(S424*R424^3))</f>
        <v>45816.6100472133</v>
      </c>
      <c r="W424" s="0" t="n">
        <f aca="false">V424*H424/3600/1000/2</f>
        <v>4.45439264347907</v>
      </c>
      <c r="X424" s="0" t="n">
        <f aca="false">ABS(W424-K424)/W424*100</f>
        <v>252.999864594759</v>
      </c>
    </row>
    <row r="425" customFormat="false" ht="15" hidden="false" customHeight="false" outlineLevel="0" collapsed="false">
      <c r="A425" s="0" t="n">
        <v>150</v>
      </c>
      <c r="B425" s="0" t="n">
        <v>28</v>
      </c>
      <c r="C425" s="0" t="n">
        <v>75</v>
      </c>
      <c r="D425" s="0" t="n">
        <v>14</v>
      </c>
      <c r="E425" s="0" t="n">
        <v>43</v>
      </c>
      <c r="F425" s="0" t="n">
        <v>1.22</v>
      </c>
      <c r="G425" s="0" t="n">
        <v>1.5</v>
      </c>
      <c r="H425" s="0" t="n">
        <v>700</v>
      </c>
      <c r="I425" s="0" t="n">
        <v>155.514</v>
      </c>
      <c r="J425" s="0" t="n">
        <v>197.689</v>
      </c>
      <c r="K425" s="0" t="n">
        <v>15.724</v>
      </c>
      <c r="L425" s="0" t="n">
        <v>38.4978</v>
      </c>
      <c r="M425" s="0" t="n">
        <v>12</v>
      </c>
      <c r="N425" s="0" t="n">
        <v>41</v>
      </c>
      <c r="O425" s="0" t="n">
        <v>0.55</v>
      </c>
      <c r="P425" s="0" t="n">
        <v>0.09</v>
      </c>
      <c r="Q425" s="0" t="n">
        <f aca="false">H425/3600/(B425*C425*10^-3)</f>
        <v>0.0925925925925926</v>
      </c>
      <c r="R425" s="0" t="n">
        <f aca="false">O425-P425</f>
        <v>0.46</v>
      </c>
      <c r="S425" s="0" t="n">
        <f aca="false">500*10^-6</f>
        <v>0.0005</v>
      </c>
      <c r="T425" s="0" t="n">
        <f aca="false">0.000835</f>
        <v>0.000835</v>
      </c>
      <c r="U425" s="0" t="n">
        <f aca="false">A425/1000</f>
        <v>0.15</v>
      </c>
      <c r="V425" s="0" t="n">
        <f aca="false">U425*(150*T425*(1-R425)^2*Q425/(S425^2*R425^3)+1.75*1000*(1-R425)*Q425^2/(S425*R425^3))</f>
        <v>45816.6100472133</v>
      </c>
      <c r="W425" s="0" t="n">
        <f aca="false">V425*H425/3600/1000/2</f>
        <v>4.45439264347907</v>
      </c>
      <c r="X425" s="0" t="n">
        <f aca="false">ABS(W425-K425)/W425*100</f>
        <v>252.999864594759</v>
      </c>
    </row>
    <row r="426" customFormat="false" ht="15" hidden="false" customHeight="false" outlineLevel="0" collapsed="false">
      <c r="A426" s="0" t="n">
        <v>150</v>
      </c>
      <c r="B426" s="0" t="n">
        <v>28</v>
      </c>
      <c r="C426" s="0" t="n">
        <v>75</v>
      </c>
      <c r="D426" s="0" t="n">
        <v>14</v>
      </c>
      <c r="E426" s="0" t="n">
        <v>43</v>
      </c>
      <c r="F426" s="0" t="n">
        <v>1.24</v>
      </c>
      <c r="G426" s="0" t="n">
        <v>1.5</v>
      </c>
      <c r="H426" s="0" t="n">
        <v>700</v>
      </c>
      <c r="I426" s="0" t="n">
        <v>159.828</v>
      </c>
      <c r="J426" s="0" t="n">
        <v>202.605</v>
      </c>
      <c r="K426" s="0" t="n">
        <v>15.724</v>
      </c>
      <c r="L426" s="0" t="n">
        <v>39.1115</v>
      </c>
      <c r="M426" s="0" t="n">
        <v>12</v>
      </c>
      <c r="N426" s="0" t="n">
        <v>41</v>
      </c>
      <c r="O426" s="0" t="n">
        <v>0.55</v>
      </c>
      <c r="P426" s="0" t="n">
        <v>0.09</v>
      </c>
      <c r="Q426" s="0" t="n">
        <f aca="false">H426/3600/(B426*C426*10^-3)</f>
        <v>0.0925925925925926</v>
      </c>
      <c r="R426" s="0" t="n">
        <f aca="false">O426-P426</f>
        <v>0.46</v>
      </c>
      <c r="S426" s="0" t="n">
        <f aca="false">500*10^-6</f>
        <v>0.0005</v>
      </c>
      <c r="T426" s="0" t="n">
        <f aca="false">0.000835</f>
        <v>0.000835</v>
      </c>
      <c r="U426" s="0" t="n">
        <f aca="false">A426/1000</f>
        <v>0.15</v>
      </c>
      <c r="V426" s="0" t="n">
        <f aca="false">U426*(150*T426*(1-R426)^2*Q426/(S426^2*R426^3)+1.75*1000*(1-R426)*Q426^2/(S426*R426^3))</f>
        <v>45816.6100472133</v>
      </c>
      <c r="W426" s="0" t="n">
        <f aca="false">V426*H426/3600/1000/2</f>
        <v>4.45439264347907</v>
      </c>
      <c r="X426" s="0" t="n">
        <f aca="false">ABS(W426-K426)/W426*100</f>
        <v>252.999864594759</v>
      </c>
    </row>
    <row r="427" customFormat="false" ht="15" hidden="false" customHeight="false" outlineLevel="0" collapsed="false">
      <c r="A427" s="0" t="n">
        <v>150</v>
      </c>
      <c r="B427" s="0" t="n">
        <v>28</v>
      </c>
      <c r="C427" s="0" t="n">
        <v>75</v>
      </c>
      <c r="D427" s="0" t="n">
        <v>14</v>
      </c>
      <c r="E427" s="0" t="n">
        <v>43</v>
      </c>
      <c r="F427" s="0" t="n">
        <v>1.26</v>
      </c>
      <c r="G427" s="0" t="n">
        <v>1.5</v>
      </c>
      <c r="H427" s="0" t="n">
        <v>700</v>
      </c>
      <c r="I427" s="0" t="n">
        <v>164.099</v>
      </c>
      <c r="J427" s="0" t="n">
        <v>207.465</v>
      </c>
      <c r="K427" s="0" t="n">
        <v>15.724</v>
      </c>
      <c r="L427" s="0" t="n">
        <v>39.7133</v>
      </c>
      <c r="M427" s="0" t="n">
        <v>12</v>
      </c>
      <c r="N427" s="0" t="n">
        <v>41</v>
      </c>
      <c r="O427" s="0" t="n">
        <v>0.55</v>
      </c>
      <c r="P427" s="0" t="n">
        <v>0.09</v>
      </c>
      <c r="Q427" s="0" t="n">
        <f aca="false">H427/3600/(B427*C427*10^-3)</f>
        <v>0.0925925925925926</v>
      </c>
      <c r="R427" s="0" t="n">
        <f aca="false">O427-P427</f>
        <v>0.46</v>
      </c>
      <c r="S427" s="0" t="n">
        <f aca="false">500*10^-6</f>
        <v>0.0005</v>
      </c>
      <c r="T427" s="0" t="n">
        <f aca="false">0.000835</f>
        <v>0.000835</v>
      </c>
      <c r="U427" s="0" t="n">
        <f aca="false">A427/1000</f>
        <v>0.15</v>
      </c>
      <c r="V427" s="0" t="n">
        <f aca="false">U427*(150*T427*(1-R427)^2*Q427/(S427^2*R427^3)+1.75*1000*(1-R427)*Q427^2/(S427*R427^3))</f>
        <v>45816.6100472133</v>
      </c>
      <c r="W427" s="0" t="n">
        <f aca="false">V427*H427/3600/1000/2</f>
        <v>4.45439264347907</v>
      </c>
      <c r="X427" s="0" t="n">
        <f aca="false">ABS(W427-K427)/W427*100</f>
        <v>252.999864594759</v>
      </c>
    </row>
    <row r="428" customFormat="false" ht="15" hidden="false" customHeight="false" outlineLevel="0" collapsed="false">
      <c r="A428" s="0" t="n">
        <v>150</v>
      </c>
      <c r="B428" s="0" t="n">
        <v>28</v>
      </c>
      <c r="C428" s="0" t="n">
        <v>75</v>
      </c>
      <c r="D428" s="0" t="n">
        <v>14</v>
      </c>
      <c r="E428" s="0" t="n">
        <v>43</v>
      </c>
      <c r="F428" s="0" t="n">
        <v>1.28</v>
      </c>
      <c r="G428" s="0" t="n">
        <v>1.5</v>
      </c>
      <c r="H428" s="0" t="n">
        <v>700</v>
      </c>
      <c r="I428" s="0" t="n">
        <v>168.332</v>
      </c>
      <c r="J428" s="0" t="n">
        <v>212.262</v>
      </c>
      <c r="K428" s="0" t="n">
        <v>15.724</v>
      </c>
      <c r="L428" s="0" t="n">
        <v>40.302</v>
      </c>
      <c r="M428" s="0" t="n">
        <v>12</v>
      </c>
      <c r="N428" s="0" t="n">
        <v>41</v>
      </c>
      <c r="O428" s="0" t="n">
        <v>0.55</v>
      </c>
      <c r="P428" s="0" t="n">
        <v>0.09</v>
      </c>
      <c r="Q428" s="0" t="n">
        <f aca="false">H428/3600/(B428*C428*10^-3)</f>
        <v>0.0925925925925926</v>
      </c>
      <c r="R428" s="0" t="n">
        <f aca="false">O428-P428</f>
        <v>0.46</v>
      </c>
      <c r="S428" s="0" t="n">
        <f aca="false">500*10^-6</f>
        <v>0.0005</v>
      </c>
      <c r="T428" s="0" t="n">
        <f aca="false">0.000835</f>
        <v>0.000835</v>
      </c>
      <c r="U428" s="0" t="n">
        <f aca="false">A428/1000</f>
        <v>0.15</v>
      </c>
      <c r="V428" s="0" t="n">
        <f aca="false">U428*(150*T428*(1-R428)^2*Q428/(S428^2*R428^3)+1.75*1000*(1-R428)*Q428^2/(S428*R428^3))</f>
        <v>45816.6100472133</v>
      </c>
      <c r="W428" s="0" t="n">
        <f aca="false">V428*H428/3600/1000/2</f>
        <v>4.45439264347907</v>
      </c>
      <c r="X428" s="0" t="n">
        <f aca="false">ABS(W428-K428)/W428*100</f>
        <v>252.999864594759</v>
      </c>
    </row>
    <row r="429" customFormat="false" ht="15" hidden="false" customHeight="false" outlineLevel="0" collapsed="false">
      <c r="A429" s="0" t="n">
        <v>150</v>
      </c>
      <c r="B429" s="0" t="n">
        <v>28</v>
      </c>
      <c r="C429" s="0" t="n">
        <v>75</v>
      </c>
      <c r="D429" s="0" t="n">
        <v>14</v>
      </c>
      <c r="E429" s="0" t="n">
        <v>43</v>
      </c>
      <c r="F429" s="0" t="n">
        <v>1.3</v>
      </c>
      <c r="G429" s="0" t="n">
        <v>1.5</v>
      </c>
      <c r="H429" s="0" t="n">
        <v>700</v>
      </c>
      <c r="I429" s="0" t="n">
        <v>172.456</v>
      </c>
      <c r="J429" s="0" t="n">
        <v>217.005</v>
      </c>
      <c r="K429" s="0" t="n">
        <v>15.724</v>
      </c>
      <c r="L429" s="0" t="n">
        <v>40.9075</v>
      </c>
      <c r="M429" s="0" t="n">
        <v>12</v>
      </c>
      <c r="N429" s="0" t="n">
        <v>41</v>
      </c>
      <c r="O429" s="0" t="n">
        <v>0.55</v>
      </c>
      <c r="P429" s="0" t="n">
        <v>0.09</v>
      </c>
      <c r="Q429" s="0" t="n">
        <f aca="false">H429/3600/(B429*C429*10^-3)</f>
        <v>0.0925925925925926</v>
      </c>
      <c r="R429" s="0" t="n">
        <f aca="false">O429-P429</f>
        <v>0.46</v>
      </c>
      <c r="S429" s="0" t="n">
        <f aca="false">500*10^-6</f>
        <v>0.0005</v>
      </c>
      <c r="T429" s="0" t="n">
        <f aca="false">0.000835</f>
        <v>0.000835</v>
      </c>
      <c r="U429" s="0" t="n">
        <f aca="false">A429/1000</f>
        <v>0.15</v>
      </c>
      <c r="V429" s="0" t="n">
        <f aca="false">U429*(150*T429*(1-R429)^2*Q429/(S429^2*R429^3)+1.75*1000*(1-R429)*Q429^2/(S429*R429^3))</f>
        <v>45816.6100472133</v>
      </c>
      <c r="W429" s="0" t="n">
        <f aca="false">V429*H429/3600/1000/2</f>
        <v>4.45439264347907</v>
      </c>
      <c r="X429" s="0" t="n">
        <f aca="false">ABS(W429-K429)/W429*100</f>
        <v>252.999864594759</v>
      </c>
    </row>
    <row r="430" customFormat="false" ht="15" hidden="false" customHeight="false" outlineLevel="0" collapsed="false">
      <c r="A430" s="0" t="n">
        <v>150</v>
      </c>
      <c r="B430" s="0" t="n">
        <v>28</v>
      </c>
      <c r="C430" s="0" t="n">
        <v>75</v>
      </c>
      <c r="D430" s="0" t="n">
        <v>14</v>
      </c>
      <c r="E430" s="0" t="n">
        <v>43</v>
      </c>
      <c r="F430" s="0" t="n">
        <v>1.32</v>
      </c>
      <c r="G430" s="0" t="n">
        <v>1.5</v>
      </c>
      <c r="H430" s="0" t="n">
        <v>700</v>
      </c>
      <c r="I430" s="0" t="n">
        <v>176.565</v>
      </c>
      <c r="J430" s="0" t="n">
        <v>221.697</v>
      </c>
      <c r="K430" s="0" t="n">
        <v>15.724</v>
      </c>
      <c r="L430" s="0" t="n">
        <v>41.5068</v>
      </c>
      <c r="M430" s="0" t="n">
        <v>12</v>
      </c>
      <c r="N430" s="0" t="n">
        <v>41</v>
      </c>
      <c r="O430" s="0" t="n">
        <v>0.55</v>
      </c>
      <c r="P430" s="0" t="n">
        <v>0.09</v>
      </c>
      <c r="Q430" s="0" t="n">
        <f aca="false">H430/3600/(B430*C430*10^-3)</f>
        <v>0.0925925925925926</v>
      </c>
      <c r="R430" s="0" t="n">
        <f aca="false">O430-P430</f>
        <v>0.46</v>
      </c>
      <c r="S430" s="0" t="n">
        <f aca="false">500*10^-6</f>
        <v>0.0005</v>
      </c>
      <c r="T430" s="0" t="n">
        <f aca="false">0.000835</f>
        <v>0.000835</v>
      </c>
      <c r="U430" s="0" t="n">
        <f aca="false">A430/1000</f>
        <v>0.15</v>
      </c>
      <c r="V430" s="0" t="n">
        <f aca="false">U430*(150*T430*(1-R430)^2*Q430/(S430^2*R430^3)+1.75*1000*(1-R430)*Q430^2/(S430*R430^3))</f>
        <v>45816.6100472133</v>
      </c>
      <c r="W430" s="0" t="n">
        <f aca="false">V430*H430/3600/1000/2</f>
        <v>4.45439264347907</v>
      </c>
      <c r="X430" s="0" t="n">
        <f aca="false">ABS(W430-K430)/W430*100</f>
        <v>252.999864594759</v>
      </c>
    </row>
    <row r="431" customFormat="false" ht="15" hidden="false" customHeight="false" outlineLevel="0" collapsed="false">
      <c r="A431" s="0" t="n">
        <v>150</v>
      </c>
      <c r="B431" s="0" t="n">
        <v>28</v>
      </c>
      <c r="C431" s="0" t="n">
        <v>75</v>
      </c>
      <c r="D431" s="0" t="n">
        <v>14</v>
      </c>
      <c r="E431" s="0" t="n">
        <v>43</v>
      </c>
      <c r="F431" s="0" t="n">
        <v>1.34</v>
      </c>
      <c r="G431" s="0" t="n">
        <v>1.5</v>
      </c>
      <c r="H431" s="0" t="n">
        <v>700</v>
      </c>
      <c r="I431" s="0" t="n">
        <v>180.713</v>
      </c>
      <c r="J431" s="0" t="n">
        <v>226.391</v>
      </c>
      <c r="K431" s="0" t="n">
        <v>15.724</v>
      </c>
      <c r="L431" s="0" t="n">
        <v>42.091</v>
      </c>
      <c r="M431" s="0" t="n">
        <v>12</v>
      </c>
      <c r="N431" s="0" t="n">
        <v>41</v>
      </c>
      <c r="O431" s="0" t="n">
        <v>0.55</v>
      </c>
      <c r="P431" s="0" t="n">
        <v>0.09</v>
      </c>
      <c r="Q431" s="0" t="n">
        <f aca="false">H431/3600/(B431*C431*10^-3)</f>
        <v>0.0925925925925926</v>
      </c>
      <c r="R431" s="0" t="n">
        <f aca="false">O431-P431</f>
        <v>0.46</v>
      </c>
      <c r="S431" s="0" t="n">
        <f aca="false">500*10^-6</f>
        <v>0.0005</v>
      </c>
      <c r="T431" s="0" t="n">
        <f aca="false">0.000835</f>
        <v>0.000835</v>
      </c>
      <c r="U431" s="0" t="n">
        <f aca="false">A431/1000</f>
        <v>0.15</v>
      </c>
      <c r="V431" s="0" t="n">
        <f aca="false">U431*(150*T431*(1-R431)^2*Q431/(S431^2*R431^3)+1.75*1000*(1-R431)*Q431^2/(S431*R431^3))</f>
        <v>45816.6100472133</v>
      </c>
      <c r="W431" s="0" t="n">
        <f aca="false">V431*H431/3600/1000/2</f>
        <v>4.45439264347907</v>
      </c>
      <c r="X431" s="0" t="n">
        <f aca="false">ABS(W431-K431)/W431*100</f>
        <v>252.999864594759</v>
      </c>
    </row>
    <row r="432" customFormat="false" ht="15" hidden="false" customHeight="false" outlineLevel="0" collapsed="false">
      <c r="A432" s="0" t="n">
        <v>150</v>
      </c>
      <c r="B432" s="0" t="n">
        <v>28</v>
      </c>
      <c r="C432" s="0" t="n">
        <v>75</v>
      </c>
      <c r="D432" s="0" t="n">
        <v>14</v>
      </c>
      <c r="E432" s="0" t="n">
        <v>43</v>
      </c>
      <c r="F432" s="0" t="n">
        <v>1.36</v>
      </c>
      <c r="G432" s="0" t="n">
        <v>1.5</v>
      </c>
      <c r="H432" s="0" t="n">
        <v>700</v>
      </c>
      <c r="I432" s="0" t="n">
        <v>184.838</v>
      </c>
      <c r="J432" s="0" t="n">
        <v>231.112</v>
      </c>
      <c r="K432" s="0" t="n">
        <v>15.724</v>
      </c>
      <c r="L432" s="0" t="n">
        <v>42.7052</v>
      </c>
      <c r="M432" s="0" t="n">
        <v>12</v>
      </c>
      <c r="N432" s="0" t="n">
        <v>41</v>
      </c>
      <c r="O432" s="0" t="n">
        <v>0.55</v>
      </c>
      <c r="P432" s="0" t="n">
        <v>0.09</v>
      </c>
      <c r="Q432" s="0" t="n">
        <f aca="false">H432/3600/(B432*C432*10^-3)</f>
        <v>0.0925925925925926</v>
      </c>
      <c r="R432" s="0" t="n">
        <f aca="false">O432-P432</f>
        <v>0.46</v>
      </c>
      <c r="S432" s="0" t="n">
        <f aca="false">500*10^-6</f>
        <v>0.0005</v>
      </c>
      <c r="T432" s="0" t="n">
        <f aca="false">0.000835</f>
        <v>0.000835</v>
      </c>
      <c r="U432" s="0" t="n">
        <f aca="false">A432/1000</f>
        <v>0.15</v>
      </c>
      <c r="V432" s="0" t="n">
        <f aca="false">U432*(150*T432*(1-R432)^2*Q432/(S432^2*R432^3)+1.75*1000*(1-R432)*Q432^2/(S432*R432^3))</f>
        <v>45816.6100472133</v>
      </c>
      <c r="W432" s="0" t="n">
        <f aca="false">V432*H432/3600/1000/2</f>
        <v>4.45439264347907</v>
      </c>
      <c r="X432" s="0" t="n">
        <f aca="false">ABS(W432-K432)/W432*100</f>
        <v>252.999864594759</v>
      </c>
    </row>
    <row r="433" customFormat="false" ht="15" hidden="false" customHeight="false" outlineLevel="0" collapsed="false">
      <c r="A433" s="0" t="n">
        <v>120</v>
      </c>
      <c r="B433" s="0" t="n">
        <v>44</v>
      </c>
      <c r="C433" s="0" t="n">
        <v>44</v>
      </c>
      <c r="D433" s="0" t="n">
        <v>14</v>
      </c>
      <c r="E433" s="0" t="n">
        <v>43</v>
      </c>
      <c r="F433" s="0" t="n">
        <v>1.31</v>
      </c>
      <c r="G433" s="0" t="n">
        <v>3</v>
      </c>
      <c r="H433" s="0" t="n">
        <v>645</v>
      </c>
      <c r="I433" s="0" t="n">
        <v>160.08</v>
      </c>
      <c r="J433" s="0" t="n">
        <v>196.76</v>
      </c>
      <c r="K433" s="0" t="n">
        <v>11.59</v>
      </c>
      <c r="L433" s="0" t="n">
        <v>37.76</v>
      </c>
      <c r="M433" s="0" t="n">
        <v>12</v>
      </c>
      <c r="N433" s="0" t="n">
        <v>41</v>
      </c>
      <c r="O433" s="0" t="n">
        <v>0.55</v>
      </c>
      <c r="P433" s="0" t="n">
        <v>0.09</v>
      </c>
      <c r="Q433" s="0" t="n">
        <f aca="false">H433/3600/(B433*C433*10^-3)</f>
        <v>0.0925447658402204</v>
      </c>
      <c r="R433" s="0" t="n">
        <f aca="false">O433-P433</f>
        <v>0.46</v>
      </c>
      <c r="S433" s="0" t="n">
        <f aca="false">500*10^-6</f>
        <v>0.0005</v>
      </c>
      <c r="T433" s="0" t="n">
        <f aca="false">0.000835</f>
        <v>0.000835</v>
      </c>
      <c r="U433" s="0" t="n">
        <f aca="false">A433/1000</f>
        <v>0.12</v>
      </c>
      <c r="V433" s="0" t="n">
        <f aca="false">U433*(150*T433*(1-R433)^2*Q433/(S433^2*R433^3)+1.75*1000*(1-R433)*Q433^2/(S433*R433^3))</f>
        <v>36624.0423811694</v>
      </c>
      <c r="W433" s="0" t="n">
        <f aca="false">V433*H433/3600/1000/2</f>
        <v>3.28090379664643</v>
      </c>
      <c r="X433" s="0" t="n">
        <f aca="false">ABS(W433-K433)/W433*100</f>
        <v>253.256319549714</v>
      </c>
    </row>
    <row r="434" customFormat="false" ht="15" hidden="false" customHeight="false" outlineLevel="0" collapsed="false">
      <c r="A434" s="0" t="n">
        <v>120</v>
      </c>
      <c r="B434" s="0" t="n">
        <v>44</v>
      </c>
      <c r="C434" s="0" t="n">
        <v>44</v>
      </c>
      <c r="D434" s="0" t="n">
        <v>14</v>
      </c>
      <c r="E434" s="0" t="n">
        <v>43</v>
      </c>
      <c r="F434" s="0" t="n">
        <v>1.34</v>
      </c>
      <c r="G434" s="0" t="n">
        <v>2</v>
      </c>
      <c r="H434" s="0" t="n">
        <v>645</v>
      </c>
      <c r="I434" s="0" t="n">
        <v>163.85</v>
      </c>
      <c r="J434" s="0" t="n">
        <v>204.77</v>
      </c>
      <c r="K434" s="0" t="n">
        <v>11.59</v>
      </c>
      <c r="L434" s="0" t="n">
        <v>33.87</v>
      </c>
      <c r="M434" s="0" t="n">
        <v>12</v>
      </c>
      <c r="N434" s="0" t="n">
        <v>41</v>
      </c>
      <c r="O434" s="0" t="n">
        <v>0.55</v>
      </c>
      <c r="P434" s="0" t="n">
        <v>0.09</v>
      </c>
      <c r="Q434" s="0" t="n">
        <f aca="false">H434/3600/(B434*C434*10^-3)</f>
        <v>0.0925447658402204</v>
      </c>
      <c r="R434" s="0" t="n">
        <f aca="false">O434-P434</f>
        <v>0.46</v>
      </c>
      <c r="S434" s="0" t="n">
        <f aca="false">500*10^-6</f>
        <v>0.0005</v>
      </c>
      <c r="T434" s="0" t="n">
        <f aca="false">0.000835</f>
        <v>0.000835</v>
      </c>
      <c r="U434" s="0" t="n">
        <f aca="false">A434/1000</f>
        <v>0.12</v>
      </c>
      <c r="V434" s="0" t="n">
        <f aca="false">U434*(150*T434*(1-R434)^2*Q434/(S434^2*R434^3)+1.75*1000*(1-R434)*Q434^2/(S434*R434^3))</f>
        <v>36624.0423811694</v>
      </c>
      <c r="W434" s="0" t="n">
        <f aca="false">V434*H434/3600/1000/2</f>
        <v>3.28090379664643</v>
      </c>
      <c r="X434" s="0" t="n">
        <f aca="false">ABS(W434-K434)/W434*100</f>
        <v>253.256319549714</v>
      </c>
    </row>
    <row r="435" customFormat="false" ht="15" hidden="false" customHeight="false" outlineLevel="0" collapsed="false">
      <c r="A435" s="0" t="n">
        <v>120</v>
      </c>
      <c r="B435" s="0" t="n">
        <v>40</v>
      </c>
      <c r="C435" s="0" t="n">
        <v>48</v>
      </c>
      <c r="D435" s="0" t="n">
        <v>14</v>
      </c>
      <c r="E435" s="0" t="n">
        <v>43</v>
      </c>
      <c r="F435" s="0" t="n">
        <v>1.4</v>
      </c>
      <c r="G435" s="0" t="n">
        <v>1.5</v>
      </c>
      <c r="H435" s="0" t="n">
        <v>645</v>
      </c>
      <c r="I435" s="0" t="n">
        <v>161.06</v>
      </c>
      <c r="J435" s="0" t="n">
        <v>207.13</v>
      </c>
      <c r="K435" s="0" t="n">
        <v>11.74</v>
      </c>
      <c r="L435" s="0" t="n">
        <v>32.25</v>
      </c>
      <c r="M435" s="0" t="n">
        <v>12</v>
      </c>
      <c r="N435" s="0" t="n">
        <v>41</v>
      </c>
      <c r="O435" s="0" t="n">
        <v>0.55</v>
      </c>
      <c r="P435" s="0" t="n">
        <v>0.09</v>
      </c>
      <c r="Q435" s="0" t="n">
        <f aca="false">H435/3600/(B435*C435*10^-3)</f>
        <v>0.0933159722222222</v>
      </c>
      <c r="R435" s="0" t="n">
        <f aca="false">O435-P435</f>
        <v>0.46</v>
      </c>
      <c r="S435" s="0" t="n">
        <f aca="false">500*10^-6</f>
        <v>0.0005</v>
      </c>
      <c r="T435" s="0" t="n">
        <f aca="false">0.000835</f>
        <v>0.000835</v>
      </c>
      <c r="U435" s="0" t="n">
        <f aca="false">A435/1000</f>
        <v>0.12</v>
      </c>
      <c r="V435" s="0" t="n">
        <f aca="false">U435*(150*T435*(1-R435)^2*Q435/(S435^2*R435^3)+1.75*1000*(1-R435)*Q435^2/(S435*R435^3))</f>
        <v>37096.9284833913</v>
      </c>
      <c r="W435" s="0" t="n">
        <f aca="false">V435*H435/3600/1000/2</f>
        <v>3.32326650997047</v>
      </c>
      <c r="X435" s="0" t="n">
        <f aca="false">ABS(W435-K435)/W435*100</f>
        <v>253.266882592101</v>
      </c>
    </row>
    <row r="436" customFormat="false" ht="15" hidden="false" customHeight="false" outlineLevel="0" collapsed="false">
      <c r="A436" s="0" t="n">
        <v>120</v>
      </c>
      <c r="B436" s="0" t="n">
        <v>44</v>
      </c>
      <c r="C436" s="0" t="n">
        <v>40</v>
      </c>
      <c r="D436" s="0" t="n">
        <v>14</v>
      </c>
      <c r="E436" s="0" t="n">
        <v>43</v>
      </c>
      <c r="F436" s="0" t="n">
        <v>1.37</v>
      </c>
      <c r="G436" s="0" t="n">
        <v>4</v>
      </c>
      <c r="H436" s="0" t="n">
        <v>580</v>
      </c>
      <c r="I436" s="0" t="n">
        <v>147.82</v>
      </c>
      <c r="J436" s="0" t="n">
        <v>180.21</v>
      </c>
      <c r="K436" s="0" t="n">
        <v>10.25</v>
      </c>
      <c r="L436" s="0" t="n">
        <v>46.08</v>
      </c>
      <c r="M436" s="0" t="n">
        <v>12</v>
      </c>
      <c r="N436" s="0" t="n">
        <v>41</v>
      </c>
      <c r="O436" s="0" t="n">
        <v>0.55</v>
      </c>
      <c r="P436" s="0" t="n">
        <v>0.09</v>
      </c>
      <c r="Q436" s="0" t="n">
        <f aca="false">H436/3600/(B436*C436*10^-3)</f>
        <v>0.0915404040404041</v>
      </c>
      <c r="R436" s="0" t="n">
        <f aca="false">O436-P436</f>
        <v>0.46</v>
      </c>
      <c r="S436" s="0" t="n">
        <f aca="false">500*10^-6</f>
        <v>0.0005</v>
      </c>
      <c r="T436" s="0" t="n">
        <f aca="false">0.000835</f>
        <v>0.000835</v>
      </c>
      <c r="U436" s="0" t="n">
        <f aca="false">A436/1000</f>
        <v>0.12</v>
      </c>
      <c r="V436" s="0" t="n">
        <f aca="false">U436*(150*T436*(1-R436)^2*Q436/(S436^2*R436^3)+1.75*1000*(1-R436)*Q436^2/(S436*R436^3))</f>
        <v>36012.3459625582</v>
      </c>
      <c r="W436" s="0" t="n">
        <f aca="false">V436*H436/3600/1000/2</f>
        <v>2.90099453587275</v>
      </c>
      <c r="X436" s="0" t="n">
        <f aca="false">ABS(W436-K436)/W436*100</f>
        <v>253.327104661931</v>
      </c>
    </row>
    <row r="437" customFormat="false" ht="15" hidden="false" customHeight="false" outlineLevel="0" collapsed="false">
      <c r="A437" s="0" t="n">
        <v>150</v>
      </c>
      <c r="B437" s="0" t="n">
        <v>31</v>
      </c>
      <c r="C437" s="0" t="n">
        <v>67</v>
      </c>
      <c r="D437" s="0" t="n">
        <v>14</v>
      </c>
      <c r="E437" s="0" t="n">
        <v>43</v>
      </c>
      <c r="F437" s="0" t="n">
        <v>1.2</v>
      </c>
      <c r="G437" s="0" t="n">
        <v>1.5</v>
      </c>
      <c r="H437" s="0" t="n">
        <v>700</v>
      </c>
      <c r="I437" s="0" t="n">
        <v>152.72</v>
      </c>
      <c r="J437" s="0" t="n">
        <v>195</v>
      </c>
      <c r="K437" s="0" t="n">
        <v>16.01</v>
      </c>
      <c r="L437" s="0" t="n">
        <v>29.72</v>
      </c>
      <c r="M437" s="0" t="n">
        <v>12</v>
      </c>
      <c r="N437" s="0" t="n">
        <v>41</v>
      </c>
      <c r="O437" s="0" t="n">
        <v>0.55</v>
      </c>
      <c r="P437" s="0" t="n">
        <v>0.09</v>
      </c>
      <c r="Q437" s="0" t="n">
        <f aca="false">H437/3600/(B437*C437*10^-3)</f>
        <v>0.0936179318461456</v>
      </c>
      <c r="R437" s="0" t="n">
        <f aca="false">O437-P437</f>
        <v>0.46</v>
      </c>
      <c r="S437" s="0" t="n">
        <f aca="false">500*10^-6</f>
        <v>0.0005</v>
      </c>
      <c r="T437" s="0" t="n">
        <f aca="false">0.000835</f>
        <v>0.000835</v>
      </c>
      <c r="U437" s="0" t="n">
        <f aca="false">A437/1000</f>
        <v>0.15</v>
      </c>
      <c r="V437" s="0" t="n">
        <f aca="false">U437*(150*T437*(1-R437)^2*Q437/(S437^2*R437^3)+1.75*1000*(1-R437)*Q437^2/(S437*R437^3))</f>
        <v>46603.5478504053</v>
      </c>
      <c r="W437" s="0" t="n">
        <f aca="false">V437*H437/3600/1000/2</f>
        <v>4.53090048545607</v>
      </c>
      <c r="X437" s="0" t="n">
        <f aca="false">ABS(W437-K437)/W437*100</f>
        <v>253.351393423695</v>
      </c>
    </row>
    <row r="438" customFormat="false" ht="15" hidden="false" customHeight="false" outlineLevel="0" collapsed="false">
      <c r="A438" s="0" t="n">
        <v>150</v>
      </c>
      <c r="B438" s="0" t="n">
        <v>31</v>
      </c>
      <c r="C438" s="0" t="n">
        <v>67</v>
      </c>
      <c r="D438" s="0" t="n">
        <v>14</v>
      </c>
      <c r="E438" s="0" t="n">
        <v>43</v>
      </c>
      <c r="F438" s="0" t="n">
        <v>1.22</v>
      </c>
      <c r="G438" s="0" t="n">
        <v>1.5</v>
      </c>
      <c r="H438" s="0" t="n">
        <v>700</v>
      </c>
      <c r="I438" s="0" t="n">
        <v>157.07</v>
      </c>
      <c r="J438" s="0" t="n">
        <v>199.96</v>
      </c>
      <c r="K438" s="0" t="n">
        <v>16.01</v>
      </c>
      <c r="L438" s="0" t="n">
        <v>30.31</v>
      </c>
      <c r="M438" s="0" t="n">
        <v>12</v>
      </c>
      <c r="N438" s="0" t="n">
        <v>41</v>
      </c>
      <c r="O438" s="0" t="n">
        <v>0.55</v>
      </c>
      <c r="P438" s="0" t="n">
        <v>0.09</v>
      </c>
      <c r="Q438" s="0" t="n">
        <f aca="false">H438/3600/(B438*C438*10^-3)</f>
        <v>0.0936179318461456</v>
      </c>
      <c r="R438" s="0" t="n">
        <f aca="false">O438-P438</f>
        <v>0.46</v>
      </c>
      <c r="S438" s="0" t="n">
        <f aca="false">500*10^-6</f>
        <v>0.0005</v>
      </c>
      <c r="T438" s="0" t="n">
        <f aca="false">0.000835</f>
        <v>0.000835</v>
      </c>
      <c r="U438" s="0" t="n">
        <f aca="false">A438/1000</f>
        <v>0.15</v>
      </c>
      <c r="V438" s="0" t="n">
        <f aca="false">U438*(150*T438*(1-R438)^2*Q438/(S438^2*R438^3)+1.75*1000*(1-R438)*Q438^2/(S438*R438^3))</f>
        <v>46603.5478504053</v>
      </c>
      <c r="W438" s="0" t="n">
        <f aca="false">V438*H438/3600/1000/2</f>
        <v>4.53090048545607</v>
      </c>
      <c r="X438" s="0" t="n">
        <f aca="false">ABS(W438-K438)/W438*100</f>
        <v>253.351393423695</v>
      </c>
    </row>
    <row r="439" customFormat="false" ht="15" hidden="false" customHeight="false" outlineLevel="0" collapsed="false">
      <c r="A439" s="0" t="n">
        <v>150</v>
      </c>
      <c r="B439" s="0" t="n">
        <v>31</v>
      </c>
      <c r="C439" s="0" t="n">
        <v>67</v>
      </c>
      <c r="D439" s="0" t="n">
        <v>14</v>
      </c>
      <c r="E439" s="0" t="n">
        <v>43</v>
      </c>
      <c r="F439" s="0" t="n">
        <v>1.24</v>
      </c>
      <c r="G439" s="0" t="n">
        <v>1.5</v>
      </c>
      <c r="H439" s="0" t="n">
        <v>700</v>
      </c>
      <c r="I439" s="0" t="n">
        <v>161.37</v>
      </c>
      <c r="J439" s="0" t="n">
        <v>204.86</v>
      </c>
      <c r="K439" s="0" t="n">
        <v>16.01</v>
      </c>
      <c r="L439" s="0" t="n">
        <v>30.89</v>
      </c>
      <c r="M439" s="0" t="n">
        <v>12</v>
      </c>
      <c r="N439" s="0" t="n">
        <v>41</v>
      </c>
      <c r="O439" s="0" t="n">
        <v>0.55</v>
      </c>
      <c r="P439" s="0" t="n">
        <v>0.09</v>
      </c>
      <c r="Q439" s="0" t="n">
        <f aca="false">H439/3600/(B439*C439*10^-3)</f>
        <v>0.0936179318461456</v>
      </c>
      <c r="R439" s="0" t="n">
        <f aca="false">O439-P439</f>
        <v>0.46</v>
      </c>
      <c r="S439" s="0" t="n">
        <f aca="false">500*10^-6</f>
        <v>0.0005</v>
      </c>
      <c r="T439" s="0" t="n">
        <f aca="false">0.000835</f>
        <v>0.000835</v>
      </c>
      <c r="U439" s="0" t="n">
        <f aca="false">A439/1000</f>
        <v>0.15</v>
      </c>
      <c r="V439" s="0" t="n">
        <f aca="false">U439*(150*T439*(1-R439)^2*Q439/(S439^2*R439^3)+1.75*1000*(1-R439)*Q439^2/(S439*R439^3))</f>
        <v>46603.5478504053</v>
      </c>
      <c r="W439" s="0" t="n">
        <f aca="false">V439*H439/3600/1000/2</f>
        <v>4.53090048545607</v>
      </c>
      <c r="X439" s="0" t="n">
        <f aca="false">ABS(W439-K439)/W439*100</f>
        <v>253.351393423695</v>
      </c>
    </row>
    <row r="440" customFormat="false" ht="15" hidden="false" customHeight="false" outlineLevel="0" collapsed="false">
      <c r="A440" s="0" t="n">
        <v>150</v>
      </c>
      <c r="B440" s="0" t="n">
        <v>31</v>
      </c>
      <c r="C440" s="0" t="n">
        <v>67</v>
      </c>
      <c r="D440" s="0" t="n">
        <v>14</v>
      </c>
      <c r="E440" s="0" t="n">
        <v>43</v>
      </c>
      <c r="F440" s="0" t="n">
        <v>1.26</v>
      </c>
      <c r="G440" s="0" t="n">
        <v>1.5</v>
      </c>
      <c r="H440" s="0" t="n">
        <v>700</v>
      </c>
      <c r="I440" s="0" t="n">
        <v>165.64</v>
      </c>
      <c r="J440" s="0" t="n">
        <v>209.71</v>
      </c>
      <c r="K440" s="0" t="n">
        <v>16.01</v>
      </c>
      <c r="L440" s="0" t="n">
        <v>31.47</v>
      </c>
      <c r="M440" s="0" t="n">
        <v>12</v>
      </c>
      <c r="N440" s="0" t="n">
        <v>41</v>
      </c>
      <c r="O440" s="0" t="n">
        <v>0.55</v>
      </c>
      <c r="P440" s="0" t="n">
        <v>0.09</v>
      </c>
      <c r="Q440" s="0" t="n">
        <f aca="false">H440/3600/(B440*C440*10^-3)</f>
        <v>0.0936179318461456</v>
      </c>
      <c r="R440" s="0" t="n">
        <f aca="false">O440-P440</f>
        <v>0.46</v>
      </c>
      <c r="S440" s="0" t="n">
        <f aca="false">500*10^-6</f>
        <v>0.0005</v>
      </c>
      <c r="T440" s="0" t="n">
        <f aca="false">0.000835</f>
        <v>0.000835</v>
      </c>
      <c r="U440" s="0" t="n">
        <f aca="false">A440/1000</f>
        <v>0.15</v>
      </c>
      <c r="V440" s="0" t="n">
        <f aca="false">U440*(150*T440*(1-R440)^2*Q440/(S440^2*R440^3)+1.75*1000*(1-R440)*Q440^2/(S440*R440^3))</f>
        <v>46603.5478504053</v>
      </c>
      <c r="W440" s="0" t="n">
        <f aca="false">V440*H440/3600/1000/2</f>
        <v>4.53090048545607</v>
      </c>
      <c r="X440" s="0" t="n">
        <f aca="false">ABS(W440-K440)/W440*100</f>
        <v>253.351393423695</v>
      </c>
    </row>
    <row r="441" customFormat="false" ht="15" hidden="false" customHeight="false" outlineLevel="0" collapsed="false">
      <c r="A441" s="0" t="n">
        <v>150</v>
      </c>
      <c r="B441" s="0" t="n">
        <v>31</v>
      </c>
      <c r="C441" s="0" t="n">
        <v>67</v>
      </c>
      <c r="D441" s="0" t="n">
        <v>14</v>
      </c>
      <c r="E441" s="0" t="n">
        <v>43</v>
      </c>
      <c r="F441" s="0" t="n">
        <v>1.28</v>
      </c>
      <c r="G441" s="0" t="n">
        <v>1.5</v>
      </c>
      <c r="H441" s="0" t="n">
        <v>700</v>
      </c>
      <c r="I441" s="0" t="n">
        <v>169.86</v>
      </c>
      <c r="J441" s="0" t="n">
        <v>214.49</v>
      </c>
      <c r="K441" s="0" t="n">
        <v>16.01</v>
      </c>
      <c r="L441" s="0" t="n">
        <v>32.04</v>
      </c>
      <c r="M441" s="0" t="n">
        <v>12</v>
      </c>
      <c r="N441" s="0" t="n">
        <v>41</v>
      </c>
      <c r="O441" s="0" t="n">
        <v>0.55</v>
      </c>
      <c r="P441" s="0" t="n">
        <v>0.09</v>
      </c>
      <c r="Q441" s="0" t="n">
        <f aca="false">H441/3600/(B441*C441*10^-3)</f>
        <v>0.0936179318461456</v>
      </c>
      <c r="R441" s="0" t="n">
        <f aca="false">O441-P441</f>
        <v>0.46</v>
      </c>
      <c r="S441" s="0" t="n">
        <f aca="false">500*10^-6</f>
        <v>0.0005</v>
      </c>
      <c r="T441" s="0" t="n">
        <f aca="false">0.000835</f>
        <v>0.000835</v>
      </c>
      <c r="U441" s="0" t="n">
        <f aca="false">A441/1000</f>
        <v>0.15</v>
      </c>
      <c r="V441" s="0" t="n">
        <f aca="false">U441*(150*T441*(1-R441)^2*Q441/(S441^2*R441^3)+1.75*1000*(1-R441)*Q441^2/(S441*R441^3))</f>
        <v>46603.5478504053</v>
      </c>
      <c r="W441" s="0" t="n">
        <f aca="false">V441*H441/3600/1000/2</f>
        <v>4.53090048545607</v>
      </c>
      <c r="X441" s="0" t="n">
        <f aca="false">ABS(W441-K441)/W441*100</f>
        <v>253.351393423695</v>
      </c>
    </row>
    <row r="442" customFormat="false" ht="15" hidden="false" customHeight="false" outlineLevel="0" collapsed="false">
      <c r="A442" s="0" t="n">
        <v>150</v>
      </c>
      <c r="B442" s="0" t="n">
        <v>31</v>
      </c>
      <c r="C442" s="0" t="n">
        <v>67</v>
      </c>
      <c r="D442" s="0" t="n">
        <v>14</v>
      </c>
      <c r="E442" s="0" t="n">
        <v>43</v>
      </c>
      <c r="F442" s="0" t="n">
        <v>1.3</v>
      </c>
      <c r="G442" s="0" t="n">
        <v>1.5</v>
      </c>
      <c r="H442" s="0" t="n">
        <v>700</v>
      </c>
      <c r="I442" s="0" t="n">
        <v>173.986</v>
      </c>
      <c r="J442" s="0" t="n">
        <v>219.214</v>
      </c>
      <c r="K442" s="0" t="n">
        <v>16.0133</v>
      </c>
      <c r="L442" s="0" t="n">
        <v>41.1515</v>
      </c>
      <c r="M442" s="0" t="n">
        <v>12</v>
      </c>
      <c r="N442" s="0" t="n">
        <v>41</v>
      </c>
      <c r="O442" s="0" t="n">
        <v>0.55</v>
      </c>
      <c r="P442" s="0" t="n">
        <v>0.09</v>
      </c>
      <c r="Q442" s="0" t="n">
        <f aca="false">H442/3600/(B442*C442*10^-3)</f>
        <v>0.0936179318461456</v>
      </c>
      <c r="R442" s="0" t="n">
        <f aca="false">O442-P442</f>
        <v>0.46</v>
      </c>
      <c r="S442" s="0" t="n">
        <f aca="false">500*10^-6</f>
        <v>0.0005</v>
      </c>
      <c r="T442" s="0" t="n">
        <f aca="false">0.000835</f>
        <v>0.000835</v>
      </c>
      <c r="U442" s="0" t="n">
        <f aca="false">A442/1000</f>
        <v>0.15</v>
      </c>
      <c r="V442" s="0" t="n">
        <f aca="false">U442*(150*T442*(1-R442)^2*Q442/(S442^2*R442^3)+1.75*1000*(1-R442)*Q442^2/(S442*R442^3))</f>
        <v>46603.5478504053</v>
      </c>
      <c r="W442" s="0" t="n">
        <f aca="false">V442*H442/3600/1000/2</f>
        <v>4.53090048545607</v>
      </c>
      <c r="X442" s="0" t="n">
        <f aca="false">ABS(W442-K442)/W442*100</f>
        <v>253.424226627836</v>
      </c>
    </row>
    <row r="443" customFormat="false" ht="15" hidden="false" customHeight="false" outlineLevel="0" collapsed="false">
      <c r="A443" s="0" t="n">
        <v>150</v>
      </c>
      <c r="B443" s="0" t="n">
        <v>31</v>
      </c>
      <c r="C443" s="0" t="n">
        <v>67</v>
      </c>
      <c r="D443" s="0" t="n">
        <v>14</v>
      </c>
      <c r="E443" s="0" t="n">
        <v>43</v>
      </c>
      <c r="F443" s="0" t="n">
        <v>1.32</v>
      </c>
      <c r="G443" s="0" t="n">
        <v>1.5</v>
      </c>
      <c r="H443" s="0" t="n">
        <v>700</v>
      </c>
      <c r="I443" s="0" t="n">
        <v>178.122</v>
      </c>
      <c r="J443" s="0" t="n">
        <v>223.916</v>
      </c>
      <c r="K443" s="0" t="n">
        <v>16.0133</v>
      </c>
      <c r="L443" s="0" t="n">
        <v>41.7416</v>
      </c>
      <c r="M443" s="0" t="n">
        <v>12</v>
      </c>
      <c r="N443" s="0" t="n">
        <v>41</v>
      </c>
      <c r="O443" s="0" t="n">
        <v>0.55</v>
      </c>
      <c r="P443" s="0" t="n">
        <v>0.09</v>
      </c>
      <c r="Q443" s="0" t="n">
        <f aca="false">H443/3600/(B443*C443*10^-3)</f>
        <v>0.0936179318461456</v>
      </c>
      <c r="R443" s="0" t="n">
        <f aca="false">O443-P443</f>
        <v>0.46</v>
      </c>
      <c r="S443" s="0" t="n">
        <f aca="false">500*10^-6</f>
        <v>0.0005</v>
      </c>
      <c r="T443" s="0" t="n">
        <f aca="false">0.000835</f>
        <v>0.000835</v>
      </c>
      <c r="U443" s="0" t="n">
        <f aca="false">A443/1000</f>
        <v>0.15</v>
      </c>
      <c r="V443" s="0" t="n">
        <f aca="false">U443*(150*T443*(1-R443)^2*Q443/(S443^2*R443^3)+1.75*1000*(1-R443)*Q443^2/(S443*R443^3))</f>
        <v>46603.5478504053</v>
      </c>
      <c r="W443" s="0" t="n">
        <f aca="false">V443*H443/3600/1000/2</f>
        <v>4.53090048545607</v>
      </c>
      <c r="X443" s="0" t="n">
        <f aca="false">ABS(W443-K443)/W443*100</f>
        <v>253.424226627836</v>
      </c>
    </row>
    <row r="444" customFormat="false" ht="15" hidden="false" customHeight="false" outlineLevel="0" collapsed="false">
      <c r="A444" s="0" t="n">
        <v>150</v>
      </c>
      <c r="B444" s="0" t="n">
        <v>31</v>
      </c>
      <c r="C444" s="0" t="n">
        <v>67</v>
      </c>
      <c r="D444" s="0" t="n">
        <v>14</v>
      </c>
      <c r="E444" s="0" t="n">
        <v>43</v>
      </c>
      <c r="F444" s="0" t="n">
        <v>1.34</v>
      </c>
      <c r="G444" s="0" t="n">
        <v>1.5</v>
      </c>
      <c r="H444" s="0" t="n">
        <v>700</v>
      </c>
      <c r="I444" s="0" t="n">
        <v>182.25</v>
      </c>
      <c r="J444" s="0" t="n">
        <v>228.652</v>
      </c>
      <c r="K444" s="0" t="n">
        <v>16.0133</v>
      </c>
      <c r="L444" s="0" t="n">
        <v>42.3563</v>
      </c>
      <c r="M444" s="0" t="n">
        <v>12</v>
      </c>
      <c r="N444" s="0" t="n">
        <v>41</v>
      </c>
      <c r="O444" s="0" t="n">
        <v>0.55</v>
      </c>
      <c r="P444" s="0" t="n">
        <v>0.09</v>
      </c>
      <c r="Q444" s="0" t="n">
        <f aca="false">H444/3600/(B444*C444*10^-3)</f>
        <v>0.0936179318461456</v>
      </c>
      <c r="R444" s="0" t="n">
        <f aca="false">O444-P444</f>
        <v>0.46</v>
      </c>
      <c r="S444" s="0" t="n">
        <f aca="false">500*10^-6</f>
        <v>0.0005</v>
      </c>
      <c r="T444" s="0" t="n">
        <f aca="false">0.000835</f>
        <v>0.000835</v>
      </c>
      <c r="U444" s="0" t="n">
        <f aca="false">A444/1000</f>
        <v>0.15</v>
      </c>
      <c r="V444" s="0" t="n">
        <f aca="false">U444*(150*T444*(1-R444)^2*Q444/(S444^2*R444^3)+1.75*1000*(1-R444)*Q444^2/(S444*R444^3))</f>
        <v>46603.5478504053</v>
      </c>
      <c r="W444" s="0" t="n">
        <f aca="false">V444*H444/3600/1000/2</f>
        <v>4.53090048545607</v>
      </c>
      <c r="X444" s="0" t="n">
        <f aca="false">ABS(W444-K444)/W444*100</f>
        <v>253.424226627836</v>
      </c>
    </row>
    <row r="445" customFormat="false" ht="15" hidden="false" customHeight="false" outlineLevel="0" collapsed="false">
      <c r="A445" s="0" t="n">
        <v>150</v>
      </c>
      <c r="B445" s="0" t="n">
        <v>31</v>
      </c>
      <c r="C445" s="0" t="n">
        <v>67</v>
      </c>
      <c r="D445" s="0" t="n">
        <v>14</v>
      </c>
      <c r="E445" s="0" t="n">
        <v>43</v>
      </c>
      <c r="F445" s="0" t="n">
        <v>1.36</v>
      </c>
      <c r="G445" s="0" t="n">
        <v>1.5</v>
      </c>
      <c r="H445" s="0" t="n">
        <v>700</v>
      </c>
      <c r="I445" s="0" t="n">
        <v>186.377</v>
      </c>
      <c r="J445" s="0" t="n">
        <v>233.372</v>
      </c>
      <c r="K445" s="0" t="n">
        <v>16.0133</v>
      </c>
      <c r="L445" s="0" t="n">
        <v>42.9658</v>
      </c>
      <c r="M445" s="0" t="n">
        <v>12</v>
      </c>
      <c r="N445" s="0" t="n">
        <v>41</v>
      </c>
      <c r="O445" s="0" t="n">
        <v>0.55</v>
      </c>
      <c r="P445" s="0" t="n">
        <v>0.09</v>
      </c>
      <c r="Q445" s="0" t="n">
        <f aca="false">H445/3600/(B445*C445*10^-3)</f>
        <v>0.0936179318461456</v>
      </c>
      <c r="R445" s="0" t="n">
        <f aca="false">O445-P445</f>
        <v>0.46</v>
      </c>
      <c r="S445" s="0" t="n">
        <f aca="false">500*10^-6</f>
        <v>0.0005</v>
      </c>
      <c r="T445" s="0" t="n">
        <f aca="false">0.000835</f>
        <v>0.000835</v>
      </c>
      <c r="U445" s="0" t="n">
        <f aca="false">A445/1000</f>
        <v>0.15</v>
      </c>
      <c r="V445" s="0" t="n">
        <f aca="false">U445*(150*T445*(1-R445)^2*Q445/(S445^2*R445^3)+1.75*1000*(1-R445)*Q445^2/(S445*R445^3))</f>
        <v>46603.5478504053</v>
      </c>
      <c r="W445" s="0" t="n">
        <f aca="false">V445*H445/3600/1000/2</f>
        <v>4.53090048545607</v>
      </c>
      <c r="X445" s="0" t="n">
        <f aca="false">ABS(W445-K445)/W445*100</f>
        <v>253.424226627836</v>
      </c>
    </row>
    <row r="446" customFormat="false" ht="15" hidden="false" customHeight="false" outlineLevel="0" collapsed="false">
      <c r="A446" s="0" t="n">
        <v>120</v>
      </c>
      <c r="B446" s="0" t="n">
        <v>40</v>
      </c>
      <c r="C446" s="0" t="n">
        <v>44</v>
      </c>
      <c r="D446" s="0" t="n">
        <v>14</v>
      </c>
      <c r="E446" s="0" t="n">
        <v>43</v>
      </c>
      <c r="F446" s="0" t="n">
        <v>1.37</v>
      </c>
      <c r="G446" s="0" t="n">
        <v>4</v>
      </c>
      <c r="H446" s="0" t="n">
        <v>585</v>
      </c>
      <c r="I446" s="0" t="n">
        <v>146.87</v>
      </c>
      <c r="J446" s="0" t="n">
        <v>179.45</v>
      </c>
      <c r="K446" s="0" t="n">
        <v>10.48</v>
      </c>
      <c r="L446" s="0" t="n">
        <v>45.72</v>
      </c>
      <c r="M446" s="0" t="n">
        <v>12</v>
      </c>
      <c r="N446" s="0" t="n">
        <v>41</v>
      </c>
      <c r="O446" s="0" t="n">
        <v>0.55</v>
      </c>
      <c r="P446" s="0" t="n">
        <v>0.09</v>
      </c>
      <c r="Q446" s="0" t="n">
        <f aca="false">H446/3600/(B446*C446*10^-3)</f>
        <v>0.0923295454545455</v>
      </c>
      <c r="R446" s="0" t="n">
        <f aca="false">O446-P446</f>
        <v>0.46</v>
      </c>
      <c r="S446" s="0" t="n">
        <f aca="false">500*10^-6</f>
        <v>0.0005</v>
      </c>
      <c r="T446" s="0" t="n">
        <f aca="false">0.000835</f>
        <v>0.000835</v>
      </c>
      <c r="U446" s="0" t="n">
        <f aca="false">A446/1000</f>
        <v>0.12</v>
      </c>
      <c r="V446" s="0" t="n">
        <f aca="false">U446*(150*T446*(1-R446)^2*Q446/(S446^2*R446^3)+1.75*1000*(1-R446)*Q446^2/(S446*R446^3))</f>
        <v>36492.5688391433</v>
      </c>
      <c r="W446" s="0" t="n">
        <f aca="false">V446*H446/3600/1000/2</f>
        <v>2.9650212181804</v>
      </c>
      <c r="X446" s="0" t="n">
        <f aca="false">ABS(W446-K446)/W446*100</f>
        <v>253.454468917139</v>
      </c>
    </row>
    <row r="447" customFormat="false" ht="15" hidden="false" customHeight="false" outlineLevel="0" collapsed="false">
      <c r="A447" s="0" t="n">
        <v>120</v>
      </c>
      <c r="B447" s="0" t="n">
        <v>40</v>
      </c>
      <c r="C447" s="0" t="n">
        <v>44</v>
      </c>
      <c r="D447" s="0" t="n">
        <v>14</v>
      </c>
      <c r="E447" s="0" t="n">
        <v>43</v>
      </c>
      <c r="F447" s="0" t="n">
        <v>1.4</v>
      </c>
      <c r="G447" s="0" t="n">
        <v>3</v>
      </c>
      <c r="H447" s="0" t="n">
        <v>590</v>
      </c>
      <c r="I447" s="0" t="n">
        <v>159.27</v>
      </c>
      <c r="J447" s="0" t="n">
        <v>194.57</v>
      </c>
      <c r="K447" s="0" t="n">
        <v>10.71</v>
      </c>
      <c r="L447" s="0" t="n">
        <v>37.08</v>
      </c>
      <c r="M447" s="0" t="n">
        <v>12</v>
      </c>
      <c r="N447" s="0" t="n">
        <v>41</v>
      </c>
      <c r="O447" s="0" t="n">
        <v>0.55</v>
      </c>
      <c r="P447" s="0" t="n">
        <v>0.09</v>
      </c>
      <c r="Q447" s="0" t="n">
        <f aca="false">H447/3600/(B447*C447*10^-3)</f>
        <v>0.0931186868686869</v>
      </c>
      <c r="R447" s="0" t="n">
        <f aca="false">O447-P447</f>
        <v>0.46</v>
      </c>
      <c r="S447" s="0" t="n">
        <f aca="false">500*10^-6</f>
        <v>0.0005</v>
      </c>
      <c r="T447" s="0" t="n">
        <f aca="false">0.000835</f>
        <v>0.000835</v>
      </c>
      <c r="U447" s="0" t="n">
        <f aca="false">A447/1000</f>
        <v>0.12</v>
      </c>
      <c r="V447" s="0" t="n">
        <f aca="false">U447*(150*T447*(1-R447)^2*Q447/(S447^2*R447^3)+1.75*1000*(1-R447)*Q447^2/(S447*R447^3))</f>
        <v>36975.6937946735</v>
      </c>
      <c r="W447" s="0" t="n">
        <f aca="false">V447*H447/3600/1000/2</f>
        <v>3.02995268595242</v>
      </c>
      <c r="X447" s="0" t="n">
        <f aca="false">ABS(W447-K447)/W447*100</f>
        <v>253.470866051939</v>
      </c>
    </row>
    <row r="448" customFormat="false" ht="15" hidden="false" customHeight="false" outlineLevel="0" collapsed="false">
      <c r="A448" s="0" t="n">
        <v>120</v>
      </c>
      <c r="B448" s="0" t="n">
        <v>44</v>
      </c>
      <c r="C448" s="0" t="n">
        <v>48</v>
      </c>
      <c r="D448" s="0" t="n">
        <v>14</v>
      </c>
      <c r="E448" s="0" t="n">
        <v>43</v>
      </c>
      <c r="F448" s="0" t="n">
        <v>1.37</v>
      </c>
      <c r="G448" s="0" t="n">
        <v>1</v>
      </c>
      <c r="H448" s="0" t="n">
        <v>715</v>
      </c>
      <c r="I448" s="0" t="n">
        <v>143.24</v>
      </c>
      <c r="J448" s="0" t="n">
        <v>195.3</v>
      </c>
      <c r="K448" s="0" t="n">
        <v>13.18</v>
      </c>
      <c r="L448" s="0" t="n">
        <v>30.78</v>
      </c>
      <c r="M448" s="0" t="n">
        <v>12</v>
      </c>
      <c r="N448" s="0" t="n">
        <v>41</v>
      </c>
      <c r="O448" s="0" t="n">
        <v>0.55</v>
      </c>
      <c r="P448" s="0" t="n">
        <v>0.09</v>
      </c>
      <c r="Q448" s="0" t="n">
        <f aca="false">H448/3600/(B448*C448*10^-3)</f>
        <v>0.0940393518518519</v>
      </c>
      <c r="R448" s="0" t="n">
        <f aca="false">O448-P448</f>
        <v>0.46</v>
      </c>
      <c r="S448" s="0" t="n">
        <f aca="false">500*10^-6</f>
        <v>0.0005</v>
      </c>
      <c r="T448" s="0" t="n">
        <f aca="false">0.000835</f>
        <v>0.000835</v>
      </c>
      <c r="U448" s="0" t="n">
        <f aca="false">A448/1000</f>
        <v>0.12</v>
      </c>
      <c r="V448" s="0" t="n">
        <f aca="false">U448*(150*T448*(1-R448)^2*Q448/(S448^2*R448^3)+1.75*1000*(1-R448)*Q448^2/(S448*R448^3))</f>
        <v>37543.0074814588</v>
      </c>
      <c r="W448" s="0" t="n">
        <f aca="false">V448*H448/3600/1000/2</f>
        <v>3.72822921517265</v>
      </c>
      <c r="X448" s="0" t="n">
        <f aca="false">ABS(W448-K448)/W448*100</f>
        <v>253.519036500272</v>
      </c>
    </row>
    <row r="449" customFormat="false" ht="15" hidden="false" customHeight="false" outlineLevel="0" collapsed="false">
      <c r="A449" s="0" t="n">
        <v>120</v>
      </c>
      <c r="B449" s="0" t="n">
        <v>44</v>
      </c>
      <c r="C449" s="0" t="n">
        <v>44</v>
      </c>
      <c r="D449" s="0" t="n">
        <v>14</v>
      </c>
      <c r="E449" s="0" t="n">
        <v>43</v>
      </c>
      <c r="F449" s="0" t="n">
        <v>1.28</v>
      </c>
      <c r="G449" s="0" t="n">
        <v>4</v>
      </c>
      <c r="H449" s="0" t="n">
        <v>645</v>
      </c>
      <c r="I449" s="0" t="n">
        <v>147.76</v>
      </c>
      <c r="J449" s="0" t="n">
        <v>181.77</v>
      </c>
      <c r="K449" s="0" t="n">
        <v>11.6</v>
      </c>
      <c r="L449" s="0" t="n">
        <v>46.5</v>
      </c>
      <c r="M449" s="0" t="n">
        <v>12</v>
      </c>
      <c r="N449" s="0" t="n">
        <v>41</v>
      </c>
      <c r="O449" s="0" t="n">
        <v>0.55</v>
      </c>
      <c r="P449" s="0" t="n">
        <v>0.09</v>
      </c>
      <c r="Q449" s="0" t="n">
        <f aca="false">H449/3600/(B449*C449*10^-3)</f>
        <v>0.0925447658402204</v>
      </c>
      <c r="R449" s="0" t="n">
        <f aca="false">O449-P449</f>
        <v>0.46</v>
      </c>
      <c r="S449" s="0" t="n">
        <f aca="false">500*10^-6</f>
        <v>0.0005</v>
      </c>
      <c r="T449" s="0" t="n">
        <f aca="false">0.000835</f>
        <v>0.000835</v>
      </c>
      <c r="U449" s="0" t="n">
        <f aca="false">A449/1000</f>
        <v>0.12</v>
      </c>
      <c r="V449" s="0" t="n">
        <f aca="false">U449*(150*T449*(1-R449)^2*Q449/(S449^2*R449^3)+1.75*1000*(1-R449)*Q449^2/(S449*R449^3))</f>
        <v>36624.0423811694</v>
      </c>
      <c r="W449" s="0" t="n">
        <f aca="false">V449*H449/3600/1000/2</f>
        <v>3.28090379664643</v>
      </c>
      <c r="X449" s="0" t="n">
        <f aca="false">ABS(W449-K449)/W449*100</f>
        <v>253.561113613173</v>
      </c>
    </row>
    <row r="450" customFormat="false" ht="15" hidden="false" customHeight="false" outlineLevel="0" collapsed="false">
      <c r="A450" s="0" t="n">
        <v>120</v>
      </c>
      <c r="B450" s="0" t="n">
        <v>44</v>
      </c>
      <c r="C450" s="0" t="n">
        <v>44</v>
      </c>
      <c r="D450" s="0" t="n">
        <v>14</v>
      </c>
      <c r="E450" s="0" t="n">
        <v>43</v>
      </c>
      <c r="F450" s="0" t="n">
        <v>1.37</v>
      </c>
      <c r="G450" s="0" t="n">
        <v>1.5</v>
      </c>
      <c r="H450" s="0" t="n">
        <v>660</v>
      </c>
      <c r="I450" s="0" t="n">
        <v>160.12</v>
      </c>
      <c r="J450" s="0" t="n">
        <v>207.1</v>
      </c>
      <c r="K450" s="0" t="n">
        <v>12.31</v>
      </c>
      <c r="L450" s="0" t="n">
        <v>32.47</v>
      </c>
      <c r="M450" s="0" t="n">
        <v>12</v>
      </c>
      <c r="N450" s="0" t="n">
        <v>41</v>
      </c>
      <c r="O450" s="0" t="n">
        <v>0.55</v>
      </c>
      <c r="P450" s="0" t="n">
        <v>0.09</v>
      </c>
      <c r="Q450" s="0" t="n">
        <f aca="false">H450/3600/(B450*C450*10^-3)</f>
        <v>0.0946969696969697</v>
      </c>
      <c r="R450" s="0" t="n">
        <f aca="false">O450-P450</f>
        <v>0.46</v>
      </c>
      <c r="S450" s="0" t="n">
        <f aca="false">500*10^-6</f>
        <v>0.0005</v>
      </c>
      <c r="T450" s="0" t="n">
        <f aca="false">0.000835</f>
        <v>0.000835</v>
      </c>
      <c r="U450" s="0" t="n">
        <f aca="false">A450/1000</f>
        <v>0.12</v>
      </c>
      <c r="V450" s="0" t="n">
        <f aca="false">U450*(150*T450*(1-R450)^2*Q450/(S450^2*R450^3)+1.75*1000*(1-R450)*Q450^2/(S450*R450^3))</f>
        <v>37950.6499425692</v>
      </c>
      <c r="W450" s="0" t="n">
        <f aca="false">V450*H450/3600/1000/2</f>
        <v>3.47880957806884</v>
      </c>
      <c r="X450" s="0" t="n">
        <f aca="false">ABS(W450-K450)/W450*100</f>
        <v>253.85667780165</v>
      </c>
    </row>
    <row r="451" customFormat="false" ht="15" hidden="false" customHeight="false" outlineLevel="0" collapsed="false">
      <c r="A451" s="0" t="n">
        <v>120</v>
      </c>
      <c r="B451" s="0" t="n">
        <v>44</v>
      </c>
      <c r="C451" s="0" t="n">
        <v>40</v>
      </c>
      <c r="D451" s="0" t="n">
        <v>14</v>
      </c>
      <c r="E451" s="0" t="n">
        <v>43</v>
      </c>
      <c r="F451" s="0" t="n">
        <v>1.37</v>
      </c>
      <c r="G451" s="0" t="n">
        <v>3</v>
      </c>
      <c r="H451" s="0" t="n">
        <v>600</v>
      </c>
      <c r="I451" s="0" t="n">
        <v>158.09</v>
      </c>
      <c r="J451" s="0" t="n">
        <v>194.08</v>
      </c>
      <c r="K451" s="0" t="n">
        <v>11.2</v>
      </c>
      <c r="L451" s="0" t="n">
        <v>36.96</v>
      </c>
      <c r="M451" s="0" t="n">
        <v>12</v>
      </c>
      <c r="N451" s="0" t="n">
        <v>41</v>
      </c>
      <c r="O451" s="0" t="n">
        <v>0.55</v>
      </c>
      <c r="P451" s="0" t="n">
        <v>0.09</v>
      </c>
      <c r="Q451" s="0" t="n">
        <f aca="false">H451/3600/(B451*C451*10^-3)</f>
        <v>0.0946969696969697</v>
      </c>
      <c r="R451" s="0" t="n">
        <f aca="false">O451-P451</f>
        <v>0.46</v>
      </c>
      <c r="S451" s="0" t="n">
        <f aca="false">500*10^-6</f>
        <v>0.0005</v>
      </c>
      <c r="T451" s="0" t="n">
        <f aca="false">0.000835</f>
        <v>0.000835</v>
      </c>
      <c r="U451" s="0" t="n">
        <f aca="false">A451/1000</f>
        <v>0.12</v>
      </c>
      <c r="V451" s="0" t="n">
        <f aca="false">U451*(150*T451*(1-R451)^2*Q451/(S451^2*R451^3)+1.75*1000*(1-R451)*Q451^2/(S451*R451^3))</f>
        <v>37950.6499425692</v>
      </c>
      <c r="W451" s="0" t="n">
        <f aca="false">V451*H451/3600/1000/2</f>
        <v>3.16255416188077</v>
      </c>
      <c r="X451" s="0" t="n">
        <f aca="false">ABS(W451-K451)/W451*100</f>
        <v>254.144132454616</v>
      </c>
    </row>
    <row r="452" customFormat="false" ht="15" hidden="false" customHeight="false" outlineLevel="0" collapsed="false">
      <c r="A452" s="0" t="n">
        <v>120</v>
      </c>
      <c r="B452" s="0" t="n">
        <v>40</v>
      </c>
      <c r="C452" s="0" t="n">
        <v>44</v>
      </c>
      <c r="D452" s="0" t="n">
        <v>14</v>
      </c>
      <c r="E452" s="0" t="n">
        <v>43</v>
      </c>
      <c r="F452" s="0" t="n">
        <v>1.4</v>
      </c>
      <c r="G452" s="0" t="n">
        <v>3</v>
      </c>
      <c r="H452" s="0" t="n">
        <v>600</v>
      </c>
      <c r="I452" s="0" t="n">
        <v>160.83</v>
      </c>
      <c r="J452" s="0" t="n">
        <v>197.23</v>
      </c>
      <c r="K452" s="0" t="n">
        <v>11.2</v>
      </c>
      <c r="L452" s="0" t="n">
        <v>37.51</v>
      </c>
      <c r="M452" s="0" t="n">
        <v>12</v>
      </c>
      <c r="N452" s="0" t="n">
        <v>41</v>
      </c>
      <c r="O452" s="0" t="n">
        <v>0.55</v>
      </c>
      <c r="P452" s="0" t="n">
        <v>0.09</v>
      </c>
      <c r="Q452" s="0" t="n">
        <f aca="false">H452/3600/(B452*C452*10^-3)</f>
        <v>0.0946969696969697</v>
      </c>
      <c r="R452" s="0" t="n">
        <f aca="false">O452-P452</f>
        <v>0.46</v>
      </c>
      <c r="S452" s="0" t="n">
        <f aca="false">500*10^-6</f>
        <v>0.0005</v>
      </c>
      <c r="T452" s="0" t="n">
        <f aca="false">0.000835</f>
        <v>0.000835</v>
      </c>
      <c r="U452" s="0" t="n">
        <f aca="false">A452/1000</f>
        <v>0.12</v>
      </c>
      <c r="V452" s="0" t="n">
        <f aca="false">U452*(150*T452*(1-R452)^2*Q452/(S452^2*R452^3)+1.75*1000*(1-R452)*Q452^2/(S452*R452^3))</f>
        <v>37950.6499425692</v>
      </c>
      <c r="W452" s="0" t="n">
        <f aca="false">V452*H452/3600/1000/2</f>
        <v>3.16255416188077</v>
      </c>
      <c r="X452" s="0" t="n">
        <f aca="false">ABS(W452-K452)/W452*100</f>
        <v>254.144132454616</v>
      </c>
    </row>
    <row r="453" customFormat="false" ht="15" hidden="false" customHeight="false" outlineLevel="0" collapsed="false">
      <c r="A453" s="0" t="n">
        <v>150</v>
      </c>
      <c r="B453" s="0" t="n">
        <v>34</v>
      </c>
      <c r="C453" s="0" t="n">
        <v>60</v>
      </c>
      <c r="D453" s="0" t="n">
        <v>14</v>
      </c>
      <c r="E453" s="0" t="n">
        <v>43</v>
      </c>
      <c r="F453" s="0" t="n">
        <v>1.2</v>
      </c>
      <c r="G453" s="0" t="n">
        <v>1.5</v>
      </c>
      <c r="H453" s="0" t="n">
        <v>700</v>
      </c>
      <c r="I453" s="0" t="n">
        <v>153.6</v>
      </c>
      <c r="J453" s="0" t="n">
        <v>196.79</v>
      </c>
      <c r="K453" s="0" t="n">
        <v>16.5</v>
      </c>
      <c r="L453" s="0" t="n">
        <v>29.96</v>
      </c>
      <c r="M453" s="0" t="n">
        <v>12</v>
      </c>
      <c r="N453" s="0" t="n">
        <v>41</v>
      </c>
      <c r="O453" s="0" t="n">
        <v>0.55</v>
      </c>
      <c r="P453" s="0" t="n">
        <v>0.09</v>
      </c>
      <c r="Q453" s="0" t="n">
        <f aca="false">H453/3600/(B453*C453*10^-3)</f>
        <v>0.0953159041394336</v>
      </c>
      <c r="R453" s="0" t="n">
        <f aca="false">O453-P453</f>
        <v>0.46</v>
      </c>
      <c r="S453" s="0" t="n">
        <f aca="false">500*10^-6</f>
        <v>0.0005</v>
      </c>
      <c r="T453" s="0" t="n">
        <f aca="false">0.000835</f>
        <v>0.000835</v>
      </c>
      <c r="U453" s="0" t="n">
        <f aca="false">A453/1000</f>
        <v>0.15</v>
      </c>
      <c r="V453" s="0" t="n">
        <f aca="false">U453*(150*T453*(1-R453)^2*Q453/(S453^2*R453^3)+1.75*1000*(1-R453)*Q453^2/(S453*R453^3))</f>
        <v>47920.1930390619</v>
      </c>
      <c r="W453" s="0" t="n">
        <f aca="false">V453*H453/3600/1000/2</f>
        <v>4.65890765657547</v>
      </c>
      <c r="X453" s="0" t="n">
        <f aca="false">ABS(W453-K453)/W453*100</f>
        <v>254.160271382763</v>
      </c>
    </row>
    <row r="454" customFormat="false" ht="15" hidden="false" customHeight="false" outlineLevel="0" collapsed="false">
      <c r="A454" s="0" t="n">
        <v>150</v>
      </c>
      <c r="B454" s="0" t="n">
        <v>34</v>
      </c>
      <c r="C454" s="0" t="n">
        <v>60</v>
      </c>
      <c r="D454" s="0" t="n">
        <v>14</v>
      </c>
      <c r="E454" s="0" t="n">
        <v>43</v>
      </c>
      <c r="F454" s="0" t="n">
        <v>1.22</v>
      </c>
      <c r="G454" s="0" t="n">
        <v>1.5</v>
      </c>
      <c r="H454" s="0" t="n">
        <v>700</v>
      </c>
      <c r="I454" s="0" t="n">
        <v>157.94</v>
      </c>
      <c r="J454" s="0" t="n">
        <v>201.73</v>
      </c>
      <c r="K454" s="0" t="n">
        <v>16.5</v>
      </c>
      <c r="L454" s="0" t="n">
        <v>30.54</v>
      </c>
      <c r="M454" s="0" t="n">
        <v>12</v>
      </c>
      <c r="N454" s="0" t="n">
        <v>41</v>
      </c>
      <c r="O454" s="0" t="n">
        <v>0.55</v>
      </c>
      <c r="P454" s="0" t="n">
        <v>0.09</v>
      </c>
      <c r="Q454" s="0" t="n">
        <f aca="false">H454/3600/(B454*C454*10^-3)</f>
        <v>0.0953159041394336</v>
      </c>
      <c r="R454" s="0" t="n">
        <f aca="false">O454-P454</f>
        <v>0.46</v>
      </c>
      <c r="S454" s="0" t="n">
        <f aca="false">500*10^-6</f>
        <v>0.0005</v>
      </c>
      <c r="T454" s="0" t="n">
        <f aca="false">0.000835</f>
        <v>0.000835</v>
      </c>
      <c r="U454" s="0" t="n">
        <f aca="false">A454/1000</f>
        <v>0.15</v>
      </c>
      <c r="V454" s="0" t="n">
        <f aca="false">U454*(150*T454*(1-R454)^2*Q454/(S454^2*R454^3)+1.75*1000*(1-R454)*Q454^2/(S454*R454^3))</f>
        <v>47920.1930390619</v>
      </c>
      <c r="W454" s="0" t="n">
        <f aca="false">V454*H454/3600/1000/2</f>
        <v>4.65890765657547</v>
      </c>
      <c r="X454" s="0" t="n">
        <f aca="false">ABS(W454-K454)/W454*100</f>
        <v>254.160271382763</v>
      </c>
    </row>
    <row r="455" customFormat="false" ht="15" hidden="false" customHeight="false" outlineLevel="0" collapsed="false">
      <c r="A455" s="0" t="n">
        <v>150</v>
      </c>
      <c r="B455" s="0" t="n">
        <v>34</v>
      </c>
      <c r="C455" s="0" t="n">
        <v>60</v>
      </c>
      <c r="D455" s="0" t="n">
        <v>14</v>
      </c>
      <c r="E455" s="0" t="n">
        <v>43</v>
      </c>
      <c r="F455" s="0" t="n">
        <v>1.24</v>
      </c>
      <c r="G455" s="0" t="n">
        <v>1.5</v>
      </c>
      <c r="H455" s="0" t="n">
        <v>700</v>
      </c>
      <c r="I455" s="0" t="n">
        <v>162.23</v>
      </c>
      <c r="J455" s="0" t="n">
        <v>206.62</v>
      </c>
      <c r="K455" s="0" t="n">
        <v>16.5</v>
      </c>
      <c r="L455" s="0" t="n">
        <v>31.12</v>
      </c>
      <c r="M455" s="0" t="n">
        <v>12</v>
      </c>
      <c r="N455" s="0" t="n">
        <v>41</v>
      </c>
      <c r="O455" s="0" t="n">
        <v>0.55</v>
      </c>
      <c r="P455" s="0" t="n">
        <v>0.09</v>
      </c>
      <c r="Q455" s="0" t="n">
        <f aca="false">H455/3600/(B455*C455*10^-3)</f>
        <v>0.0953159041394336</v>
      </c>
      <c r="R455" s="0" t="n">
        <f aca="false">O455-P455</f>
        <v>0.46</v>
      </c>
      <c r="S455" s="0" t="n">
        <f aca="false">500*10^-6</f>
        <v>0.0005</v>
      </c>
      <c r="T455" s="0" t="n">
        <f aca="false">0.000835</f>
        <v>0.000835</v>
      </c>
      <c r="U455" s="0" t="n">
        <f aca="false">A455/1000</f>
        <v>0.15</v>
      </c>
      <c r="V455" s="0" t="n">
        <f aca="false">U455*(150*T455*(1-R455)^2*Q455/(S455^2*R455^3)+1.75*1000*(1-R455)*Q455^2/(S455*R455^3))</f>
        <v>47920.1930390619</v>
      </c>
      <c r="W455" s="0" t="n">
        <f aca="false">V455*H455/3600/1000/2</f>
        <v>4.65890765657547</v>
      </c>
      <c r="X455" s="0" t="n">
        <f aca="false">ABS(W455-K455)/W455*100</f>
        <v>254.160271382763</v>
      </c>
    </row>
    <row r="456" customFormat="false" ht="15" hidden="false" customHeight="false" outlineLevel="0" collapsed="false">
      <c r="A456" s="0" t="n">
        <v>150</v>
      </c>
      <c r="B456" s="0" t="n">
        <v>34</v>
      </c>
      <c r="C456" s="0" t="n">
        <v>60</v>
      </c>
      <c r="D456" s="0" t="n">
        <v>14</v>
      </c>
      <c r="E456" s="0" t="n">
        <v>43</v>
      </c>
      <c r="F456" s="0" t="n">
        <v>1.26</v>
      </c>
      <c r="G456" s="0" t="n">
        <v>1.5</v>
      </c>
      <c r="H456" s="0" t="n">
        <v>700</v>
      </c>
      <c r="I456" s="0" t="n">
        <v>166.42</v>
      </c>
      <c r="J456" s="0" t="n">
        <v>211.45</v>
      </c>
      <c r="K456" s="0" t="n">
        <v>16.5</v>
      </c>
      <c r="L456" s="0" t="n">
        <v>31.7</v>
      </c>
      <c r="M456" s="0" t="n">
        <v>12</v>
      </c>
      <c r="N456" s="0" t="n">
        <v>41</v>
      </c>
      <c r="O456" s="0" t="n">
        <v>0.55</v>
      </c>
      <c r="P456" s="0" t="n">
        <v>0.09</v>
      </c>
      <c r="Q456" s="0" t="n">
        <f aca="false">H456/3600/(B456*C456*10^-3)</f>
        <v>0.0953159041394336</v>
      </c>
      <c r="R456" s="0" t="n">
        <f aca="false">O456-P456</f>
        <v>0.46</v>
      </c>
      <c r="S456" s="0" t="n">
        <f aca="false">500*10^-6</f>
        <v>0.0005</v>
      </c>
      <c r="T456" s="0" t="n">
        <f aca="false">0.000835</f>
        <v>0.000835</v>
      </c>
      <c r="U456" s="0" t="n">
        <f aca="false">A456/1000</f>
        <v>0.15</v>
      </c>
      <c r="V456" s="0" t="n">
        <f aca="false">U456*(150*T456*(1-R456)^2*Q456/(S456^2*R456^3)+1.75*1000*(1-R456)*Q456^2/(S456*R456^3))</f>
        <v>47920.1930390619</v>
      </c>
      <c r="W456" s="0" t="n">
        <f aca="false">V456*H456/3600/1000/2</f>
        <v>4.65890765657547</v>
      </c>
      <c r="X456" s="0" t="n">
        <f aca="false">ABS(W456-K456)/W456*100</f>
        <v>254.160271382763</v>
      </c>
    </row>
    <row r="457" customFormat="false" ht="15" hidden="false" customHeight="false" outlineLevel="0" collapsed="false">
      <c r="A457" s="0" t="n">
        <v>150</v>
      </c>
      <c r="B457" s="0" t="n">
        <v>34</v>
      </c>
      <c r="C457" s="0" t="n">
        <v>60</v>
      </c>
      <c r="D457" s="0" t="n">
        <v>14</v>
      </c>
      <c r="E457" s="0" t="n">
        <v>43</v>
      </c>
      <c r="F457" s="0" t="n">
        <v>1.28</v>
      </c>
      <c r="G457" s="0" t="n">
        <v>1.5</v>
      </c>
      <c r="H457" s="0" t="n">
        <v>700</v>
      </c>
      <c r="I457" s="0" t="n">
        <v>170.64</v>
      </c>
      <c r="J457" s="0" t="n">
        <v>216.22</v>
      </c>
      <c r="K457" s="0" t="n">
        <v>16.5</v>
      </c>
      <c r="L457" s="0" t="n">
        <v>32.27</v>
      </c>
      <c r="M457" s="0" t="n">
        <v>12</v>
      </c>
      <c r="N457" s="0" t="n">
        <v>41</v>
      </c>
      <c r="O457" s="0" t="n">
        <v>0.55</v>
      </c>
      <c r="P457" s="0" t="n">
        <v>0.09</v>
      </c>
      <c r="Q457" s="0" t="n">
        <f aca="false">H457/3600/(B457*C457*10^-3)</f>
        <v>0.0953159041394336</v>
      </c>
      <c r="R457" s="0" t="n">
        <f aca="false">O457-P457</f>
        <v>0.46</v>
      </c>
      <c r="S457" s="0" t="n">
        <f aca="false">500*10^-6</f>
        <v>0.0005</v>
      </c>
      <c r="T457" s="0" t="n">
        <f aca="false">0.000835</f>
        <v>0.000835</v>
      </c>
      <c r="U457" s="0" t="n">
        <f aca="false">A457/1000</f>
        <v>0.15</v>
      </c>
      <c r="V457" s="0" t="n">
        <f aca="false">U457*(150*T457*(1-R457)^2*Q457/(S457^2*R457^3)+1.75*1000*(1-R457)*Q457^2/(S457*R457^3))</f>
        <v>47920.1930390619</v>
      </c>
      <c r="W457" s="0" t="n">
        <f aca="false">V457*H457/3600/1000/2</f>
        <v>4.65890765657547</v>
      </c>
      <c r="X457" s="0" t="n">
        <f aca="false">ABS(W457-K457)/W457*100</f>
        <v>254.160271382763</v>
      </c>
    </row>
    <row r="458" customFormat="false" ht="15" hidden="false" customHeight="false" outlineLevel="0" collapsed="false">
      <c r="A458" s="0" t="n">
        <v>150</v>
      </c>
      <c r="B458" s="0" t="n">
        <v>34</v>
      </c>
      <c r="C458" s="0" t="n">
        <v>60</v>
      </c>
      <c r="D458" s="0" t="n">
        <v>14</v>
      </c>
      <c r="E458" s="0" t="n">
        <v>43</v>
      </c>
      <c r="F458" s="0" t="n">
        <v>1.3</v>
      </c>
      <c r="G458" s="0" t="n">
        <v>1.5</v>
      </c>
      <c r="H458" s="0" t="n">
        <v>700</v>
      </c>
      <c r="I458" s="0" t="n">
        <v>174.77</v>
      </c>
      <c r="J458" s="0" t="n">
        <v>220.94</v>
      </c>
      <c r="K458" s="0" t="n">
        <v>16.5</v>
      </c>
      <c r="L458" s="0" t="n">
        <v>32.83</v>
      </c>
      <c r="M458" s="0" t="n">
        <v>12</v>
      </c>
      <c r="N458" s="0" t="n">
        <v>41</v>
      </c>
      <c r="O458" s="0" t="n">
        <v>0.55</v>
      </c>
      <c r="P458" s="0" t="n">
        <v>0.09</v>
      </c>
      <c r="Q458" s="0" t="n">
        <f aca="false">H458/3600/(B458*C458*10^-3)</f>
        <v>0.0953159041394336</v>
      </c>
      <c r="R458" s="0" t="n">
        <f aca="false">O458-P458</f>
        <v>0.46</v>
      </c>
      <c r="S458" s="0" t="n">
        <f aca="false">500*10^-6</f>
        <v>0.0005</v>
      </c>
      <c r="T458" s="0" t="n">
        <f aca="false">0.000835</f>
        <v>0.000835</v>
      </c>
      <c r="U458" s="0" t="n">
        <f aca="false">A458/1000</f>
        <v>0.15</v>
      </c>
      <c r="V458" s="0" t="n">
        <f aca="false">U458*(150*T458*(1-R458)^2*Q458/(S458^2*R458^3)+1.75*1000*(1-R458)*Q458^2/(S458*R458^3))</f>
        <v>47920.1930390619</v>
      </c>
      <c r="W458" s="0" t="n">
        <f aca="false">V458*H458/3600/1000/2</f>
        <v>4.65890765657547</v>
      </c>
      <c r="X458" s="0" t="n">
        <f aca="false">ABS(W458-K458)/W458*100</f>
        <v>254.160271382763</v>
      </c>
    </row>
    <row r="459" customFormat="false" ht="15" hidden="false" customHeight="false" outlineLevel="0" collapsed="false">
      <c r="A459" s="0" t="n">
        <v>150</v>
      </c>
      <c r="B459" s="0" t="n">
        <v>34</v>
      </c>
      <c r="C459" s="0" t="n">
        <v>60</v>
      </c>
      <c r="D459" s="0" t="n">
        <v>14</v>
      </c>
      <c r="E459" s="0" t="n">
        <v>43</v>
      </c>
      <c r="F459" s="0" t="n">
        <v>1.32</v>
      </c>
      <c r="G459" s="0" t="n">
        <v>1.5</v>
      </c>
      <c r="H459" s="0" t="n">
        <v>700</v>
      </c>
      <c r="I459" s="0" t="n">
        <v>178.89</v>
      </c>
      <c r="J459" s="0" t="n">
        <v>225.68</v>
      </c>
      <c r="K459" s="0" t="n">
        <v>16.5</v>
      </c>
      <c r="L459" s="0" t="n">
        <v>33.4</v>
      </c>
      <c r="M459" s="0" t="n">
        <v>12</v>
      </c>
      <c r="N459" s="0" t="n">
        <v>41</v>
      </c>
      <c r="O459" s="0" t="n">
        <v>0.55</v>
      </c>
      <c r="P459" s="0" t="n">
        <v>0.09</v>
      </c>
      <c r="Q459" s="0" t="n">
        <f aca="false">H459/3600/(B459*C459*10^-3)</f>
        <v>0.0953159041394336</v>
      </c>
      <c r="R459" s="0" t="n">
        <f aca="false">O459-P459</f>
        <v>0.46</v>
      </c>
      <c r="S459" s="0" t="n">
        <f aca="false">500*10^-6</f>
        <v>0.0005</v>
      </c>
      <c r="T459" s="0" t="n">
        <f aca="false">0.000835</f>
        <v>0.000835</v>
      </c>
      <c r="U459" s="0" t="n">
        <f aca="false">A459/1000</f>
        <v>0.15</v>
      </c>
      <c r="V459" s="0" t="n">
        <f aca="false">U459*(150*T459*(1-R459)^2*Q459/(S459^2*R459^3)+1.75*1000*(1-R459)*Q459^2/(S459*R459^3))</f>
        <v>47920.1930390619</v>
      </c>
      <c r="W459" s="0" t="n">
        <f aca="false">V459*H459/3600/1000/2</f>
        <v>4.65890765657547</v>
      </c>
      <c r="X459" s="0" t="n">
        <f aca="false">ABS(W459-K459)/W459*100</f>
        <v>254.160271382763</v>
      </c>
    </row>
    <row r="460" customFormat="false" ht="15" hidden="false" customHeight="false" outlineLevel="0" collapsed="false">
      <c r="A460" s="0" t="n">
        <v>150</v>
      </c>
      <c r="B460" s="0" t="n">
        <v>34</v>
      </c>
      <c r="C460" s="0" t="n">
        <v>60</v>
      </c>
      <c r="D460" s="0" t="n">
        <v>14</v>
      </c>
      <c r="E460" s="0" t="n">
        <v>43</v>
      </c>
      <c r="F460" s="0" t="n">
        <v>1.34</v>
      </c>
      <c r="G460" s="0" t="n">
        <v>1.5</v>
      </c>
      <c r="H460" s="0" t="n">
        <v>700</v>
      </c>
      <c r="I460" s="0" t="n">
        <v>183.09</v>
      </c>
      <c r="J460" s="0" t="n">
        <v>230.43</v>
      </c>
      <c r="K460" s="0" t="n">
        <v>16.5</v>
      </c>
      <c r="L460" s="0" t="n">
        <v>33.98</v>
      </c>
      <c r="M460" s="0" t="n">
        <v>12</v>
      </c>
      <c r="N460" s="0" t="n">
        <v>41</v>
      </c>
      <c r="O460" s="0" t="n">
        <v>0.55</v>
      </c>
      <c r="P460" s="0" t="n">
        <v>0.09</v>
      </c>
      <c r="Q460" s="0" t="n">
        <f aca="false">H460/3600/(B460*C460*10^-3)</f>
        <v>0.0953159041394336</v>
      </c>
      <c r="R460" s="0" t="n">
        <f aca="false">O460-P460</f>
        <v>0.46</v>
      </c>
      <c r="S460" s="0" t="n">
        <f aca="false">500*10^-6</f>
        <v>0.0005</v>
      </c>
      <c r="T460" s="0" t="n">
        <f aca="false">0.000835</f>
        <v>0.000835</v>
      </c>
      <c r="U460" s="0" t="n">
        <f aca="false">A460/1000</f>
        <v>0.15</v>
      </c>
      <c r="V460" s="0" t="n">
        <f aca="false">U460*(150*T460*(1-R460)^2*Q460/(S460^2*R460^3)+1.75*1000*(1-R460)*Q460^2/(S460*R460^3))</f>
        <v>47920.1930390619</v>
      </c>
      <c r="W460" s="0" t="n">
        <f aca="false">V460*H460/3600/1000/2</f>
        <v>4.65890765657547</v>
      </c>
      <c r="X460" s="0" t="n">
        <f aca="false">ABS(W460-K460)/W460*100</f>
        <v>254.160271382763</v>
      </c>
    </row>
    <row r="461" customFormat="false" ht="15" hidden="false" customHeight="false" outlineLevel="0" collapsed="false">
      <c r="A461" s="0" t="n">
        <v>120</v>
      </c>
      <c r="B461" s="0" t="n">
        <v>32</v>
      </c>
      <c r="C461" s="0" t="n">
        <v>36</v>
      </c>
      <c r="D461" s="0" t="n">
        <v>14</v>
      </c>
      <c r="E461" s="0" t="n">
        <v>43</v>
      </c>
      <c r="F461" s="0" t="n">
        <v>1.4</v>
      </c>
      <c r="G461" s="0" t="n">
        <v>4</v>
      </c>
      <c r="H461" s="0" t="n">
        <v>805</v>
      </c>
      <c r="I461" s="0" t="n">
        <v>150.43</v>
      </c>
      <c r="J461" s="0" t="n">
        <v>310.23</v>
      </c>
      <c r="K461" s="0" t="n">
        <v>126.1</v>
      </c>
      <c r="L461" s="0" t="n">
        <v>45.83</v>
      </c>
      <c r="M461" s="0" t="n">
        <v>12</v>
      </c>
      <c r="N461" s="0" t="n">
        <v>41</v>
      </c>
      <c r="O461" s="0" t="n">
        <v>0.45</v>
      </c>
      <c r="P461" s="0" t="n">
        <v>0.09</v>
      </c>
      <c r="Q461" s="0" t="n">
        <f aca="false">H461/3600/(B461*C461*10^-3)</f>
        <v>0.194106867283951</v>
      </c>
      <c r="R461" s="0" t="n">
        <f aca="false">O461-P461</f>
        <v>0.36</v>
      </c>
      <c r="S461" s="0" t="n">
        <f aca="false">500*10^-6</f>
        <v>0.0005</v>
      </c>
      <c r="T461" s="0" t="n">
        <f aca="false">0.000835</f>
        <v>0.000835</v>
      </c>
      <c r="U461" s="0" t="n">
        <f aca="false">A461/1000</f>
        <v>0.12</v>
      </c>
      <c r="V461" s="0" t="n">
        <f aca="false">U461*(150*T461*(1-R461)^2*Q461/(S461^2*R461^3)+1.75*1000*(1-R461)*Q461^2/(S461*R461^3))</f>
        <v>319521.961596195</v>
      </c>
      <c r="W461" s="0" t="n">
        <f aca="false">V461*H461/3600/1000/2</f>
        <v>35.7243304284634</v>
      </c>
      <c r="X461" s="0" t="n">
        <f aca="false">ABS(W461-K461)/W461*100</f>
        <v>252.980723466631</v>
      </c>
    </row>
    <row r="462" customFormat="false" ht="15" hidden="false" customHeight="false" outlineLevel="0" collapsed="false">
      <c r="A462" s="0" t="n">
        <v>150</v>
      </c>
      <c r="B462" s="0" t="n">
        <v>34</v>
      </c>
      <c r="C462" s="0" t="n">
        <v>60</v>
      </c>
      <c r="D462" s="0" t="n">
        <v>14</v>
      </c>
      <c r="E462" s="0" t="n">
        <v>43</v>
      </c>
      <c r="F462" s="0" t="n">
        <v>1.36</v>
      </c>
      <c r="G462" s="0" t="n">
        <v>1.5</v>
      </c>
      <c r="H462" s="0" t="n">
        <v>700</v>
      </c>
      <c r="I462" s="0" t="n">
        <v>187.19</v>
      </c>
      <c r="J462" s="0" t="n">
        <v>235.13</v>
      </c>
      <c r="K462" s="0" t="n">
        <v>16.5</v>
      </c>
      <c r="L462" s="0" t="n">
        <v>34.55</v>
      </c>
      <c r="M462" s="0" t="n">
        <v>12</v>
      </c>
      <c r="N462" s="0" t="n">
        <v>41</v>
      </c>
      <c r="O462" s="0" t="n">
        <v>0.55</v>
      </c>
      <c r="P462" s="0" t="n">
        <v>0.09</v>
      </c>
      <c r="Q462" s="0" t="n">
        <f aca="false">H462/3600/(B462*C462*10^-3)</f>
        <v>0.0953159041394336</v>
      </c>
      <c r="R462" s="0" t="n">
        <f aca="false">O462-P462</f>
        <v>0.46</v>
      </c>
      <c r="S462" s="0" t="n">
        <f aca="false">500*10^-6</f>
        <v>0.0005</v>
      </c>
      <c r="T462" s="0" t="n">
        <f aca="false">0.000835</f>
        <v>0.000835</v>
      </c>
      <c r="U462" s="0" t="n">
        <f aca="false">A462/1000</f>
        <v>0.15</v>
      </c>
      <c r="V462" s="0" t="n">
        <f aca="false">U462*(150*T462*(1-R462)^2*Q462/(S462^2*R462^3)+1.75*1000*(1-R462)*Q462^2/(S462*R462^3))</f>
        <v>47920.1930390619</v>
      </c>
      <c r="W462" s="0" t="n">
        <f aca="false">V462*H462/3600/1000/2</f>
        <v>4.65890765657547</v>
      </c>
      <c r="X462" s="0" t="n">
        <f aca="false">ABS(W462-K462)/W462*100</f>
        <v>254.160271382763</v>
      </c>
    </row>
    <row r="463" customFormat="false" ht="15" hidden="false" customHeight="false" outlineLevel="0" collapsed="false">
      <c r="A463" s="0" t="n">
        <v>125</v>
      </c>
      <c r="B463" s="0" t="n">
        <v>44</v>
      </c>
      <c r="C463" s="0" t="n">
        <v>48</v>
      </c>
      <c r="D463" s="0" t="n">
        <v>14</v>
      </c>
      <c r="E463" s="0" t="n">
        <v>43</v>
      </c>
      <c r="F463" s="0" t="n">
        <v>1.34</v>
      </c>
      <c r="G463" s="0" t="n">
        <v>1</v>
      </c>
      <c r="H463" s="0" t="n">
        <v>730</v>
      </c>
      <c r="I463" s="0" t="n">
        <v>145.34</v>
      </c>
      <c r="J463" s="0" t="n">
        <v>198.86</v>
      </c>
      <c r="K463" s="0" t="n">
        <v>14.51</v>
      </c>
      <c r="L463" s="0" t="n">
        <v>31.03</v>
      </c>
      <c r="M463" s="0" t="n">
        <v>12</v>
      </c>
      <c r="N463" s="0" t="n">
        <v>41</v>
      </c>
      <c r="O463" s="0" t="n">
        <v>0.55</v>
      </c>
      <c r="P463" s="0" t="n">
        <v>0.09</v>
      </c>
      <c r="Q463" s="0" t="n">
        <f aca="false">H463/3600/(B463*C463*10^-3)</f>
        <v>0.0960122053872054</v>
      </c>
      <c r="R463" s="0" t="n">
        <f aca="false">O463-P463</f>
        <v>0.46</v>
      </c>
      <c r="S463" s="0" t="n">
        <f aca="false">500*10^-6</f>
        <v>0.0005</v>
      </c>
      <c r="T463" s="0" t="n">
        <f aca="false">0.000835</f>
        <v>0.000835</v>
      </c>
      <c r="U463" s="0" t="n">
        <f aca="false">A463/1000</f>
        <v>0.125</v>
      </c>
      <c r="V463" s="0" t="n">
        <f aca="false">U463*(150*T463*(1-R463)^2*Q463/(S463^2*R463^3)+1.75*1000*(1-R463)*Q463^2/(S463*R463^3))</f>
        <v>40387.4800652002</v>
      </c>
      <c r="W463" s="0" t="n">
        <f aca="false">V463*H463/3600/1000/2</f>
        <v>4.0948417288328</v>
      </c>
      <c r="X463" s="0" t="n">
        <f aca="false">ABS(W463-K463)/W463*100</f>
        <v>254.34824984398</v>
      </c>
    </row>
    <row r="464" customFormat="false" ht="15" hidden="false" customHeight="false" outlineLevel="0" collapsed="false">
      <c r="A464" s="0" t="n">
        <v>120</v>
      </c>
      <c r="B464" s="0" t="n">
        <v>44</v>
      </c>
      <c r="C464" s="0" t="n">
        <v>40</v>
      </c>
      <c r="D464" s="0" t="n">
        <v>14</v>
      </c>
      <c r="E464" s="0" t="n">
        <v>43</v>
      </c>
      <c r="F464" s="0" t="n">
        <v>1.34</v>
      </c>
      <c r="G464" s="0" t="n">
        <v>4</v>
      </c>
      <c r="H464" s="0" t="n">
        <v>595</v>
      </c>
      <c r="I464" s="0" t="n">
        <v>145.84</v>
      </c>
      <c r="J464" s="0" t="n">
        <v>178.95</v>
      </c>
      <c r="K464" s="0" t="n">
        <v>10.97</v>
      </c>
      <c r="L464" s="0" t="n">
        <v>45.5</v>
      </c>
      <c r="M464" s="0" t="n">
        <v>12</v>
      </c>
      <c r="N464" s="0" t="n">
        <v>41</v>
      </c>
      <c r="O464" s="0" t="n">
        <v>0.55</v>
      </c>
      <c r="P464" s="0" t="n">
        <v>0.09</v>
      </c>
      <c r="Q464" s="0" t="n">
        <f aca="false">H464/3600/(B464*C464*10^-3)</f>
        <v>0.0939078282828283</v>
      </c>
      <c r="R464" s="0" t="n">
        <f aca="false">O464-P464</f>
        <v>0.46</v>
      </c>
      <c r="S464" s="0" t="n">
        <f aca="false">500*10^-6</f>
        <v>0.0005</v>
      </c>
      <c r="T464" s="0" t="n">
        <f aca="false">0.000835</f>
        <v>0.000835</v>
      </c>
      <c r="U464" s="0" t="n">
        <f aca="false">A464/1000</f>
        <v>0.12</v>
      </c>
      <c r="V464" s="0" t="n">
        <f aca="false">U464*(150*T464*(1-R464)^2*Q464/(S464^2*R464^3)+1.75*1000*(1-R464)*Q464^2/(S464*R464^3))</f>
        <v>37461.7208291488</v>
      </c>
      <c r="W464" s="0" t="n">
        <f aca="false">V464*H464/3600/1000/2</f>
        <v>3.0957949851866</v>
      </c>
      <c r="X464" s="0" t="n">
        <f aca="false">ABS(W464-K464)/W464*100</f>
        <v>254.351630275632</v>
      </c>
    </row>
    <row r="465" customFormat="false" ht="15" hidden="false" customHeight="false" outlineLevel="0" collapsed="false">
      <c r="A465" s="0" t="n">
        <v>120</v>
      </c>
      <c r="B465" s="0" t="n">
        <v>40</v>
      </c>
      <c r="C465" s="0" t="n">
        <v>40</v>
      </c>
      <c r="D465" s="0" t="n">
        <v>14</v>
      </c>
      <c r="E465" s="0" t="n">
        <v>43</v>
      </c>
      <c r="F465" s="0" t="n">
        <v>1.31</v>
      </c>
      <c r="G465" s="0" t="n">
        <v>2</v>
      </c>
      <c r="H465" s="0" t="n">
        <v>990</v>
      </c>
      <c r="I465" s="0" t="n">
        <v>150.97</v>
      </c>
      <c r="J465" s="0" t="n">
        <v>325.51</v>
      </c>
      <c r="K465" s="0" t="n">
        <v>125.13</v>
      </c>
      <c r="L465" s="0" t="n">
        <v>59.15</v>
      </c>
      <c r="M465" s="0" t="n">
        <v>12</v>
      </c>
      <c r="N465" s="0" t="n">
        <v>41</v>
      </c>
      <c r="O465" s="0" t="n">
        <v>0.45</v>
      </c>
      <c r="P465" s="0" t="n">
        <v>0.09</v>
      </c>
      <c r="Q465" s="0" t="n">
        <f aca="false">H465/3600/(B465*C465*10^-3)</f>
        <v>0.171875</v>
      </c>
      <c r="R465" s="0" t="n">
        <f aca="false">O465-P465</f>
        <v>0.36</v>
      </c>
      <c r="S465" s="0" t="n">
        <f aca="false">500*10^-6</f>
        <v>0.0005</v>
      </c>
      <c r="T465" s="0" t="n">
        <f aca="false">0.000835</f>
        <v>0.000835</v>
      </c>
      <c r="U465" s="0" t="n">
        <f aca="false">A465/1000</f>
        <v>0.12</v>
      </c>
      <c r="V465" s="0" t="n">
        <f aca="false">U465*(150*T465*(1-R465)^2*Q465/(S465^2*R465^3)+1.75*1000*(1-R465)*Q465^2/(S465*R465^3))</f>
        <v>260911.201131687</v>
      </c>
      <c r="W465" s="0" t="n">
        <f aca="false">V465*H465/3600/1000/2</f>
        <v>35.875290155607</v>
      </c>
      <c r="X465" s="0" t="n">
        <f aca="false">ABS(W465-K465)/W465*100</f>
        <v>248.791604074158</v>
      </c>
    </row>
    <row r="466" customFormat="false" ht="15" hidden="false" customHeight="false" outlineLevel="0" collapsed="false">
      <c r="A466" s="0" t="n">
        <v>120</v>
      </c>
      <c r="B466" s="0" t="n">
        <v>40</v>
      </c>
      <c r="C466" s="0" t="n">
        <v>44</v>
      </c>
      <c r="D466" s="0" t="n">
        <v>14</v>
      </c>
      <c r="E466" s="0" t="n">
        <v>43</v>
      </c>
      <c r="F466" s="0" t="n">
        <v>1.37</v>
      </c>
      <c r="G466" s="0" t="n">
        <v>4</v>
      </c>
      <c r="H466" s="0" t="n">
        <v>595</v>
      </c>
      <c r="I466" s="0" t="n">
        <v>148.55</v>
      </c>
      <c r="J466" s="0" t="n">
        <v>182.04</v>
      </c>
      <c r="K466" s="0" t="n">
        <v>10.97</v>
      </c>
      <c r="L466" s="0" t="n">
        <v>46.21</v>
      </c>
      <c r="M466" s="0" t="n">
        <v>12</v>
      </c>
      <c r="N466" s="0" t="n">
        <v>41</v>
      </c>
      <c r="O466" s="0" t="n">
        <v>0.55</v>
      </c>
      <c r="P466" s="0" t="n">
        <v>0.09</v>
      </c>
      <c r="Q466" s="0" t="n">
        <f aca="false">H466/3600/(B466*C466*10^-3)</f>
        <v>0.0939078282828283</v>
      </c>
      <c r="R466" s="0" t="n">
        <f aca="false">O466-P466</f>
        <v>0.46</v>
      </c>
      <c r="S466" s="0" t="n">
        <f aca="false">500*10^-6</f>
        <v>0.0005</v>
      </c>
      <c r="T466" s="0" t="n">
        <f aca="false">0.000835</f>
        <v>0.000835</v>
      </c>
      <c r="U466" s="0" t="n">
        <f aca="false">A466/1000</f>
        <v>0.12</v>
      </c>
      <c r="V466" s="0" t="n">
        <f aca="false">U466*(150*T466*(1-R466)^2*Q466/(S466^2*R466^3)+1.75*1000*(1-R466)*Q466^2/(S466*R466^3))</f>
        <v>37461.7208291488</v>
      </c>
      <c r="W466" s="0" t="n">
        <f aca="false">V466*H466/3600/1000/2</f>
        <v>3.0957949851866</v>
      </c>
      <c r="X466" s="0" t="n">
        <f aca="false">ABS(W466-K466)/W466*100</f>
        <v>254.351630275632</v>
      </c>
    </row>
    <row r="467" customFormat="false" ht="15" hidden="false" customHeight="false" outlineLevel="0" collapsed="false">
      <c r="A467" s="0" t="n">
        <v>120</v>
      </c>
      <c r="B467" s="0" t="n">
        <v>44</v>
      </c>
      <c r="C467" s="0" t="n">
        <v>40</v>
      </c>
      <c r="D467" s="0" t="n">
        <v>14</v>
      </c>
      <c r="E467" s="0" t="n">
        <v>43</v>
      </c>
      <c r="F467" s="0" t="n">
        <v>1.4</v>
      </c>
      <c r="G467" s="0" t="n">
        <v>2</v>
      </c>
      <c r="H467" s="0" t="n">
        <v>610</v>
      </c>
      <c r="I467" s="0" t="n">
        <v>161.89</v>
      </c>
      <c r="J467" s="0" t="n">
        <v>203.45</v>
      </c>
      <c r="K467" s="0" t="n">
        <v>11.7</v>
      </c>
      <c r="L467" s="0" t="n">
        <v>33.35</v>
      </c>
      <c r="M467" s="0" t="n">
        <v>12</v>
      </c>
      <c r="N467" s="0" t="n">
        <v>41</v>
      </c>
      <c r="O467" s="0" t="n">
        <v>0.55</v>
      </c>
      <c r="P467" s="0" t="n">
        <v>0.09</v>
      </c>
      <c r="Q467" s="0" t="n">
        <f aca="false">H467/3600/(B467*C467*10^-3)</f>
        <v>0.0962752525252525</v>
      </c>
      <c r="R467" s="0" t="n">
        <f aca="false">O467-P467</f>
        <v>0.46</v>
      </c>
      <c r="S467" s="0" t="n">
        <f aca="false">500*10^-6</f>
        <v>0.0005</v>
      </c>
      <c r="T467" s="0" t="n">
        <f aca="false">0.000835</f>
        <v>0.000835</v>
      </c>
      <c r="U467" s="0" t="n">
        <f aca="false">A467/1000</f>
        <v>0.12</v>
      </c>
      <c r="V467" s="0" t="n">
        <f aca="false">U467*(150*T467*(1-R467)^2*Q467/(S467^2*R467^3)+1.75*1000*(1-R467)*Q467^2/(S467*R467^3))</f>
        <v>38937.2144062452</v>
      </c>
      <c r="W467" s="0" t="n">
        <f aca="false">V467*H467/3600/1000/2</f>
        <v>3.29884733164021</v>
      </c>
      <c r="X467" s="0" t="n">
        <f aca="false">ABS(W467-K467)/W467*100</f>
        <v>254.669338219501</v>
      </c>
    </row>
    <row r="468" customFormat="false" ht="15" hidden="false" customHeight="false" outlineLevel="0" collapsed="false">
      <c r="A468" s="0" t="n">
        <v>120</v>
      </c>
      <c r="B468" s="0" t="n">
        <v>44</v>
      </c>
      <c r="C468" s="0" t="n">
        <v>44</v>
      </c>
      <c r="D468" s="0" t="n">
        <v>14</v>
      </c>
      <c r="E468" s="0" t="n">
        <v>43</v>
      </c>
      <c r="F468" s="0" t="n">
        <v>1.37</v>
      </c>
      <c r="G468" s="0" t="n">
        <v>1.5</v>
      </c>
      <c r="H468" s="0" t="n">
        <v>675</v>
      </c>
      <c r="I468" s="0" t="n">
        <v>161</v>
      </c>
      <c r="J468" s="0" t="n">
        <v>209.75</v>
      </c>
      <c r="K468" s="0" t="n">
        <v>13.07</v>
      </c>
      <c r="L468" s="0" t="n">
        <v>33.01</v>
      </c>
      <c r="M468" s="0" t="n">
        <v>12</v>
      </c>
      <c r="N468" s="0" t="n">
        <v>41</v>
      </c>
      <c r="O468" s="0" t="n">
        <v>0.55</v>
      </c>
      <c r="P468" s="0" t="n">
        <v>0.09</v>
      </c>
      <c r="Q468" s="0" t="n">
        <f aca="false">H468/3600/(B468*C468*10^-3)</f>
        <v>0.096849173553719</v>
      </c>
      <c r="R468" s="0" t="n">
        <f aca="false">O468-P468</f>
        <v>0.46</v>
      </c>
      <c r="S468" s="0" t="n">
        <f aca="false">500*10^-6</f>
        <v>0.0005</v>
      </c>
      <c r="T468" s="0" t="n">
        <f aca="false">0.000835</f>
        <v>0.000835</v>
      </c>
      <c r="U468" s="0" t="n">
        <f aca="false">A468/1000</f>
        <v>0.12</v>
      </c>
      <c r="V468" s="0" t="n">
        <f aca="false">U468*(150*T468*(1-R468)^2*Q468/(S468^2*R468^3)+1.75*1000*(1-R468)*Q468^2/(S468*R468^3))</f>
        <v>39298.8432151307</v>
      </c>
      <c r="W468" s="0" t="n">
        <f aca="false">V468*H468/3600/1000/2</f>
        <v>3.6842665514185</v>
      </c>
      <c r="X468" s="0" t="n">
        <f aca="false">ABS(W468-K468)/W468*100</f>
        <v>254.751748213436</v>
      </c>
    </row>
    <row r="469" customFormat="false" ht="15" hidden="false" customHeight="false" outlineLevel="0" collapsed="false">
      <c r="A469" s="0" t="n">
        <v>120</v>
      </c>
      <c r="B469" s="0" t="n">
        <v>44</v>
      </c>
      <c r="C469" s="0" t="n">
        <v>44</v>
      </c>
      <c r="D469" s="0" t="n">
        <v>14</v>
      </c>
      <c r="E469" s="0" t="n">
        <v>43</v>
      </c>
      <c r="F469" s="0" t="n">
        <v>1.28</v>
      </c>
      <c r="G469" s="0" t="n">
        <v>3</v>
      </c>
      <c r="H469" s="0" t="n">
        <v>670</v>
      </c>
      <c r="I469" s="0" t="n">
        <v>157.57</v>
      </c>
      <c r="J469" s="0" t="n">
        <v>196.22</v>
      </c>
      <c r="K469" s="0" t="n">
        <v>12.83</v>
      </c>
      <c r="L469" s="0" t="n">
        <v>37.68</v>
      </c>
      <c r="M469" s="0" t="n">
        <v>12</v>
      </c>
      <c r="N469" s="0" t="n">
        <v>41</v>
      </c>
      <c r="O469" s="0" t="n">
        <v>0.55</v>
      </c>
      <c r="P469" s="0" t="n">
        <v>0.09</v>
      </c>
      <c r="Q469" s="0" t="n">
        <f aca="false">H469/3600/(B469*C469*10^-3)</f>
        <v>0.0961317722681359</v>
      </c>
      <c r="R469" s="0" t="n">
        <f aca="false">O469-P469</f>
        <v>0.46</v>
      </c>
      <c r="S469" s="0" t="n">
        <f aca="false">500*10^-6</f>
        <v>0.0005</v>
      </c>
      <c r="T469" s="0" t="n">
        <f aca="false">0.000835</f>
        <v>0.000835</v>
      </c>
      <c r="U469" s="0" t="n">
        <f aca="false">A469/1000</f>
        <v>0.12</v>
      </c>
      <c r="V469" s="0" t="n">
        <f aca="false">U469*(150*T469*(1-R469)^2*Q469/(S469^2*R469^3)+1.75*1000*(1-R469)*Q469^2/(S469*R469^3))</f>
        <v>38847.0470452589</v>
      </c>
      <c r="W469" s="0" t="n">
        <f aca="false">V469*H469/3600/1000/2</f>
        <v>3.61493354448937</v>
      </c>
      <c r="X469" s="0" t="n">
        <f aca="false">ABS(W469-K469)/W469*100</f>
        <v>254.916621345865</v>
      </c>
    </row>
    <row r="470" customFormat="false" ht="15" hidden="false" customHeight="false" outlineLevel="0" collapsed="false">
      <c r="A470" s="0" t="n">
        <v>120</v>
      </c>
      <c r="B470" s="0" t="n">
        <v>36</v>
      </c>
      <c r="C470" s="0" t="n">
        <v>40</v>
      </c>
      <c r="D470" s="0" t="n">
        <v>14</v>
      </c>
      <c r="E470" s="0" t="n">
        <v>43</v>
      </c>
      <c r="F470" s="0" t="n">
        <v>1.4</v>
      </c>
      <c r="G470" s="0" t="n">
        <v>2</v>
      </c>
      <c r="H470" s="0" t="n">
        <v>940</v>
      </c>
      <c r="I470" s="0" t="n">
        <v>151.26</v>
      </c>
      <c r="J470" s="0" t="n">
        <v>331.8</v>
      </c>
      <c r="K470" s="0" t="n">
        <v>130.51</v>
      </c>
      <c r="L470" s="0" t="n">
        <v>58.28</v>
      </c>
      <c r="M470" s="0" t="n">
        <v>12</v>
      </c>
      <c r="N470" s="0" t="n">
        <v>41</v>
      </c>
      <c r="O470" s="0" t="n">
        <v>0.45</v>
      </c>
      <c r="P470" s="0" t="n">
        <v>0.09</v>
      </c>
      <c r="Q470" s="0" t="n">
        <f aca="false">H470/3600/(B470*C470*10^-3)</f>
        <v>0.181327160493827</v>
      </c>
      <c r="R470" s="0" t="n">
        <f aca="false">O470-P470</f>
        <v>0.36</v>
      </c>
      <c r="S470" s="0" t="n">
        <f aca="false">500*10^-6</f>
        <v>0.0005</v>
      </c>
      <c r="T470" s="0" t="n">
        <f aca="false">0.000835</f>
        <v>0.000835</v>
      </c>
      <c r="U470" s="0" t="n">
        <f aca="false">A470/1000</f>
        <v>0.12</v>
      </c>
      <c r="V470" s="0" t="n">
        <f aca="false">U470*(150*T470*(1-R470)^2*Q470/(S470^2*R470^3)+1.75*1000*(1-R470)*Q470^2/(S470*R470^3))</f>
        <v>285134.366593219</v>
      </c>
      <c r="W470" s="0" t="n">
        <f aca="false">V470*H470/3600/1000/2</f>
        <v>37.2258756385591</v>
      </c>
      <c r="X470" s="0" t="n">
        <f aca="false">ABS(W470-K470)/W470*100</f>
        <v>250.5894697204</v>
      </c>
    </row>
    <row r="471" customFormat="false" ht="15" hidden="false" customHeight="false" outlineLevel="0" collapsed="false">
      <c r="A471" s="0" t="n">
        <v>120</v>
      </c>
      <c r="B471" s="0" t="n">
        <v>44</v>
      </c>
      <c r="C471" s="0" t="n">
        <v>40</v>
      </c>
      <c r="D471" s="0" t="n">
        <v>14</v>
      </c>
      <c r="E471" s="0" t="n">
        <v>43</v>
      </c>
      <c r="F471" s="0" t="n">
        <v>1.37</v>
      </c>
      <c r="G471" s="0" t="n">
        <v>3</v>
      </c>
      <c r="H471" s="0" t="n">
        <v>610</v>
      </c>
      <c r="I471" s="0" t="n">
        <v>159.56</v>
      </c>
      <c r="J471" s="0" t="n">
        <v>196.66</v>
      </c>
      <c r="K471" s="0" t="n">
        <v>11.71</v>
      </c>
      <c r="L471" s="0" t="n">
        <v>37.38</v>
      </c>
      <c r="M471" s="0" t="n">
        <v>12</v>
      </c>
      <c r="N471" s="0" t="n">
        <v>41</v>
      </c>
      <c r="O471" s="0" t="n">
        <v>0.55</v>
      </c>
      <c r="P471" s="0" t="n">
        <v>0.09</v>
      </c>
      <c r="Q471" s="0" t="n">
        <f aca="false">H471/3600/(B471*C471*10^-3)</f>
        <v>0.0962752525252525</v>
      </c>
      <c r="R471" s="0" t="n">
        <f aca="false">O471-P471</f>
        <v>0.46</v>
      </c>
      <c r="S471" s="0" t="n">
        <f aca="false">500*10^-6</f>
        <v>0.0005</v>
      </c>
      <c r="T471" s="0" t="n">
        <f aca="false">0.000835</f>
        <v>0.000835</v>
      </c>
      <c r="U471" s="0" t="n">
        <f aca="false">A471/1000</f>
        <v>0.12</v>
      </c>
      <c r="V471" s="0" t="n">
        <f aca="false">U471*(150*T471*(1-R471)^2*Q471/(S471^2*R471^3)+1.75*1000*(1-R471)*Q471^2/(S471*R471^3))</f>
        <v>38937.2144062452</v>
      </c>
      <c r="W471" s="0" t="n">
        <f aca="false">V471*H471/3600/1000/2</f>
        <v>3.29884733164021</v>
      </c>
      <c r="X471" s="0" t="n">
        <f aca="false">ABS(W471-K471)/W471*100</f>
        <v>254.972474406013</v>
      </c>
    </row>
    <row r="472" customFormat="false" ht="15" hidden="false" customHeight="false" outlineLevel="0" collapsed="false">
      <c r="A472" s="0" t="n">
        <v>120</v>
      </c>
      <c r="B472" s="0" t="n">
        <v>40</v>
      </c>
      <c r="C472" s="0" t="n">
        <v>44</v>
      </c>
      <c r="D472" s="0" t="n">
        <v>14</v>
      </c>
      <c r="E472" s="0" t="n">
        <v>43</v>
      </c>
      <c r="F472" s="0" t="n">
        <v>1.4</v>
      </c>
      <c r="G472" s="0" t="n">
        <v>3</v>
      </c>
      <c r="H472" s="0" t="n">
        <v>615</v>
      </c>
      <c r="I472" s="0" t="n">
        <v>163.08</v>
      </c>
      <c r="J472" s="0" t="n">
        <v>201.19</v>
      </c>
      <c r="K472" s="0" t="n">
        <v>11.96</v>
      </c>
      <c r="L472" s="0" t="n">
        <v>38.15</v>
      </c>
      <c r="M472" s="0" t="n">
        <v>12</v>
      </c>
      <c r="N472" s="0" t="n">
        <v>41</v>
      </c>
      <c r="O472" s="0" t="n">
        <v>0.55</v>
      </c>
      <c r="P472" s="0" t="n">
        <v>0.09</v>
      </c>
      <c r="Q472" s="0" t="n">
        <f aca="false">H472/3600/(B472*C472*10^-3)</f>
        <v>0.0970643939393939</v>
      </c>
      <c r="R472" s="0" t="n">
        <f aca="false">O472-P472</f>
        <v>0.46</v>
      </c>
      <c r="S472" s="0" t="n">
        <f aca="false">500*10^-6</f>
        <v>0.0005</v>
      </c>
      <c r="T472" s="0" t="n">
        <f aca="false">0.000835</f>
        <v>0.000835</v>
      </c>
      <c r="U472" s="0" t="n">
        <f aca="false">A472/1000</f>
        <v>0.12</v>
      </c>
      <c r="V472" s="0" t="n">
        <f aca="false">U472*(150*T472*(1-R472)^2*Q472/(S472^2*R472^3)+1.75*1000*(1-R472)*Q472^2/(S472*R472^3))</f>
        <v>39434.8497565008</v>
      </c>
      <c r="W472" s="0" t="n">
        <f aca="false">V472*H472/3600/1000/2</f>
        <v>3.36839341670111</v>
      </c>
      <c r="X472" s="0" t="n">
        <f aca="false">ABS(W472-K472)/W472*100</f>
        <v>255.065413104661</v>
      </c>
    </row>
    <row r="473" customFormat="false" ht="15" hidden="false" customHeight="false" outlineLevel="0" collapsed="false">
      <c r="A473" s="0" t="n">
        <v>125</v>
      </c>
      <c r="B473" s="0" t="n">
        <v>44</v>
      </c>
      <c r="C473" s="0" t="n">
        <v>44</v>
      </c>
      <c r="D473" s="0" t="n">
        <v>14</v>
      </c>
      <c r="E473" s="0" t="n">
        <v>43</v>
      </c>
      <c r="F473" s="0" t="n">
        <v>1.4</v>
      </c>
      <c r="G473" s="0" t="n">
        <v>1</v>
      </c>
      <c r="H473" s="0" t="n">
        <v>685</v>
      </c>
      <c r="I473" s="0" t="n">
        <v>142.71</v>
      </c>
      <c r="J473" s="0" t="n">
        <v>194.82</v>
      </c>
      <c r="K473" s="0" t="n">
        <v>14.15</v>
      </c>
      <c r="L473" s="0" t="n">
        <v>30.07</v>
      </c>
      <c r="M473" s="0" t="n">
        <v>12</v>
      </c>
      <c r="N473" s="0" t="n">
        <v>41</v>
      </c>
      <c r="O473" s="0" t="n">
        <v>0.55</v>
      </c>
      <c r="P473" s="0" t="n">
        <v>0.09</v>
      </c>
      <c r="Q473" s="0" t="n">
        <f aca="false">H473/3600/(B473*C473*10^-3)</f>
        <v>0.0982839761248852</v>
      </c>
      <c r="R473" s="0" t="n">
        <f aca="false">O473-P473</f>
        <v>0.46</v>
      </c>
      <c r="S473" s="0" t="n">
        <f aca="false">500*10^-6</f>
        <v>0.0005</v>
      </c>
      <c r="T473" s="0" t="n">
        <f aca="false">0.000835</f>
        <v>0.000835</v>
      </c>
      <c r="U473" s="0" t="n">
        <f aca="false">A473/1000</f>
        <v>0.125</v>
      </c>
      <c r="V473" s="0" t="n">
        <f aca="false">U473*(150*T473*(1-R473)^2*Q473/(S473^2*R473^3)+1.75*1000*(1-R473)*Q473^2/(S473*R473^3))</f>
        <v>41885.0320749253</v>
      </c>
      <c r="W473" s="0" t="n">
        <f aca="false">V473*H473/3600/1000/2</f>
        <v>3.98489541268386</v>
      </c>
      <c r="X473" s="0" t="n">
        <f aca="false">ABS(W473-K473)/W473*100</f>
        <v>255.090875282718</v>
      </c>
    </row>
    <row r="474" customFormat="false" ht="15" hidden="false" customHeight="false" outlineLevel="0" collapsed="false">
      <c r="A474" s="0" t="n">
        <v>120</v>
      </c>
      <c r="B474" s="0" t="n">
        <v>44</v>
      </c>
      <c r="C474" s="0" t="n">
        <v>44</v>
      </c>
      <c r="D474" s="0" t="n">
        <v>14</v>
      </c>
      <c r="E474" s="0" t="n">
        <v>43</v>
      </c>
      <c r="F474" s="0" t="n">
        <v>1.25</v>
      </c>
      <c r="G474" s="0" t="n">
        <v>4</v>
      </c>
      <c r="H474" s="0" t="n">
        <v>670</v>
      </c>
      <c r="I474" s="0" t="n">
        <v>145.83</v>
      </c>
      <c r="J474" s="0" t="n">
        <v>181.33</v>
      </c>
      <c r="K474" s="0" t="n">
        <v>12.84</v>
      </c>
      <c r="L474" s="0" t="n">
        <v>46.32</v>
      </c>
      <c r="M474" s="0" t="n">
        <v>12</v>
      </c>
      <c r="N474" s="0" t="n">
        <v>41</v>
      </c>
      <c r="O474" s="0" t="n">
        <v>0.55</v>
      </c>
      <c r="P474" s="0" t="n">
        <v>0.09</v>
      </c>
      <c r="Q474" s="0" t="n">
        <f aca="false">H474/3600/(B474*C474*10^-3)</f>
        <v>0.0961317722681359</v>
      </c>
      <c r="R474" s="0" t="n">
        <f aca="false">O474-P474</f>
        <v>0.46</v>
      </c>
      <c r="S474" s="0" t="n">
        <f aca="false">500*10^-6</f>
        <v>0.0005</v>
      </c>
      <c r="T474" s="0" t="n">
        <f aca="false">0.000835</f>
        <v>0.000835</v>
      </c>
      <c r="U474" s="0" t="n">
        <f aca="false">A474/1000</f>
        <v>0.12</v>
      </c>
      <c r="V474" s="0" t="n">
        <f aca="false">U474*(150*T474*(1-R474)^2*Q474/(S474^2*R474^3)+1.75*1000*(1-R474)*Q474^2/(S474*R474^3))</f>
        <v>38847.0470452589</v>
      </c>
      <c r="W474" s="0" t="n">
        <f aca="false">V474*H474/3600/1000/2</f>
        <v>3.61493354448937</v>
      </c>
      <c r="X474" s="0" t="n">
        <f aca="false">ABS(W474-K474)/W474*100</f>
        <v>255.193251604124</v>
      </c>
    </row>
    <row r="475" customFormat="false" ht="15" hidden="false" customHeight="false" outlineLevel="0" collapsed="false">
      <c r="A475" s="0" t="n">
        <v>120</v>
      </c>
      <c r="B475" s="0" t="n">
        <v>44</v>
      </c>
      <c r="C475" s="0" t="n">
        <v>44</v>
      </c>
      <c r="D475" s="0" t="n">
        <v>14</v>
      </c>
      <c r="E475" s="0" t="n">
        <v>43</v>
      </c>
      <c r="F475" s="0" t="n">
        <v>1.4</v>
      </c>
      <c r="G475" s="0" t="n">
        <v>1</v>
      </c>
      <c r="H475" s="0" t="n">
        <v>685</v>
      </c>
      <c r="I475" s="0" t="n">
        <v>135.51</v>
      </c>
      <c r="J475" s="0" t="n">
        <v>186.27</v>
      </c>
      <c r="K475" s="0" t="n">
        <v>13.59</v>
      </c>
      <c r="L475" s="0" t="n">
        <v>29.62</v>
      </c>
      <c r="M475" s="0" t="n">
        <v>12</v>
      </c>
      <c r="N475" s="0" t="n">
        <v>41</v>
      </c>
      <c r="O475" s="0" t="n">
        <v>0.55</v>
      </c>
      <c r="P475" s="0" t="n">
        <v>0.09</v>
      </c>
      <c r="Q475" s="0" t="n">
        <f aca="false">H475/3600/(B475*C475*10^-3)</f>
        <v>0.0982839761248852</v>
      </c>
      <c r="R475" s="0" t="n">
        <f aca="false">O475-P475</f>
        <v>0.46</v>
      </c>
      <c r="S475" s="0" t="n">
        <f aca="false">500*10^-6</f>
        <v>0.0005</v>
      </c>
      <c r="T475" s="0" t="n">
        <f aca="false">0.000835</f>
        <v>0.000835</v>
      </c>
      <c r="U475" s="0" t="n">
        <f aca="false">A475/1000</f>
        <v>0.12</v>
      </c>
      <c r="V475" s="0" t="n">
        <f aca="false">U475*(150*T475*(1-R475)^2*Q475/(S475^2*R475^3)+1.75*1000*(1-R475)*Q475^2/(S475*R475^3))</f>
        <v>40209.6307919283</v>
      </c>
      <c r="W475" s="0" t="n">
        <f aca="false">V475*H475/3600/1000/2</f>
        <v>3.82549959617651</v>
      </c>
      <c r="X475" s="0" t="n">
        <f aca="false">ABS(W475-K475)/W475*100</f>
        <v>255.247717542118</v>
      </c>
    </row>
    <row r="476" customFormat="false" ht="15" hidden="false" customHeight="false" outlineLevel="0" collapsed="false">
      <c r="A476" s="0" t="n">
        <v>120</v>
      </c>
      <c r="B476" s="0" t="n">
        <v>44</v>
      </c>
      <c r="C476" s="0" t="n">
        <v>44</v>
      </c>
      <c r="D476" s="0" t="n">
        <v>14</v>
      </c>
      <c r="E476" s="0" t="n">
        <v>43</v>
      </c>
      <c r="F476" s="0" t="n">
        <v>1.34</v>
      </c>
      <c r="G476" s="0" t="n">
        <v>1.5</v>
      </c>
      <c r="H476" s="0" t="n">
        <v>685</v>
      </c>
      <c r="I476" s="0" t="n">
        <v>156.27</v>
      </c>
      <c r="J476" s="0" t="n">
        <v>205.14</v>
      </c>
      <c r="K476" s="0" t="n">
        <v>13.59</v>
      </c>
      <c r="L476" s="0" t="n">
        <v>32.65</v>
      </c>
      <c r="M476" s="0" t="n">
        <v>12</v>
      </c>
      <c r="N476" s="0" t="n">
        <v>41</v>
      </c>
      <c r="O476" s="0" t="n">
        <v>0.55</v>
      </c>
      <c r="P476" s="0" t="n">
        <v>0.09</v>
      </c>
      <c r="Q476" s="0" t="n">
        <f aca="false">H476/3600/(B476*C476*10^-3)</f>
        <v>0.0982839761248852</v>
      </c>
      <c r="R476" s="0" t="n">
        <f aca="false">O476-P476</f>
        <v>0.46</v>
      </c>
      <c r="S476" s="0" t="n">
        <f aca="false">500*10^-6</f>
        <v>0.0005</v>
      </c>
      <c r="T476" s="0" t="n">
        <f aca="false">0.000835</f>
        <v>0.000835</v>
      </c>
      <c r="U476" s="0" t="n">
        <f aca="false">A476/1000</f>
        <v>0.12</v>
      </c>
      <c r="V476" s="0" t="n">
        <f aca="false">U476*(150*T476*(1-R476)^2*Q476/(S476^2*R476^3)+1.75*1000*(1-R476)*Q476^2/(S476*R476^3))</f>
        <v>40209.6307919283</v>
      </c>
      <c r="W476" s="0" t="n">
        <f aca="false">V476*H476/3600/1000/2</f>
        <v>3.82549959617651</v>
      </c>
      <c r="X476" s="0" t="n">
        <f aca="false">ABS(W476-K476)/W476*100</f>
        <v>255.247717542118</v>
      </c>
    </row>
    <row r="477" customFormat="false" ht="15" hidden="false" customHeight="false" outlineLevel="0" collapsed="false">
      <c r="A477" s="0" t="n">
        <v>120</v>
      </c>
      <c r="B477" s="0" t="n">
        <v>44</v>
      </c>
      <c r="C477" s="0" t="n">
        <v>40</v>
      </c>
      <c r="D477" s="0" t="n">
        <v>14</v>
      </c>
      <c r="E477" s="0" t="n">
        <v>43</v>
      </c>
      <c r="F477" s="0" t="n">
        <v>1.4</v>
      </c>
      <c r="G477" s="0" t="n">
        <v>2</v>
      </c>
      <c r="H477" s="0" t="n">
        <v>620</v>
      </c>
      <c r="I477" s="0" t="n">
        <v>163</v>
      </c>
      <c r="J477" s="0" t="n">
        <v>205.76</v>
      </c>
      <c r="K477" s="0" t="n">
        <v>12.22</v>
      </c>
      <c r="L477" s="0" t="n">
        <v>33.76</v>
      </c>
      <c r="M477" s="0" t="n">
        <v>12</v>
      </c>
      <c r="N477" s="0" t="n">
        <v>41</v>
      </c>
      <c r="O477" s="0" t="n">
        <v>0.55</v>
      </c>
      <c r="P477" s="0" t="n">
        <v>0.09</v>
      </c>
      <c r="Q477" s="0" t="n">
        <f aca="false">H477/3600/(B477*C477*10^-3)</f>
        <v>0.0978535353535354</v>
      </c>
      <c r="R477" s="0" t="n">
        <f aca="false">O477-P477</f>
        <v>0.46</v>
      </c>
      <c r="S477" s="0" t="n">
        <f aca="false">500*10^-6</f>
        <v>0.0005</v>
      </c>
      <c r="T477" s="0" t="n">
        <f aca="false">0.000835</f>
        <v>0.000835</v>
      </c>
      <c r="U477" s="0" t="n">
        <f aca="false">A477/1000</f>
        <v>0.12</v>
      </c>
      <c r="V477" s="0" t="n">
        <f aca="false">U477*(150*T477*(1-R477)^2*Q477/(S477^2*R477^3)+1.75*1000*(1-R477)*Q477^2/(S477*R477^3))</f>
        <v>39935.3871857014</v>
      </c>
      <c r="W477" s="0" t="n">
        <f aca="false">V477*H477/3600/1000/2</f>
        <v>3.43888056321318</v>
      </c>
      <c r="X477" s="0" t="n">
        <f aca="false">ABS(W477-K477)/W477*100</f>
        <v>255.348194721308</v>
      </c>
    </row>
    <row r="478" customFormat="false" ht="15" hidden="false" customHeight="false" outlineLevel="0" collapsed="false">
      <c r="A478" s="0" t="n">
        <v>120</v>
      </c>
      <c r="B478" s="0" t="n">
        <v>44</v>
      </c>
      <c r="C478" s="0" t="n">
        <v>48</v>
      </c>
      <c r="D478" s="0" t="n">
        <v>14</v>
      </c>
      <c r="E478" s="0" t="n">
        <v>43</v>
      </c>
      <c r="F478" s="0" t="n">
        <v>1.34</v>
      </c>
      <c r="G478" s="0" t="n">
        <v>1</v>
      </c>
      <c r="H478" s="0" t="n">
        <v>755</v>
      </c>
      <c r="I478" s="0" t="n">
        <v>136.88</v>
      </c>
      <c r="J478" s="0" t="n">
        <v>191.44</v>
      </c>
      <c r="K478" s="0" t="n">
        <v>15.23</v>
      </c>
      <c r="L478" s="0" t="n">
        <v>31.27</v>
      </c>
      <c r="M478" s="0" t="n">
        <v>12</v>
      </c>
      <c r="N478" s="0" t="n">
        <v>41</v>
      </c>
      <c r="O478" s="0" t="n">
        <v>0.55</v>
      </c>
      <c r="P478" s="0" t="n">
        <v>0.09</v>
      </c>
      <c r="Q478" s="0" t="n">
        <f aca="false">H478/3600/(B478*C478*10^-3)</f>
        <v>0.0993002946127946</v>
      </c>
      <c r="R478" s="0" t="n">
        <f aca="false">O478-P478</f>
        <v>0.46</v>
      </c>
      <c r="S478" s="0" t="n">
        <f aca="false">500*10^-6</f>
        <v>0.0005</v>
      </c>
      <c r="T478" s="0" t="n">
        <f aca="false">0.000835</f>
        <v>0.000835</v>
      </c>
      <c r="U478" s="0" t="n">
        <f aca="false">A478/1000</f>
        <v>0.12</v>
      </c>
      <c r="V478" s="0" t="n">
        <f aca="false">U478*(150*T478*(1-R478)^2*Q478/(S478^2*R478^3)+1.75*1000*(1-R478)*Q478^2/(S478*R478^3))</f>
        <v>40860.5764831628</v>
      </c>
      <c r="W478" s="0" t="n">
        <f aca="false">V478*H478/3600/1000/2</f>
        <v>4.28468545066499</v>
      </c>
      <c r="X478" s="0" t="n">
        <f aca="false">ABS(W478-K478)/W478*100</f>
        <v>255.451997010335</v>
      </c>
    </row>
    <row r="479" customFormat="false" ht="15" hidden="false" customHeight="false" outlineLevel="0" collapsed="false">
      <c r="A479" s="0" t="n">
        <v>120</v>
      </c>
      <c r="B479" s="0" t="n">
        <v>44</v>
      </c>
      <c r="C479" s="0" t="n">
        <v>44</v>
      </c>
      <c r="D479" s="0" t="n">
        <v>14</v>
      </c>
      <c r="E479" s="0" t="n">
        <v>43</v>
      </c>
      <c r="F479" s="0" t="n">
        <v>1.25</v>
      </c>
      <c r="G479" s="0" t="n">
        <v>4</v>
      </c>
      <c r="H479" s="0" t="n">
        <v>680</v>
      </c>
      <c r="I479" s="0" t="n">
        <v>147.07</v>
      </c>
      <c r="J479" s="0" t="n">
        <v>183.55</v>
      </c>
      <c r="K479" s="0" t="n">
        <v>13.35</v>
      </c>
      <c r="L479" s="0" t="n">
        <v>46.82</v>
      </c>
      <c r="M479" s="0" t="n">
        <v>12</v>
      </c>
      <c r="N479" s="0" t="n">
        <v>41</v>
      </c>
      <c r="O479" s="0" t="n">
        <v>0.55</v>
      </c>
      <c r="P479" s="0" t="n">
        <v>0.09</v>
      </c>
      <c r="Q479" s="0" t="n">
        <f aca="false">H479/3600/(B479*C479*10^-3)</f>
        <v>0.0975665748393021</v>
      </c>
      <c r="R479" s="0" t="n">
        <f aca="false">O479-P479</f>
        <v>0.46</v>
      </c>
      <c r="S479" s="0" t="n">
        <f aca="false">500*10^-6</f>
        <v>0.0005</v>
      </c>
      <c r="T479" s="0" t="n">
        <f aca="false">0.000835</f>
        <v>0.000835</v>
      </c>
      <c r="U479" s="0" t="n">
        <f aca="false">A479/1000</f>
        <v>0.12</v>
      </c>
      <c r="V479" s="0" t="n">
        <f aca="false">U479*(150*T479*(1-R479)^2*Q479/(S479^2*R479^3)+1.75*1000*(1-R479)*Q479^2/(S479*R479^3))</f>
        <v>39753.0377973538</v>
      </c>
      <c r="W479" s="0" t="n">
        <f aca="false">V479*H479/3600/1000/2</f>
        <v>3.75445356975008</v>
      </c>
      <c r="X479" s="0" t="n">
        <f aca="false">ABS(W479-K479)/W479*100</f>
        <v>255.577709298684</v>
      </c>
    </row>
    <row r="480" customFormat="false" ht="15" hidden="false" customHeight="false" outlineLevel="0" collapsed="false">
      <c r="A480" s="0" t="n">
        <v>120</v>
      </c>
      <c r="B480" s="0" t="n">
        <v>40</v>
      </c>
      <c r="C480" s="0" t="n">
        <v>48</v>
      </c>
      <c r="D480" s="0" t="n">
        <v>14</v>
      </c>
      <c r="E480" s="0" t="n">
        <v>43</v>
      </c>
      <c r="F480" s="0" t="n">
        <v>1.37</v>
      </c>
      <c r="G480" s="0" t="n">
        <v>1.5</v>
      </c>
      <c r="H480" s="0" t="n">
        <v>685</v>
      </c>
      <c r="I480" s="0" t="n">
        <v>158.44</v>
      </c>
      <c r="J480" s="0" t="n">
        <v>208.2</v>
      </c>
      <c r="K480" s="0" t="n">
        <v>13.78</v>
      </c>
      <c r="L480" s="0" t="n">
        <v>33.02</v>
      </c>
      <c r="M480" s="0" t="n">
        <v>12</v>
      </c>
      <c r="N480" s="0" t="n">
        <v>41</v>
      </c>
      <c r="O480" s="0" t="n">
        <v>0.55</v>
      </c>
      <c r="P480" s="0" t="n">
        <v>0.09</v>
      </c>
      <c r="Q480" s="0" t="n">
        <f aca="false">H480/3600/(B480*C480*10^-3)</f>
        <v>0.0991030092592593</v>
      </c>
      <c r="R480" s="0" t="n">
        <f aca="false">O480-P480</f>
        <v>0.46</v>
      </c>
      <c r="S480" s="0" t="n">
        <f aca="false">500*10^-6</f>
        <v>0.0005</v>
      </c>
      <c r="T480" s="0" t="n">
        <f aca="false">0.000835</f>
        <v>0.000835</v>
      </c>
      <c r="U480" s="0" t="n">
        <f aca="false">A480/1000</f>
        <v>0.12</v>
      </c>
      <c r="V480" s="0" t="n">
        <f aca="false">U480*(150*T480*(1-R480)^2*Q480/(S480^2*R480^3)+1.75*1000*(1-R480)*Q480^2/(S480*R480^3))</f>
        <v>40733.8399364451</v>
      </c>
      <c r="W480" s="0" t="n">
        <f aca="false">V480*H480/3600/1000/2</f>
        <v>3.87537227173123</v>
      </c>
      <c r="X480" s="0" t="n">
        <f aca="false">ABS(W480-K480)/W480*100</f>
        <v>255.578742731833</v>
      </c>
    </row>
    <row r="481" customFormat="false" ht="15" hidden="false" customHeight="false" outlineLevel="0" collapsed="false">
      <c r="A481" s="0" t="n">
        <v>120</v>
      </c>
      <c r="B481" s="0" t="n">
        <v>40</v>
      </c>
      <c r="C481" s="0" t="n">
        <v>44</v>
      </c>
      <c r="D481" s="0" t="n">
        <v>14</v>
      </c>
      <c r="E481" s="0" t="n">
        <v>43</v>
      </c>
      <c r="F481" s="0" t="n">
        <v>1.34</v>
      </c>
      <c r="G481" s="0" t="n">
        <v>4</v>
      </c>
      <c r="H481" s="0" t="n">
        <v>620</v>
      </c>
      <c r="I481" s="0" t="n">
        <v>147.76</v>
      </c>
      <c r="J481" s="0" t="n">
        <v>183</v>
      </c>
      <c r="K481" s="0" t="n">
        <v>12.23</v>
      </c>
      <c r="L481" s="0" t="n">
        <v>46.14</v>
      </c>
      <c r="M481" s="0" t="n">
        <v>12</v>
      </c>
      <c r="N481" s="0" t="n">
        <v>41</v>
      </c>
      <c r="O481" s="0" t="n">
        <v>0.55</v>
      </c>
      <c r="P481" s="0" t="n">
        <v>0.09</v>
      </c>
      <c r="Q481" s="0" t="n">
        <f aca="false">H481/3600/(B481*C481*10^-3)</f>
        <v>0.0978535353535354</v>
      </c>
      <c r="R481" s="0" t="n">
        <f aca="false">O481-P481</f>
        <v>0.46</v>
      </c>
      <c r="S481" s="0" t="n">
        <f aca="false">500*10^-6</f>
        <v>0.0005</v>
      </c>
      <c r="T481" s="0" t="n">
        <f aca="false">0.000835</f>
        <v>0.000835</v>
      </c>
      <c r="U481" s="0" t="n">
        <f aca="false">A481/1000</f>
        <v>0.12</v>
      </c>
      <c r="V481" s="0" t="n">
        <f aca="false">U481*(150*T481*(1-R481)^2*Q481/(S481^2*R481^3)+1.75*1000*(1-R481)*Q481^2/(S481*R481^3))</f>
        <v>39935.3871857014</v>
      </c>
      <c r="W481" s="0" t="n">
        <f aca="false">V481*H481/3600/1000/2</f>
        <v>3.43888056321318</v>
      </c>
      <c r="X481" s="0" t="n">
        <f aca="false">ABS(W481-K481)/W481*100</f>
        <v>255.638987024681</v>
      </c>
    </row>
    <row r="482" customFormat="false" ht="15" hidden="false" customHeight="false" outlineLevel="0" collapsed="false">
      <c r="A482" s="0" t="n">
        <v>120</v>
      </c>
      <c r="B482" s="0" t="n">
        <v>44</v>
      </c>
      <c r="C482" s="0" t="n">
        <v>40</v>
      </c>
      <c r="D482" s="0" t="n">
        <v>14</v>
      </c>
      <c r="E482" s="0" t="n">
        <v>43</v>
      </c>
      <c r="F482" s="0" t="n">
        <v>1.34</v>
      </c>
      <c r="G482" s="0" t="n">
        <v>4</v>
      </c>
      <c r="H482" s="0" t="n">
        <v>620</v>
      </c>
      <c r="I482" s="0" t="n">
        <v>149.73</v>
      </c>
      <c r="J482" s="0" t="n">
        <v>185.26</v>
      </c>
      <c r="K482" s="0" t="n">
        <v>12.23</v>
      </c>
      <c r="L482" s="0" t="n">
        <v>46.74</v>
      </c>
      <c r="M482" s="0" t="n">
        <v>12</v>
      </c>
      <c r="N482" s="0" t="n">
        <v>41</v>
      </c>
      <c r="O482" s="0" t="n">
        <v>0.55</v>
      </c>
      <c r="P482" s="0" t="n">
        <v>0.09</v>
      </c>
      <c r="Q482" s="0" t="n">
        <f aca="false">H482/3600/(B482*C482*10^-3)</f>
        <v>0.0978535353535354</v>
      </c>
      <c r="R482" s="0" t="n">
        <f aca="false">O482-P482</f>
        <v>0.46</v>
      </c>
      <c r="S482" s="0" t="n">
        <f aca="false">500*10^-6</f>
        <v>0.0005</v>
      </c>
      <c r="T482" s="0" t="n">
        <f aca="false">0.000835</f>
        <v>0.000835</v>
      </c>
      <c r="U482" s="0" t="n">
        <f aca="false">A482/1000</f>
        <v>0.12</v>
      </c>
      <c r="V482" s="0" t="n">
        <f aca="false">U482*(150*T482*(1-R482)^2*Q482/(S482^2*R482^3)+1.75*1000*(1-R482)*Q482^2/(S482*R482^3))</f>
        <v>39935.3871857014</v>
      </c>
      <c r="W482" s="0" t="n">
        <f aca="false">V482*H482/3600/1000/2</f>
        <v>3.43888056321318</v>
      </c>
      <c r="X482" s="0" t="n">
        <f aca="false">ABS(W482-K482)/W482*100</f>
        <v>255.638987024681</v>
      </c>
    </row>
    <row r="483" customFormat="false" ht="15" hidden="false" customHeight="false" outlineLevel="0" collapsed="false">
      <c r="A483" s="0" t="n">
        <v>120</v>
      </c>
      <c r="B483" s="0" t="n">
        <v>40</v>
      </c>
      <c r="C483" s="0" t="n">
        <v>40</v>
      </c>
      <c r="D483" s="0" t="n">
        <v>14</v>
      </c>
      <c r="E483" s="0" t="n">
        <v>43</v>
      </c>
      <c r="F483" s="0" t="n">
        <v>1.37</v>
      </c>
      <c r="G483" s="0" t="n">
        <v>1.5</v>
      </c>
      <c r="H483" s="0" t="n">
        <v>900</v>
      </c>
      <c r="I483" s="0" t="n">
        <v>152.63</v>
      </c>
      <c r="J483" s="0" t="n">
        <v>300.59</v>
      </c>
      <c r="K483" s="0" t="n">
        <v>96.36</v>
      </c>
      <c r="L483" s="0" t="n">
        <v>54.15</v>
      </c>
      <c r="M483" s="0" t="n">
        <v>12</v>
      </c>
      <c r="N483" s="0" t="n">
        <v>41</v>
      </c>
      <c r="O483" s="0" t="n">
        <v>0.45</v>
      </c>
      <c r="P483" s="0" t="n">
        <v>0.09</v>
      </c>
      <c r="Q483" s="0" t="n">
        <f aca="false">H483/3600/(B483*C483*10^-3)</f>
        <v>0.15625</v>
      </c>
      <c r="R483" s="0" t="n">
        <f aca="false">O483-P483</f>
        <v>0.36</v>
      </c>
      <c r="S483" s="0" t="n">
        <f aca="false">500*10^-6</f>
        <v>0.0005</v>
      </c>
      <c r="T483" s="0" t="n">
        <f aca="false">0.000835</f>
        <v>0.000835</v>
      </c>
      <c r="U483" s="0" t="n">
        <f aca="false">A483/1000</f>
        <v>0.12</v>
      </c>
      <c r="V483" s="0" t="n">
        <f aca="false">U483*(150*T483*(1-R483)^2*Q483/(S483^2*R483^3)+1.75*1000*(1-R483)*Q483^2/(S483*R483^3))</f>
        <v>223126.28600823</v>
      </c>
      <c r="W483" s="0" t="n">
        <f aca="false">V483*H483/3600/1000/2</f>
        <v>27.8907857510288</v>
      </c>
      <c r="X483" s="0" t="n">
        <f aca="false">ABS(W483-K483)/W483*100</f>
        <v>245.490445698345</v>
      </c>
    </row>
    <row r="484" customFormat="false" ht="15" hidden="false" customHeight="false" outlineLevel="0" collapsed="false">
      <c r="A484" s="0" t="n">
        <v>120</v>
      </c>
      <c r="B484" s="0" t="n">
        <v>40</v>
      </c>
      <c r="C484" s="0" t="n">
        <v>44</v>
      </c>
      <c r="D484" s="0" t="n">
        <v>14</v>
      </c>
      <c r="E484" s="0" t="n">
        <v>43</v>
      </c>
      <c r="F484" s="0" t="n">
        <v>1.37</v>
      </c>
      <c r="G484" s="0" t="n">
        <v>3</v>
      </c>
      <c r="H484" s="0" t="n">
        <v>620</v>
      </c>
      <c r="I484" s="0" t="n">
        <v>158.87</v>
      </c>
      <c r="J484" s="0" t="n">
        <v>196.96</v>
      </c>
      <c r="K484" s="0" t="n">
        <v>12.23</v>
      </c>
      <c r="L484" s="0" t="n">
        <v>37.39</v>
      </c>
      <c r="M484" s="0" t="n">
        <v>12</v>
      </c>
      <c r="N484" s="0" t="n">
        <v>41</v>
      </c>
      <c r="O484" s="0" t="n">
        <v>0.55</v>
      </c>
      <c r="P484" s="0" t="n">
        <v>0.09</v>
      </c>
      <c r="Q484" s="0" t="n">
        <f aca="false">H484/3600/(B484*C484*10^-3)</f>
        <v>0.0978535353535354</v>
      </c>
      <c r="R484" s="0" t="n">
        <f aca="false">O484-P484</f>
        <v>0.46</v>
      </c>
      <c r="S484" s="0" t="n">
        <f aca="false">500*10^-6</f>
        <v>0.0005</v>
      </c>
      <c r="T484" s="0" t="n">
        <f aca="false">0.000835</f>
        <v>0.000835</v>
      </c>
      <c r="U484" s="0" t="n">
        <f aca="false">A484/1000</f>
        <v>0.12</v>
      </c>
      <c r="V484" s="0" t="n">
        <f aca="false">U484*(150*T484*(1-R484)^2*Q484/(S484^2*R484^3)+1.75*1000*(1-R484)*Q484^2/(S484*R484^3))</f>
        <v>39935.3871857014</v>
      </c>
      <c r="W484" s="0" t="n">
        <f aca="false">V484*H484/3600/1000/2</f>
        <v>3.43888056321318</v>
      </c>
      <c r="X484" s="0" t="n">
        <f aca="false">ABS(W484-K484)/W484*100</f>
        <v>255.638987024681</v>
      </c>
    </row>
    <row r="485" customFormat="false" ht="15" hidden="false" customHeight="false" outlineLevel="0" collapsed="false">
      <c r="A485" s="0" t="n">
        <v>120</v>
      </c>
      <c r="B485" s="0" t="n">
        <v>40</v>
      </c>
      <c r="C485" s="0" t="n">
        <v>44</v>
      </c>
      <c r="D485" s="0" t="n">
        <v>14</v>
      </c>
      <c r="E485" s="0" t="n">
        <v>43</v>
      </c>
      <c r="F485" s="0" t="n">
        <v>1.4</v>
      </c>
      <c r="G485" s="0" t="n">
        <v>2</v>
      </c>
      <c r="H485" s="0" t="n">
        <v>630</v>
      </c>
      <c r="I485" s="0" t="n">
        <v>162.08</v>
      </c>
      <c r="J485" s="0" t="n">
        <v>205.73</v>
      </c>
      <c r="K485" s="0" t="n">
        <v>12.75</v>
      </c>
      <c r="L485" s="0" t="n">
        <v>33.86</v>
      </c>
      <c r="M485" s="0" t="n">
        <v>12</v>
      </c>
      <c r="N485" s="0" t="n">
        <v>41</v>
      </c>
      <c r="O485" s="0" t="n">
        <v>0.55</v>
      </c>
      <c r="P485" s="0" t="n">
        <v>0.09</v>
      </c>
      <c r="Q485" s="0" t="n">
        <f aca="false">H485/3600/(B485*C485*10^-3)</f>
        <v>0.0994318181818182</v>
      </c>
      <c r="R485" s="0" t="n">
        <f aca="false">O485-P485</f>
        <v>0.46</v>
      </c>
      <c r="S485" s="0" t="n">
        <f aca="false">500*10^-6</f>
        <v>0.0005</v>
      </c>
      <c r="T485" s="0" t="n">
        <f aca="false">0.000835</f>
        <v>0.000835</v>
      </c>
      <c r="U485" s="0" t="n">
        <f aca="false">A485/1000</f>
        <v>0.12</v>
      </c>
      <c r="V485" s="0" t="n">
        <f aca="false">U485*(150*T485*(1-R485)^2*Q485/(S485^2*R485^3)+1.75*1000*(1-R485)*Q485^2/(S485*R485^3))</f>
        <v>40945.1682809381</v>
      </c>
      <c r="W485" s="0" t="n">
        <f aca="false">V485*H485/3600/1000/2</f>
        <v>3.58270222458208</v>
      </c>
      <c r="X485" s="0" t="n">
        <f aca="false">ABS(W485-K485)/W485*100</f>
        <v>255.876631680917</v>
      </c>
    </row>
    <row r="486" customFormat="false" ht="15" hidden="false" customHeight="false" outlineLevel="0" collapsed="false">
      <c r="A486" s="0" t="n">
        <v>120</v>
      </c>
      <c r="B486" s="0" t="n">
        <v>44</v>
      </c>
      <c r="C486" s="0" t="n">
        <v>44</v>
      </c>
      <c r="D486" s="0" t="n">
        <v>14</v>
      </c>
      <c r="E486" s="0" t="n">
        <v>43</v>
      </c>
      <c r="F486" s="0" t="n">
        <v>1.34</v>
      </c>
      <c r="G486" s="0" t="n">
        <v>1.5</v>
      </c>
      <c r="H486" s="0" t="n">
        <v>700</v>
      </c>
      <c r="I486" s="0" t="n">
        <v>156.85</v>
      </c>
      <c r="J486" s="0" t="n">
        <v>207.51</v>
      </c>
      <c r="K486" s="0" t="n">
        <v>14.4</v>
      </c>
      <c r="L486" s="0" t="n">
        <v>33.18</v>
      </c>
      <c r="M486" s="0" t="n">
        <v>12</v>
      </c>
      <c r="N486" s="0" t="n">
        <v>41</v>
      </c>
      <c r="O486" s="0" t="n">
        <v>0.55</v>
      </c>
      <c r="P486" s="0" t="n">
        <v>0.09</v>
      </c>
      <c r="Q486" s="0" t="n">
        <f aca="false">H486/3600/(B486*C486*10^-3)</f>
        <v>0.100436179981635</v>
      </c>
      <c r="R486" s="0" t="n">
        <f aca="false">O486-P486</f>
        <v>0.46</v>
      </c>
      <c r="S486" s="0" t="n">
        <f aca="false">500*10^-6</f>
        <v>0.0005</v>
      </c>
      <c r="T486" s="0" t="n">
        <f aca="false">0.000835</f>
        <v>0.000835</v>
      </c>
      <c r="U486" s="0" t="n">
        <f aca="false">A486/1000</f>
        <v>0.12</v>
      </c>
      <c r="V486" s="0" t="n">
        <f aca="false">U486*(150*T486*(1-R486)^2*Q486/(S486^2*R486^3)+1.75*1000*(1-R486)*Q486^2/(S486*R486^3))</f>
        <v>41593.8002497594</v>
      </c>
      <c r="W486" s="0" t="n">
        <f aca="false">V486*H486/3600/1000/2</f>
        <v>4.04384169094883</v>
      </c>
      <c r="X486" s="0" t="n">
        <f aca="false">ABS(W486-K486)/W486*100</f>
        <v>256.097026058932</v>
      </c>
    </row>
    <row r="487" customFormat="false" ht="15" hidden="false" customHeight="false" outlineLevel="0" collapsed="false">
      <c r="A487" s="0" t="n">
        <v>120</v>
      </c>
      <c r="B487" s="0" t="n">
        <v>40</v>
      </c>
      <c r="C487" s="0" t="n">
        <v>44</v>
      </c>
      <c r="D487" s="0" t="n">
        <v>14</v>
      </c>
      <c r="E487" s="0" t="n">
        <v>43</v>
      </c>
      <c r="F487" s="0" t="n">
        <v>1.37</v>
      </c>
      <c r="G487" s="0" t="n">
        <v>3</v>
      </c>
      <c r="H487" s="0" t="n">
        <v>630</v>
      </c>
      <c r="I487" s="0" t="n">
        <v>160.21</v>
      </c>
      <c r="J487" s="0" t="n">
        <v>199.45</v>
      </c>
      <c r="K487" s="0" t="n">
        <v>12.76</v>
      </c>
      <c r="L487" s="0" t="n">
        <v>37.81</v>
      </c>
      <c r="M487" s="0" t="n">
        <v>12</v>
      </c>
      <c r="N487" s="0" t="n">
        <v>41</v>
      </c>
      <c r="O487" s="0" t="n">
        <v>0.55</v>
      </c>
      <c r="P487" s="0" t="n">
        <v>0.09</v>
      </c>
      <c r="Q487" s="0" t="n">
        <f aca="false">H487/3600/(B487*C487*10^-3)</f>
        <v>0.0994318181818182</v>
      </c>
      <c r="R487" s="0" t="n">
        <f aca="false">O487-P487</f>
        <v>0.46</v>
      </c>
      <c r="S487" s="0" t="n">
        <f aca="false">500*10^-6</f>
        <v>0.0005</v>
      </c>
      <c r="T487" s="0" t="n">
        <f aca="false">0.000835</f>
        <v>0.000835</v>
      </c>
      <c r="U487" s="0" t="n">
        <f aca="false">A487/1000</f>
        <v>0.12</v>
      </c>
      <c r="V487" s="0" t="n">
        <f aca="false">U487*(150*T487*(1-R487)^2*Q487/(S487^2*R487^3)+1.75*1000*(1-R487)*Q487^2/(S487*R487^3))</f>
        <v>40945.1682809381</v>
      </c>
      <c r="W487" s="0" t="n">
        <f aca="false">V487*H487/3600/1000/2</f>
        <v>3.58270222458208</v>
      </c>
      <c r="X487" s="0" t="n">
        <f aca="false">ABS(W487-K487)/W487*100</f>
        <v>256.155750607726</v>
      </c>
    </row>
    <row r="488" customFormat="false" ht="15" hidden="false" customHeight="false" outlineLevel="0" collapsed="false">
      <c r="A488" s="0" t="n">
        <v>120</v>
      </c>
      <c r="B488" s="0" t="n">
        <v>44</v>
      </c>
      <c r="C488" s="0" t="n">
        <v>44</v>
      </c>
      <c r="D488" s="0" t="n">
        <v>14</v>
      </c>
      <c r="E488" s="0" t="n">
        <v>43</v>
      </c>
      <c r="F488" s="0" t="n">
        <v>1.4</v>
      </c>
      <c r="G488" s="0" t="n">
        <v>1</v>
      </c>
      <c r="H488" s="0" t="n">
        <v>705</v>
      </c>
      <c r="I488" s="0" t="n">
        <v>134.84</v>
      </c>
      <c r="J488" s="0" t="n">
        <v>187.12</v>
      </c>
      <c r="K488" s="0" t="n">
        <v>14.67</v>
      </c>
      <c r="L488" s="0" t="n">
        <v>30.17</v>
      </c>
      <c r="M488" s="0" t="n">
        <v>12</v>
      </c>
      <c r="N488" s="0" t="n">
        <v>41</v>
      </c>
      <c r="O488" s="0" t="n">
        <v>0.55</v>
      </c>
      <c r="P488" s="0" t="n">
        <v>0.09</v>
      </c>
      <c r="Q488" s="0" t="n">
        <f aca="false">H488/3600/(B488*C488*10^-3)</f>
        <v>0.101153581267218</v>
      </c>
      <c r="R488" s="0" t="n">
        <f aca="false">O488-P488</f>
        <v>0.46</v>
      </c>
      <c r="S488" s="0" t="n">
        <f aca="false">500*10^-6</f>
        <v>0.0005</v>
      </c>
      <c r="T488" s="0" t="n">
        <f aca="false">0.000835</f>
        <v>0.000835</v>
      </c>
      <c r="U488" s="0" t="n">
        <f aca="false">A488/1000</f>
        <v>0.12</v>
      </c>
      <c r="V488" s="0" t="n">
        <f aca="false">U488*(150*T488*(1-R488)^2*Q488/(S488^2*R488^3)+1.75*1000*(1-R488)*Q488^2/(S488*R488^3))</f>
        <v>42059.986893739</v>
      </c>
      <c r="W488" s="0" t="n">
        <f aca="false">V488*H488/3600/1000/2</f>
        <v>4.11837371667861</v>
      </c>
      <c r="X488" s="0" t="n">
        <f aca="false">ABS(W488-K488)/W488*100</f>
        <v>256.20856700278</v>
      </c>
    </row>
    <row r="489" customFormat="false" ht="15" hidden="false" customHeight="false" outlineLevel="0" collapsed="false">
      <c r="A489" s="0" t="n">
        <v>120</v>
      </c>
      <c r="B489" s="0" t="n">
        <v>36</v>
      </c>
      <c r="C489" s="0" t="n">
        <v>36</v>
      </c>
      <c r="D489" s="0" t="n">
        <v>14</v>
      </c>
      <c r="E489" s="0" t="n">
        <v>43</v>
      </c>
      <c r="F489" s="0" t="n">
        <v>1.37</v>
      </c>
      <c r="G489" s="0" t="n">
        <v>3</v>
      </c>
      <c r="H489" s="0" t="n">
        <v>900</v>
      </c>
      <c r="I489" s="0" t="n">
        <v>152.96</v>
      </c>
      <c r="J489" s="0" t="n">
        <v>331.88</v>
      </c>
      <c r="K489" s="0" t="n">
        <v>139.41</v>
      </c>
      <c r="L489" s="0" t="n">
        <v>47.47</v>
      </c>
      <c r="M489" s="0" t="n">
        <v>12</v>
      </c>
      <c r="N489" s="0" t="n">
        <v>41</v>
      </c>
      <c r="O489" s="0" t="n">
        <v>0.45</v>
      </c>
      <c r="P489" s="0" t="n">
        <v>0.09</v>
      </c>
      <c r="Q489" s="0" t="n">
        <f aca="false">H489/3600/(B489*C489*10^-3)</f>
        <v>0.192901234567901</v>
      </c>
      <c r="R489" s="0" t="n">
        <f aca="false">O489-P489</f>
        <v>0.36</v>
      </c>
      <c r="S489" s="0" t="n">
        <f aca="false">500*10^-6</f>
        <v>0.0005</v>
      </c>
      <c r="T489" s="0" t="n">
        <f aca="false">0.000835</f>
        <v>0.000835</v>
      </c>
      <c r="U489" s="0" t="n">
        <f aca="false">A489/1000</f>
        <v>0.12</v>
      </c>
      <c r="V489" s="0" t="n">
        <f aca="false">U489*(150*T489*(1-R489)^2*Q489/(S489^2*R489^3)+1.75*1000*(1-R489)*Q489^2/(S489*R489^3))</f>
        <v>316197.454969915</v>
      </c>
      <c r="W489" s="0" t="n">
        <f aca="false">V489*H489/3600/1000/2</f>
        <v>39.5246818712394</v>
      </c>
      <c r="X489" s="0" t="n">
        <f aca="false">ABS(W489-K489)/W489*100</f>
        <v>252.716311428286</v>
      </c>
    </row>
    <row r="490" customFormat="false" ht="15" hidden="false" customHeight="false" outlineLevel="0" collapsed="false">
      <c r="A490" s="0" t="n">
        <v>120</v>
      </c>
      <c r="B490" s="0" t="n">
        <v>44</v>
      </c>
      <c r="C490" s="0" t="n">
        <v>40</v>
      </c>
      <c r="D490" s="0" t="n">
        <v>14</v>
      </c>
      <c r="E490" s="0" t="n">
        <v>43</v>
      </c>
      <c r="F490" s="0" t="n">
        <v>1.31</v>
      </c>
      <c r="G490" s="0" t="n">
        <v>4</v>
      </c>
      <c r="H490" s="0" t="n">
        <v>630</v>
      </c>
      <c r="I490" s="0" t="n">
        <v>146.27</v>
      </c>
      <c r="J490" s="0" t="n">
        <v>182.05</v>
      </c>
      <c r="K490" s="0" t="n">
        <v>12.77</v>
      </c>
      <c r="L490" s="0" t="n">
        <v>45.9</v>
      </c>
      <c r="M490" s="0" t="n">
        <v>12</v>
      </c>
      <c r="N490" s="0" t="n">
        <v>41</v>
      </c>
      <c r="O490" s="0" t="n">
        <v>0.55</v>
      </c>
      <c r="P490" s="0" t="n">
        <v>0.09</v>
      </c>
      <c r="Q490" s="0" t="n">
        <f aca="false">H490/3600/(B490*C490*10^-3)</f>
        <v>0.0994318181818182</v>
      </c>
      <c r="R490" s="0" t="n">
        <f aca="false">O490-P490</f>
        <v>0.46</v>
      </c>
      <c r="S490" s="0" t="n">
        <f aca="false">500*10^-6</f>
        <v>0.0005</v>
      </c>
      <c r="T490" s="0" t="n">
        <f aca="false">0.000835</f>
        <v>0.000835</v>
      </c>
      <c r="U490" s="0" t="n">
        <f aca="false">A490/1000</f>
        <v>0.12</v>
      </c>
      <c r="V490" s="0" t="n">
        <f aca="false">U490*(150*T490*(1-R490)^2*Q490/(S490^2*R490^3)+1.75*1000*(1-R490)*Q490^2/(S490*R490^3))</f>
        <v>40945.1682809381</v>
      </c>
      <c r="W490" s="0" t="n">
        <f aca="false">V490*H490/3600/1000/2</f>
        <v>3.58270222458208</v>
      </c>
      <c r="X490" s="0" t="n">
        <f aca="false">ABS(W490-K490)/W490*100</f>
        <v>256.434869534535</v>
      </c>
    </row>
    <row r="491" customFormat="false" ht="15" hidden="false" customHeight="false" outlineLevel="0" collapsed="false">
      <c r="A491" s="0" t="n">
        <v>120</v>
      </c>
      <c r="B491" s="0" t="n">
        <v>44</v>
      </c>
      <c r="C491" s="0" t="n">
        <v>40</v>
      </c>
      <c r="D491" s="0" t="n">
        <v>14</v>
      </c>
      <c r="E491" s="0" t="n">
        <v>43</v>
      </c>
      <c r="F491" s="0" t="n">
        <v>1.4</v>
      </c>
      <c r="G491" s="0" t="n">
        <v>1.5</v>
      </c>
      <c r="H491" s="0" t="n">
        <v>645</v>
      </c>
      <c r="I491" s="0" t="n">
        <v>153.18</v>
      </c>
      <c r="J491" s="0" t="n">
        <v>202.63</v>
      </c>
      <c r="K491" s="0" t="n">
        <v>13.57</v>
      </c>
      <c r="L491" s="0" t="n">
        <v>31.9</v>
      </c>
      <c r="M491" s="0" t="n">
        <v>12</v>
      </c>
      <c r="N491" s="0" t="n">
        <v>41</v>
      </c>
      <c r="O491" s="0" t="n">
        <v>0.55</v>
      </c>
      <c r="P491" s="0" t="n">
        <v>0.09</v>
      </c>
      <c r="Q491" s="0" t="n">
        <f aca="false">H491/3600/(B491*C491*10^-3)</f>
        <v>0.101799242424242</v>
      </c>
      <c r="R491" s="0" t="n">
        <f aca="false">O491-P491</f>
        <v>0.46</v>
      </c>
      <c r="S491" s="0" t="n">
        <f aca="false">500*10^-6</f>
        <v>0.0005</v>
      </c>
      <c r="T491" s="0" t="n">
        <f aca="false">0.000835</f>
        <v>0.000835</v>
      </c>
      <c r="U491" s="0" t="n">
        <f aca="false">A491/1000</f>
        <v>0.12</v>
      </c>
      <c r="V491" s="0" t="n">
        <f aca="false">U491*(150*T491*(1-R491)^2*Q491/(S491^2*R491^3)+1.75*1000*(1-R491)*Q491^2/(S491*R491^3))</f>
        <v>42481.6055158811</v>
      </c>
      <c r="W491" s="0" t="n">
        <f aca="false">V491*H491/3600/1000/2</f>
        <v>3.80564382746434</v>
      </c>
      <c r="X491" s="0" t="n">
        <f aca="false">ABS(W491-K491)/W491*100</f>
        <v>256.575670641294</v>
      </c>
    </row>
    <row r="492" customFormat="false" ht="15" hidden="false" customHeight="false" outlineLevel="0" collapsed="false">
      <c r="A492" s="0" t="n">
        <v>125</v>
      </c>
      <c r="B492" s="0" t="n">
        <v>44</v>
      </c>
      <c r="C492" s="0" t="n">
        <v>48</v>
      </c>
      <c r="D492" s="0" t="n">
        <v>14</v>
      </c>
      <c r="E492" s="0" t="n">
        <v>43</v>
      </c>
      <c r="F492" s="0" t="n">
        <v>1.31</v>
      </c>
      <c r="G492" s="0" t="n">
        <v>1</v>
      </c>
      <c r="H492" s="0" t="n">
        <v>775</v>
      </c>
      <c r="I492" s="0" t="n">
        <v>138.24</v>
      </c>
      <c r="J492" s="0" t="n">
        <v>195.09</v>
      </c>
      <c r="K492" s="0" t="n">
        <v>17.02</v>
      </c>
      <c r="L492" s="0" t="n">
        <v>31.58</v>
      </c>
      <c r="M492" s="0" t="n">
        <v>12</v>
      </c>
      <c r="N492" s="0" t="n">
        <v>41</v>
      </c>
      <c r="O492" s="0" t="n">
        <v>0.55</v>
      </c>
      <c r="P492" s="0" t="n">
        <v>0.09</v>
      </c>
      <c r="Q492" s="0" t="n">
        <f aca="false">H492/3600/(B492*C492*10^-3)</f>
        <v>0.101930765993266</v>
      </c>
      <c r="R492" s="0" t="n">
        <f aca="false">O492-P492</f>
        <v>0.46</v>
      </c>
      <c r="S492" s="0" t="n">
        <f aca="false">500*10^-6</f>
        <v>0.0005</v>
      </c>
      <c r="T492" s="0" t="n">
        <f aca="false">0.000835</f>
        <v>0.000835</v>
      </c>
      <c r="U492" s="0" t="n">
        <f aca="false">A492/1000</f>
        <v>0.125</v>
      </c>
      <c r="V492" s="0" t="n">
        <f aca="false">U492*(150*T492*(1-R492)^2*Q492/(S492^2*R492^3)+1.75*1000*(1-R492)*Q492^2/(S492*R492^3))</f>
        <v>44341.3843400342</v>
      </c>
      <c r="W492" s="0" t="n">
        <f aca="false">V492*H492/3600/1000/2</f>
        <v>4.77285734215646</v>
      </c>
      <c r="X492" s="0" t="n">
        <f aca="false">ABS(W492-K492)/W492*100</f>
        <v>256.599805522577</v>
      </c>
    </row>
    <row r="493" customFormat="false" ht="15" hidden="false" customHeight="false" outlineLevel="0" collapsed="false">
      <c r="A493" s="0" t="n">
        <v>120</v>
      </c>
      <c r="B493" s="0" t="n">
        <v>40</v>
      </c>
      <c r="C493" s="0" t="n">
        <v>48</v>
      </c>
      <c r="D493" s="0" t="n">
        <v>14</v>
      </c>
      <c r="E493" s="0" t="n">
        <v>43</v>
      </c>
      <c r="F493" s="0" t="n">
        <v>1.37</v>
      </c>
      <c r="G493" s="0" t="n">
        <v>1.5</v>
      </c>
      <c r="H493" s="0" t="n">
        <v>705</v>
      </c>
      <c r="I493" s="0" t="n">
        <v>159.21</v>
      </c>
      <c r="J493" s="0" t="n">
        <v>211.4</v>
      </c>
      <c r="K493" s="0" t="n">
        <v>14.88</v>
      </c>
      <c r="L493" s="0" t="n">
        <v>33.73</v>
      </c>
      <c r="M493" s="0" t="n">
        <v>12</v>
      </c>
      <c r="N493" s="0" t="n">
        <v>41</v>
      </c>
      <c r="O493" s="0" t="n">
        <v>0.55</v>
      </c>
      <c r="P493" s="0" t="n">
        <v>0.09</v>
      </c>
      <c r="Q493" s="0" t="n">
        <f aca="false">H493/3600/(B493*C493*10^-3)</f>
        <v>0.101996527777778</v>
      </c>
      <c r="R493" s="0" t="n">
        <f aca="false">O493-P493</f>
        <v>0.46</v>
      </c>
      <c r="S493" s="0" t="n">
        <f aca="false">500*10^-6</f>
        <v>0.0005</v>
      </c>
      <c r="T493" s="0" t="n">
        <f aca="false">0.000835</f>
        <v>0.000835</v>
      </c>
      <c r="U493" s="0" t="n">
        <f aca="false">A493/1000</f>
        <v>0.12</v>
      </c>
      <c r="V493" s="0" t="n">
        <f aca="false">U493*(150*T493*(1-R493)^2*Q493/(S493^2*R493^3)+1.75*1000*(1-R493)*Q493^2/(S493*R493^3))</f>
        <v>42610.8209216978</v>
      </c>
      <c r="W493" s="0" t="n">
        <f aca="false">V493*H493/3600/1000/2</f>
        <v>4.17230954858291</v>
      </c>
      <c r="X493" s="0" t="n">
        <f aca="false">ABS(W493-K493)/W493*100</f>
        <v>256.637009472461</v>
      </c>
    </row>
    <row r="494" customFormat="false" ht="15" hidden="false" customHeight="false" outlineLevel="0" collapsed="false">
      <c r="A494" s="0" t="n">
        <v>120</v>
      </c>
      <c r="B494" s="0" t="n">
        <v>40</v>
      </c>
      <c r="C494" s="0" t="n">
        <v>44</v>
      </c>
      <c r="D494" s="0" t="n">
        <v>14</v>
      </c>
      <c r="E494" s="0" t="n">
        <v>43</v>
      </c>
      <c r="F494" s="0" t="n">
        <v>1.4</v>
      </c>
      <c r="G494" s="0" t="n">
        <v>2</v>
      </c>
      <c r="H494" s="0" t="n">
        <v>645</v>
      </c>
      <c r="I494" s="0" t="n">
        <v>163.55</v>
      </c>
      <c r="J494" s="0" t="n">
        <v>209.01</v>
      </c>
      <c r="K494" s="0" t="n">
        <v>13.58</v>
      </c>
      <c r="L494" s="0" t="n">
        <v>34.46</v>
      </c>
      <c r="M494" s="0" t="n">
        <v>12</v>
      </c>
      <c r="N494" s="0" t="n">
        <v>41</v>
      </c>
      <c r="O494" s="0" t="n">
        <v>0.55</v>
      </c>
      <c r="P494" s="0" t="n">
        <v>0.09</v>
      </c>
      <c r="Q494" s="0" t="n">
        <f aca="false">H494/3600/(B494*C494*10^-3)</f>
        <v>0.101799242424242</v>
      </c>
      <c r="R494" s="0" t="n">
        <f aca="false">O494-P494</f>
        <v>0.46</v>
      </c>
      <c r="S494" s="0" t="n">
        <f aca="false">500*10^-6</f>
        <v>0.0005</v>
      </c>
      <c r="T494" s="0" t="n">
        <f aca="false">0.000835</f>
        <v>0.000835</v>
      </c>
      <c r="U494" s="0" t="n">
        <f aca="false">A494/1000</f>
        <v>0.12</v>
      </c>
      <c r="V494" s="0" t="n">
        <f aca="false">U494*(150*T494*(1-R494)^2*Q494/(S494^2*R494^3)+1.75*1000*(1-R494)*Q494^2/(S494*R494^3))</f>
        <v>42481.6055158811</v>
      </c>
      <c r="W494" s="0" t="n">
        <f aca="false">V494*H494/3600/1000/2</f>
        <v>3.80564382746434</v>
      </c>
      <c r="X494" s="0" t="n">
        <f aca="false">ABS(W494-K494)/W494*100</f>
        <v>256.838438268885</v>
      </c>
    </row>
    <row r="495" customFormat="false" ht="15" hidden="false" customHeight="false" outlineLevel="0" collapsed="false">
      <c r="A495" s="0" t="n">
        <v>120</v>
      </c>
      <c r="B495" s="0" t="n">
        <v>44</v>
      </c>
      <c r="C495" s="0" t="n">
        <v>40</v>
      </c>
      <c r="D495" s="0" t="n">
        <v>14</v>
      </c>
      <c r="E495" s="0" t="n">
        <v>43</v>
      </c>
      <c r="F495" s="0" t="n">
        <v>1.31</v>
      </c>
      <c r="G495" s="0" t="n">
        <v>4</v>
      </c>
      <c r="H495" s="0" t="n">
        <v>640</v>
      </c>
      <c r="I495" s="0" t="n">
        <v>147.62</v>
      </c>
      <c r="J495" s="0" t="n">
        <v>184.45</v>
      </c>
      <c r="K495" s="0" t="n">
        <v>13.32</v>
      </c>
      <c r="L495" s="0" t="n">
        <v>46.41</v>
      </c>
      <c r="M495" s="0" t="n">
        <v>12</v>
      </c>
      <c r="N495" s="0" t="n">
        <v>41</v>
      </c>
      <c r="O495" s="0" t="n">
        <v>0.55</v>
      </c>
      <c r="P495" s="0" t="n">
        <v>0.09</v>
      </c>
      <c r="Q495" s="0" t="n">
        <f aca="false">H495/3600/(B495*C495*10^-3)</f>
        <v>0.101010101010101</v>
      </c>
      <c r="R495" s="0" t="n">
        <f aca="false">O495-P495</f>
        <v>0.46</v>
      </c>
      <c r="S495" s="0" t="n">
        <f aca="false">500*10^-6</f>
        <v>0.0005</v>
      </c>
      <c r="T495" s="0" t="n">
        <f aca="false">0.000835</f>
        <v>0.000835</v>
      </c>
      <c r="U495" s="0" t="n">
        <f aca="false">A495/1000</f>
        <v>0.12</v>
      </c>
      <c r="V495" s="0" t="n">
        <f aca="false">U495*(150*T495*(1-R495)^2*Q495/(S495^2*R495^3)+1.75*1000*(1-R495)*Q495^2/(S495*R495^3))</f>
        <v>41966.557691955</v>
      </c>
      <c r="W495" s="0" t="n">
        <f aca="false">V495*H495/3600/1000/2</f>
        <v>3.73036068372933</v>
      </c>
      <c r="X495" s="0" t="n">
        <f aca="false">ABS(W495-K495)/W495*100</f>
        <v>257.070029664898</v>
      </c>
    </row>
    <row r="496" customFormat="false" ht="15" hidden="false" customHeight="false" outlineLevel="0" collapsed="false">
      <c r="A496" s="0" t="n">
        <v>120</v>
      </c>
      <c r="B496" s="0" t="n">
        <v>40</v>
      </c>
      <c r="C496" s="0" t="n">
        <v>40</v>
      </c>
      <c r="D496" s="0" t="n">
        <v>14</v>
      </c>
      <c r="E496" s="0" t="n">
        <v>43</v>
      </c>
      <c r="F496" s="0" t="n">
        <v>1.4</v>
      </c>
      <c r="G496" s="0" t="n">
        <v>4</v>
      </c>
      <c r="H496" s="0" t="n">
        <v>585</v>
      </c>
      <c r="I496" s="0" t="n">
        <v>147.11</v>
      </c>
      <c r="J496" s="0" t="n">
        <v>182.72</v>
      </c>
      <c r="K496" s="0" t="n">
        <v>12.28</v>
      </c>
      <c r="L496" s="0" t="n">
        <v>45.66</v>
      </c>
      <c r="M496" s="0" t="n">
        <v>12</v>
      </c>
      <c r="N496" s="0" t="n">
        <v>41</v>
      </c>
      <c r="O496" s="0" t="n">
        <v>0.55</v>
      </c>
      <c r="P496" s="0" t="n">
        <v>0.09</v>
      </c>
      <c r="Q496" s="0" t="n">
        <f aca="false">H496/3600/(B496*C496*10^-3)</f>
        <v>0.1015625</v>
      </c>
      <c r="R496" s="0" t="n">
        <f aca="false">O496-P496</f>
        <v>0.46</v>
      </c>
      <c r="S496" s="0" t="n">
        <f aca="false">500*10^-6</f>
        <v>0.0005</v>
      </c>
      <c r="T496" s="0" t="n">
        <f aca="false">0.000835</f>
        <v>0.000835</v>
      </c>
      <c r="U496" s="0" t="n">
        <f aca="false">A496/1000</f>
        <v>0.12</v>
      </c>
      <c r="V496" s="0" t="n">
        <f aca="false">U496*(150*T496*(1-R496)^2*Q496/(S496^2*R496^3)+1.75*1000*(1-R496)*Q496^2/(S496*R496^3))</f>
        <v>42326.786450414</v>
      </c>
      <c r="W496" s="0" t="n">
        <f aca="false">V496*H496/3600/1000/2</f>
        <v>3.43905139909614</v>
      </c>
      <c r="X496" s="0" t="n">
        <f aca="false">ABS(W496-K496)/W496*100</f>
        <v>257.075209845002</v>
      </c>
    </row>
    <row r="497" customFormat="false" ht="15" hidden="false" customHeight="false" outlineLevel="0" collapsed="false">
      <c r="A497" s="0" t="n">
        <v>125</v>
      </c>
      <c r="B497" s="0" t="n">
        <v>44</v>
      </c>
      <c r="C497" s="0" t="n">
        <v>44</v>
      </c>
      <c r="D497" s="0" t="n">
        <v>14</v>
      </c>
      <c r="E497" s="0" t="n">
        <v>43</v>
      </c>
      <c r="F497" s="0" t="n">
        <v>1.37</v>
      </c>
      <c r="G497" s="0" t="n">
        <v>1</v>
      </c>
      <c r="H497" s="0" t="n">
        <v>720</v>
      </c>
      <c r="I497" s="0" t="n">
        <v>137.33</v>
      </c>
      <c r="J497" s="0" t="n">
        <v>191.75</v>
      </c>
      <c r="K497" s="0" t="n">
        <v>16.17</v>
      </c>
      <c r="L497" s="0" t="n">
        <v>30.51</v>
      </c>
      <c r="M497" s="0" t="n">
        <v>12</v>
      </c>
      <c r="N497" s="0" t="n">
        <v>41</v>
      </c>
      <c r="O497" s="0" t="n">
        <v>0.55</v>
      </c>
      <c r="P497" s="0" t="n">
        <v>0.09</v>
      </c>
      <c r="Q497" s="0" t="n">
        <f aca="false">H497/3600/(B497*C497*10^-3)</f>
        <v>0.103305785123967</v>
      </c>
      <c r="R497" s="0" t="n">
        <f aca="false">O497-P497</f>
        <v>0.46</v>
      </c>
      <c r="S497" s="0" t="n">
        <f aca="false">500*10^-6</f>
        <v>0.0005</v>
      </c>
      <c r="T497" s="0" t="n">
        <f aca="false">0.000835</f>
        <v>0.000835</v>
      </c>
      <c r="U497" s="0" t="n">
        <f aca="false">A497/1000</f>
        <v>0.125</v>
      </c>
      <c r="V497" s="0" t="n">
        <f aca="false">U497*(150*T497*(1-R497)^2*Q497/(S497^2*R497^3)+1.75*1000*(1-R497)*Q497^2/(S497*R497^3))</f>
        <v>45284.3096872769</v>
      </c>
      <c r="W497" s="0" t="n">
        <f aca="false">V497*H497/3600/1000/2</f>
        <v>4.52843096872769</v>
      </c>
      <c r="X497" s="0" t="n">
        <f aca="false">ABS(W497-K497)/W497*100</f>
        <v>257.077321298841</v>
      </c>
    </row>
    <row r="498" customFormat="false" ht="15" hidden="false" customHeight="false" outlineLevel="0" collapsed="false">
      <c r="A498" s="0" t="n">
        <v>120</v>
      </c>
      <c r="B498" s="0" t="n">
        <v>36</v>
      </c>
      <c r="C498" s="0" t="n">
        <v>32</v>
      </c>
      <c r="D498" s="0" t="n">
        <v>14</v>
      </c>
      <c r="E498" s="0" t="n">
        <v>43</v>
      </c>
      <c r="F498" s="0" t="n">
        <v>1.4</v>
      </c>
      <c r="G498" s="0" t="n">
        <v>4</v>
      </c>
      <c r="H498" s="0" t="n">
        <v>820</v>
      </c>
      <c r="I498" s="0" t="n">
        <v>153.74</v>
      </c>
      <c r="J498" s="0" t="n">
        <v>321.3</v>
      </c>
      <c r="K498" s="0" t="n">
        <v>132.73</v>
      </c>
      <c r="L498" s="0" t="n">
        <v>47.19</v>
      </c>
      <c r="M498" s="0" t="n">
        <v>12</v>
      </c>
      <c r="N498" s="0" t="n">
        <v>41</v>
      </c>
      <c r="O498" s="0" t="n">
        <v>0.45</v>
      </c>
      <c r="P498" s="0" t="n">
        <v>0.09</v>
      </c>
      <c r="Q498" s="0" t="n">
        <f aca="false">H498/3600/(B498*C498*10^-3)</f>
        <v>0.197723765432099</v>
      </c>
      <c r="R498" s="0" t="n">
        <f aca="false">O498-P498</f>
        <v>0.36</v>
      </c>
      <c r="S498" s="0" t="n">
        <f aca="false">500*10^-6</f>
        <v>0.0005</v>
      </c>
      <c r="T498" s="0" t="n">
        <f aca="false">0.000835</f>
        <v>0.000835</v>
      </c>
      <c r="U498" s="0" t="n">
        <f aca="false">A498/1000</f>
        <v>0.12</v>
      </c>
      <c r="V498" s="0" t="n">
        <f aca="false">U498*(150*T498*(1-R498)^2*Q498/(S498^2*R498^3)+1.75*1000*(1-R498)*Q498^2/(S498*R498^3))</f>
        <v>329595.97383772</v>
      </c>
      <c r="W498" s="0" t="n">
        <f aca="false">V498*H498/3600/1000/2</f>
        <v>37.5373192426292</v>
      </c>
      <c r="X498" s="0" t="n">
        <f aca="false">ABS(W498-K498)/W498*100</f>
        <v>253.594776286702</v>
      </c>
    </row>
    <row r="499" customFormat="false" ht="15" hidden="false" customHeight="false" outlineLevel="0" collapsed="false">
      <c r="A499" s="0" t="n">
        <v>120</v>
      </c>
      <c r="B499" s="0" t="n">
        <v>44</v>
      </c>
      <c r="C499" s="0" t="n">
        <v>48</v>
      </c>
      <c r="D499" s="0" t="n">
        <v>14</v>
      </c>
      <c r="E499" s="0" t="n">
        <v>43</v>
      </c>
      <c r="F499" s="0" t="n">
        <v>1.34</v>
      </c>
      <c r="G499" s="0" t="n">
        <v>1</v>
      </c>
      <c r="H499" s="0" t="n">
        <v>785</v>
      </c>
      <c r="I499" s="0" t="n">
        <v>135.24</v>
      </c>
      <c r="J499" s="0" t="n">
        <v>192.23</v>
      </c>
      <c r="K499" s="0" t="n">
        <v>16.91</v>
      </c>
      <c r="L499" s="0" t="n">
        <v>32.04</v>
      </c>
      <c r="M499" s="0" t="n">
        <v>12</v>
      </c>
      <c r="N499" s="0" t="n">
        <v>41</v>
      </c>
      <c r="O499" s="0" t="n">
        <v>0.55</v>
      </c>
      <c r="P499" s="0" t="n">
        <v>0.09</v>
      </c>
      <c r="Q499" s="0" t="n">
        <f aca="false">H499/3600/(B499*C499*10^-3)</f>
        <v>0.103246001683502</v>
      </c>
      <c r="R499" s="0" t="n">
        <f aca="false">O499-P499</f>
        <v>0.46</v>
      </c>
      <c r="S499" s="0" t="n">
        <f aca="false">500*10^-6</f>
        <v>0.0005</v>
      </c>
      <c r="T499" s="0" t="n">
        <f aca="false">0.000835</f>
        <v>0.000835</v>
      </c>
      <c r="U499" s="0" t="n">
        <f aca="false">A499/1000</f>
        <v>0.12</v>
      </c>
      <c r="V499" s="0" t="n">
        <f aca="false">U499*(150*T499*(1-R499)^2*Q499/(S499^2*R499^3)+1.75*1000*(1-R499)*Q499^2/(S499*R499^3))</f>
        <v>43433.3972036723</v>
      </c>
      <c r="W499" s="0" t="n">
        <f aca="false">V499*H499/3600/1000/2</f>
        <v>4.73544677845594</v>
      </c>
      <c r="X499" s="0" t="n">
        <f aca="false">ABS(W499-K499)/W499*100</f>
        <v>257.094077731642</v>
      </c>
    </row>
    <row r="500" customFormat="false" ht="15" hidden="false" customHeight="false" outlineLevel="0" collapsed="false">
      <c r="A500" s="0" t="n">
        <v>120</v>
      </c>
      <c r="B500" s="0" t="n">
        <v>40</v>
      </c>
      <c r="C500" s="0" t="n">
        <v>44</v>
      </c>
      <c r="D500" s="0" t="n">
        <v>14</v>
      </c>
      <c r="E500" s="0" t="n">
        <v>43</v>
      </c>
      <c r="F500" s="0" t="n">
        <v>1.37</v>
      </c>
      <c r="G500" s="0" t="n">
        <v>3</v>
      </c>
      <c r="H500" s="0" t="n">
        <v>645</v>
      </c>
      <c r="I500" s="0" t="n">
        <v>162.16</v>
      </c>
      <c r="J500" s="0" t="n">
        <v>203.12</v>
      </c>
      <c r="K500" s="0" t="n">
        <v>13.59</v>
      </c>
      <c r="L500" s="0" t="n">
        <v>38.42</v>
      </c>
      <c r="M500" s="0" t="n">
        <v>12</v>
      </c>
      <c r="N500" s="0" t="n">
        <v>41</v>
      </c>
      <c r="O500" s="0" t="n">
        <v>0.55</v>
      </c>
      <c r="P500" s="0" t="n">
        <v>0.09</v>
      </c>
      <c r="Q500" s="0" t="n">
        <f aca="false">H500/3600/(B500*C500*10^-3)</f>
        <v>0.101799242424242</v>
      </c>
      <c r="R500" s="0" t="n">
        <f aca="false">O500-P500</f>
        <v>0.46</v>
      </c>
      <c r="S500" s="0" t="n">
        <f aca="false">500*10^-6</f>
        <v>0.0005</v>
      </c>
      <c r="T500" s="0" t="n">
        <f aca="false">0.000835</f>
        <v>0.000835</v>
      </c>
      <c r="U500" s="0" t="n">
        <f aca="false">A500/1000</f>
        <v>0.12</v>
      </c>
      <c r="V500" s="0" t="n">
        <f aca="false">U500*(150*T500*(1-R500)^2*Q500/(S500^2*R500^3)+1.75*1000*(1-R500)*Q500^2/(S500*R500^3))</f>
        <v>42481.6055158811</v>
      </c>
      <c r="W500" s="0" t="n">
        <f aca="false">V500*H500/3600/1000/2</f>
        <v>3.80564382746434</v>
      </c>
      <c r="X500" s="0" t="n">
        <f aca="false">ABS(W500-K500)/W500*100</f>
        <v>257.101205896477</v>
      </c>
    </row>
    <row r="501" customFormat="false" ht="15" hidden="false" customHeight="false" outlineLevel="0" collapsed="false">
      <c r="A501" s="0" t="n">
        <v>120</v>
      </c>
      <c r="B501" s="0" t="n">
        <v>44</v>
      </c>
      <c r="C501" s="0" t="n">
        <v>44</v>
      </c>
      <c r="D501" s="0" t="n">
        <v>14</v>
      </c>
      <c r="E501" s="0" t="n">
        <v>43</v>
      </c>
      <c r="F501" s="0" t="n">
        <v>1.34</v>
      </c>
      <c r="G501" s="0" t="n">
        <v>1.5</v>
      </c>
      <c r="H501" s="0" t="n">
        <v>720</v>
      </c>
      <c r="I501" s="0" t="n">
        <v>157.45</v>
      </c>
      <c r="J501" s="0" t="n">
        <v>210.52</v>
      </c>
      <c r="K501" s="0" t="n">
        <v>15.53</v>
      </c>
      <c r="L501" s="0" t="n">
        <v>33.88</v>
      </c>
      <c r="M501" s="0" t="n">
        <v>12</v>
      </c>
      <c r="N501" s="0" t="n">
        <v>41</v>
      </c>
      <c r="O501" s="0" t="n">
        <v>0.55</v>
      </c>
      <c r="P501" s="0" t="n">
        <v>0.09</v>
      </c>
      <c r="Q501" s="0" t="n">
        <f aca="false">H501/3600/(B501*C501*10^-3)</f>
        <v>0.103305785123967</v>
      </c>
      <c r="R501" s="0" t="n">
        <f aca="false">O501-P501</f>
        <v>0.46</v>
      </c>
      <c r="S501" s="0" t="n">
        <f aca="false">500*10^-6</f>
        <v>0.0005</v>
      </c>
      <c r="T501" s="0" t="n">
        <f aca="false">0.000835</f>
        <v>0.000835</v>
      </c>
      <c r="U501" s="0" t="n">
        <f aca="false">A501/1000</f>
        <v>0.12</v>
      </c>
      <c r="V501" s="0" t="n">
        <f aca="false">U501*(150*T501*(1-R501)^2*Q501/(S501^2*R501^3)+1.75*1000*(1-R501)*Q501^2/(S501*R501^3))</f>
        <v>43472.9372997858</v>
      </c>
      <c r="W501" s="0" t="n">
        <f aca="false">V501*H501/3600/1000/2</f>
        <v>4.34729372997858</v>
      </c>
      <c r="X501" s="0" t="n">
        <f aca="false">ABS(W501-K501)/W501*100</f>
        <v>257.233740451132</v>
      </c>
    </row>
    <row r="502" customFormat="false" ht="15" hidden="false" customHeight="false" outlineLevel="0" collapsed="false">
      <c r="A502" s="0" t="n">
        <v>150</v>
      </c>
      <c r="B502" s="0" t="n">
        <v>28</v>
      </c>
      <c r="C502" s="0" t="n">
        <v>67</v>
      </c>
      <c r="D502" s="0" t="n">
        <v>14</v>
      </c>
      <c r="E502" s="0" t="n">
        <v>43</v>
      </c>
      <c r="F502" s="0" t="n">
        <v>1.3</v>
      </c>
      <c r="G502" s="0" t="n">
        <v>1.5</v>
      </c>
      <c r="H502" s="0" t="n">
        <v>700</v>
      </c>
      <c r="I502" s="0" t="n">
        <v>161.921</v>
      </c>
      <c r="J502" s="0" t="n">
        <v>210.559</v>
      </c>
      <c r="K502" s="0" t="n">
        <v>18.9765</v>
      </c>
      <c r="L502" s="0" t="n">
        <v>39.8066</v>
      </c>
      <c r="M502" s="0" t="n">
        <v>12</v>
      </c>
      <c r="N502" s="0" t="n">
        <v>41</v>
      </c>
      <c r="O502" s="0" t="n">
        <v>0.55</v>
      </c>
      <c r="P502" s="0" t="n">
        <v>0.09</v>
      </c>
      <c r="Q502" s="0" t="n">
        <f aca="false">H502/3600/(B502*C502*10^-3)</f>
        <v>0.103648424543947</v>
      </c>
      <c r="R502" s="0" t="n">
        <f aca="false">O502-P502</f>
        <v>0.46</v>
      </c>
      <c r="S502" s="0" t="n">
        <f aca="false">500*10^-6</f>
        <v>0.0005</v>
      </c>
      <c r="T502" s="0" t="n">
        <f aca="false">0.000835</f>
        <v>0.000835</v>
      </c>
      <c r="U502" s="0" t="n">
        <f aca="false">A502/1000</f>
        <v>0.15</v>
      </c>
      <c r="V502" s="0" t="n">
        <f aca="false">U502*(150*T502*(1-R502)^2*Q502/(S502^2*R502^3)+1.75*1000*(1-R502)*Q502^2/(S502*R502^3))</f>
        <v>54624.845560492</v>
      </c>
      <c r="W502" s="0" t="n">
        <f aca="false">V502*H502/3600/1000/2</f>
        <v>5.31074887393672</v>
      </c>
      <c r="X502" s="0" t="n">
        <f aca="false">ABS(W502-K502)/W502*100</f>
        <v>257.322487853454</v>
      </c>
    </row>
    <row r="503" customFormat="false" ht="15" hidden="false" customHeight="false" outlineLevel="0" collapsed="false">
      <c r="A503" s="0" t="n">
        <v>150</v>
      </c>
      <c r="B503" s="0" t="n">
        <v>28</v>
      </c>
      <c r="C503" s="0" t="n">
        <v>67</v>
      </c>
      <c r="D503" s="0" t="n">
        <v>14</v>
      </c>
      <c r="E503" s="0" t="n">
        <v>43</v>
      </c>
      <c r="F503" s="0" t="n">
        <v>1.32</v>
      </c>
      <c r="G503" s="0" t="n">
        <v>1.5</v>
      </c>
      <c r="H503" s="0" t="n">
        <v>700</v>
      </c>
      <c r="I503" s="0" t="n">
        <v>166.088</v>
      </c>
      <c r="J503" s="0" t="n">
        <v>215.272</v>
      </c>
      <c r="K503" s="0" t="n">
        <v>18.9765</v>
      </c>
      <c r="L503" s="0" t="n">
        <v>40.3588</v>
      </c>
      <c r="M503" s="0" t="n">
        <v>12</v>
      </c>
      <c r="N503" s="0" t="n">
        <v>41</v>
      </c>
      <c r="O503" s="0" t="n">
        <v>0.55</v>
      </c>
      <c r="P503" s="0" t="n">
        <v>0.09</v>
      </c>
      <c r="Q503" s="0" t="n">
        <f aca="false">H503/3600/(B503*C503*10^-3)</f>
        <v>0.103648424543947</v>
      </c>
      <c r="R503" s="0" t="n">
        <f aca="false">O503-P503</f>
        <v>0.46</v>
      </c>
      <c r="S503" s="0" t="n">
        <f aca="false">500*10^-6</f>
        <v>0.0005</v>
      </c>
      <c r="T503" s="0" t="n">
        <f aca="false">0.000835</f>
        <v>0.000835</v>
      </c>
      <c r="U503" s="0" t="n">
        <f aca="false">A503/1000</f>
        <v>0.15</v>
      </c>
      <c r="V503" s="0" t="n">
        <f aca="false">U503*(150*T503*(1-R503)^2*Q503/(S503^2*R503^3)+1.75*1000*(1-R503)*Q503^2/(S503*R503^3))</f>
        <v>54624.845560492</v>
      </c>
      <c r="W503" s="0" t="n">
        <f aca="false">V503*H503/3600/1000/2</f>
        <v>5.31074887393672</v>
      </c>
      <c r="X503" s="0" t="n">
        <f aca="false">ABS(W503-K503)/W503*100</f>
        <v>257.322487853454</v>
      </c>
    </row>
    <row r="504" customFormat="false" ht="15" hidden="false" customHeight="false" outlineLevel="0" collapsed="false">
      <c r="A504" s="0" t="n">
        <v>150</v>
      </c>
      <c r="B504" s="0" t="n">
        <v>28</v>
      </c>
      <c r="C504" s="0" t="n">
        <v>67</v>
      </c>
      <c r="D504" s="0" t="n">
        <v>14</v>
      </c>
      <c r="E504" s="0" t="n">
        <v>43</v>
      </c>
      <c r="F504" s="0" t="n">
        <v>1.34</v>
      </c>
      <c r="G504" s="0" t="n">
        <v>1.5</v>
      </c>
      <c r="H504" s="0" t="n">
        <v>700</v>
      </c>
      <c r="I504" s="0" t="n">
        <v>170.176</v>
      </c>
      <c r="J504" s="0" t="n">
        <v>220.011</v>
      </c>
      <c r="K504" s="0" t="n">
        <v>18.9765</v>
      </c>
      <c r="L504" s="0" t="n">
        <v>40.9754</v>
      </c>
      <c r="M504" s="0" t="n">
        <v>12</v>
      </c>
      <c r="N504" s="0" t="n">
        <v>41</v>
      </c>
      <c r="O504" s="0" t="n">
        <v>0.55</v>
      </c>
      <c r="P504" s="0" t="n">
        <v>0.09</v>
      </c>
      <c r="Q504" s="0" t="n">
        <f aca="false">H504/3600/(B504*C504*10^-3)</f>
        <v>0.103648424543947</v>
      </c>
      <c r="R504" s="0" t="n">
        <f aca="false">O504-P504</f>
        <v>0.46</v>
      </c>
      <c r="S504" s="0" t="n">
        <f aca="false">500*10^-6</f>
        <v>0.0005</v>
      </c>
      <c r="T504" s="0" t="n">
        <f aca="false">0.000835</f>
        <v>0.000835</v>
      </c>
      <c r="U504" s="0" t="n">
        <f aca="false">A504/1000</f>
        <v>0.15</v>
      </c>
      <c r="V504" s="0" t="n">
        <f aca="false">U504*(150*T504*(1-R504)^2*Q504/(S504^2*R504^3)+1.75*1000*(1-R504)*Q504^2/(S504*R504^3))</f>
        <v>54624.845560492</v>
      </c>
      <c r="W504" s="0" t="n">
        <f aca="false">V504*H504/3600/1000/2</f>
        <v>5.31074887393672</v>
      </c>
      <c r="X504" s="0" t="n">
        <f aca="false">ABS(W504-K504)/W504*100</f>
        <v>257.322487853454</v>
      </c>
    </row>
    <row r="505" customFormat="false" ht="15" hidden="false" customHeight="false" outlineLevel="0" collapsed="false">
      <c r="A505" s="0" t="n">
        <v>150</v>
      </c>
      <c r="B505" s="0" t="n">
        <v>28</v>
      </c>
      <c r="C505" s="0" t="n">
        <v>67</v>
      </c>
      <c r="D505" s="0" t="n">
        <v>14</v>
      </c>
      <c r="E505" s="0" t="n">
        <v>43</v>
      </c>
      <c r="F505" s="0" t="n">
        <v>1.36</v>
      </c>
      <c r="G505" s="0" t="n">
        <v>1.5</v>
      </c>
      <c r="H505" s="0" t="n">
        <v>700</v>
      </c>
      <c r="I505" s="0" t="n">
        <v>174.333</v>
      </c>
      <c r="J505" s="0" t="n">
        <v>224.759</v>
      </c>
      <c r="K505" s="0" t="n">
        <v>18.9765</v>
      </c>
      <c r="L505" s="0" t="n">
        <v>41.5494</v>
      </c>
      <c r="M505" s="0" t="n">
        <v>12</v>
      </c>
      <c r="N505" s="0" t="n">
        <v>41</v>
      </c>
      <c r="O505" s="0" t="n">
        <v>0.55</v>
      </c>
      <c r="P505" s="0" t="n">
        <v>0.09</v>
      </c>
      <c r="Q505" s="0" t="n">
        <f aca="false">H505/3600/(B505*C505*10^-3)</f>
        <v>0.103648424543947</v>
      </c>
      <c r="R505" s="0" t="n">
        <f aca="false">O505-P505</f>
        <v>0.46</v>
      </c>
      <c r="S505" s="0" t="n">
        <f aca="false">500*10^-6</f>
        <v>0.0005</v>
      </c>
      <c r="T505" s="0" t="n">
        <f aca="false">0.000835</f>
        <v>0.000835</v>
      </c>
      <c r="U505" s="0" t="n">
        <f aca="false">A505/1000</f>
        <v>0.15</v>
      </c>
      <c r="V505" s="0" t="n">
        <f aca="false">U505*(150*T505*(1-R505)^2*Q505/(S505^2*R505^3)+1.75*1000*(1-R505)*Q505^2/(S505*R505^3))</f>
        <v>54624.845560492</v>
      </c>
      <c r="W505" s="0" t="n">
        <f aca="false">V505*H505/3600/1000/2</f>
        <v>5.31074887393672</v>
      </c>
      <c r="X505" s="0" t="n">
        <f aca="false">ABS(W505-K505)/W505*100</f>
        <v>257.322487853454</v>
      </c>
    </row>
    <row r="506" customFormat="false" ht="15" hidden="false" customHeight="false" outlineLevel="0" collapsed="false">
      <c r="A506" s="0" t="n">
        <v>150</v>
      </c>
      <c r="B506" s="0" t="n">
        <v>25</v>
      </c>
      <c r="C506" s="0" t="n">
        <v>75</v>
      </c>
      <c r="D506" s="0" t="n">
        <v>14</v>
      </c>
      <c r="E506" s="0" t="n">
        <v>43</v>
      </c>
      <c r="F506" s="0" t="n">
        <v>1.2</v>
      </c>
      <c r="G506" s="0" t="n">
        <v>1.5</v>
      </c>
      <c r="H506" s="0" t="n">
        <v>700</v>
      </c>
      <c r="I506" s="0" t="n">
        <v>137.751</v>
      </c>
      <c r="J506" s="0" t="n">
        <v>183.054</v>
      </c>
      <c r="K506" s="0" t="n">
        <v>18.9935</v>
      </c>
      <c r="L506" s="0" t="n">
        <v>36.4759</v>
      </c>
      <c r="M506" s="0" t="n">
        <v>12</v>
      </c>
      <c r="N506" s="0" t="n">
        <v>41</v>
      </c>
      <c r="O506" s="0" t="n">
        <v>0.55</v>
      </c>
      <c r="P506" s="0" t="n">
        <v>0.09</v>
      </c>
      <c r="Q506" s="0" t="n">
        <f aca="false">H506/3600/(B506*C506*10^-3)</f>
        <v>0.103703703703704</v>
      </c>
      <c r="R506" s="0" t="n">
        <f aca="false">O506-P506</f>
        <v>0.46</v>
      </c>
      <c r="S506" s="0" t="n">
        <f aca="false">500*10^-6</f>
        <v>0.0005</v>
      </c>
      <c r="T506" s="0" t="n">
        <f aca="false">0.000835</f>
        <v>0.000835</v>
      </c>
      <c r="U506" s="0" t="n">
        <f aca="false">A506/1000</f>
        <v>0.15</v>
      </c>
      <c r="V506" s="0" t="n">
        <f aca="false">U506*(150*T506*(1-R506)^2*Q506/(S506^2*R506^3)+1.75*1000*(1-R506)*Q506^2/(S506*R506^3))</f>
        <v>54670.6756892505</v>
      </c>
      <c r="W506" s="0" t="n">
        <f aca="false">V506*H506/3600/1000/2</f>
        <v>5.31520458089935</v>
      </c>
      <c r="X506" s="0" t="n">
        <f aca="false">ABS(W506-K506)/W506*100</f>
        <v>257.342783535648</v>
      </c>
    </row>
    <row r="507" customFormat="false" ht="15" hidden="false" customHeight="false" outlineLevel="0" collapsed="false">
      <c r="A507" s="0" t="n">
        <v>150</v>
      </c>
      <c r="B507" s="0" t="n">
        <v>25</v>
      </c>
      <c r="C507" s="0" t="n">
        <v>75</v>
      </c>
      <c r="D507" s="0" t="n">
        <v>14</v>
      </c>
      <c r="E507" s="0" t="n">
        <v>43</v>
      </c>
      <c r="F507" s="0" t="n">
        <v>1.22</v>
      </c>
      <c r="G507" s="0" t="n">
        <v>1.5</v>
      </c>
      <c r="H507" s="0" t="n">
        <v>700</v>
      </c>
      <c r="I507" s="0" t="n">
        <v>142.202</v>
      </c>
      <c r="J507" s="0" t="n">
        <v>188.055</v>
      </c>
      <c r="K507" s="0" t="n">
        <v>18.9935</v>
      </c>
      <c r="L507" s="0" t="n">
        <v>37.0482</v>
      </c>
      <c r="M507" s="0" t="n">
        <v>12</v>
      </c>
      <c r="N507" s="0" t="n">
        <v>41</v>
      </c>
      <c r="O507" s="0" t="n">
        <v>0.55</v>
      </c>
      <c r="P507" s="0" t="n">
        <v>0.09</v>
      </c>
      <c r="Q507" s="0" t="n">
        <f aca="false">H507/3600/(B507*C507*10^-3)</f>
        <v>0.103703703703704</v>
      </c>
      <c r="R507" s="0" t="n">
        <f aca="false">O507-P507</f>
        <v>0.46</v>
      </c>
      <c r="S507" s="0" t="n">
        <f aca="false">500*10^-6</f>
        <v>0.0005</v>
      </c>
      <c r="T507" s="0" t="n">
        <f aca="false">0.000835</f>
        <v>0.000835</v>
      </c>
      <c r="U507" s="0" t="n">
        <f aca="false">A507/1000</f>
        <v>0.15</v>
      </c>
      <c r="V507" s="0" t="n">
        <f aca="false">U507*(150*T507*(1-R507)^2*Q507/(S507^2*R507^3)+1.75*1000*(1-R507)*Q507^2/(S507*R507^3))</f>
        <v>54670.6756892505</v>
      </c>
      <c r="W507" s="0" t="n">
        <f aca="false">V507*H507/3600/1000/2</f>
        <v>5.31520458089935</v>
      </c>
      <c r="X507" s="0" t="n">
        <f aca="false">ABS(W507-K507)/W507*100</f>
        <v>257.342783535648</v>
      </c>
    </row>
    <row r="508" customFormat="false" ht="15" hidden="false" customHeight="false" outlineLevel="0" collapsed="false">
      <c r="A508" s="0" t="n">
        <v>120</v>
      </c>
      <c r="B508" s="0" t="n">
        <v>32</v>
      </c>
      <c r="C508" s="0" t="n">
        <v>40</v>
      </c>
      <c r="D508" s="0" t="n">
        <v>14</v>
      </c>
      <c r="E508" s="0" t="n">
        <v>43</v>
      </c>
      <c r="F508" s="0" t="n">
        <v>1.4</v>
      </c>
      <c r="G508" s="0" t="n">
        <v>3</v>
      </c>
      <c r="H508" s="0" t="n">
        <v>890</v>
      </c>
      <c r="I508" s="0" t="n">
        <v>154.4</v>
      </c>
      <c r="J508" s="0" t="n">
        <v>332.1</v>
      </c>
      <c r="K508" s="0" t="n">
        <v>138.16</v>
      </c>
      <c r="L508" s="0" t="n">
        <v>47.39</v>
      </c>
      <c r="M508" s="0" t="n">
        <v>12</v>
      </c>
      <c r="N508" s="0" t="n">
        <v>41</v>
      </c>
      <c r="O508" s="0" t="n">
        <v>0.45</v>
      </c>
      <c r="P508" s="0" t="n">
        <v>0.09</v>
      </c>
      <c r="Q508" s="0" t="n">
        <f aca="false">H508/3600/(B508*C508*10^-3)</f>
        <v>0.193142361111111</v>
      </c>
      <c r="R508" s="0" t="n">
        <f aca="false">O508-P508</f>
        <v>0.36</v>
      </c>
      <c r="S508" s="0" t="n">
        <f aca="false">500*10^-6</f>
        <v>0.0005</v>
      </c>
      <c r="T508" s="0" t="n">
        <f aca="false">0.000835</f>
        <v>0.000835</v>
      </c>
      <c r="U508" s="0" t="n">
        <f aca="false">A508/1000</f>
        <v>0.12</v>
      </c>
      <c r="V508" s="0" t="n">
        <f aca="false">U508*(150*T508*(1-R508)^2*Q508/(S508^2*R508^3)+1.75*1000*(1-R508)*Q508^2/(S508*R508^3))</f>
        <v>316861.016397002</v>
      </c>
      <c r="W508" s="0" t="n">
        <f aca="false">V508*H508/3600/1000/2</f>
        <v>39.1675423046294</v>
      </c>
      <c r="X508" s="0" t="n">
        <f aca="false">ABS(W508-K508)/W508*100</f>
        <v>252.741050039461</v>
      </c>
    </row>
    <row r="509" customFormat="false" ht="15" hidden="false" customHeight="false" outlineLevel="0" collapsed="false">
      <c r="A509" s="0" t="n">
        <v>150</v>
      </c>
      <c r="B509" s="0" t="n">
        <v>25</v>
      </c>
      <c r="C509" s="0" t="n">
        <v>75</v>
      </c>
      <c r="D509" s="0" t="n">
        <v>14</v>
      </c>
      <c r="E509" s="0" t="n">
        <v>43</v>
      </c>
      <c r="F509" s="0" t="n">
        <v>1.24</v>
      </c>
      <c r="G509" s="0" t="n">
        <v>1.5</v>
      </c>
      <c r="H509" s="0" t="n">
        <v>700</v>
      </c>
      <c r="I509" s="0" t="n">
        <v>146.525</v>
      </c>
      <c r="J509" s="0" t="n">
        <v>192.998</v>
      </c>
      <c r="K509" s="0" t="n">
        <v>18.9935</v>
      </c>
      <c r="L509" s="0" t="n">
        <v>37.6623</v>
      </c>
      <c r="M509" s="0" t="n">
        <v>12</v>
      </c>
      <c r="N509" s="0" t="n">
        <v>41</v>
      </c>
      <c r="O509" s="0" t="n">
        <v>0.55</v>
      </c>
      <c r="P509" s="0" t="n">
        <v>0.09</v>
      </c>
      <c r="Q509" s="0" t="n">
        <f aca="false">H509/3600/(B509*C509*10^-3)</f>
        <v>0.103703703703704</v>
      </c>
      <c r="R509" s="0" t="n">
        <f aca="false">O509-P509</f>
        <v>0.46</v>
      </c>
      <c r="S509" s="0" t="n">
        <f aca="false">500*10^-6</f>
        <v>0.0005</v>
      </c>
      <c r="T509" s="0" t="n">
        <f aca="false">0.000835</f>
        <v>0.000835</v>
      </c>
      <c r="U509" s="0" t="n">
        <f aca="false">A509/1000</f>
        <v>0.15</v>
      </c>
      <c r="V509" s="0" t="n">
        <f aca="false">U509*(150*T509*(1-R509)^2*Q509/(S509^2*R509^3)+1.75*1000*(1-R509)*Q509^2/(S509*R509^3))</f>
        <v>54670.6756892505</v>
      </c>
      <c r="W509" s="0" t="n">
        <f aca="false">V509*H509/3600/1000/2</f>
        <v>5.31520458089935</v>
      </c>
      <c r="X509" s="0" t="n">
        <f aca="false">ABS(W509-K509)/W509*100</f>
        <v>257.342783535648</v>
      </c>
    </row>
    <row r="510" customFormat="false" ht="15" hidden="false" customHeight="false" outlineLevel="0" collapsed="false">
      <c r="A510" s="0" t="n">
        <v>150</v>
      </c>
      <c r="B510" s="0" t="n">
        <v>25</v>
      </c>
      <c r="C510" s="0" t="n">
        <v>75</v>
      </c>
      <c r="D510" s="0" t="n">
        <v>14</v>
      </c>
      <c r="E510" s="0" t="n">
        <v>43</v>
      </c>
      <c r="F510" s="0" t="n">
        <v>1.26</v>
      </c>
      <c r="G510" s="0" t="n">
        <v>1.5</v>
      </c>
      <c r="H510" s="0" t="n">
        <v>700</v>
      </c>
      <c r="I510" s="0" t="n">
        <v>150.804</v>
      </c>
      <c r="J510" s="0" t="n">
        <v>197.886</v>
      </c>
      <c r="K510" s="0" t="n">
        <v>18.9935</v>
      </c>
      <c r="L510" s="0" t="n">
        <v>38.256</v>
      </c>
      <c r="M510" s="0" t="n">
        <v>12</v>
      </c>
      <c r="N510" s="0" t="n">
        <v>41</v>
      </c>
      <c r="O510" s="0" t="n">
        <v>0.55</v>
      </c>
      <c r="P510" s="0" t="n">
        <v>0.09</v>
      </c>
      <c r="Q510" s="0" t="n">
        <f aca="false">H510/3600/(B510*C510*10^-3)</f>
        <v>0.103703703703704</v>
      </c>
      <c r="R510" s="0" t="n">
        <f aca="false">O510-P510</f>
        <v>0.46</v>
      </c>
      <c r="S510" s="0" t="n">
        <f aca="false">500*10^-6</f>
        <v>0.0005</v>
      </c>
      <c r="T510" s="0" t="n">
        <f aca="false">0.000835</f>
        <v>0.000835</v>
      </c>
      <c r="U510" s="0" t="n">
        <f aca="false">A510/1000</f>
        <v>0.15</v>
      </c>
      <c r="V510" s="0" t="n">
        <f aca="false">U510*(150*T510*(1-R510)^2*Q510/(S510^2*R510^3)+1.75*1000*(1-R510)*Q510^2/(S510*R510^3))</f>
        <v>54670.6756892505</v>
      </c>
      <c r="W510" s="0" t="n">
        <f aca="false">V510*H510/3600/1000/2</f>
        <v>5.31520458089935</v>
      </c>
      <c r="X510" s="0" t="n">
        <f aca="false">ABS(W510-K510)/W510*100</f>
        <v>257.342783535648</v>
      </c>
    </row>
    <row r="511" customFormat="false" ht="15" hidden="false" customHeight="false" outlineLevel="0" collapsed="false">
      <c r="A511" s="0" t="n">
        <v>150</v>
      </c>
      <c r="B511" s="0" t="n">
        <v>25</v>
      </c>
      <c r="C511" s="0" t="n">
        <v>75</v>
      </c>
      <c r="D511" s="0" t="n">
        <v>14</v>
      </c>
      <c r="E511" s="0" t="n">
        <v>43</v>
      </c>
      <c r="F511" s="0" t="n">
        <v>1.28</v>
      </c>
      <c r="G511" s="0" t="n">
        <v>1.5</v>
      </c>
      <c r="H511" s="0" t="n">
        <v>700</v>
      </c>
      <c r="I511" s="0" t="n">
        <v>155.039</v>
      </c>
      <c r="J511" s="0" t="n">
        <v>202.713</v>
      </c>
      <c r="K511" s="0" t="n">
        <v>18.9935</v>
      </c>
      <c r="L511" s="0" t="n">
        <v>38.8397</v>
      </c>
      <c r="M511" s="0" t="n">
        <v>12</v>
      </c>
      <c r="N511" s="0" t="n">
        <v>41</v>
      </c>
      <c r="O511" s="0" t="n">
        <v>0.55</v>
      </c>
      <c r="P511" s="0" t="n">
        <v>0.09</v>
      </c>
      <c r="Q511" s="0" t="n">
        <f aca="false">H511/3600/(B511*C511*10^-3)</f>
        <v>0.103703703703704</v>
      </c>
      <c r="R511" s="0" t="n">
        <f aca="false">O511-P511</f>
        <v>0.46</v>
      </c>
      <c r="S511" s="0" t="n">
        <f aca="false">500*10^-6</f>
        <v>0.0005</v>
      </c>
      <c r="T511" s="0" t="n">
        <f aca="false">0.000835</f>
        <v>0.000835</v>
      </c>
      <c r="U511" s="0" t="n">
        <f aca="false">A511/1000</f>
        <v>0.15</v>
      </c>
      <c r="V511" s="0" t="n">
        <f aca="false">U511*(150*T511*(1-R511)^2*Q511/(S511^2*R511^3)+1.75*1000*(1-R511)*Q511^2/(S511*R511^3))</f>
        <v>54670.6756892505</v>
      </c>
      <c r="W511" s="0" t="n">
        <f aca="false">V511*H511/3600/1000/2</f>
        <v>5.31520458089935</v>
      </c>
      <c r="X511" s="0" t="n">
        <f aca="false">ABS(W511-K511)/W511*100</f>
        <v>257.342783535648</v>
      </c>
    </row>
    <row r="512" customFormat="false" ht="15" hidden="false" customHeight="false" outlineLevel="0" collapsed="false">
      <c r="A512" s="0" t="n">
        <v>150</v>
      </c>
      <c r="B512" s="0" t="n">
        <v>25</v>
      </c>
      <c r="C512" s="0" t="n">
        <v>75</v>
      </c>
      <c r="D512" s="0" t="n">
        <v>14</v>
      </c>
      <c r="E512" s="0" t="n">
        <v>43</v>
      </c>
      <c r="F512" s="0" t="n">
        <v>1.3</v>
      </c>
      <c r="G512" s="0" t="n">
        <v>1.5</v>
      </c>
      <c r="H512" s="0" t="n">
        <v>700</v>
      </c>
      <c r="I512" s="0" t="n">
        <v>159.231</v>
      </c>
      <c r="J512" s="0" t="n">
        <v>207.483</v>
      </c>
      <c r="K512" s="0" t="n">
        <v>18.9935</v>
      </c>
      <c r="L512" s="0" t="n">
        <v>39.4115</v>
      </c>
      <c r="M512" s="0" t="n">
        <v>12</v>
      </c>
      <c r="N512" s="0" t="n">
        <v>41</v>
      </c>
      <c r="O512" s="0" t="n">
        <v>0.55</v>
      </c>
      <c r="P512" s="0" t="n">
        <v>0.09</v>
      </c>
      <c r="Q512" s="0" t="n">
        <f aca="false">H512/3600/(B512*C512*10^-3)</f>
        <v>0.103703703703704</v>
      </c>
      <c r="R512" s="0" t="n">
        <f aca="false">O512-P512</f>
        <v>0.46</v>
      </c>
      <c r="S512" s="0" t="n">
        <f aca="false">500*10^-6</f>
        <v>0.0005</v>
      </c>
      <c r="T512" s="0" t="n">
        <f aca="false">0.000835</f>
        <v>0.000835</v>
      </c>
      <c r="U512" s="0" t="n">
        <f aca="false">A512/1000</f>
        <v>0.15</v>
      </c>
      <c r="V512" s="0" t="n">
        <f aca="false">U512*(150*T512*(1-R512)^2*Q512/(S512^2*R512^3)+1.75*1000*(1-R512)*Q512^2/(S512*R512^3))</f>
        <v>54670.6756892505</v>
      </c>
      <c r="W512" s="0" t="n">
        <f aca="false">V512*H512/3600/1000/2</f>
        <v>5.31520458089935</v>
      </c>
      <c r="X512" s="0" t="n">
        <f aca="false">ABS(W512-K512)/W512*100</f>
        <v>257.342783535648</v>
      </c>
    </row>
    <row r="513" customFormat="false" ht="15" hidden="false" customHeight="false" outlineLevel="0" collapsed="false">
      <c r="A513" s="0" t="n">
        <v>150</v>
      </c>
      <c r="B513" s="0" t="n">
        <v>25</v>
      </c>
      <c r="C513" s="0" t="n">
        <v>75</v>
      </c>
      <c r="D513" s="0" t="n">
        <v>14</v>
      </c>
      <c r="E513" s="0" t="n">
        <v>43</v>
      </c>
      <c r="F513" s="0" t="n">
        <v>1.32</v>
      </c>
      <c r="G513" s="0" t="n">
        <v>1.5</v>
      </c>
      <c r="H513" s="0" t="n">
        <v>700</v>
      </c>
      <c r="I513" s="0" t="n">
        <v>163.325</v>
      </c>
      <c r="J513" s="0" t="n">
        <v>212.205</v>
      </c>
      <c r="K513" s="0" t="n">
        <v>18.9935</v>
      </c>
      <c r="L513" s="0" t="n">
        <v>40.0113</v>
      </c>
      <c r="M513" s="0" t="n">
        <v>12</v>
      </c>
      <c r="N513" s="0" t="n">
        <v>41</v>
      </c>
      <c r="O513" s="0" t="n">
        <v>0.55</v>
      </c>
      <c r="P513" s="0" t="n">
        <v>0.09</v>
      </c>
      <c r="Q513" s="0" t="n">
        <f aca="false">H513/3600/(B513*C513*10^-3)</f>
        <v>0.103703703703704</v>
      </c>
      <c r="R513" s="0" t="n">
        <f aca="false">O513-P513</f>
        <v>0.46</v>
      </c>
      <c r="S513" s="0" t="n">
        <f aca="false">500*10^-6</f>
        <v>0.0005</v>
      </c>
      <c r="T513" s="0" t="n">
        <f aca="false">0.000835</f>
        <v>0.000835</v>
      </c>
      <c r="U513" s="0" t="n">
        <f aca="false">A513/1000</f>
        <v>0.15</v>
      </c>
      <c r="V513" s="0" t="n">
        <f aca="false">U513*(150*T513*(1-R513)^2*Q513/(S513^2*R513^3)+1.75*1000*(1-R513)*Q513^2/(S513*R513^3))</f>
        <v>54670.6756892505</v>
      </c>
      <c r="W513" s="0" t="n">
        <f aca="false">V513*H513/3600/1000/2</f>
        <v>5.31520458089935</v>
      </c>
      <c r="X513" s="0" t="n">
        <f aca="false">ABS(W513-K513)/W513*100</f>
        <v>257.342783535648</v>
      </c>
    </row>
    <row r="514" customFormat="false" ht="15" hidden="false" customHeight="false" outlineLevel="0" collapsed="false">
      <c r="A514" s="0" t="n">
        <v>150</v>
      </c>
      <c r="B514" s="0" t="n">
        <v>25</v>
      </c>
      <c r="C514" s="0" t="n">
        <v>75</v>
      </c>
      <c r="D514" s="0" t="n">
        <v>14</v>
      </c>
      <c r="E514" s="0" t="n">
        <v>43</v>
      </c>
      <c r="F514" s="0" t="n">
        <v>1.34</v>
      </c>
      <c r="G514" s="0" t="n">
        <v>1.5</v>
      </c>
      <c r="H514" s="0" t="n">
        <v>700</v>
      </c>
      <c r="I514" s="0" t="n">
        <v>167.429</v>
      </c>
      <c r="J514" s="0" t="n">
        <v>216.905</v>
      </c>
      <c r="K514" s="0" t="n">
        <v>18.9935</v>
      </c>
      <c r="L514" s="0" t="n">
        <v>40.5956</v>
      </c>
      <c r="M514" s="0" t="n">
        <v>12</v>
      </c>
      <c r="N514" s="0" t="n">
        <v>41</v>
      </c>
      <c r="O514" s="0" t="n">
        <v>0.55</v>
      </c>
      <c r="P514" s="0" t="n">
        <v>0.09</v>
      </c>
      <c r="Q514" s="0" t="n">
        <f aca="false">H514/3600/(B514*C514*10^-3)</f>
        <v>0.103703703703704</v>
      </c>
      <c r="R514" s="0" t="n">
        <f aca="false">O514-P514</f>
        <v>0.46</v>
      </c>
      <c r="S514" s="0" t="n">
        <f aca="false">500*10^-6</f>
        <v>0.0005</v>
      </c>
      <c r="T514" s="0" t="n">
        <f aca="false">0.000835</f>
        <v>0.000835</v>
      </c>
      <c r="U514" s="0" t="n">
        <f aca="false">A514/1000</f>
        <v>0.15</v>
      </c>
      <c r="V514" s="0" t="n">
        <f aca="false">U514*(150*T514*(1-R514)^2*Q514/(S514^2*R514^3)+1.75*1000*(1-R514)*Q514^2/(S514*R514^3))</f>
        <v>54670.6756892505</v>
      </c>
      <c r="W514" s="0" t="n">
        <f aca="false">V514*H514/3600/1000/2</f>
        <v>5.31520458089935</v>
      </c>
      <c r="X514" s="0" t="n">
        <f aca="false">ABS(W514-K514)/W514*100</f>
        <v>257.342783535648</v>
      </c>
    </row>
    <row r="515" customFormat="false" ht="15" hidden="false" customHeight="false" outlineLevel="0" collapsed="false">
      <c r="A515" s="0" t="n">
        <v>150</v>
      </c>
      <c r="B515" s="0" t="n">
        <v>25</v>
      </c>
      <c r="C515" s="0" t="n">
        <v>75</v>
      </c>
      <c r="D515" s="0" t="n">
        <v>14</v>
      </c>
      <c r="E515" s="0" t="n">
        <v>43</v>
      </c>
      <c r="F515" s="0" t="n">
        <v>1.36</v>
      </c>
      <c r="G515" s="0" t="n">
        <v>1.5</v>
      </c>
      <c r="H515" s="0" t="n">
        <v>700</v>
      </c>
      <c r="I515" s="0" t="n">
        <v>171.574</v>
      </c>
      <c r="J515" s="0" t="n">
        <v>221.636</v>
      </c>
      <c r="K515" s="0" t="n">
        <v>18.9935</v>
      </c>
      <c r="L515" s="0" t="n">
        <v>41.1655</v>
      </c>
      <c r="M515" s="0" t="n">
        <v>12</v>
      </c>
      <c r="N515" s="0" t="n">
        <v>41</v>
      </c>
      <c r="O515" s="0" t="n">
        <v>0.55</v>
      </c>
      <c r="P515" s="0" t="n">
        <v>0.09</v>
      </c>
      <c r="Q515" s="0" t="n">
        <f aca="false">H515/3600/(B515*C515*10^-3)</f>
        <v>0.103703703703704</v>
      </c>
      <c r="R515" s="0" t="n">
        <f aca="false">O515-P515</f>
        <v>0.46</v>
      </c>
      <c r="S515" s="0" t="n">
        <f aca="false">500*10^-6</f>
        <v>0.0005</v>
      </c>
      <c r="T515" s="0" t="n">
        <f aca="false">0.000835</f>
        <v>0.000835</v>
      </c>
      <c r="U515" s="0" t="n">
        <f aca="false">A515/1000</f>
        <v>0.15</v>
      </c>
      <c r="V515" s="0" t="n">
        <f aca="false">U515*(150*T515*(1-R515)^2*Q515/(S515^2*R515^3)+1.75*1000*(1-R515)*Q515^2/(S515*R515^3))</f>
        <v>54670.6756892505</v>
      </c>
      <c r="W515" s="0" t="n">
        <f aca="false">V515*H515/3600/1000/2</f>
        <v>5.31520458089935</v>
      </c>
      <c r="X515" s="0" t="n">
        <f aca="false">ABS(W515-K515)/W515*100</f>
        <v>257.342783535648</v>
      </c>
    </row>
    <row r="516" customFormat="false" ht="15" hidden="false" customHeight="false" outlineLevel="0" collapsed="false">
      <c r="A516" s="0" t="n">
        <v>120</v>
      </c>
      <c r="B516" s="0" t="n">
        <v>40</v>
      </c>
      <c r="C516" s="0" t="n">
        <v>44</v>
      </c>
      <c r="D516" s="0" t="n">
        <v>14</v>
      </c>
      <c r="E516" s="0" t="n">
        <v>43</v>
      </c>
      <c r="F516" s="0" t="n">
        <v>1.34</v>
      </c>
      <c r="G516" s="0" t="n">
        <v>4</v>
      </c>
      <c r="H516" s="0" t="n">
        <v>645</v>
      </c>
      <c r="I516" s="0" t="n">
        <v>151.3</v>
      </c>
      <c r="J516" s="0" t="n">
        <v>189.14</v>
      </c>
      <c r="K516" s="0" t="n">
        <v>13.6</v>
      </c>
      <c r="L516" s="0" t="n">
        <v>47.42</v>
      </c>
      <c r="M516" s="0" t="n">
        <v>12</v>
      </c>
      <c r="N516" s="0" t="n">
        <v>41</v>
      </c>
      <c r="O516" s="0" t="n">
        <v>0.55</v>
      </c>
      <c r="P516" s="0" t="n">
        <v>0.09</v>
      </c>
      <c r="Q516" s="0" t="n">
        <f aca="false">H516/3600/(B516*C516*10^-3)</f>
        <v>0.101799242424242</v>
      </c>
      <c r="R516" s="0" t="n">
        <f aca="false">O516-P516</f>
        <v>0.46</v>
      </c>
      <c r="S516" s="0" t="n">
        <f aca="false">500*10^-6</f>
        <v>0.0005</v>
      </c>
      <c r="T516" s="0" t="n">
        <f aca="false">0.000835</f>
        <v>0.000835</v>
      </c>
      <c r="U516" s="0" t="n">
        <f aca="false">A516/1000</f>
        <v>0.12</v>
      </c>
      <c r="V516" s="0" t="n">
        <f aca="false">U516*(150*T516*(1-R516)^2*Q516/(S516^2*R516^3)+1.75*1000*(1-R516)*Q516^2/(S516*R516^3))</f>
        <v>42481.6055158811</v>
      </c>
      <c r="W516" s="0" t="n">
        <f aca="false">V516*H516/3600/1000/2</f>
        <v>3.80564382746434</v>
      </c>
      <c r="X516" s="0" t="n">
        <f aca="false">ABS(W516-K516)/W516*100</f>
        <v>257.363973524068</v>
      </c>
    </row>
    <row r="517" customFormat="false" ht="15" hidden="false" customHeight="false" outlineLevel="0" collapsed="false">
      <c r="A517" s="0" t="n">
        <v>150</v>
      </c>
      <c r="B517" s="0" t="n">
        <v>28</v>
      </c>
      <c r="C517" s="0" t="n">
        <v>67</v>
      </c>
      <c r="D517" s="0" t="n">
        <v>14</v>
      </c>
      <c r="E517" s="0" t="n">
        <v>43</v>
      </c>
      <c r="F517" s="0" t="n">
        <v>1.2</v>
      </c>
      <c r="G517" s="0" t="n">
        <v>1.5</v>
      </c>
      <c r="H517" s="0" t="n">
        <v>700</v>
      </c>
      <c r="I517" s="0" t="n">
        <v>140.56</v>
      </c>
      <c r="J517" s="0" t="n">
        <v>186.22</v>
      </c>
      <c r="K517" s="0" t="n">
        <v>18.98</v>
      </c>
      <c r="L517" s="0" t="n">
        <v>28.83</v>
      </c>
      <c r="M517" s="0" t="n">
        <v>12</v>
      </c>
      <c r="N517" s="0" t="n">
        <v>41</v>
      </c>
      <c r="O517" s="0" t="n">
        <v>0.55</v>
      </c>
      <c r="P517" s="0" t="n">
        <v>0.09</v>
      </c>
      <c r="Q517" s="0" t="n">
        <f aca="false">H517/3600/(B517*C517*10^-3)</f>
        <v>0.103648424543947</v>
      </c>
      <c r="R517" s="0" t="n">
        <f aca="false">O517-P517</f>
        <v>0.46</v>
      </c>
      <c r="S517" s="0" t="n">
        <f aca="false">500*10^-6</f>
        <v>0.0005</v>
      </c>
      <c r="T517" s="0" t="n">
        <f aca="false">0.000835</f>
        <v>0.000835</v>
      </c>
      <c r="U517" s="0" t="n">
        <f aca="false">A517/1000</f>
        <v>0.15</v>
      </c>
      <c r="V517" s="0" t="n">
        <f aca="false">U517*(150*T517*(1-R517)^2*Q517/(S517^2*R517^3)+1.75*1000*(1-R517)*Q517^2/(S517*R517^3))</f>
        <v>54624.845560492</v>
      </c>
      <c r="W517" s="0" t="n">
        <f aca="false">V517*H517/3600/1000/2</f>
        <v>5.31074887393672</v>
      </c>
      <c r="X517" s="0" t="n">
        <f aca="false">ABS(W517-K517)/W517*100</f>
        <v>257.388391929943</v>
      </c>
    </row>
    <row r="518" customFormat="false" ht="15" hidden="false" customHeight="false" outlineLevel="0" collapsed="false">
      <c r="A518" s="0" t="n">
        <v>150</v>
      </c>
      <c r="B518" s="0" t="n">
        <v>28</v>
      </c>
      <c r="C518" s="0" t="n">
        <v>67</v>
      </c>
      <c r="D518" s="0" t="n">
        <v>14</v>
      </c>
      <c r="E518" s="0" t="n">
        <v>43</v>
      </c>
      <c r="F518" s="0" t="n">
        <v>1.22</v>
      </c>
      <c r="G518" s="0" t="n">
        <v>1.5</v>
      </c>
      <c r="H518" s="0" t="n">
        <v>700</v>
      </c>
      <c r="I518" s="0" t="n">
        <v>145</v>
      </c>
      <c r="J518" s="0" t="n">
        <v>191.2</v>
      </c>
      <c r="K518" s="0" t="n">
        <v>18.98</v>
      </c>
      <c r="L518" s="0" t="n">
        <v>29.41</v>
      </c>
      <c r="M518" s="0" t="n">
        <v>12</v>
      </c>
      <c r="N518" s="0" t="n">
        <v>41</v>
      </c>
      <c r="O518" s="0" t="n">
        <v>0.55</v>
      </c>
      <c r="P518" s="0" t="n">
        <v>0.09</v>
      </c>
      <c r="Q518" s="0" t="n">
        <f aca="false">H518/3600/(B518*C518*10^-3)</f>
        <v>0.103648424543947</v>
      </c>
      <c r="R518" s="0" t="n">
        <f aca="false">O518-P518</f>
        <v>0.46</v>
      </c>
      <c r="S518" s="0" t="n">
        <f aca="false">500*10^-6</f>
        <v>0.0005</v>
      </c>
      <c r="T518" s="0" t="n">
        <f aca="false">0.000835</f>
        <v>0.000835</v>
      </c>
      <c r="U518" s="0" t="n">
        <f aca="false">A518/1000</f>
        <v>0.15</v>
      </c>
      <c r="V518" s="0" t="n">
        <f aca="false">U518*(150*T518*(1-R518)^2*Q518/(S518^2*R518^3)+1.75*1000*(1-R518)*Q518^2/(S518*R518^3))</f>
        <v>54624.845560492</v>
      </c>
      <c r="W518" s="0" t="n">
        <f aca="false">V518*H518/3600/1000/2</f>
        <v>5.31074887393672</v>
      </c>
      <c r="X518" s="0" t="n">
        <f aca="false">ABS(W518-K518)/W518*100</f>
        <v>257.388391929943</v>
      </c>
    </row>
    <row r="519" customFormat="false" ht="15" hidden="false" customHeight="false" outlineLevel="0" collapsed="false">
      <c r="A519" s="0" t="n">
        <v>150</v>
      </c>
      <c r="B519" s="0" t="n">
        <v>28</v>
      </c>
      <c r="C519" s="0" t="n">
        <v>67</v>
      </c>
      <c r="D519" s="0" t="n">
        <v>14</v>
      </c>
      <c r="E519" s="0" t="n">
        <v>43</v>
      </c>
      <c r="F519" s="0" t="n">
        <v>1.24</v>
      </c>
      <c r="G519" s="0" t="n">
        <v>1.5</v>
      </c>
      <c r="H519" s="0" t="n">
        <v>700</v>
      </c>
      <c r="I519" s="0" t="n">
        <v>149.31</v>
      </c>
      <c r="J519" s="0" t="n">
        <v>196.12</v>
      </c>
      <c r="K519" s="0" t="n">
        <v>18.98</v>
      </c>
      <c r="L519" s="0" t="n">
        <v>29.98</v>
      </c>
      <c r="M519" s="0" t="n">
        <v>12</v>
      </c>
      <c r="N519" s="0" t="n">
        <v>41</v>
      </c>
      <c r="O519" s="0" t="n">
        <v>0.55</v>
      </c>
      <c r="P519" s="0" t="n">
        <v>0.09</v>
      </c>
      <c r="Q519" s="0" t="n">
        <f aca="false">H519/3600/(B519*C519*10^-3)</f>
        <v>0.103648424543947</v>
      </c>
      <c r="R519" s="0" t="n">
        <f aca="false">O519-P519</f>
        <v>0.46</v>
      </c>
      <c r="S519" s="0" t="n">
        <f aca="false">500*10^-6</f>
        <v>0.0005</v>
      </c>
      <c r="T519" s="0" t="n">
        <f aca="false">0.000835</f>
        <v>0.000835</v>
      </c>
      <c r="U519" s="0" t="n">
        <f aca="false">A519/1000</f>
        <v>0.15</v>
      </c>
      <c r="V519" s="0" t="n">
        <f aca="false">U519*(150*T519*(1-R519)^2*Q519/(S519^2*R519^3)+1.75*1000*(1-R519)*Q519^2/(S519*R519^3))</f>
        <v>54624.845560492</v>
      </c>
      <c r="W519" s="0" t="n">
        <f aca="false">V519*H519/3600/1000/2</f>
        <v>5.31074887393672</v>
      </c>
      <c r="X519" s="0" t="n">
        <f aca="false">ABS(W519-K519)/W519*100</f>
        <v>257.388391929943</v>
      </c>
    </row>
    <row r="520" customFormat="false" ht="15" hidden="false" customHeight="false" outlineLevel="0" collapsed="false">
      <c r="A520" s="0" t="n">
        <v>150</v>
      </c>
      <c r="B520" s="0" t="n">
        <v>28</v>
      </c>
      <c r="C520" s="0" t="n">
        <v>67</v>
      </c>
      <c r="D520" s="0" t="n">
        <v>14</v>
      </c>
      <c r="E520" s="0" t="n">
        <v>43</v>
      </c>
      <c r="F520" s="0" t="n">
        <v>1.26</v>
      </c>
      <c r="G520" s="0" t="n">
        <v>1.5</v>
      </c>
      <c r="H520" s="0" t="n">
        <v>700</v>
      </c>
      <c r="I520" s="0" t="n">
        <v>153.58</v>
      </c>
      <c r="J520" s="0" t="n">
        <v>200.99</v>
      </c>
      <c r="K520" s="0" t="n">
        <v>18.98</v>
      </c>
      <c r="L520" s="0" t="n">
        <v>30.55</v>
      </c>
      <c r="M520" s="0" t="n">
        <v>12</v>
      </c>
      <c r="N520" s="0" t="n">
        <v>41</v>
      </c>
      <c r="O520" s="0" t="n">
        <v>0.55</v>
      </c>
      <c r="P520" s="0" t="n">
        <v>0.09</v>
      </c>
      <c r="Q520" s="0" t="n">
        <f aca="false">H520/3600/(B520*C520*10^-3)</f>
        <v>0.103648424543947</v>
      </c>
      <c r="R520" s="0" t="n">
        <f aca="false">O520-P520</f>
        <v>0.46</v>
      </c>
      <c r="S520" s="0" t="n">
        <f aca="false">500*10^-6</f>
        <v>0.0005</v>
      </c>
      <c r="T520" s="0" t="n">
        <f aca="false">0.000835</f>
        <v>0.000835</v>
      </c>
      <c r="U520" s="0" t="n">
        <f aca="false">A520/1000</f>
        <v>0.15</v>
      </c>
      <c r="V520" s="0" t="n">
        <f aca="false">U520*(150*T520*(1-R520)^2*Q520/(S520^2*R520^3)+1.75*1000*(1-R520)*Q520^2/(S520*R520^3))</f>
        <v>54624.845560492</v>
      </c>
      <c r="W520" s="0" t="n">
        <f aca="false">V520*H520/3600/1000/2</f>
        <v>5.31074887393672</v>
      </c>
      <c r="X520" s="0" t="n">
        <f aca="false">ABS(W520-K520)/W520*100</f>
        <v>257.388391929943</v>
      </c>
    </row>
    <row r="521" customFormat="false" ht="15" hidden="false" customHeight="false" outlineLevel="0" collapsed="false">
      <c r="A521" s="0" t="n">
        <v>150</v>
      </c>
      <c r="B521" s="0" t="n">
        <v>28</v>
      </c>
      <c r="C521" s="0" t="n">
        <v>67</v>
      </c>
      <c r="D521" s="0" t="n">
        <v>14</v>
      </c>
      <c r="E521" s="0" t="n">
        <v>43</v>
      </c>
      <c r="F521" s="0" t="n">
        <v>1.28</v>
      </c>
      <c r="G521" s="0" t="n">
        <v>1.5</v>
      </c>
      <c r="H521" s="0" t="n">
        <v>700</v>
      </c>
      <c r="I521" s="0" t="n">
        <v>157.8</v>
      </c>
      <c r="J521" s="0" t="n">
        <v>205.8</v>
      </c>
      <c r="K521" s="0" t="n">
        <v>18.98</v>
      </c>
      <c r="L521" s="0" t="n">
        <v>31.11</v>
      </c>
      <c r="M521" s="0" t="n">
        <v>12</v>
      </c>
      <c r="N521" s="0" t="n">
        <v>41</v>
      </c>
      <c r="O521" s="0" t="n">
        <v>0.55</v>
      </c>
      <c r="P521" s="0" t="n">
        <v>0.09</v>
      </c>
      <c r="Q521" s="0" t="n">
        <f aca="false">H521/3600/(B521*C521*10^-3)</f>
        <v>0.103648424543947</v>
      </c>
      <c r="R521" s="0" t="n">
        <f aca="false">O521-P521</f>
        <v>0.46</v>
      </c>
      <c r="S521" s="0" t="n">
        <f aca="false">500*10^-6</f>
        <v>0.0005</v>
      </c>
      <c r="T521" s="0" t="n">
        <f aca="false">0.000835</f>
        <v>0.000835</v>
      </c>
      <c r="U521" s="0" t="n">
        <f aca="false">A521/1000</f>
        <v>0.15</v>
      </c>
      <c r="V521" s="0" t="n">
        <f aca="false">U521*(150*T521*(1-R521)^2*Q521/(S521^2*R521^3)+1.75*1000*(1-R521)*Q521^2/(S521*R521^3))</f>
        <v>54624.845560492</v>
      </c>
      <c r="W521" s="0" t="n">
        <f aca="false">V521*H521/3600/1000/2</f>
        <v>5.31074887393672</v>
      </c>
      <c r="X521" s="0" t="n">
        <f aca="false">ABS(W521-K521)/W521*100</f>
        <v>257.388391929943</v>
      </c>
    </row>
    <row r="522" customFormat="false" ht="15" hidden="false" customHeight="false" outlineLevel="0" collapsed="false">
      <c r="A522" s="0" t="n">
        <v>120</v>
      </c>
      <c r="B522" s="0" t="n">
        <v>44</v>
      </c>
      <c r="C522" s="0" t="n">
        <v>40</v>
      </c>
      <c r="D522" s="0" t="n">
        <v>14</v>
      </c>
      <c r="E522" s="0" t="n">
        <v>43</v>
      </c>
      <c r="F522" s="0" t="n">
        <v>1.37</v>
      </c>
      <c r="G522" s="0" t="n">
        <v>2</v>
      </c>
      <c r="H522" s="0" t="n">
        <v>655</v>
      </c>
      <c r="I522" s="0" t="n">
        <v>161.47</v>
      </c>
      <c r="J522" s="0" t="n">
        <v>207.66</v>
      </c>
      <c r="K522" s="0" t="n">
        <v>14.15</v>
      </c>
      <c r="L522" s="0" t="n">
        <v>34.41</v>
      </c>
      <c r="M522" s="0" t="n">
        <v>12</v>
      </c>
      <c r="N522" s="0" t="n">
        <v>41</v>
      </c>
      <c r="O522" s="0" t="n">
        <v>0.55</v>
      </c>
      <c r="P522" s="0" t="n">
        <v>0.09</v>
      </c>
      <c r="Q522" s="0" t="n">
        <f aca="false">H522/3600/(B522*C522*10^-3)</f>
        <v>0.103377525252525</v>
      </c>
      <c r="R522" s="0" t="n">
        <f aca="false">O522-P522</f>
        <v>0.46</v>
      </c>
      <c r="S522" s="0" t="n">
        <f aca="false">500*10^-6</f>
        <v>0.0005</v>
      </c>
      <c r="T522" s="0" t="n">
        <f aca="false">0.000835</f>
        <v>0.000835</v>
      </c>
      <c r="U522" s="0" t="n">
        <f aca="false">A522/1000</f>
        <v>0.12</v>
      </c>
      <c r="V522" s="0" t="n">
        <f aca="false">U522*(150*T522*(1-R522)^2*Q522/(S522^2*R522^3)+1.75*1000*(1-R522)*Q522^2/(S522*R522^3))</f>
        <v>43520.4074005685</v>
      </c>
      <c r="W522" s="0" t="n">
        <f aca="false">V522*H522/3600/1000/2</f>
        <v>3.95914817324616</v>
      </c>
      <c r="X522" s="0" t="n">
        <f aca="false">ABS(W522-K522)/W522*100</f>
        <v>257.400111862907</v>
      </c>
    </row>
    <row r="523" customFormat="false" ht="15" hidden="false" customHeight="false" outlineLevel="0" collapsed="false">
      <c r="A523" s="0" t="n">
        <v>120</v>
      </c>
      <c r="B523" s="0" t="n">
        <v>44</v>
      </c>
      <c r="C523" s="0" t="n">
        <v>40</v>
      </c>
      <c r="D523" s="0" t="n">
        <v>14</v>
      </c>
      <c r="E523" s="0" t="n">
        <v>43</v>
      </c>
      <c r="F523" s="0" t="n">
        <v>1.4</v>
      </c>
      <c r="G523" s="0" t="n">
        <v>1.5</v>
      </c>
      <c r="H523" s="0" t="n">
        <v>660</v>
      </c>
      <c r="I523" s="0" t="n">
        <v>153.79</v>
      </c>
      <c r="J523" s="0" t="n">
        <v>205.1</v>
      </c>
      <c r="K523" s="0" t="n">
        <v>14.43</v>
      </c>
      <c r="L523" s="0" t="n">
        <v>32.44</v>
      </c>
      <c r="M523" s="0" t="n">
        <v>12</v>
      </c>
      <c r="N523" s="0" t="n">
        <v>41</v>
      </c>
      <c r="O523" s="0" t="n">
        <v>0.55</v>
      </c>
      <c r="P523" s="0" t="n">
        <v>0.09</v>
      </c>
      <c r="Q523" s="0" t="n">
        <f aca="false">H523/3600/(B523*C523*10^-3)</f>
        <v>0.104166666666667</v>
      </c>
      <c r="R523" s="0" t="n">
        <f aca="false">O523-P523</f>
        <v>0.46</v>
      </c>
      <c r="S523" s="0" t="n">
        <f aca="false">500*10^-6</f>
        <v>0.0005</v>
      </c>
      <c r="T523" s="0" t="n">
        <f aca="false">0.000835</f>
        <v>0.000835</v>
      </c>
      <c r="U523" s="0" t="n">
        <f aca="false">A523/1000</f>
        <v>0.12</v>
      </c>
      <c r="V523" s="0" t="n">
        <f aca="false">U523*(150*T523*(1-R523)^2*Q523/(S523^2*R523^3)+1.75*1000*(1-R523)*Q523^2/(S523*R523^3))</f>
        <v>44044.1614613298</v>
      </c>
      <c r="W523" s="0" t="n">
        <f aca="false">V523*H523/3600/1000/2</f>
        <v>4.03738146728856</v>
      </c>
      <c r="X523" s="0" t="n">
        <f aca="false">ABS(W523-K523)/W523*100</f>
        <v>257.409873625118</v>
      </c>
    </row>
    <row r="524" customFormat="false" ht="15" hidden="false" customHeight="false" outlineLevel="0" collapsed="false">
      <c r="A524" s="0" t="n">
        <v>150</v>
      </c>
      <c r="B524" s="0" t="n">
        <v>31</v>
      </c>
      <c r="C524" s="0" t="n">
        <v>60</v>
      </c>
      <c r="D524" s="0" t="n">
        <v>14</v>
      </c>
      <c r="E524" s="0" t="n">
        <v>43</v>
      </c>
      <c r="F524" s="0" t="n">
        <v>1.2</v>
      </c>
      <c r="G524" s="0" t="n">
        <v>1.5</v>
      </c>
      <c r="H524" s="0" t="n">
        <v>700</v>
      </c>
      <c r="I524" s="0" t="n">
        <v>142.31</v>
      </c>
      <c r="J524" s="0" t="n">
        <v>188.69</v>
      </c>
      <c r="K524" s="0" t="n">
        <v>19.25</v>
      </c>
      <c r="L524" s="0" t="n">
        <v>29.13</v>
      </c>
      <c r="M524" s="0" t="n">
        <v>12</v>
      </c>
      <c r="N524" s="0" t="n">
        <v>41</v>
      </c>
      <c r="O524" s="0" t="n">
        <v>0.55</v>
      </c>
      <c r="P524" s="0" t="n">
        <v>0.09</v>
      </c>
      <c r="Q524" s="0" t="n">
        <f aca="false">H524/3600/(B524*C524*10^-3)</f>
        <v>0.104540023894863</v>
      </c>
      <c r="R524" s="0" t="n">
        <f aca="false">O524-P524</f>
        <v>0.46</v>
      </c>
      <c r="S524" s="0" t="n">
        <f aca="false">500*10^-6</f>
        <v>0.0005</v>
      </c>
      <c r="T524" s="0" t="n">
        <f aca="false">0.000835</f>
        <v>0.000835</v>
      </c>
      <c r="U524" s="0" t="n">
        <f aca="false">A524/1000</f>
        <v>0.15</v>
      </c>
      <c r="V524" s="0" t="n">
        <f aca="false">U524*(150*T524*(1-R524)^2*Q524/(S524^2*R524^3)+1.75*1000*(1-R524)*Q524^2/(S524*R524^3))</f>
        <v>55366.2129959558</v>
      </c>
      <c r="W524" s="0" t="n">
        <f aca="false">V524*H524/3600/1000/2</f>
        <v>5.3828262634957</v>
      </c>
      <c r="X524" s="0" t="n">
        <f aca="false">ABS(W524-K524)/W524*100</f>
        <v>257.618824344123</v>
      </c>
    </row>
    <row r="525" customFormat="false" ht="15" hidden="false" customHeight="false" outlineLevel="0" collapsed="false">
      <c r="A525" s="0" t="n">
        <v>150</v>
      </c>
      <c r="B525" s="0" t="n">
        <v>31</v>
      </c>
      <c r="C525" s="0" t="n">
        <v>60</v>
      </c>
      <c r="D525" s="0" t="n">
        <v>14</v>
      </c>
      <c r="E525" s="0" t="n">
        <v>43</v>
      </c>
      <c r="F525" s="0" t="n">
        <v>1.22</v>
      </c>
      <c r="G525" s="0" t="n">
        <v>1.5</v>
      </c>
      <c r="H525" s="0" t="n">
        <v>700</v>
      </c>
      <c r="I525" s="0" t="n">
        <v>146.74</v>
      </c>
      <c r="J525" s="0" t="n">
        <v>193.65</v>
      </c>
      <c r="K525" s="0" t="n">
        <v>19.25</v>
      </c>
      <c r="L525" s="0" t="n">
        <v>29.71</v>
      </c>
      <c r="M525" s="0" t="n">
        <v>12</v>
      </c>
      <c r="N525" s="0" t="n">
        <v>41</v>
      </c>
      <c r="O525" s="0" t="n">
        <v>0.55</v>
      </c>
      <c r="P525" s="0" t="n">
        <v>0.09</v>
      </c>
      <c r="Q525" s="0" t="n">
        <f aca="false">H525/3600/(B525*C525*10^-3)</f>
        <v>0.104540023894863</v>
      </c>
      <c r="R525" s="0" t="n">
        <f aca="false">O525-P525</f>
        <v>0.46</v>
      </c>
      <c r="S525" s="0" t="n">
        <f aca="false">500*10^-6</f>
        <v>0.0005</v>
      </c>
      <c r="T525" s="0" t="n">
        <f aca="false">0.000835</f>
        <v>0.000835</v>
      </c>
      <c r="U525" s="0" t="n">
        <f aca="false">A525/1000</f>
        <v>0.15</v>
      </c>
      <c r="V525" s="0" t="n">
        <f aca="false">U525*(150*T525*(1-R525)^2*Q525/(S525^2*R525^3)+1.75*1000*(1-R525)*Q525^2/(S525*R525^3))</f>
        <v>55366.2129959558</v>
      </c>
      <c r="W525" s="0" t="n">
        <f aca="false">V525*H525/3600/1000/2</f>
        <v>5.3828262634957</v>
      </c>
      <c r="X525" s="0" t="n">
        <f aca="false">ABS(W525-K525)/W525*100</f>
        <v>257.618824344123</v>
      </c>
    </row>
    <row r="526" customFormat="false" ht="15" hidden="false" customHeight="false" outlineLevel="0" collapsed="false">
      <c r="A526" s="0" t="n">
        <v>150</v>
      </c>
      <c r="B526" s="0" t="n">
        <v>31</v>
      </c>
      <c r="C526" s="0" t="n">
        <v>60</v>
      </c>
      <c r="D526" s="0" t="n">
        <v>14</v>
      </c>
      <c r="E526" s="0" t="n">
        <v>43</v>
      </c>
      <c r="F526" s="0" t="n">
        <v>1.24</v>
      </c>
      <c r="G526" s="0" t="n">
        <v>1.5</v>
      </c>
      <c r="H526" s="0" t="n">
        <v>700</v>
      </c>
      <c r="I526" s="0" t="n">
        <v>151.04</v>
      </c>
      <c r="J526" s="0" t="n">
        <v>198.56</v>
      </c>
      <c r="K526" s="0" t="n">
        <v>19.25</v>
      </c>
      <c r="L526" s="0" t="n">
        <v>30.28</v>
      </c>
      <c r="M526" s="0" t="n">
        <v>12</v>
      </c>
      <c r="N526" s="0" t="n">
        <v>41</v>
      </c>
      <c r="O526" s="0" t="n">
        <v>0.55</v>
      </c>
      <c r="P526" s="0" t="n">
        <v>0.09</v>
      </c>
      <c r="Q526" s="0" t="n">
        <f aca="false">H526/3600/(B526*C526*10^-3)</f>
        <v>0.104540023894863</v>
      </c>
      <c r="R526" s="0" t="n">
        <f aca="false">O526-P526</f>
        <v>0.46</v>
      </c>
      <c r="S526" s="0" t="n">
        <f aca="false">500*10^-6</f>
        <v>0.0005</v>
      </c>
      <c r="T526" s="0" t="n">
        <f aca="false">0.000835</f>
        <v>0.000835</v>
      </c>
      <c r="U526" s="0" t="n">
        <f aca="false">A526/1000</f>
        <v>0.15</v>
      </c>
      <c r="V526" s="0" t="n">
        <f aca="false">U526*(150*T526*(1-R526)^2*Q526/(S526^2*R526^3)+1.75*1000*(1-R526)*Q526^2/(S526*R526^3))</f>
        <v>55366.2129959558</v>
      </c>
      <c r="W526" s="0" t="n">
        <f aca="false">V526*H526/3600/1000/2</f>
        <v>5.3828262634957</v>
      </c>
      <c r="X526" s="0" t="n">
        <f aca="false">ABS(W526-K526)/W526*100</f>
        <v>257.618824344123</v>
      </c>
    </row>
    <row r="527" customFormat="false" ht="15" hidden="false" customHeight="false" outlineLevel="0" collapsed="false">
      <c r="A527" s="0" t="n">
        <v>120</v>
      </c>
      <c r="B527" s="0" t="n">
        <v>36</v>
      </c>
      <c r="C527" s="0" t="n">
        <v>44</v>
      </c>
      <c r="D527" s="0" t="n">
        <v>14</v>
      </c>
      <c r="E527" s="0" t="n">
        <v>43</v>
      </c>
      <c r="F527" s="0" t="n">
        <v>1.4</v>
      </c>
      <c r="G527" s="0" t="n">
        <v>1.5</v>
      </c>
      <c r="H527" s="0" t="n">
        <v>885</v>
      </c>
      <c r="I527" s="0" t="n">
        <v>156.49</v>
      </c>
      <c r="J527" s="0" t="n">
        <v>301.26</v>
      </c>
      <c r="K527" s="0" t="n">
        <v>93.65</v>
      </c>
      <c r="L527" s="0" t="n">
        <v>53.91</v>
      </c>
      <c r="M527" s="0" t="n">
        <v>12</v>
      </c>
      <c r="N527" s="0" t="n">
        <v>41</v>
      </c>
      <c r="O527" s="0" t="n">
        <v>0.45</v>
      </c>
      <c r="P527" s="0" t="n">
        <v>0.09</v>
      </c>
      <c r="Q527" s="0" t="n">
        <f aca="false">H527/3600/(B527*C527*10^-3)</f>
        <v>0.155197811447811</v>
      </c>
      <c r="R527" s="0" t="n">
        <f aca="false">O527-P527</f>
        <v>0.36</v>
      </c>
      <c r="S527" s="0" t="n">
        <f aca="false">500*10^-6</f>
        <v>0.0005</v>
      </c>
      <c r="T527" s="0" t="n">
        <f aca="false">0.000835</f>
        <v>0.000835</v>
      </c>
      <c r="U527" s="0" t="n">
        <f aca="false">A527/1000</f>
        <v>0.12</v>
      </c>
      <c r="V527" s="0" t="n">
        <f aca="false">U527*(150*T527*(1-R527)^2*Q527/(S527^2*R527^3)+1.75*1000*(1-R527)*Q527^2/(S527*R527^3))</f>
        <v>220682.944257272</v>
      </c>
      <c r="W527" s="0" t="n">
        <f aca="false">V527*H527/3600/1000/2</f>
        <v>27.1256118982897</v>
      </c>
      <c r="X527" s="0" t="n">
        <f aca="false">ABS(W527-K527)/W527*100</f>
        <v>245.245668009815</v>
      </c>
    </row>
    <row r="528" customFormat="false" ht="15" hidden="false" customHeight="false" outlineLevel="0" collapsed="false">
      <c r="A528" s="0" t="n">
        <v>150</v>
      </c>
      <c r="B528" s="0" t="n">
        <v>31</v>
      </c>
      <c r="C528" s="0" t="n">
        <v>60</v>
      </c>
      <c r="D528" s="0" t="n">
        <v>14</v>
      </c>
      <c r="E528" s="0" t="n">
        <v>43</v>
      </c>
      <c r="F528" s="0" t="n">
        <v>1.26</v>
      </c>
      <c r="G528" s="0" t="n">
        <v>1.5</v>
      </c>
      <c r="H528" s="0" t="n">
        <v>700</v>
      </c>
      <c r="I528" s="0" t="n">
        <v>155.3</v>
      </c>
      <c r="J528" s="0" t="n">
        <v>203.41</v>
      </c>
      <c r="K528" s="0" t="n">
        <v>19.25</v>
      </c>
      <c r="L528" s="0" t="n">
        <v>30.84</v>
      </c>
      <c r="M528" s="0" t="n">
        <v>12</v>
      </c>
      <c r="N528" s="0" t="n">
        <v>41</v>
      </c>
      <c r="O528" s="0" t="n">
        <v>0.55</v>
      </c>
      <c r="P528" s="0" t="n">
        <v>0.09</v>
      </c>
      <c r="Q528" s="0" t="n">
        <f aca="false">H528/3600/(B528*C528*10^-3)</f>
        <v>0.104540023894863</v>
      </c>
      <c r="R528" s="0" t="n">
        <f aca="false">O528-P528</f>
        <v>0.46</v>
      </c>
      <c r="S528" s="0" t="n">
        <f aca="false">500*10^-6</f>
        <v>0.0005</v>
      </c>
      <c r="T528" s="0" t="n">
        <f aca="false">0.000835</f>
        <v>0.000835</v>
      </c>
      <c r="U528" s="0" t="n">
        <f aca="false">A528/1000</f>
        <v>0.15</v>
      </c>
      <c r="V528" s="0" t="n">
        <f aca="false">U528*(150*T528*(1-R528)^2*Q528/(S528^2*R528^3)+1.75*1000*(1-R528)*Q528^2/(S528*R528^3))</f>
        <v>55366.2129959558</v>
      </c>
      <c r="W528" s="0" t="n">
        <f aca="false">V528*H528/3600/1000/2</f>
        <v>5.3828262634957</v>
      </c>
      <c r="X528" s="0" t="n">
        <f aca="false">ABS(W528-K528)/W528*100</f>
        <v>257.618824344123</v>
      </c>
    </row>
    <row r="529" customFormat="false" ht="15" hidden="false" customHeight="false" outlineLevel="0" collapsed="false">
      <c r="A529" s="0" t="n">
        <v>150</v>
      </c>
      <c r="B529" s="0" t="n">
        <v>31</v>
      </c>
      <c r="C529" s="0" t="n">
        <v>60</v>
      </c>
      <c r="D529" s="0" t="n">
        <v>14</v>
      </c>
      <c r="E529" s="0" t="n">
        <v>43</v>
      </c>
      <c r="F529" s="0" t="n">
        <v>1.28</v>
      </c>
      <c r="G529" s="0" t="n">
        <v>1.5</v>
      </c>
      <c r="H529" s="0" t="n">
        <v>700</v>
      </c>
      <c r="I529" s="0" t="n">
        <v>159.51</v>
      </c>
      <c r="J529" s="0" t="n">
        <v>208.21</v>
      </c>
      <c r="K529" s="0" t="n">
        <v>19.25</v>
      </c>
      <c r="L529" s="0" t="n">
        <v>31.4</v>
      </c>
      <c r="M529" s="0" t="n">
        <v>12</v>
      </c>
      <c r="N529" s="0" t="n">
        <v>41</v>
      </c>
      <c r="O529" s="0" t="n">
        <v>0.55</v>
      </c>
      <c r="P529" s="0" t="n">
        <v>0.09</v>
      </c>
      <c r="Q529" s="0" t="n">
        <f aca="false">H529/3600/(B529*C529*10^-3)</f>
        <v>0.104540023894863</v>
      </c>
      <c r="R529" s="0" t="n">
        <f aca="false">O529-P529</f>
        <v>0.46</v>
      </c>
      <c r="S529" s="0" t="n">
        <f aca="false">500*10^-6</f>
        <v>0.0005</v>
      </c>
      <c r="T529" s="0" t="n">
        <f aca="false">0.000835</f>
        <v>0.000835</v>
      </c>
      <c r="U529" s="0" t="n">
        <f aca="false">A529/1000</f>
        <v>0.15</v>
      </c>
      <c r="V529" s="0" t="n">
        <f aca="false">U529*(150*T529*(1-R529)^2*Q529/(S529^2*R529^3)+1.75*1000*(1-R529)*Q529^2/(S529*R529^3))</f>
        <v>55366.2129959558</v>
      </c>
      <c r="W529" s="0" t="n">
        <f aca="false">V529*H529/3600/1000/2</f>
        <v>5.3828262634957</v>
      </c>
      <c r="X529" s="0" t="n">
        <f aca="false">ABS(W529-K529)/W529*100</f>
        <v>257.618824344123</v>
      </c>
    </row>
    <row r="530" customFormat="false" ht="15" hidden="false" customHeight="false" outlineLevel="0" collapsed="false">
      <c r="A530" s="0" t="n">
        <v>150</v>
      </c>
      <c r="B530" s="0" t="n">
        <v>31</v>
      </c>
      <c r="C530" s="0" t="n">
        <v>60</v>
      </c>
      <c r="D530" s="0" t="n">
        <v>14</v>
      </c>
      <c r="E530" s="0" t="n">
        <v>43</v>
      </c>
      <c r="F530" s="0" t="n">
        <v>1.3</v>
      </c>
      <c r="G530" s="0" t="n">
        <v>1.5</v>
      </c>
      <c r="H530" s="0" t="n">
        <v>700</v>
      </c>
      <c r="I530" s="0" t="n">
        <v>163.63</v>
      </c>
      <c r="J530" s="0" t="n">
        <v>212.95</v>
      </c>
      <c r="K530" s="0" t="n">
        <v>19.25</v>
      </c>
      <c r="L530" s="0" t="n">
        <v>31.96</v>
      </c>
      <c r="M530" s="0" t="n">
        <v>12</v>
      </c>
      <c r="N530" s="0" t="n">
        <v>41</v>
      </c>
      <c r="O530" s="0" t="n">
        <v>0.55</v>
      </c>
      <c r="P530" s="0" t="n">
        <v>0.09</v>
      </c>
      <c r="Q530" s="0" t="n">
        <f aca="false">H530/3600/(B530*C530*10^-3)</f>
        <v>0.104540023894863</v>
      </c>
      <c r="R530" s="0" t="n">
        <f aca="false">O530-P530</f>
        <v>0.46</v>
      </c>
      <c r="S530" s="0" t="n">
        <f aca="false">500*10^-6</f>
        <v>0.0005</v>
      </c>
      <c r="T530" s="0" t="n">
        <f aca="false">0.000835</f>
        <v>0.000835</v>
      </c>
      <c r="U530" s="0" t="n">
        <f aca="false">A530/1000</f>
        <v>0.15</v>
      </c>
      <c r="V530" s="0" t="n">
        <f aca="false">U530*(150*T530*(1-R530)^2*Q530/(S530^2*R530^3)+1.75*1000*(1-R530)*Q530^2/(S530*R530^3))</f>
        <v>55366.2129959558</v>
      </c>
      <c r="W530" s="0" t="n">
        <f aca="false">V530*H530/3600/1000/2</f>
        <v>5.3828262634957</v>
      </c>
      <c r="X530" s="0" t="n">
        <f aca="false">ABS(W530-K530)/W530*100</f>
        <v>257.618824344123</v>
      </c>
    </row>
    <row r="531" customFormat="false" ht="15" hidden="false" customHeight="false" outlineLevel="0" collapsed="false">
      <c r="A531" s="0" t="n">
        <v>150</v>
      </c>
      <c r="B531" s="0" t="n">
        <v>31</v>
      </c>
      <c r="C531" s="0" t="n">
        <v>60</v>
      </c>
      <c r="D531" s="0" t="n">
        <v>14</v>
      </c>
      <c r="E531" s="0" t="n">
        <v>43</v>
      </c>
      <c r="F531" s="0" t="n">
        <v>1.32</v>
      </c>
      <c r="G531" s="0" t="n">
        <v>1.5</v>
      </c>
      <c r="H531" s="0" t="n">
        <v>700</v>
      </c>
      <c r="I531" s="0" t="n">
        <v>167.77</v>
      </c>
      <c r="J531" s="0" t="n">
        <v>217.69</v>
      </c>
      <c r="K531" s="0" t="n">
        <v>19.25</v>
      </c>
      <c r="L531" s="0" t="n">
        <v>32.51</v>
      </c>
      <c r="M531" s="0" t="n">
        <v>12</v>
      </c>
      <c r="N531" s="0" t="n">
        <v>41</v>
      </c>
      <c r="O531" s="0" t="n">
        <v>0.55</v>
      </c>
      <c r="P531" s="0" t="n">
        <v>0.09</v>
      </c>
      <c r="Q531" s="0" t="n">
        <f aca="false">H531/3600/(B531*C531*10^-3)</f>
        <v>0.104540023894863</v>
      </c>
      <c r="R531" s="0" t="n">
        <f aca="false">O531-P531</f>
        <v>0.46</v>
      </c>
      <c r="S531" s="0" t="n">
        <f aca="false">500*10^-6</f>
        <v>0.0005</v>
      </c>
      <c r="T531" s="0" t="n">
        <f aca="false">0.000835</f>
        <v>0.000835</v>
      </c>
      <c r="U531" s="0" t="n">
        <f aca="false">A531/1000</f>
        <v>0.15</v>
      </c>
      <c r="V531" s="0" t="n">
        <f aca="false">U531*(150*T531*(1-R531)^2*Q531/(S531^2*R531^3)+1.75*1000*(1-R531)*Q531^2/(S531*R531^3))</f>
        <v>55366.2129959558</v>
      </c>
      <c r="W531" s="0" t="n">
        <f aca="false">V531*H531/3600/1000/2</f>
        <v>5.3828262634957</v>
      </c>
      <c r="X531" s="0" t="n">
        <f aca="false">ABS(W531-K531)/W531*100</f>
        <v>257.618824344123</v>
      </c>
    </row>
    <row r="532" customFormat="false" ht="15" hidden="false" customHeight="false" outlineLevel="0" collapsed="false">
      <c r="A532" s="0" t="n">
        <v>150</v>
      </c>
      <c r="B532" s="0" t="n">
        <v>31</v>
      </c>
      <c r="C532" s="0" t="n">
        <v>60</v>
      </c>
      <c r="D532" s="0" t="n">
        <v>14</v>
      </c>
      <c r="E532" s="0" t="n">
        <v>43</v>
      </c>
      <c r="F532" s="0" t="n">
        <v>1.34</v>
      </c>
      <c r="G532" s="0" t="n">
        <v>1.5</v>
      </c>
      <c r="H532" s="0" t="n">
        <v>700</v>
      </c>
      <c r="I532" s="0" t="n">
        <v>171.94</v>
      </c>
      <c r="J532" s="0" t="n">
        <v>222.46</v>
      </c>
      <c r="K532" s="0" t="n">
        <v>19.25</v>
      </c>
      <c r="L532" s="0" t="n">
        <v>33.08</v>
      </c>
      <c r="M532" s="0" t="n">
        <v>12</v>
      </c>
      <c r="N532" s="0" t="n">
        <v>41</v>
      </c>
      <c r="O532" s="0" t="n">
        <v>0.55</v>
      </c>
      <c r="P532" s="0" t="n">
        <v>0.09</v>
      </c>
      <c r="Q532" s="0" t="n">
        <f aca="false">H532/3600/(B532*C532*10^-3)</f>
        <v>0.104540023894863</v>
      </c>
      <c r="R532" s="0" t="n">
        <f aca="false">O532-P532</f>
        <v>0.46</v>
      </c>
      <c r="S532" s="0" t="n">
        <f aca="false">500*10^-6</f>
        <v>0.0005</v>
      </c>
      <c r="T532" s="0" t="n">
        <f aca="false">0.000835</f>
        <v>0.000835</v>
      </c>
      <c r="U532" s="0" t="n">
        <f aca="false">A532/1000</f>
        <v>0.15</v>
      </c>
      <c r="V532" s="0" t="n">
        <f aca="false">U532*(150*T532*(1-R532)^2*Q532/(S532^2*R532^3)+1.75*1000*(1-R532)*Q532^2/(S532*R532^3))</f>
        <v>55366.2129959558</v>
      </c>
      <c r="W532" s="0" t="n">
        <f aca="false">V532*H532/3600/1000/2</f>
        <v>5.3828262634957</v>
      </c>
      <c r="X532" s="0" t="n">
        <f aca="false">ABS(W532-K532)/W532*100</f>
        <v>257.618824344123</v>
      </c>
    </row>
    <row r="533" customFormat="false" ht="15" hidden="false" customHeight="false" outlineLevel="0" collapsed="false">
      <c r="A533" s="0" t="n">
        <v>150</v>
      </c>
      <c r="B533" s="0" t="n">
        <v>31</v>
      </c>
      <c r="C533" s="0" t="n">
        <v>60</v>
      </c>
      <c r="D533" s="0" t="n">
        <v>14</v>
      </c>
      <c r="E533" s="0" t="n">
        <v>43</v>
      </c>
      <c r="F533" s="0" t="n">
        <v>1.36</v>
      </c>
      <c r="G533" s="0" t="n">
        <v>1.5</v>
      </c>
      <c r="H533" s="0" t="n">
        <v>700</v>
      </c>
      <c r="I533" s="0" t="n">
        <v>176.07</v>
      </c>
      <c r="J533" s="0" t="n">
        <v>227.19</v>
      </c>
      <c r="K533" s="0" t="n">
        <v>19.25</v>
      </c>
      <c r="L533" s="0" t="n">
        <v>33.64</v>
      </c>
      <c r="M533" s="0" t="n">
        <v>12</v>
      </c>
      <c r="N533" s="0" t="n">
        <v>41</v>
      </c>
      <c r="O533" s="0" t="n">
        <v>0.55</v>
      </c>
      <c r="P533" s="0" t="n">
        <v>0.09</v>
      </c>
      <c r="Q533" s="0" t="n">
        <f aca="false">H533/3600/(B533*C533*10^-3)</f>
        <v>0.104540023894863</v>
      </c>
      <c r="R533" s="0" t="n">
        <f aca="false">O533-P533</f>
        <v>0.46</v>
      </c>
      <c r="S533" s="0" t="n">
        <f aca="false">500*10^-6</f>
        <v>0.0005</v>
      </c>
      <c r="T533" s="0" t="n">
        <f aca="false">0.000835</f>
        <v>0.000835</v>
      </c>
      <c r="U533" s="0" t="n">
        <f aca="false">A533/1000</f>
        <v>0.15</v>
      </c>
      <c r="V533" s="0" t="n">
        <f aca="false">U533*(150*T533*(1-R533)^2*Q533/(S533^2*R533^3)+1.75*1000*(1-R533)*Q533^2/(S533*R533^3))</f>
        <v>55366.2129959558</v>
      </c>
      <c r="W533" s="0" t="n">
        <f aca="false">V533*H533/3600/1000/2</f>
        <v>5.3828262634957</v>
      </c>
      <c r="X533" s="0" t="n">
        <f aca="false">ABS(W533-K533)/W533*100</f>
        <v>257.618824344123</v>
      </c>
    </row>
    <row r="534" customFormat="false" ht="15" hidden="false" customHeight="false" outlineLevel="0" collapsed="false">
      <c r="A534" s="0" t="n">
        <v>120</v>
      </c>
      <c r="B534" s="0" t="n">
        <v>44</v>
      </c>
      <c r="C534" s="0" t="n">
        <v>44</v>
      </c>
      <c r="D534" s="0" t="n">
        <v>14</v>
      </c>
      <c r="E534" s="0" t="n">
        <v>43</v>
      </c>
      <c r="F534" s="0" t="n">
        <v>1.4</v>
      </c>
      <c r="G534" s="0" t="n">
        <v>1</v>
      </c>
      <c r="H534" s="0" t="n">
        <v>730</v>
      </c>
      <c r="I534" s="0" t="n">
        <v>133.71</v>
      </c>
      <c r="J534" s="0" t="n">
        <v>187.84</v>
      </c>
      <c r="K534" s="0" t="n">
        <v>16.11</v>
      </c>
      <c r="L534" s="0" t="n">
        <v>30.83</v>
      </c>
      <c r="M534" s="0" t="n">
        <v>12</v>
      </c>
      <c r="N534" s="0" t="n">
        <v>41</v>
      </c>
      <c r="O534" s="0" t="n">
        <v>0.55</v>
      </c>
      <c r="P534" s="0" t="n">
        <v>0.09</v>
      </c>
      <c r="Q534" s="0" t="n">
        <f aca="false">H534/3600/(B534*C534*10^-3)</f>
        <v>0.104740587695133</v>
      </c>
      <c r="R534" s="0" t="n">
        <f aca="false">O534-P534</f>
        <v>0.46</v>
      </c>
      <c r="S534" s="0" t="n">
        <f aca="false">500*10^-6</f>
        <v>0.0005</v>
      </c>
      <c r="T534" s="0" t="n">
        <f aca="false">0.000835</f>
        <v>0.000835</v>
      </c>
      <c r="U534" s="0" t="n">
        <f aca="false">A534/1000</f>
        <v>0.12</v>
      </c>
      <c r="V534" s="0" t="n">
        <f aca="false">U534*(150*T534*(1-R534)^2*Q534/(S534^2*R534^3)+1.75*1000*(1-R534)*Q534^2/(S534*R534^3))</f>
        <v>44426.8962989069</v>
      </c>
      <c r="W534" s="0" t="n">
        <f aca="false">V534*H534/3600/1000/2</f>
        <v>4.50439365252806</v>
      </c>
      <c r="X534" s="0" t="n">
        <f aca="false">ABS(W534-K534)/W534*100</f>
        <v>257.650801478205</v>
      </c>
    </row>
    <row r="535" customFormat="false" ht="15" hidden="false" customHeight="false" outlineLevel="0" collapsed="false">
      <c r="A535" s="0" t="n">
        <v>120</v>
      </c>
      <c r="B535" s="0" t="n">
        <v>40</v>
      </c>
      <c r="C535" s="0" t="n">
        <v>44</v>
      </c>
      <c r="D535" s="0" t="n">
        <v>14</v>
      </c>
      <c r="E535" s="0" t="n">
        <v>43</v>
      </c>
      <c r="F535" s="0" t="n">
        <v>1.34</v>
      </c>
      <c r="G535" s="0" t="n">
        <v>3</v>
      </c>
      <c r="H535" s="0" t="n">
        <v>655</v>
      </c>
      <c r="I535" s="0" t="n">
        <v>158.02</v>
      </c>
      <c r="J535" s="0" t="n">
        <v>199.45</v>
      </c>
      <c r="K535" s="0" t="n">
        <v>14.16</v>
      </c>
      <c r="L535" s="0" t="n">
        <v>37.83</v>
      </c>
      <c r="M535" s="0" t="n">
        <v>12</v>
      </c>
      <c r="N535" s="0" t="n">
        <v>41</v>
      </c>
      <c r="O535" s="0" t="n">
        <v>0.55</v>
      </c>
      <c r="P535" s="0" t="n">
        <v>0.09</v>
      </c>
      <c r="Q535" s="0" t="n">
        <f aca="false">H535/3600/(B535*C535*10^-3)</f>
        <v>0.103377525252525</v>
      </c>
      <c r="R535" s="0" t="n">
        <f aca="false">O535-P535</f>
        <v>0.46</v>
      </c>
      <c r="S535" s="0" t="n">
        <f aca="false">500*10^-6</f>
        <v>0.0005</v>
      </c>
      <c r="T535" s="0" t="n">
        <f aca="false">0.000835</f>
        <v>0.000835</v>
      </c>
      <c r="U535" s="0" t="n">
        <f aca="false">A535/1000</f>
        <v>0.12</v>
      </c>
      <c r="V535" s="0" t="n">
        <f aca="false">U535*(150*T535*(1-R535)^2*Q535/(S535^2*R535^3)+1.75*1000*(1-R535)*Q535^2/(S535*R535^3))</f>
        <v>43520.4074005685</v>
      </c>
      <c r="W535" s="0" t="n">
        <f aca="false">V535*H535/3600/1000/2</f>
        <v>3.95914817324616</v>
      </c>
      <c r="X535" s="0" t="n">
        <f aca="false">ABS(W535-K535)/W535*100</f>
        <v>257.652691447262</v>
      </c>
    </row>
    <row r="536" customFormat="false" ht="15" hidden="false" customHeight="false" outlineLevel="0" collapsed="false">
      <c r="A536" s="0" t="n">
        <v>120</v>
      </c>
      <c r="B536" s="0" t="n">
        <v>40</v>
      </c>
      <c r="C536" s="0" t="n">
        <v>44</v>
      </c>
      <c r="D536" s="0" t="n">
        <v>14</v>
      </c>
      <c r="E536" s="0" t="n">
        <v>43</v>
      </c>
      <c r="F536" s="0" t="n">
        <v>1.4</v>
      </c>
      <c r="G536" s="0" t="n">
        <v>2</v>
      </c>
      <c r="H536" s="0" t="n">
        <v>660</v>
      </c>
      <c r="I536" s="0" t="n">
        <v>164.89</v>
      </c>
      <c r="J536" s="0" t="n">
        <v>212.24</v>
      </c>
      <c r="K536" s="0" t="n">
        <v>14.44</v>
      </c>
      <c r="L536" s="0" t="n">
        <v>35.06</v>
      </c>
      <c r="M536" s="0" t="n">
        <v>12</v>
      </c>
      <c r="N536" s="0" t="n">
        <v>41</v>
      </c>
      <c r="O536" s="0" t="n">
        <v>0.55</v>
      </c>
      <c r="P536" s="0" t="n">
        <v>0.09</v>
      </c>
      <c r="Q536" s="0" t="n">
        <f aca="false">H536/3600/(B536*C536*10^-3)</f>
        <v>0.104166666666667</v>
      </c>
      <c r="R536" s="0" t="n">
        <f aca="false">O536-P536</f>
        <v>0.46</v>
      </c>
      <c r="S536" s="0" t="n">
        <f aca="false">500*10^-6</f>
        <v>0.0005</v>
      </c>
      <c r="T536" s="0" t="n">
        <f aca="false">0.000835</f>
        <v>0.000835</v>
      </c>
      <c r="U536" s="0" t="n">
        <f aca="false">A536/1000</f>
        <v>0.12</v>
      </c>
      <c r="V536" s="0" t="n">
        <f aca="false">U536*(150*T536*(1-R536)^2*Q536/(S536^2*R536^3)+1.75*1000*(1-R536)*Q536^2/(S536*R536^3))</f>
        <v>44044.1614613298</v>
      </c>
      <c r="W536" s="0" t="n">
        <f aca="false">V536*H536/3600/1000/2</f>
        <v>4.03738146728856</v>
      </c>
      <c r="X536" s="0" t="n">
        <f aca="false">ABS(W536-K536)/W536*100</f>
        <v>257.657558915226</v>
      </c>
    </row>
    <row r="537" customFormat="false" ht="15" hidden="false" customHeight="false" outlineLevel="0" collapsed="false">
      <c r="A537" s="0" t="n">
        <v>120</v>
      </c>
      <c r="B537" s="0" t="n">
        <v>40</v>
      </c>
      <c r="C537" s="0" t="n">
        <v>40</v>
      </c>
      <c r="D537" s="0" t="n">
        <v>14</v>
      </c>
      <c r="E537" s="0" t="n">
        <v>43</v>
      </c>
      <c r="F537" s="0" t="n">
        <v>1.4</v>
      </c>
      <c r="G537" s="0" t="n">
        <v>4</v>
      </c>
      <c r="H537" s="0" t="n">
        <v>595</v>
      </c>
      <c r="I537" s="0" t="n">
        <v>148.65</v>
      </c>
      <c r="J537" s="0" t="n">
        <v>185.38</v>
      </c>
      <c r="K537" s="0" t="n">
        <v>12.85</v>
      </c>
      <c r="L537" s="0" t="n">
        <v>46.18</v>
      </c>
      <c r="M537" s="0" t="n">
        <v>12</v>
      </c>
      <c r="N537" s="0" t="n">
        <v>41</v>
      </c>
      <c r="O537" s="0" t="n">
        <v>0.55</v>
      </c>
      <c r="P537" s="0" t="n">
        <v>0.09</v>
      </c>
      <c r="Q537" s="0" t="n">
        <f aca="false">H537/3600/(B537*C537*10^-3)</f>
        <v>0.103298611111111</v>
      </c>
      <c r="R537" s="0" t="n">
        <f aca="false">O537-P537</f>
        <v>0.46</v>
      </c>
      <c r="S537" s="0" t="n">
        <f aca="false">500*10^-6</f>
        <v>0.0005</v>
      </c>
      <c r="T537" s="0" t="n">
        <f aca="false">0.000835</f>
        <v>0.000835</v>
      </c>
      <c r="U537" s="0" t="n">
        <f aca="false">A537/1000</f>
        <v>0.12</v>
      </c>
      <c r="V537" s="0" t="n">
        <f aca="false">U537*(150*T537*(1-R537)^2*Q537/(S537^2*R537^3)+1.75*1000*(1-R537)*Q537^2/(S537*R537^3))</f>
        <v>43468.1916088343</v>
      </c>
      <c r="W537" s="0" t="n">
        <f aca="false">V537*H537/3600/1000/2</f>
        <v>3.59216305656339</v>
      </c>
      <c r="X537" s="0" t="n">
        <f aca="false">ABS(W537-K537)/W537*100</f>
        <v>257.723182318276</v>
      </c>
    </row>
    <row r="538" customFormat="false" ht="15" hidden="false" customHeight="false" outlineLevel="0" collapsed="false">
      <c r="A538" s="0" t="n">
        <v>120</v>
      </c>
      <c r="B538" s="0" t="n">
        <v>40</v>
      </c>
      <c r="C538" s="0" t="n">
        <v>44</v>
      </c>
      <c r="D538" s="0" t="n">
        <v>14</v>
      </c>
      <c r="E538" s="0" t="n">
        <v>43</v>
      </c>
      <c r="F538" s="0" t="n">
        <v>1.31</v>
      </c>
      <c r="G538" s="0" t="n">
        <v>4</v>
      </c>
      <c r="H538" s="0" t="n">
        <v>655</v>
      </c>
      <c r="I538" s="0" t="n">
        <v>147.38</v>
      </c>
      <c r="J538" s="0" t="n">
        <v>185.66</v>
      </c>
      <c r="K538" s="0" t="n">
        <v>14.17</v>
      </c>
      <c r="L538" s="0" t="n">
        <v>46.68</v>
      </c>
      <c r="M538" s="0" t="n">
        <v>12</v>
      </c>
      <c r="N538" s="0" t="n">
        <v>41</v>
      </c>
      <c r="O538" s="0" t="n">
        <v>0.55</v>
      </c>
      <c r="P538" s="0" t="n">
        <v>0.09</v>
      </c>
      <c r="Q538" s="0" t="n">
        <f aca="false">H538/3600/(B538*C538*10^-3)</f>
        <v>0.103377525252525</v>
      </c>
      <c r="R538" s="0" t="n">
        <f aca="false">O538-P538</f>
        <v>0.46</v>
      </c>
      <c r="S538" s="0" t="n">
        <f aca="false">500*10^-6</f>
        <v>0.0005</v>
      </c>
      <c r="T538" s="0" t="n">
        <f aca="false">0.000835</f>
        <v>0.000835</v>
      </c>
      <c r="U538" s="0" t="n">
        <f aca="false">A538/1000</f>
        <v>0.12</v>
      </c>
      <c r="V538" s="0" t="n">
        <f aca="false">U538*(150*T538*(1-R538)^2*Q538/(S538^2*R538^3)+1.75*1000*(1-R538)*Q538^2/(S538*R538^3))</f>
        <v>43520.4074005685</v>
      </c>
      <c r="W538" s="0" t="n">
        <f aca="false">V538*H538/3600/1000/2</f>
        <v>3.95914817324616</v>
      </c>
      <c r="X538" s="0" t="n">
        <f aca="false">ABS(W538-K538)/W538*100</f>
        <v>257.905271031617</v>
      </c>
    </row>
    <row r="539" customFormat="false" ht="15" hidden="false" customHeight="false" outlineLevel="0" collapsed="false">
      <c r="A539" s="0" t="n">
        <v>120</v>
      </c>
      <c r="B539" s="0" t="n">
        <v>40</v>
      </c>
      <c r="C539" s="0" t="n">
        <v>44</v>
      </c>
      <c r="D539" s="0" t="n">
        <v>14</v>
      </c>
      <c r="E539" s="0" t="n">
        <v>43</v>
      </c>
      <c r="F539" s="0" t="n">
        <v>1.34</v>
      </c>
      <c r="G539" s="0" t="n">
        <v>3</v>
      </c>
      <c r="H539" s="0" t="n">
        <v>665</v>
      </c>
      <c r="I539" s="0" t="n">
        <v>159.17</v>
      </c>
      <c r="J539" s="0" t="n">
        <v>201.73</v>
      </c>
      <c r="K539" s="0" t="n">
        <v>14.74</v>
      </c>
      <c r="L539" s="0" t="n">
        <v>38.23</v>
      </c>
      <c r="M539" s="0" t="n">
        <v>12</v>
      </c>
      <c r="N539" s="0" t="n">
        <v>41</v>
      </c>
      <c r="O539" s="0" t="n">
        <v>0.55</v>
      </c>
      <c r="P539" s="0" t="n">
        <v>0.09</v>
      </c>
      <c r="Q539" s="0" t="n">
        <f aca="false">H539/3600/(B539*C539*10^-3)</f>
        <v>0.104955808080808</v>
      </c>
      <c r="R539" s="0" t="n">
        <f aca="false">O539-P539</f>
        <v>0.46</v>
      </c>
      <c r="S539" s="0" t="n">
        <f aca="false">500*10^-6</f>
        <v>0.0005</v>
      </c>
      <c r="T539" s="0" t="n">
        <f aca="false">0.000835</f>
        <v>0.000835</v>
      </c>
      <c r="U539" s="0" t="n">
        <f aca="false">A539/1000</f>
        <v>0.12</v>
      </c>
      <c r="V539" s="0" t="n">
        <f aca="false">U539*(150*T539*(1-R539)^2*Q539/(S539^2*R539^3)+1.75*1000*(1-R539)*Q539^2/(S539*R539^3))</f>
        <v>44570.8176010362</v>
      </c>
      <c r="W539" s="0" t="n">
        <f aca="false">V539*H539/3600/1000/2</f>
        <v>4.11661023676237</v>
      </c>
      <c r="X539" s="0" t="n">
        <f aca="false">ABS(W539-K539)/W539*100</f>
        <v>258.061588351699</v>
      </c>
    </row>
    <row r="540" customFormat="false" ht="15" hidden="false" customHeight="false" outlineLevel="0" collapsed="false">
      <c r="A540" s="0" t="n">
        <v>120</v>
      </c>
      <c r="B540" s="0" t="n">
        <v>40</v>
      </c>
      <c r="C540" s="0" t="n">
        <v>44</v>
      </c>
      <c r="D540" s="0" t="n">
        <v>14</v>
      </c>
      <c r="E540" s="0" t="n">
        <v>43</v>
      </c>
      <c r="F540" s="0" t="n">
        <v>1.37</v>
      </c>
      <c r="G540" s="0" t="n">
        <v>2</v>
      </c>
      <c r="H540" s="0" t="n">
        <v>670</v>
      </c>
      <c r="I540" s="0" t="n">
        <v>160.5</v>
      </c>
      <c r="J540" s="0" t="n">
        <v>208.16</v>
      </c>
      <c r="K540" s="0" t="n">
        <v>15.03</v>
      </c>
      <c r="L540" s="0" t="n">
        <v>34.66</v>
      </c>
      <c r="M540" s="0" t="n">
        <v>12</v>
      </c>
      <c r="N540" s="0" t="n">
        <v>41</v>
      </c>
      <c r="O540" s="0" t="n">
        <v>0.55</v>
      </c>
      <c r="P540" s="0" t="n">
        <v>0.09</v>
      </c>
      <c r="Q540" s="0" t="n">
        <f aca="false">H540/3600/(B540*C540*10^-3)</f>
        <v>0.10574494949495</v>
      </c>
      <c r="R540" s="0" t="n">
        <f aca="false">O540-P540</f>
        <v>0.46</v>
      </c>
      <c r="S540" s="0" t="n">
        <f aca="false">500*10^-6</f>
        <v>0.0005</v>
      </c>
      <c r="T540" s="0" t="n">
        <f aca="false">0.000835</f>
        <v>0.000835</v>
      </c>
      <c r="U540" s="0" t="n">
        <f aca="false">A540/1000</f>
        <v>0.12</v>
      </c>
      <c r="V540" s="0" t="n">
        <f aca="false">U540*(150*T540*(1-R540)^2*Q540/(S540^2*R540^3)+1.75*1000*(1-R540)*Q540^2/(S540*R540^3))</f>
        <v>45100.3758196877</v>
      </c>
      <c r="W540" s="0" t="n">
        <f aca="false">V540*H540/3600/1000/2</f>
        <v>4.19684052766538</v>
      </c>
      <c r="X540" s="0" t="n">
        <f aca="false">ABS(W540-K540)/W540*100</f>
        <v>258.126545455395</v>
      </c>
    </row>
    <row r="541" customFormat="false" ht="15" hidden="false" customHeight="false" outlineLevel="0" collapsed="false">
      <c r="A541" s="0" t="n">
        <v>120</v>
      </c>
      <c r="B541" s="0" t="n">
        <v>44</v>
      </c>
      <c r="C541" s="0" t="n">
        <v>40</v>
      </c>
      <c r="D541" s="0" t="n">
        <v>14</v>
      </c>
      <c r="E541" s="0" t="n">
        <v>43</v>
      </c>
      <c r="F541" s="0" t="n">
        <v>1.37</v>
      </c>
      <c r="G541" s="0" t="n">
        <v>2</v>
      </c>
      <c r="H541" s="0" t="n">
        <v>670</v>
      </c>
      <c r="I541" s="0" t="n">
        <v>162.69</v>
      </c>
      <c r="J541" s="0" t="n">
        <v>210.74</v>
      </c>
      <c r="K541" s="0" t="n">
        <v>15.03</v>
      </c>
      <c r="L541" s="0" t="n">
        <v>34.99</v>
      </c>
      <c r="M541" s="0" t="n">
        <v>12</v>
      </c>
      <c r="N541" s="0" t="n">
        <v>41</v>
      </c>
      <c r="O541" s="0" t="n">
        <v>0.55</v>
      </c>
      <c r="P541" s="0" t="n">
        <v>0.09</v>
      </c>
      <c r="Q541" s="0" t="n">
        <f aca="false">H541/3600/(B541*C541*10^-3)</f>
        <v>0.10574494949495</v>
      </c>
      <c r="R541" s="0" t="n">
        <f aca="false">O541-P541</f>
        <v>0.46</v>
      </c>
      <c r="S541" s="0" t="n">
        <f aca="false">500*10^-6</f>
        <v>0.0005</v>
      </c>
      <c r="T541" s="0" t="n">
        <f aca="false">0.000835</f>
        <v>0.000835</v>
      </c>
      <c r="U541" s="0" t="n">
        <f aca="false">A541/1000</f>
        <v>0.12</v>
      </c>
      <c r="V541" s="0" t="n">
        <f aca="false">U541*(150*T541*(1-R541)^2*Q541/(S541^2*R541^3)+1.75*1000*(1-R541)*Q541^2/(S541*R541^3))</f>
        <v>45100.3758196877</v>
      </c>
      <c r="W541" s="0" t="n">
        <f aca="false">V541*H541/3600/1000/2</f>
        <v>4.19684052766538</v>
      </c>
      <c r="X541" s="0" t="n">
        <f aca="false">ABS(W541-K541)/W541*100</f>
        <v>258.126545455395</v>
      </c>
    </row>
    <row r="542" customFormat="false" ht="15" hidden="false" customHeight="false" outlineLevel="0" collapsed="false">
      <c r="A542" s="0" t="n">
        <v>125</v>
      </c>
      <c r="B542" s="0" t="n">
        <v>40</v>
      </c>
      <c r="C542" s="0" t="n">
        <v>48</v>
      </c>
      <c r="D542" s="0" t="n">
        <v>14</v>
      </c>
      <c r="E542" s="0" t="n">
        <v>43</v>
      </c>
      <c r="F542" s="0" t="n">
        <v>1.4</v>
      </c>
      <c r="G542" s="0" t="n">
        <v>1</v>
      </c>
      <c r="H542" s="0" t="n">
        <v>735</v>
      </c>
      <c r="I542" s="0" t="n">
        <v>138.23</v>
      </c>
      <c r="J542" s="0" t="n">
        <v>194.38</v>
      </c>
      <c r="K542" s="0" t="n">
        <v>17.33</v>
      </c>
      <c r="L542" s="0" t="n">
        <v>31.15</v>
      </c>
      <c r="M542" s="0" t="n">
        <v>12</v>
      </c>
      <c r="N542" s="0" t="n">
        <v>41</v>
      </c>
      <c r="O542" s="0" t="n">
        <v>0.55</v>
      </c>
      <c r="P542" s="0" t="n">
        <v>0.09</v>
      </c>
      <c r="Q542" s="0" t="n">
        <f aca="false">H542/3600/(B542*C542*10^-3)</f>
        <v>0.106336805555556</v>
      </c>
      <c r="R542" s="0" t="n">
        <f aca="false">O542-P542</f>
        <v>0.46</v>
      </c>
      <c r="S542" s="0" t="n">
        <f aca="false">500*10^-6</f>
        <v>0.0005</v>
      </c>
      <c r="T542" s="0" t="n">
        <f aca="false">0.000835</f>
        <v>0.000835</v>
      </c>
      <c r="U542" s="0" t="n">
        <f aca="false">A542/1000</f>
        <v>0.125</v>
      </c>
      <c r="V542" s="0" t="n">
        <f aca="false">U542*(150*T542*(1-R542)^2*Q542/(S542^2*R542^3)+1.75*1000*(1-R542)*Q542^2/(S542*R542^3))</f>
        <v>47395.2593468584</v>
      </c>
      <c r="W542" s="0" t="n">
        <f aca="false">V542*H542/3600/1000/2</f>
        <v>4.83826605832512</v>
      </c>
      <c r="X542" s="0" t="n">
        <f aca="false">ABS(W542-K542)/W542*100</f>
        <v>258.1861722999</v>
      </c>
    </row>
    <row r="543" customFormat="false" ht="15" hidden="false" customHeight="false" outlineLevel="0" collapsed="false">
      <c r="A543" s="0" t="n">
        <v>125</v>
      </c>
      <c r="B543" s="0" t="n">
        <v>44</v>
      </c>
      <c r="C543" s="0" t="n">
        <v>48</v>
      </c>
      <c r="D543" s="0" t="n">
        <v>14</v>
      </c>
      <c r="E543" s="0" t="n">
        <v>43</v>
      </c>
      <c r="F543" s="0" t="n">
        <v>1.31</v>
      </c>
      <c r="G543" s="0" t="n">
        <v>1</v>
      </c>
      <c r="H543" s="0" t="n">
        <v>810</v>
      </c>
      <c r="I543" s="0" t="n">
        <v>136.27</v>
      </c>
      <c r="J543" s="0" t="n">
        <v>196.34</v>
      </c>
      <c r="K543" s="0" t="n">
        <v>19.16</v>
      </c>
      <c r="L543" s="0" t="n">
        <v>32.48</v>
      </c>
      <c r="M543" s="0" t="n">
        <v>12</v>
      </c>
      <c r="N543" s="0" t="n">
        <v>41</v>
      </c>
      <c r="O543" s="0" t="n">
        <v>0.55</v>
      </c>
      <c r="P543" s="0" t="n">
        <v>0.09</v>
      </c>
      <c r="Q543" s="0" t="n">
        <f aca="false">H543/3600/(B543*C543*10^-3)</f>
        <v>0.106534090909091</v>
      </c>
      <c r="R543" s="0" t="n">
        <f aca="false">O543-P543</f>
        <v>0.46</v>
      </c>
      <c r="S543" s="0" t="n">
        <f aca="false">500*10^-6</f>
        <v>0.0005</v>
      </c>
      <c r="T543" s="0" t="n">
        <f aca="false">0.000835</f>
        <v>0.000835</v>
      </c>
      <c r="U543" s="0" t="n">
        <f aca="false">A543/1000</f>
        <v>0.125</v>
      </c>
      <c r="V543" s="0" t="n">
        <f aca="false">U543*(150*T543*(1-R543)^2*Q543/(S543^2*R543^3)+1.75*1000*(1-R543)*Q543^2/(S543*R543^3))</f>
        <v>47534.2042888378</v>
      </c>
      <c r="W543" s="0" t="n">
        <f aca="false">V543*H543/3600/1000/2</f>
        <v>5.34759798249425</v>
      </c>
      <c r="X543" s="0" t="n">
        <f aca="false">ABS(W543-K543)/W543*100</f>
        <v>258.291705223946</v>
      </c>
    </row>
    <row r="544" customFormat="false" ht="15" hidden="false" customHeight="false" outlineLevel="0" collapsed="false">
      <c r="A544" s="0" t="n">
        <v>120</v>
      </c>
      <c r="B544" s="0" t="n">
        <v>40</v>
      </c>
      <c r="C544" s="0" t="n">
        <v>44</v>
      </c>
      <c r="D544" s="0" t="n">
        <v>14</v>
      </c>
      <c r="E544" s="0" t="n">
        <v>43</v>
      </c>
      <c r="F544" s="0" t="n">
        <v>1.31</v>
      </c>
      <c r="G544" s="0" t="n">
        <v>4</v>
      </c>
      <c r="H544" s="0" t="n">
        <v>665</v>
      </c>
      <c r="I544" s="0" t="n">
        <v>148.59</v>
      </c>
      <c r="J544" s="0" t="n">
        <v>187.97</v>
      </c>
      <c r="K544" s="0" t="n">
        <v>14.75</v>
      </c>
      <c r="L544" s="0" t="n">
        <v>47.2</v>
      </c>
      <c r="M544" s="0" t="n">
        <v>12</v>
      </c>
      <c r="N544" s="0" t="n">
        <v>41</v>
      </c>
      <c r="O544" s="0" t="n">
        <v>0.55</v>
      </c>
      <c r="P544" s="0" t="n">
        <v>0.09</v>
      </c>
      <c r="Q544" s="0" t="n">
        <f aca="false">H544/3600/(B544*C544*10^-3)</f>
        <v>0.104955808080808</v>
      </c>
      <c r="R544" s="0" t="n">
        <f aca="false">O544-P544</f>
        <v>0.46</v>
      </c>
      <c r="S544" s="0" t="n">
        <f aca="false">500*10^-6</f>
        <v>0.0005</v>
      </c>
      <c r="T544" s="0" t="n">
        <f aca="false">0.000835</f>
        <v>0.000835</v>
      </c>
      <c r="U544" s="0" t="n">
        <f aca="false">A544/1000</f>
        <v>0.12</v>
      </c>
      <c r="V544" s="0" t="n">
        <f aca="false">U544*(150*T544*(1-R544)^2*Q544/(S544^2*R544^3)+1.75*1000*(1-R544)*Q544^2/(S544*R544^3))</f>
        <v>44570.8176010362</v>
      </c>
      <c r="W544" s="0" t="n">
        <f aca="false">V544*H544/3600/1000/2</f>
        <v>4.11661023676237</v>
      </c>
      <c r="X544" s="0" t="n">
        <f aca="false">ABS(W544-K544)/W544*100</f>
        <v>258.3045066613</v>
      </c>
    </row>
    <row r="545" customFormat="false" ht="15" hidden="false" customHeight="false" outlineLevel="0" collapsed="false">
      <c r="A545" s="0" t="n">
        <v>120</v>
      </c>
      <c r="B545" s="0" t="n">
        <v>40</v>
      </c>
      <c r="C545" s="0" t="n">
        <v>44</v>
      </c>
      <c r="D545" s="0" t="n">
        <v>14</v>
      </c>
      <c r="E545" s="0" t="n">
        <v>43</v>
      </c>
      <c r="F545" s="0" t="n">
        <v>1.4</v>
      </c>
      <c r="G545" s="0" t="n">
        <v>1.5</v>
      </c>
      <c r="H545" s="0" t="n">
        <v>675</v>
      </c>
      <c r="I545" s="0" t="n">
        <v>152.37</v>
      </c>
      <c r="J545" s="0" t="n">
        <v>205.07</v>
      </c>
      <c r="K545" s="0" t="n">
        <v>15.33</v>
      </c>
      <c r="L545" s="0" t="n">
        <v>32.7</v>
      </c>
      <c r="M545" s="0" t="n">
        <v>12</v>
      </c>
      <c r="N545" s="0" t="n">
        <v>41</v>
      </c>
      <c r="O545" s="0" t="n">
        <v>0.55</v>
      </c>
      <c r="P545" s="0" t="n">
        <v>0.09</v>
      </c>
      <c r="Q545" s="0" t="n">
        <f aca="false">H545/3600/(B545*C545*10^-3)</f>
        <v>0.106534090909091</v>
      </c>
      <c r="R545" s="0" t="n">
        <f aca="false">O545-P545</f>
        <v>0.46</v>
      </c>
      <c r="S545" s="0" t="n">
        <f aca="false">500*10^-6</f>
        <v>0.0005</v>
      </c>
      <c r="T545" s="0" t="n">
        <f aca="false">0.000835</f>
        <v>0.000835</v>
      </c>
      <c r="U545" s="0" t="n">
        <f aca="false">A545/1000</f>
        <v>0.12</v>
      </c>
      <c r="V545" s="0" t="n">
        <f aca="false">U545*(150*T545*(1-R545)^2*Q545/(S545^2*R545^3)+1.75*1000*(1-R545)*Q545^2/(S545*R545^3))</f>
        <v>45632.8361172843</v>
      </c>
      <c r="W545" s="0" t="n">
        <f aca="false">V545*H545/3600/1000/2</f>
        <v>4.2780783859954</v>
      </c>
      <c r="X545" s="0" t="n">
        <f aca="false">ABS(W545-K545)/W545*100</f>
        <v>258.338455185484</v>
      </c>
    </row>
    <row r="546" customFormat="false" ht="15" hidden="false" customHeight="false" outlineLevel="0" collapsed="false">
      <c r="A546" s="0" t="n">
        <v>120</v>
      </c>
      <c r="B546" s="0" t="n">
        <v>44</v>
      </c>
      <c r="C546" s="0" t="n">
        <v>40</v>
      </c>
      <c r="D546" s="0" t="n">
        <v>14</v>
      </c>
      <c r="E546" s="0" t="n">
        <v>43</v>
      </c>
      <c r="F546" s="0" t="n">
        <v>1.4</v>
      </c>
      <c r="G546" s="0" t="n">
        <v>1.5</v>
      </c>
      <c r="H546" s="0" t="n">
        <v>675</v>
      </c>
      <c r="I546" s="0" t="n">
        <v>154.28</v>
      </c>
      <c r="J546" s="0" t="n">
        <v>207.49</v>
      </c>
      <c r="K546" s="0" t="n">
        <v>15.33</v>
      </c>
      <c r="L546" s="0" t="n">
        <v>32.97</v>
      </c>
      <c r="M546" s="0" t="n">
        <v>12</v>
      </c>
      <c r="N546" s="0" t="n">
        <v>41</v>
      </c>
      <c r="O546" s="0" t="n">
        <v>0.55</v>
      </c>
      <c r="P546" s="0" t="n">
        <v>0.09</v>
      </c>
      <c r="Q546" s="0" t="n">
        <f aca="false">H546/3600/(B546*C546*10^-3)</f>
        <v>0.106534090909091</v>
      </c>
      <c r="R546" s="0" t="n">
        <f aca="false">O546-P546</f>
        <v>0.46</v>
      </c>
      <c r="S546" s="0" t="n">
        <f aca="false">500*10^-6</f>
        <v>0.0005</v>
      </c>
      <c r="T546" s="0" t="n">
        <f aca="false">0.000835</f>
        <v>0.000835</v>
      </c>
      <c r="U546" s="0" t="n">
        <f aca="false">A546/1000</f>
        <v>0.12</v>
      </c>
      <c r="V546" s="0" t="n">
        <f aca="false">U546*(150*T546*(1-R546)^2*Q546/(S546^2*R546^3)+1.75*1000*(1-R546)*Q546^2/(S546*R546^3))</f>
        <v>45632.8361172843</v>
      </c>
      <c r="W546" s="0" t="n">
        <f aca="false">V546*H546/3600/1000/2</f>
        <v>4.2780783859954</v>
      </c>
      <c r="X546" s="0" t="n">
        <f aca="false">ABS(W546-K546)/W546*100</f>
        <v>258.338455185484</v>
      </c>
    </row>
    <row r="547" customFormat="false" ht="15" hidden="false" customHeight="false" outlineLevel="0" collapsed="false">
      <c r="A547" s="0" t="n">
        <v>120</v>
      </c>
      <c r="B547" s="0" t="n">
        <v>40</v>
      </c>
      <c r="C547" s="0" t="n">
        <v>44</v>
      </c>
      <c r="D547" s="0" t="n">
        <v>14</v>
      </c>
      <c r="E547" s="0" t="n">
        <v>43</v>
      </c>
      <c r="F547" s="0" t="n">
        <v>1.37</v>
      </c>
      <c r="G547" s="0" t="n">
        <v>2</v>
      </c>
      <c r="H547" s="0" t="n">
        <v>680</v>
      </c>
      <c r="I547" s="0" t="n">
        <v>161.23</v>
      </c>
      <c r="J547" s="0" t="n">
        <v>210.12</v>
      </c>
      <c r="K547" s="0" t="n">
        <v>15.64</v>
      </c>
      <c r="L547" s="0" t="n">
        <v>35.05</v>
      </c>
      <c r="M547" s="0" t="n">
        <v>12</v>
      </c>
      <c r="N547" s="0" t="n">
        <v>41</v>
      </c>
      <c r="O547" s="0" t="n">
        <v>0.55</v>
      </c>
      <c r="P547" s="0" t="n">
        <v>0.09</v>
      </c>
      <c r="Q547" s="0" t="n">
        <f aca="false">H547/3600/(B547*C547*10^-3)</f>
        <v>0.107323232323232</v>
      </c>
      <c r="R547" s="0" t="n">
        <f aca="false">O547-P547</f>
        <v>0.46</v>
      </c>
      <c r="S547" s="0" t="n">
        <f aca="false">500*10^-6</f>
        <v>0.0005</v>
      </c>
      <c r="T547" s="0" t="n">
        <f aca="false">0.000835</f>
        <v>0.000835</v>
      </c>
      <c r="U547" s="0" t="n">
        <f aca="false">A547/1000</f>
        <v>0.12</v>
      </c>
      <c r="V547" s="0" t="n">
        <f aca="false">U547*(150*T547*(1-R547)^2*Q547/(S547^2*R547^3)+1.75*1000*(1-R547)*Q547^2/(S547*R547^3))</f>
        <v>46168.1984938259</v>
      </c>
      <c r="W547" s="0" t="n">
        <f aca="false">V547*H547/3600/1000/2</f>
        <v>4.36032985775022</v>
      </c>
      <c r="X547" s="0" t="n">
        <f aca="false">ABS(W547-K547)/W547*100</f>
        <v>258.688459594424</v>
      </c>
    </row>
    <row r="548" customFormat="false" ht="15" hidden="false" customHeight="false" outlineLevel="0" collapsed="false">
      <c r="A548" s="0" t="n">
        <v>120</v>
      </c>
      <c r="B548" s="0" t="n">
        <v>40</v>
      </c>
      <c r="C548" s="0" t="n">
        <v>40</v>
      </c>
      <c r="D548" s="0" t="n">
        <v>14</v>
      </c>
      <c r="E548" s="0" t="n">
        <v>43</v>
      </c>
      <c r="F548" s="0" t="n">
        <v>1.4</v>
      </c>
      <c r="G548" s="0" t="n">
        <v>4</v>
      </c>
      <c r="H548" s="0" t="n">
        <v>610</v>
      </c>
      <c r="I548" s="0" t="n">
        <v>150.9</v>
      </c>
      <c r="J548" s="0" t="n">
        <v>189.3</v>
      </c>
      <c r="K548" s="0" t="n">
        <v>13.74</v>
      </c>
      <c r="L548" s="0" t="n">
        <v>46.96</v>
      </c>
      <c r="M548" s="0" t="n">
        <v>12</v>
      </c>
      <c r="N548" s="0" t="n">
        <v>41</v>
      </c>
      <c r="O548" s="0" t="n">
        <v>0.55</v>
      </c>
      <c r="P548" s="0" t="n">
        <v>0.09</v>
      </c>
      <c r="Q548" s="0" t="n">
        <f aca="false">H548/3600/(B548*C548*10^-3)</f>
        <v>0.105902777777778</v>
      </c>
      <c r="R548" s="0" t="n">
        <f aca="false">O548-P548</f>
        <v>0.46</v>
      </c>
      <c r="S548" s="0" t="n">
        <f aca="false">500*10^-6</f>
        <v>0.0005</v>
      </c>
      <c r="T548" s="0" t="n">
        <f aca="false">0.000835</f>
        <v>0.000835</v>
      </c>
      <c r="U548" s="0" t="n">
        <f aca="false">A548/1000</f>
        <v>0.12</v>
      </c>
      <c r="V548" s="0" t="n">
        <f aca="false">U548*(150*T548*(1-R548)^2*Q548/(S548^2*R548^3)+1.75*1000*(1-R548)*Q548^2/(S548*R548^3))</f>
        <v>45206.6357128914</v>
      </c>
      <c r="W548" s="0" t="n">
        <f aca="false">V548*H548/3600/1000/2</f>
        <v>3.83000663678663</v>
      </c>
      <c r="X548" s="0" t="n">
        <f aca="false">ABS(W548-K548)/W548*100</f>
        <v>258.746114641927</v>
      </c>
    </row>
    <row r="549" customFormat="false" ht="15" hidden="false" customHeight="false" outlineLevel="0" collapsed="false">
      <c r="A549" s="0" t="n">
        <v>120</v>
      </c>
      <c r="B549" s="0" t="n">
        <v>36</v>
      </c>
      <c r="C549" s="0" t="n">
        <v>36</v>
      </c>
      <c r="D549" s="0" t="n">
        <v>14</v>
      </c>
      <c r="E549" s="0" t="n">
        <v>43</v>
      </c>
      <c r="F549" s="0" t="n">
        <v>1.34</v>
      </c>
      <c r="G549" s="0" t="n">
        <v>4</v>
      </c>
      <c r="H549" s="0" t="n">
        <v>880</v>
      </c>
      <c r="I549" s="0" t="n">
        <v>157.9</v>
      </c>
      <c r="J549" s="0" t="n">
        <v>323.81</v>
      </c>
      <c r="K549" s="0" t="n">
        <v>131.03</v>
      </c>
      <c r="L549" s="0" t="n">
        <v>48.42</v>
      </c>
      <c r="M549" s="0" t="n">
        <v>12</v>
      </c>
      <c r="N549" s="0" t="n">
        <v>41</v>
      </c>
      <c r="O549" s="0" t="n">
        <v>0.45</v>
      </c>
      <c r="P549" s="0" t="n">
        <v>0.09</v>
      </c>
      <c r="Q549" s="0" t="n">
        <f aca="false">H549/3600/(B549*C549*10^-3)</f>
        <v>0.188614540466392</v>
      </c>
      <c r="R549" s="0" t="n">
        <f aca="false">O549-P549</f>
        <v>0.36</v>
      </c>
      <c r="S549" s="0" t="n">
        <f aca="false">500*10^-6</f>
        <v>0.0005</v>
      </c>
      <c r="T549" s="0" t="n">
        <f aca="false">0.000835</f>
        <v>0.000835</v>
      </c>
      <c r="U549" s="0" t="n">
        <f aca="false">A549/1000</f>
        <v>0.12</v>
      </c>
      <c r="V549" s="0" t="n">
        <f aca="false">U549*(150*T549*(1-R549)^2*Q549/(S549^2*R549^3)+1.75*1000*(1-R549)*Q549^2/(S549*R549^3))</f>
        <v>304512.630977553</v>
      </c>
      <c r="W549" s="0" t="n">
        <f aca="false">V549*H549/3600/1000/2</f>
        <v>37.218210452812</v>
      </c>
      <c r="X549" s="0" t="n">
        <f aca="false">ABS(W549-K549)/W549*100</f>
        <v>252.058840029747</v>
      </c>
    </row>
    <row r="550" customFormat="false" ht="15" hidden="false" customHeight="false" outlineLevel="0" collapsed="false">
      <c r="A550" s="0" t="n">
        <v>120</v>
      </c>
      <c r="B550" s="0" t="n">
        <v>40</v>
      </c>
      <c r="C550" s="0" t="n">
        <v>44</v>
      </c>
      <c r="D550" s="0" t="n">
        <v>14</v>
      </c>
      <c r="E550" s="0" t="n">
        <v>43</v>
      </c>
      <c r="F550" s="0" t="n">
        <v>1.34</v>
      </c>
      <c r="G550" s="0" t="n">
        <v>3</v>
      </c>
      <c r="H550" s="0" t="n">
        <v>680</v>
      </c>
      <c r="I550" s="0" t="n">
        <v>160.82</v>
      </c>
      <c r="J550" s="0" t="n">
        <v>205.11</v>
      </c>
      <c r="K550" s="0" t="n">
        <v>15.65</v>
      </c>
      <c r="L550" s="0" t="n">
        <v>38.83</v>
      </c>
      <c r="M550" s="0" t="n">
        <v>12</v>
      </c>
      <c r="N550" s="0" t="n">
        <v>41</v>
      </c>
      <c r="O550" s="0" t="n">
        <v>0.55</v>
      </c>
      <c r="P550" s="0" t="n">
        <v>0.09</v>
      </c>
      <c r="Q550" s="0" t="n">
        <f aca="false">H550/3600/(B550*C550*10^-3)</f>
        <v>0.107323232323232</v>
      </c>
      <c r="R550" s="0" t="n">
        <f aca="false">O550-P550</f>
        <v>0.46</v>
      </c>
      <c r="S550" s="0" t="n">
        <f aca="false">500*10^-6</f>
        <v>0.0005</v>
      </c>
      <c r="T550" s="0" t="n">
        <f aca="false">0.000835</f>
        <v>0.000835</v>
      </c>
      <c r="U550" s="0" t="n">
        <f aca="false">A550/1000</f>
        <v>0.12</v>
      </c>
      <c r="V550" s="0" t="n">
        <f aca="false">U550*(150*T550*(1-R550)^2*Q550/(S550^2*R550^3)+1.75*1000*(1-R550)*Q550^2/(S550*R550^3))</f>
        <v>46168.1984938259</v>
      </c>
      <c r="W550" s="0" t="n">
        <f aca="false">V550*H550/3600/1000/2</f>
        <v>4.36032985775022</v>
      </c>
      <c r="X550" s="0" t="n">
        <f aca="false">ABS(W550-K550)/W550*100</f>
        <v>258.917800041735</v>
      </c>
    </row>
    <row r="551" customFormat="false" ht="15" hidden="false" customHeight="false" outlineLevel="0" collapsed="false">
      <c r="A551" s="0" t="n">
        <v>120</v>
      </c>
      <c r="B551" s="0" t="n">
        <v>40</v>
      </c>
      <c r="C551" s="0" t="n">
        <v>40</v>
      </c>
      <c r="D551" s="0" t="n">
        <v>14</v>
      </c>
      <c r="E551" s="0" t="n">
        <v>43</v>
      </c>
      <c r="F551" s="0" t="n">
        <v>1.37</v>
      </c>
      <c r="G551" s="0" t="n">
        <v>4</v>
      </c>
      <c r="H551" s="0" t="n">
        <v>615</v>
      </c>
      <c r="I551" s="0" t="n">
        <v>146.93</v>
      </c>
      <c r="J551" s="0" t="n">
        <v>185.28</v>
      </c>
      <c r="K551" s="0" t="n">
        <v>14.04</v>
      </c>
      <c r="L551" s="0" t="n">
        <v>46.02</v>
      </c>
      <c r="M551" s="0" t="n">
        <v>12</v>
      </c>
      <c r="N551" s="0" t="n">
        <v>41</v>
      </c>
      <c r="O551" s="0" t="n">
        <v>0.55</v>
      </c>
      <c r="P551" s="0" t="n">
        <v>0.09</v>
      </c>
      <c r="Q551" s="0" t="n">
        <f aca="false">H551/3600/(B551*C551*10^-3)</f>
        <v>0.106770833333333</v>
      </c>
      <c r="R551" s="0" t="n">
        <f aca="false">O551-P551</f>
        <v>0.46</v>
      </c>
      <c r="S551" s="0" t="n">
        <f aca="false">500*10^-6</f>
        <v>0.0005</v>
      </c>
      <c r="T551" s="0" t="n">
        <f aca="false">0.000835</f>
        <v>0.000835</v>
      </c>
      <c r="U551" s="0" t="n">
        <f aca="false">A551/1000</f>
        <v>0.12</v>
      </c>
      <c r="V551" s="0" t="n">
        <f aca="false">U551*(150*T551*(1-R551)^2*Q551/(S551^2*R551^3)+1.75*1000*(1-R551)*Q551^2/(S551*R551^3))</f>
        <v>45793.1401119575</v>
      </c>
      <c r="W551" s="0" t="n">
        <f aca="false">V551*H551/3600/1000/2</f>
        <v>3.91149738456304</v>
      </c>
      <c r="X551" s="0" t="n">
        <f aca="false">ABS(W551-K551)/W551*100</f>
        <v>258.941822520698</v>
      </c>
    </row>
    <row r="552" customFormat="false" ht="15" hidden="false" customHeight="false" outlineLevel="0" collapsed="false">
      <c r="A552" s="0" t="n">
        <v>120</v>
      </c>
      <c r="B552" s="0" t="n">
        <v>40</v>
      </c>
      <c r="C552" s="0" t="n">
        <v>40</v>
      </c>
      <c r="D552" s="0" t="n">
        <v>14</v>
      </c>
      <c r="E552" s="0" t="n">
        <v>43</v>
      </c>
      <c r="F552" s="0" t="n">
        <v>1.4</v>
      </c>
      <c r="G552" s="0" t="n">
        <v>3</v>
      </c>
      <c r="H552" s="0" t="n">
        <v>620</v>
      </c>
      <c r="I552" s="0" t="n">
        <v>157.36</v>
      </c>
      <c r="J552" s="0" t="n">
        <v>199.23</v>
      </c>
      <c r="K552" s="0" t="n">
        <v>14.34</v>
      </c>
      <c r="L552" s="0" t="n">
        <v>37.41</v>
      </c>
      <c r="M552" s="0" t="n">
        <v>12</v>
      </c>
      <c r="N552" s="0" t="n">
        <v>41</v>
      </c>
      <c r="O552" s="0" t="n">
        <v>0.55</v>
      </c>
      <c r="P552" s="0" t="n">
        <v>0.09</v>
      </c>
      <c r="Q552" s="0" t="n">
        <f aca="false">H552/3600/(B552*C552*10^-3)</f>
        <v>0.107638888888889</v>
      </c>
      <c r="R552" s="0" t="n">
        <f aca="false">O552-P552</f>
        <v>0.46</v>
      </c>
      <c r="S552" s="0" t="n">
        <f aca="false">500*10^-6</f>
        <v>0.0005</v>
      </c>
      <c r="T552" s="0" t="n">
        <f aca="false">0.000835</f>
        <v>0.000835</v>
      </c>
      <c r="U552" s="0" t="n">
        <f aca="false">A552/1000</f>
        <v>0.12</v>
      </c>
      <c r="V552" s="0" t="n">
        <f aca="false">U552*(150*T552*(1-R552)^2*Q552/(S552^2*R552^3)+1.75*1000*(1-R552)*Q552^2/(S552*R552^3))</f>
        <v>46383.1560265472</v>
      </c>
      <c r="W552" s="0" t="n">
        <f aca="false">V552*H552/3600/1000/2</f>
        <v>3.99410510228601</v>
      </c>
      <c r="X552" s="0" t="n">
        <f aca="false">ABS(W552-K552)/W552*100</f>
        <v>259.029109969905</v>
      </c>
    </row>
    <row r="553" customFormat="false" ht="15" hidden="false" customHeight="false" outlineLevel="0" collapsed="false">
      <c r="A553" s="0" t="n">
        <v>120</v>
      </c>
      <c r="B553" s="0" t="n">
        <v>40</v>
      </c>
      <c r="C553" s="0" t="n">
        <v>44</v>
      </c>
      <c r="D553" s="0" t="n">
        <v>14</v>
      </c>
      <c r="E553" s="0" t="n">
        <v>43</v>
      </c>
      <c r="F553" s="0" t="n">
        <v>1.4</v>
      </c>
      <c r="G553" s="0" t="n">
        <v>1.5</v>
      </c>
      <c r="H553" s="0" t="n">
        <v>690</v>
      </c>
      <c r="I553" s="0" t="n">
        <v>152.68</v>
      </c>
      <c r="J553" s="0" t="n">
        <v>207.31</v>
      </c>
      <c r="K553" s="0" t="n">
        <v>16.26</v>
      </c>
      <c r="L553" s="0" t="n">
        <v>33.22</v>
      </c>
      <c r="M553" s="0" t="n">
        <v>12</v>
      </c>
      <c r="N553" s="0" t="n">
        <v>41</v>
      </c>
      <c r="O553" s="0" t="n">
        <v>0.55</v>
      </c>
      <c r="P553" s="0" t="n">
        <v>0.09</v>
      </c>
      <c r="Q553" s="0" t="n">
        <f aca="false">H553/3600/(B553*C553*10^-3)</f>
        <v>0.108901515151515</v>
      </c>
      <c r="R553" s="0" t="n">
        <f aca="false">O553-P553</f>
        <v>0.46</v>
      </c>
      <c r="S553" s="0" t="n">
        <f aca="false">500*10^-6</f>
        <v>0.0005</v>
      </c>
      <c r="T553" s="0" t="n">
        <f aca="false">0.000835</f>
        <v>0.000835</v>
      </c>
      <c r="U553" s="0" t="n">
        <f aca="false">A553/1000</f>
        <v>0.12</v>
      </c>
      <c r="V553" s="0" t="n">
        <f aca="false">U553*(150*T553*(1-R553)^2*Q553/(S553^2*R553^3)+1.75*1000*(1-R553)*Q553^2/(S553*R553^3))</f>
        <v>47247.6294837444</v>
      </c>
      <c r="W553" s="0" t="n">
        <f aca="false">V553*H553/3600/1000/2</f>
        <v>4.52789782552551</v>
      </c>
      <c r="X553" s="0" t="n">
        <f aca="false">ABS(W553-K553)/W553*100</f>
        <v>259.107043192011</v>
      </c>
    </row>
    <row r="554" customFormat="false" ht="15" hidden="false" customHeight="false" outlineLevel="0" collapsed="false">
      <c r="A554" s="0" t="n">
        <v>120</v>
      </c>
      <c r="B554" s="0" t="n">
        <v>40</v>
      </c>
      <c r="C554" s="0" t="n">
        <v>44</v>
      </c>
      <c r="D554" s="0" t="n">
        <v>14</v>
      </c>
      <c r="E554" s="0" t="n">
        <v>43</v>
      </c>
      <c r="F554" s="0" t="n">
        <v>1.31</v>
      </c>
      <c r="G554" s="0" t="n">
        <v>4</v>
      </c>
      <c r="H554" s="0" t="n">
        <v>680</v>
      </c>
      <c r="I554" s="0" t="n">
        <v>150.31</v>
      </c>
      <c r="J554" s="0" t="n">
        <v>191.43</v>
      </c>
      <c r="K554" s="0" t="n">
        <v>15.66</v>
      </c>
      <c r="L554" s="0" t="n">
        <v>48.01</v>
      </c>
      <c r="M554" s="0" t="n">
        <v>12</v>
      </c>
      <c r="N554" s="0" t="n">
        <v>41</v>
      </c>
      <c r="O554" s="0" t="n">
        <v>0.55</v>
      </c>
      <c r="P554" s="0" t="n">
        <v>0.09</v>
      </c>
      <c r="Q554" s="0" t="n">
        <f aca="false">H554/3600/(B554*C554*10^-3)</f>
        <v>0.107323232323232</v>
      </c>
      <c r="R554" s="0" t="n">
        <f aca="false">O554-P554</f>
        <v>0.46</v>
      </c>
      <c r="S554" s="0" t="n">
        <f aca="false">500*10^-6</f>
        <v>0.0005</v>
      </c>
      <c r="T554" s="0" t="n">
        <f aca="false">0.000835</f>
        <v>0.000835</v>
      </c>
      <c r="U554" s="0" t="n">
        <f aca="false">A554/1000</f>
        <v>0.12</v>
      </c>
      <c r="V554" s="0" t="n">
        <f aca="false">U554*(150*T554*(1-R554)^2*Q554/(S554^2*R554^3)+1.75*1000*(1-R554)*Q554^2/(S554*R554^3))</f>
        <v>46168.1984938259</v>
      </c>
      <c r="W554" s="0" t="n">
        <f aca="false">V554*H554/3600/1000/2</f>
        <v>4.36032985775022</v>
      </c>
      <c r="X554" s="0" t="n">
        <f aca="false">ABS(W554-K554)/W554*100</f>
        <v>259.147140489046</v>
      </c>
    </row>
    <row r="555" customFormat="false" ht="15" hidden="false" customHeight="false" outlineLevel="0" collapsed="false">
      <c r="A555" s="0" t="n">
        <v>120</v>
      </c>
      <c r="B555" s="0" t="n">
        <v>44</v>
      </c>
      <c r="C555" s="0" t="n">
        <v>48</v>
      </c>
      <c r="D555" s="0" t="n">
        <v>14</v>
      </c>
      <c r="E555" s="0" t="n">
        <v>43</v>
      </c>
      <c r="F555" s="0" t="n">
        <v>1.34</v>
      </c>
      <c r="G555" s="0" t="n">
        <v>1</v>
      </c>
      <c r="H555" s="0" t="n">
        <v>830</v>
      </c>
      <c r="I555" s="0" t="n">
        <v>131.95</v>
      </c>
      <c r="J555" s="0" t="n">
        <v>192.49</v>
      </c>
      <c r="K555" s="0" t="n">
        <v>19.64</v>
      </c>
      <c r="L555" s="0" t="n">
        <v>33.15</v>
      </c>
      <c r="M555" s="0" t="n">
        <v>12</v>
      </c>
      <c r="N555" s="0" t="n">
        <v>41</v>
      </c>
      <c r="O555" s="0" t="n">
        <v>0.55</v>
      </c>
      <c r="P555" s="0" t="n">
        <v>0.09</v>
      </c>
      <c r="Q555" s="0" t="n">
        <f aca="false">H555/3600/(B555*C555*10^-3)</f>
        <v>0.109164562289562</v>
      </c>
      <c r="R555" s="0" t="n">
        <f aca="false">O555-P555</f>
        <v>0.46</v>
      </c>
      <c r="S555" s="0" t="n">
        <f aca="false">500*10^-6</f>
        <v>0.0005</v>
      </c>
      <c r="T555" s="0" t="n">
        <f aca="false">0.000835</f>
        <v>0.000835</v>
      </c>
      <c r="U555" s="0" t="n">
        <f aca="false">A555/1000</f>
        <v>0.12</v>
      </c>
      <c r="V555" s="0" t="n">
        <f aca="false">U555*(150*T555*(1-R555)^2*Q555/(S555^2*R555^3)+1.75*1000*(1-R555)*Q555^2/(S555*R555^3))</f>
        <v>47428.6632349873</v>
      </c>
      <c r="W555" s="0" t="n">
        <f aca="false">V555*H555/3600/1000/2</f>
        <v>5.46747090069992</v>
      </c>
      <c r="X555" s="0" t="n">
        <f aca="false">ABS(W555-K555)/W555*100</f>
        <v>259.215446349898</v>
      </c>
    </row>
    <row r="556" customFormat="false" ht="15" hidden="false" customHeight="false" outlineLevel="0" collapsed="false">
      <c r="A556" s="0" t="n">
        <v>120</v>
      </c>
      <c r="B556" s="0" t="n">
        <v>40</v>
      </c>
      <c r="C556" s="0" t="n">
        <v>48</v>
      </c>
      <c r="D556" s="0" t="n">
        <v>14</v>
      </c>
      <c r="E556" s="0" t="n">
        <v>43</v>
      </c>
      <c r="F556" s="0" t="n">
        <v>1.34</v>
      </c>
      <c r="G556" s="0" t="n">
        <v>1.5</v>
      </c>
      <c r="H556" s="0" t="n">
        <v>755</v>
      </c>
      <c r="I556" s="0" t="n">
        <v>154.41</v>
      </c>
      <c r="J556" s="0" t="n">
        <v>211.62</v>
      </c>
      <c r="K556" s="0" t="n">
        <v>17.89</v>
      </c>
      <c r="L556" s="0" t="n">
        <v>34.67</v>
      </c>
      <c r="M556" s="0" t="n">
        <v>12</v>
      </c>
      <c r="N556" s="0" t="n">
        <v>41</v>
      </c>
      <c r="O556" s="0" t="n">
        <v>0.55</v>
      </c>
      <c r="P556" s="0" t="n">
        <v>0.09</v>
      </c>
      <c r="Q556" s="0" t="n">
        <f aca="false">H556/3600/(B556*C556*10^-3)</f>
        <v>0.109230324074074</v>
      </c>
      <c r="R556" s="0" t="n">
        <f aca="false">O556-P556</f>
        <v>0.46</v>
      </c>
      <c r="S556" s="0" t="n">
        <f aca="false">500*10^-6</f>
        <v>0.0005</v>
      </c>
      <c r="T556" s="0" t="n">
        <f aca="false">0.000835</f>
        <v>0.000835</v>
      </c>
      <c r="U556" s="0" t="n">
        <f aca="false">A556/1000</f>
        <v>0.12</v>
      </c>
      <c r="V556" s="0" t="n">
        <f aca="false">U556*(150*T556*(1-R556)^2*Q556/(S556^2*R556^3)+1.75*1000*(1-R556)*Q556^2/(S556*R556^3))</f>
        <v>47473.972056113</v>
      </c>
      <c r="W556" s="0" t="n">
        <f aca="false">V556*H556/3600/1000/2</f>
        <v>4.97817345866185</v>
      </c>
      <c r="X556" s="0" t="n">
        <f aca="false">ABS(W556-K556)/W556*100</f>
        <v>259.368755399071</v>
      </c>
    </row>
    <row r="557" customFormat="false" ht="15" hidden="false" customHeight="false" outlineLevel="0" collapsed="false">
      <c r="A557" s="0" t="n">
        <v>120</v>
      </c>
      <c r="B557" s="0" t="n">
        <v>44</v>
      </c>
      <c r="C557" s="0" t="n">
        <v>44</v>
      </c>
      <c r="D557" s="0" t="n">
        <v>14</v>
      </c>
      <c r="E557" s="0" t="n">
        <v>43</v>
      </c>
      <c r="F557" s="0" t="n">
        <v>1.4</v>
      </c>
      <c r="G557" s="0" t="n">
        <v>1</v>
      </c>
      <c r="H557" s="0" t="n">
        <v>765</v>
      </c>
      <c r="I557" s="0" t="n">
        <v>131.57</v>
      </c>
      <c r="J557" s="0" t="n">
        <v>188.32</v>
      </c>
      <c r="K557" s="0" t="n">
        <v>18.27</v>
      </c>
      <c r="L557" s="0" t="n">
        <v>31.73</v>
      </c>
      <c r="M557" s="0" t="n">
        <v>12</v>
      </c>
      <c r="N557" s="0" t="n">
        <v>41</v>
      </c>
      <c r="O557" s="0" t="n">
        <v>0.55</v>
      </c>
      <c r="P557" s="0" t="n">
        <v>0.09</v>
      </c>
      <c r="Q557" s="0" t="n">
        <f aca="false">H557/3600/(B557*C557*10^-3)</f>
        <v>0.109762396694215</v>
      </c>
      <c r="R557" s="0" t="n">
        <f aca="false">O557-P557</f>
        <v>0.46</v>
      </c>
      <c r="S557" s="0" t="n">
        <f aca="false">500*10^-6</f>
        <v>0.0005</v>
      </c>
      <c r="T557" s="0" t="n">
        <f aca="false">0.000835</f>
        <v>0.000835</v>
      </c>
      <c r="U557" s="0" t="n">
        <f aca="false">A557/1000</f>
        <v>0.12</v>
      </c>
      <c r="V557" s="0" t="n">
        <f aca="false">U557*(150*T557*(1-R557)^2*Q557/(S557^2*R557^3)+1.75*1000*(1-R557)*Q557^2/(S557*R557^3))</f>
        <v>47841.3027848967</v>
      </c>
      <c r="W557" s="0" t="n">
        <f aca="false">V557*H557/3600/1000/2</f>
        <v>5.08313842089527</v>
      </c>
      <c r="X557" s="0" t="n">
        <f aca="false">ABS(W557-K557)/W557*100</f>
        <v>259.423617600053</v>
      </c>
    </row>
    <row r="558" customFormat="false" ht="15" hidden="false" customHeight="false" outlineLevel="0" collapsed="false">
      <c r="A558" s="0" t="n">
        <v>120</v>
      </c>
      <c r="B558" s="0" t="n">
        <v>40</v>
      </c>
      <c r="C558" s="0" t="n">
        <v>40</v>
      </c>
      <c r="D558" s="0" t="n">
        <v>14</v>
      </c>
      <c r="E558" s="0" t="n">
        <v>43</v>
      </c>
      <c r="F558" s="0" t="n">
        <v>1.4</v>
      </c>
      <c r="G558" s="0" t="n">
        <v>3</v>
      </c>
      <c r="H558" s="0" t="n">
        <v>630</v>
      </c>
      <c r="I558" s="0" t="n">
        <v>158.55</v>
      </c>
      <c r="J558" s="0" t="n">
        <v>201.7</v>
      </c>
      <c r="K558" s="0" t="n">
        <v>14.97</v>
      </c>
      <c r="L558" s="0" t="n">
        <v>37.82</v>
      </c>
      <c r="M558" s="0" t="n">
        <v>12</v>
      </c>
      <c r="N558" s="0" t="n">
        <v>41</v>
      </c>
      <c r="O558" s="0" t="n">
        <v>0.55</v>
      </c>
      <c r="P558" s="0" t="n">
        <v>0.09</v>
      </c>
      <c r="Q558" s="0" t="n">
        <f aca="false">H558/3600/(B558*C558*10^-3)</f>
        <v>0.109375</v>
      </c>
      <c r="R558" s="0" t="n">
        <f aca="false">O558-P558</f>
        <v>0.46</v>
      </c>
      <c r="S558" s="0" t="n">
        <f aca="false">500*10^-6</f>
        <v>0.0005</v>
      </c>
      <c r="T558" s="0" t="n">
        <f aca="false">0.000835</f>
        <v>0.000835</v>
      </c>
      <c r="U558" s="0" t="n">
        <f aca="false">A558/1000</f>
        <v>0.12</v>
      </c>
      <c r="V558" s="0" t="n">
        <f aca="false">U558*(150*T558*(1-R558)^2*Q558/(S558^2*R558^3)+1.75*1000*(1-R558)*Q558^2/(S558*R558^3))</f>
        <v>47573.7224022972</v>
      </c>
      <c r="W558" s="0" t="n">
        <f aca="false">V558*H558/3600/1000/2</f>
        <v>4.162700710201</v>
      </c>
      <c r="X558" s="0" t="n">
        <f aca="false">ABS(W558-K558)/W558*100</f>
        <v>259.622299131785</v>
      </c>
    </row>
    <row r="559" customFormat="false" ht="15" hidden="false" customHeight="false" outlineLevel="0" collapsed="false">
      <c r="A559" s="0" t="n">
        <v>120</v>
      </c>
      <c r="B559" s="0" t="n">
        <v>36</v>
      </c>
      <c r="C559" s="0" t="n">
        <v>44</v>
      </c>
      <c r="D559" s="0" t="n">
        <v>14</v>
      </c>
      <c r="E559" s="0" t="n">
        <v>43</v>
      </c>
      <c r="F559" s="0" t="n">
        <v>1.4</v>
      </c>
      <c r="G559" s="0" t="n">
        <v>4</v>
      </c>
      <c r="H559" s="0" t="n">
        <v>620</v>
      </c>
      <c r="I559" s="0" t="n">
        <v>149.55</v>
      </c>
      <c r="J559" s="0" t="n">
        <v>189.31</v>
      </c>
      <c r="K559" s="0" t="n">
        <v>14.6</v>
      </c>
      <c r="L559" s="0" t="n">
        <v>46.83</v>
      </c>
      <c r="M559" s="0" t="n">
        <v>12</v>
      </c>
      <c r="N559" s="0" t="n">
        <v>41</v>
      </c>
      <c r="O559" s="0" t="n">
        <v>0.55</v>
      </c>
      <c r="P559" s="0" t="n">
        <v>0.09</v>
      </c>
      <c r="Q559" s="0" t="n">
        <f aca="false">H559/3600/(B559*C559*10^-3)</f>
        <v>0.108726150392817</v>
      </c>
      <c r="R559" s="0" t="n">
        <f aca="false">O559-P559</f>
        <v>0.46</v>
      </c>
      <c r="S559" s="0" t="n">
        <f aca="false">500*10^-6</f>
        <v>0.0005</v>
      </c>
      <c r="T559" s="0" t="n">
        <f aca="false">0.000835</f>
        <v>0.000835</v>
      </c>
      <c r="U559" s="0" t="n">
        <f aca="false">A559/1000</f>
        <v>0.12</v>
      </c>
      <c r="V559" s="0" t="n">
        <f aca="false">U559*(150*T559*(1-R559)^2*Q559/(S559^2*R559^3)+1.75*1000*(1-R559)*Q559^2/(S559*R559^3))</f>
        <v>47127.1194569248</v>
      </c>
      <c r="W559" s="0" t="n">
        <f aca="false">V559*H559/3600/1000/2</f>
        <v>4.05816861990186</v>
      </c>
      <c r="X559" s="0" t="n">
        <f aca="false">ABS(W559-K559)/W559*100</f>
        <v>259.768195150873</v>
      </c>
    </row>
    <row r="560" customFormat="false" ht="15" hidden="false" customHeight="false" outlineLevel="0" collapsed="false">
      <c r="A560" s="0" t="n">
        <v>120</v>
      </c>
      <c r="B560" s="0" t="n">
        <v>40</v>
      </c>
      <c r="C560" s="0" t="n">
        <v>40</v>
      </c>
      <c r="D560" s="0" t="n">
        <v>14</v>
      </c>
      <c r="E560" s="0" t="n">
        <v>43</v>
      </c>
      <c r="F560" s="0" t="n">
        <v>1.37</v>
      </c>
      <c r="G560" s="0" t="n">
        <v>4</v>
      </c>
      <c r="H560" s="0" t="n">
        <v>630</v>
      </c>
      <c r="I560" s="0" t="n">
        <v>148.89</v>
      </c>
      <c r="J560" s="0" t="n">
        <v>189.04</v>
      </c>
      <c r="K560" s="0" t="n">
        <v>14.98</v>
      </c>
      <c r="L560" s="0" t="n">
        <v>46.84</v>
      </c>
      <c r="M560" s="0" t="n">
        <v>12</v>
      </c>
      <c r="N560" s="0" t="n">
        <v>41</v>
      </c>
      <c r="O560" s="0" t="n">
        <v>0.55</v>
      </c>
      <c r="P560" s="0" t="n">
        <v>0.09</v>
      </c>
      <c r="Q560" s="0" t="n">
        <f aca="false">H560/3600/(B560*C560*10^-3)</f>
        <v>0.109375</v>
      </c>
      <c r="R560" s="0" t="n">
        <f aca="false">O560-P560</f>
        <v>0.46</v>
      </c>
      <c r="S560" s="0" t="n">
        <f aca="false">500*10^-6</f>
        <v>0.0005</v>
      </c>
      <c r="T560" s="0" t="n">
        <f aca="false">0.000835</f>
        <v>0.000835</v>
      </c>
      <c r="U560" s="0" t="n">
        <f aca="false">A560/1000</f>
        <v>0.12</v>
      </c>
      <c r="V560" s="0" t="n">
        <f aca="false">U560*(150*T560*(1-R560)^2*Q560/(S560^2*R560^3)+1.75*1000*(1-R560)*Q560^2/(S560*R560^3))</f>
        <v>47573.7224022972</v>
      </c>
      <c r="W560" s="0" t="n">
        <f aca="false">V560*H560/3600/1000/2</f>
        <v>4.162700710201</v>
      </c>
      <c r="X560" s="0" t="n">
        <f aca="false">ABS(W560-K560)/W560*100</f>
        <v>259.86252778852</v>
      </c>
    </row>
    <row r="561" customFormat="false" ht="15" hidden="false" customHeight="false" outlineLevel="0" collapsed="false">
      <c r="A561" s="0" t="n">
        <v>120</v>
      </c>
      <c r="B561" s="0" t="n">
        <v>36</v>
      </c>
      <c r="C561" s="0" t="n">
        <v>32</v>
      </c>
      <c r="D561" s="0" t="n">
        <v>14</v>
      </c>
      <c r="E561" s="0" t="n">
        <v>43</v>
      </c>
      <c r="F561" s="0" t="n">
        <v>1.4</v>
      </c>
      <c r="G561" s="0" t="n">
        <v>4</v>
      </c>
      <c r="H561" s="0" t="n">
        <v>785</v>
      </c>
      <c r="I561" s="0" t="n">
        <v>158.64</v>
      </c>
      <c r="J561" s="0" t="n">
        <v>310.02</v>
      </c>
      <c r="K561" s="0" t="n">
        <v>117.62</v>
      </c>
      <c r="L561" s="0" t="n">
        <v>45.91</v>
      </c>
      <c r="M561" s="0" t="n">
        <v>12</v>
      </c>
      <c r="N561" s="0" t="n">
        <v>41</v>
      </c>
      <c r="O561" s="0" t="n">
        <v>0.45</v>
      </c>
      <c r="P561" s="0" t="n">
        <v>0.09</v>
      </c>
      <c r="Q561" s="0" t="n">
        <f aca="false">H561/3600/(B561*C561*10^-3)</f>
        <v>0.189284336419753</v>
      </c>
      <c r="R561" s="0" t="n">
        <f aca="false">O561-P561</f>
        <v>0.36</v>
      </c>
      <c r="S561" s="0" t="n">
        <f aca="false">500*10^-6</f>
        <v>0.0005</v>
      </c>
      <c r="T561" s="0" t="n">
        <f aca="false">0.000835</f>
        <v>0.000835</v>
      </c>
      <c r="U561" s="0" t="n">
        <f aca="false">A561/1000</f>
        <v>0.12</v>
      </c>
      <c r="V561" s="0" t="n">
        <f aca="false">U561*(150*T561*(1-R561)^2*Q561/(S561^2*R561^3)+1.75*1000*(1-R561)*Q561^2/(S561*R561^3))</f>
        <v>306324.427453764</v>
      </c>
      <c r="W561" s="0" t="n">
        <f aca="false">V561*H561/3600/1000/2</f>
        <v>33.397871604334</v>
      </c>
      <c r="X561" s="0" t="n">
        <f aca="false">ABS(W561-K561)/W561*100</f>
        <v>252.178130970288</v>
      </c>
    </row>
    <row r="562" customFormat="false" ht="15" hidden="false" customHeight="false" outlineLevel="0" collapsed="false">
      <c r="A562" s="0" t="n">
        <v>130</v>
      </c>
      <c r="B562" s="0" t="n">
        <v>44</v>
      </c>
      <c r="C562" s="0" t="n">
        <v>48</v>
      </c>
      <c r="D562" s="0" t="n">
        <v>14</v>
      </c>
      <c r="E562" s="0" t="n">
        <v>43</v>
      </c>
      <c r="F562" s="0" t="n">
        <v>1.28</v>
      </c>
      <c r="G562" s="0" t="n">
        <v>1</v>
      </c>
      <c r="H562" s="0" t="n">
        <v>845</v>
      </c>
      <c r="I562" s="0" t="n">
        <v>135.33</v>
      </c>
      <c r="J562" s="0" t="n">
        <v>199.58</v>
      </c>
      <c r="K562" s="0" t="n">
        <v>22.33</v>
      </c>
      <c r="L562" s="0" t="n">
        <v>33.03</v>
      </c>
      <c r="M562" s="0" t="n">
        <v>12</v>
      </c>
      <c r="N562" s="0" t="n">
        <v>41</v>
      </c>
      <c r="O562" s="0" t="n">
        <v>0.55</v>
      </c>
      <c r="P562" s="0" t="n">
        <v>0.09</v>
      </c>
      <c r="Q562" s="0" t="n">
        <f aca="false">H562/3600/(B562*C562*10^-3)</f>
        <v>0.111137415824916</v>
      </c>
      <c r="R562" s="0" t="n">
        <f aca="false">O562-P562</f>
        <v>0.46</v>
      </c>
      <c r="S562" s="0" t="n">
        <f aca="false">500*10^-6</f>
        <v>0.0005</v>
      </c>
      <c r="T562" s="0" t="n">
        <f aca="false">0.000835</f>
        <v>0.000835</v>
      </c>
      <c r="U562" s="0" t="n">
        <f aca="false">A562/1000</f>
        <v>0.13</v>
      </c>
      <c r="V562" s="0" t="n">
        <f aca="false">U562*(150*T562*(1-R562)^2*Q562/(S562^2*R562^3)+1.75*1000*(1-R562)*Q562^2/(S562*R562^3))</f>
        <v>52863.0857793701</v>
      </c>
      <c r="W562" s="0" t="n">
        <f aca="false">V562*H562/3600/1000/2</f>
        <v>6.20407048382886</v>
      </c>
      <c r="X562" s="0" t="n">
        <f aca="false">ABS(W562-K562)/W562*100</f>
        <v>259.924988895661</v>
      </c>
    </row>
    <row r="563" customFormat="false" ht="15" hidden="false" customHeight="false" outlineLevel="0" collapsed="false">
      <c r="A563" s="0" t="n">
        <v>120</v>
      </c>
      <c r="B563" s="0" t="n">
        <v>40</v>
      </c>
      <c r="C563" s="0" t="n">
        <v>44</v>
      </c>
      <c r="D563" s="0" t="n">
        <v>14</v>
      </c>
      <c r="E563" s="0" t="n">
        <v>43</v>
      </c>
      <c r="F563" s="0" t="n">
        <v>1.4</v>
      </c>
      <c r="G563" s="0" t="n">
        <v>1.5</v>
      </c>
      <c r="H563" s="0" t="n">
        <v>705</v>
      </c>
      <c r="I563" s="0" t="n">
        <v>152.88</v>
      </c>
      <c r="J563" s="0" t="n">
        <v>209.44</v>
      </c>
      <c r="K563" s="0" t="n">
        <v>17.23</v>
      </c>
      <c r="L563" s="0" t="n">
        <v>33.74</v>
      </c>
      <c r="M563" s="0" t="n">
        <v>12</v>
      </c>
      <c r="N563" s="0" t="n">
        <v>41</v>
      </c>
      <c r="O563" s="0" t="n">
        <v>0.55</v>
      </c>
      <c r="P563" s="0" t="n">
        <v>0.09</v>
      </c>
      <c r="Q563" s="0" t="n">
        <f aca="false">H563/3600/(B563*C563*10^-3)</f>
        <v>0.111268939393939</v>
      </c>
      <c r="R563" s="0" t="n">
        <f aca="false">O563-P563</f>
        <v>0.46</v>
      </c>
      <c r="S563" s="0" t="n">
        <f aca="false">500*10^-6</f>
        <v>0.0005</v>
      </c>
      <c r="T563" s="0" t="n">
        <f aca="false">0.000835</f>
        <v>0.000835</v>
      </c>
      <c r="U563" s="0" t="n">
        <f aca="false">A563/1000</f>
        <v>0.12</v>
      </c>
      <c r="V563" s="0" t="n">
        <f aca="false">U563*(150*T563*(1-R563)^2*Q563/(S563^2*R563^3)+1.75*1000*(1-R563)*Q563^2/(S563*R563^3))</f>
        <v>48888.5415607104</v>
      </c>
      <c r="W563" s="0" t="n">
        <f aca="false">V563*H563/3600/1000/2</f>
        <v>4.78700302781956</v>
      </c>
      <c r="X563" s="0" t="n">
        <f aca="false">ABS(W563-K563)/W563*100</f>
        <v>259.932924626708</v>
      </c>
    </row>
    <row r="564" customFormat="false" ht="15" hidden="false" customHeight="false" outlineLevel="0" collapsed="false">
      <c r="A564" s="0" t="n">
        <v>125</v>
      </c>
      <c r="B564" s="0" t="n">
        <v>40</v>
      </c>
      <c r="C564" s="0" t="n">
        <v>48</v>
      </c>
      <c r="D564" s="0" t="n">
        <v>14</v>
      </c>
      <c r="E564" s="0" t="n">
        <v>43</v>
      </c>
      <c r="F564" s="0" t="n">
        <v>1.4</v>
      </c>
      <c r="G564" s="0" t="n">
        <v>1</v>
      </c>
      <c r="H564" s="0" t="n">
        <v>775</v>
      </c>
      <c r="I564" s="0" t="n">
        <v>136.05</v>
      </c>
      <c r="J564" s="0" t="n">
        <v>195.55</v>
      </c>
      <c r="K564" s="0" t="n">
        <v>19.99</v>
      </c>
      <c r="L564" s="0" t="n">
        <v>32.19</v>
      </c>
      <c r="M564" s="0" t="n">
        <v>12</v>
      </c>
      <c r="N564" s="0" t="n">
        <v>41</v>
      </c>
      <c r="O564" s="0" t="n">
        <v>0.55</v>
      </c>
      <c r="P564" s="0" t="n">
        <v>0.09</v>
      </c>
      <c r="Q564" s="0" t="n">
        <f aca="false">H564/3600/(B564*C564*10^-3)</f>
        <v>0.112123842592593</v>
      </c>
      <c r="R564" s="0" t="n">
        <f aca="false">O564-P564</f>
        <v>0.46</v>
      </c>
      <c r="S564" s="0" t="n">
        <f aca="false">500*10^-6</f>
        <v>0.0005</v>
      </c>
      <c r="T564" s="0" t="n">
        <f aca="false">0.000835</f>
        <v>0.000835</v>
      </c>
      <c r="U564" s="0" t="n">
        <f aca="false">A564/1000</f>
        <v>0.125</v>
      </c>
      <c r="V564" s="0" t="n">
        <f aca="false">U564*(150*T564*(1-R564)^2*Q564/(S564^2*R564^3)+1.75*1000*(1-R564)*Q564^2/(S564*R564^3))</f>
        <v>51549.4916441589</v>
      </c>
      <c r="W564" s="0" t="n">
        <f aca="false">V564*H564/3600/1000/2</f>
        <v>5.54873000336433</v>
      </c>
      <c r="X564" s="0" t="n">
        <f aca="false">ABS(W564-K564)/W564*100</f>
        <v>260.262618434842</v>
      </c>
    </row>
    <row r="565" customFormat="false" ht="15" hidden="false" customHeight="false" outlineLevel="0" collapsed="false">
      <c r="A565" s="0" t="n">
        <v>120</v>
      </c>
      <c r="B565" s="0" t="n">
        <v>40</v>
      </c>
      <c r="C565" s="0" t="n">
        <v>44</v>
      </c>
      <c r="D565" s="0" t="n">
        <v>14</v>
      </c>
      <c r="E565" s="0" t="n">
        <v>43</v>
      </c>
      <c r="F565" s="0" t="n">
        <v>1.31</v>
      </c>
      <c r="G565" s="0" t="n">
        <v>3</v>
      </c>
      <c r="H565" s="0" t="n">
        <v>705</v>
      </c>
      <c r="I565" s="0" t="n">
        <v>157.43</v>
      </c>
      <c r="J565" s="0" t="n">
        <v>203.84</v>
      </c>
      <c r="K565" s="0" t="n">
        <v>17.25</v>
      </c>
      <c r="L565" s="0" t="n">
        <v>38.77</v>
      </c>
      <c r="M565" s="0" t="n">
        <v>12</v>
      </c>
      <c r="N565" s="0" t="n">
        <v>41</v>
      </c>
      <c r="O565" s="0" t="n">
        <v>0.55</v>
      </c>
      <c r="P565" s="0" t="n">
        <v>0.09</v>
      </c>
      <c r="Q565" s="0" t="n">
        <f aca="false">H565/3600/(B565*C565*10^-3)</f>
        <v>0.111268939393939</v>
      </c>
      <c r="R565" s="0" t="n">
        <f aca="false">O565-P565</f>
        <v>0.46</v>
      </c>
      <c r="S565" s="0" t="n">
        <f aca="false">500*10^-6</f>
        <v>0.0005</v>
      </c>
      <c r="T565" s="0" t="n">
        <f aca="false">0.000835</f>
        <v>0.000835</v>
      </c>
      <c r="U565" s="0" t="n">
        <f aca="false">A565/1000</f>
        <v>0.12</v>
      </c>
      <c r="V565" s="0" t="n">
        <f aca="false">U565*(150*T565*(1-R565)^2*Q565/(S565^2*R565^3)+1.75*1000*(1-R565)*Q565^2/(S565*R565^3))</f>
        <v>48888.5415607104</v>
      </c>
      <c r="W565" s="0" t="n">
        <f aca="false">V565*H565/3600/1000/2</f>
        <v>4.78700302781956</v>
      </c>
      <c r="X565" s="0" t="n">
        <f aca="false">ABS(W565-K565)/W565*100</f>
        <v>260.350722565915</v>
      </c>
    </row>
    <row r="566" customFormat="false" ht="15" hidden="false" customHeight="false" outlineLevel="0" collapsed="false">
      <c r="A566" s="0" t="n">
        <v>120</v>
      </c>
      <c r="B566" s="0" t="n">
        <v>40</v>
      </c>
      <c r="C566" s="0" t="n">
        <v>40</v>
      </c>
      <c r="D566" s="0" t="n">
        <v>14</v>
      </c>
      <c r="E566" s="0" t="n">
        <v>43</v>
      </c>
      <c r="F566" s="0" t="n">
        <v>1.37</v>
      </c>
      <c r="G566" s="0" t="n">
        <v>4</v>
      </c>
      <c r="H566" s="0" t="n">
        <v>640</v>
      </c>
      <c r="I566" s="0" t="n">
        <v>150.16</v>
      </c>
      <c r="J566" s="0" t="n">
        <v>191.51</v>
      </c>
      <c r="K566" s="0" t="n">
        <v>15.63</v>
      </c>
      <c r="L566" s="0" t="n">
        <v>47.36</v>
      </c>
      <c r="M566" s="0" t="n">
        <v>12</v>
      </c>
      <c r="N566" s="0" t="n">
        <v>41</v>
      </c>
      <c r="O566" s="0" t="n">
        <v>0.55</v>
      </c>
      <c r="P566" s="0" t="n">
        <v>0.09</v>
      </c>
      <c r="Q566" s="0" t="n">
        <f aca="false">H566/3600/(B566*C566*10^-3)</f>
        <v>0.111111111111111</v>
      </c>
      <c r="R566" s="0" t="n">
        <f aca="false">O566-P566</f>
        <v>0.46</v>
      </c>
      <c r="S566" s="0" t="n">
        <f aca="false">500*10^-6</f>
        <v>0.0005</v>
      </c>
      <c r="T566" s="0" t="n">
        <f aca="false">0.000835</f>
        <v>0.000835</v>
      </c>
      <c r="U566" s="0" t="n">
        <f aca="false">A566/1000</f>
        <v>0.12</v>
      </c>
      <c r="V566" s="0" t="n">
        <f aca="false">U566*(150*T566*(1-R566)^2*Q566/(S566^2*R566^3)+1.75*1000*(1-R566)*Q566^2/(S566*R566^3))</f>
        <v>48778.3348401413</v>
      </c>
      <c r="W566" s="0" t="n">
        <f aca="false">V566*H566/3600/1000/2</f>
        <v>4.33585198579034</v>
      </c>
      <c r="X566" s="0" t="n">
        <f aca="false">ABS(W566-K566)/W566*100</f>
        <v>260.482785187857</v>
      </c>
    </row>
    <row r="567" customFormat="false" ht="15" hidden="false" customHeight="false" outlineLevel="0" collapsed="false">
      <c r="A567" s="0" t="n">
        <v>120</v>
      </c>
      <c r="B567" s="0" t="n">
        <v>40</v>
      </c>
      <c r="C567" s="0" t="n">
        <v>40</v>
      </c>
      <c r="D567" s="0" t="n">
        <v>14</v>
      </c>
      <c r="E567" s="0" t="n">
        <v>43</v>
      </c>
      <c r="F567" s="0" t="n">
        <v>1.4</v>
      </c>
      <c r="G567" s="0" t="n">
        <v>3</v>
      </c>
      <c r="H567" s="0" t="n">
        <v>645</v>
      </c>
      <c r="I567" s="0" t="n">
        <v>160.31</v>
      </c>
      <c r="J567" s="0" t="n">
        <v>205.32</v>
      </c>
      <c r="K567" s="0" t="n">
        <v>15.95</v>
      </c>
      <c r="L567" s="0" t="n">
        <v>38.45</v>
      </c>
      <c r="M567" s="0" t="n">
        <v>12</v>
      </c>
      <c r="N567" s="0" t="n">
        <v>41</v>
      </c>
      <c r="O567" s="0" t="n">
        <v>0.55</v>
      </c>
      <c r="P567" s="0" t="n">
        <v>0.09</v>
      </c>
      <c r="Q567" s="0" t="n">
        <f aca="false">H567/3600/(B567*C567*10^-3)</f>
        <v>0.111979166666667</v>
      </c>
      <c r="R567" s="0" t="n">
        <f aca="false">O567-P567</f>
        <v>0.46</v>
      </c>
      <c r="S567" s="0" t="n">
        <f aca="false">500*10^-6</f>
        <v>0.0005</v>
      </c>
      <c r="T567" s="0" t="n">
        <f aca="false">0.000835</f>
        <v>0.000835</v>
      </c>
      <c r="U567" s="0" t="n">
        <f aca="false">A567/1000</f>
        <v>0.12</v>
      </c>
      <c r="V567" s="0" t="n">
        <f aca="false">U567*(150*T567*(1-R567)^2*Q567/(S567^2*R567^3)+1.75*1000*(1-R567)*Q567^2/(S567*R567^3))</f>
        <v>49385.9083323487</v>
      </c>
      <c r="W567" s="0" t="n">
        <f aca="false">V567*H567/3600/1000/2</f>
        <v>4.42415428810624</v>
      </c>
      <c r="X567" s="0" t="n">
        <f aca="false">ABS(W567-K567)/W567*100</f>
        <v>260.520880632022</v>
      </c>
    </row>
    <row r="568" customFormat="false" ht="15" hidden="false" customHeight="false" outlineLevel="0" collapsed="false">
      <c r="A568" s="0" t="n">
        <v>125</v>
      </c>
      <c r="B568" s="0" t="n">
        <v>44</v>
      </c>
      <c r="C568" s="0" t="n">
        <v>44</v>
      </c>
      <c r="D568" s="0" t="n">
        <v>14</v>
      </c>
      <c r="E568" s="0" t="n">
        <v>43</v>
      </c>
      <c r="F568" s="0" t="n">
        <v>1.37</v>
      </c>
      <c r="G568" s="0" t="n">
        <v>1</v>
      </c>
      <c r="H568" s="0" t="n">
        <v>790</v>
      </c>
      <c r="I568" s="0" t="n">
        <v>133.43</v>
      </c>
      <c r="J568" s="0" t="n">
        <v>193.88</v>
      </c>
      <c r="K568" s="0" t="n">
        <v>20.75</v>
      </c>
      <c r="L568" s="0" t="n">
        <v>32.32</v>
      </c>
      <c r="M568" s="0" t="n">
        <v>12</v>
      </c>
      <c r="N568" s="0" t="n">
        <v>41</v>
      </c>
      <c r="O568" s="0" t="n">
        <v>0.55</v>
      </c>
      <c r="P568" s="0" t="n">
        <v>0.09</v>
      </c>
      <c r="Q568" s="0" t="n">
        <f aca="false">H568/3600/(B568*C568*10^-3)</f>
        <v>0.11334940312213</v>
      </c>
      <c r="R568" s="0" t="n">
        <f aca="false">O568-P568</f>
        <v>0.46</v>
      </c>
      <c r="S568" s="0" t="n">
        <f aca="false">500*10^-6</f>
        <v>0.0005</v>
      </c>
      <c r="T568" s="0" t="n">
        <f aca="false">0.000835</f>
        <v>0.000835</v>
      </c>
      <c r="U568" s="0" t="n">
        <f aca="false">A568/1000</f>
        <v>0.125</v>
      </c>
      <c r="V568" s="0" t="n">
        <f aca="false">U568*(150*T568*(1-R568)^2*Q568/(S568^2*R568^3)+1.75*1000*(1-R568)*Q568^2/(S568*R568^3))</f>
        <v>52450.1218032738</v>
      </c>
      <c r="W568" s="0" t="n">
        <f aca="false">V568*H568/3600/1000/2</f>
        <v>5.75494392008143</v>
      </c>
      <c r="X568" s="0" t="n">
        <f aca="false">ABS(W568-K568)/W568*100</f>
        <v>260.559551720295</v>
      </c>
    </row>
    <row r="569" customFormat="false" ht="15" hidden="false" customHeight="false" outlineLevel="0" collapsed="false">
      <c r="A569" s="0" t="n">
        <v>125</v>
      </c>
      <c r="B569" s="0" t="n">
        <v>44</v>
      </c>
      <c r="C569" s="0" t="n">
        <v>48</v>
      </c>
      <c r="D569" s="0" t="n">
        <v>14</v>
      </c>
      <c r="E569" s="0" t="n">
        <v>43</v>
      </c>
      <c r="F569" s="0" t="n">
        <v>1.31</v>
      </c>
      <c r="G569" s="0" t="n">
        <v>1</v>
      </c>
      <c r="H569" s="0" t="n">
        <v>865</v>
      </c>
      <c r="I569" s="0" t="n">
        <v>131.93</v>
      </c>
      <c r="J569" s="0" t="n">
        <v>197.05</v>
      </c>
      <c r="K569" s="0" t="n">
        <v>22.86</v>
      </c>
      <c r="L569" s="0" t="n">
        <v>33.81</v>
      </c>
      <c r="M569" s="0" t="n">
        <v>12</v>
      </c>
      <c r="N569" s="0" t="n">
        <v>41</v>
      </c>
      <c r="O569" s="0" t="n">
        <v>0.55</v>
      </c>
      <c r="P569" s="0" t="n">
        <v>0.09</v>
      </c>
      <c r="Q569" s="0" t="n">
        <f aca="false">H569/3600/(B569*C569*10^-3)</f>
        <v>0.113767887205387</v>
      </c>
      <c r="R569" s="0" t="n">
        <f aca="false">O569-P569</f>
        <v>0.46</v>
      </c>
      <c r="S569" s="0" t="n">
        <f aca="false">500*10^-6</f>
        <v>0.0005</v>
      </c>
      <c r="T569" s="0" t="n">
        <f aca="false">0.000835</f>
        <v>0.000835</v>
      </c>
      <c r="U569" s="0" t="n">
        <f aca="false">A569/1000</f>
        <v>0.125</v>
      </c>
      <c r="V569" s="0" t="n">
        <f aca="false">U569*(150*T569*(1-R569)^2*Q569/(S569^2*R569^3)+1.75*1000*(1-R569)*Q569^2/(S569*R569^3))</f>
        <v>52759.3239542672</v>
      </c>
      <c r="W569" s="0" t="n">
        <f aca="false">V569*H569/3600/1000/2</f>
        <v>6.3384465583946</v>
      </c>
      <c r="X569" s="0" t="n">
        <f aca="false">ABS(W569-K569)/W569*100</f>
        <v>260.656192166271</v>
      </c>
    </row>
    <row r="570" customFormat="false" ht="15" hidden="false" customHeight="false" outlineLevel="0" collapsed="false">
      <c r="A570" s="0" t="n">
        <v>120</v>
      </c>
      <c r="B570" s="0" t="n">
        <v>40</v>
      </c>
      <c r="C570" s="0" t="n">
        <v>40</v>
      </c>
      <c r="D570" s="0" t="n">
        <v>14</v>
      </c>
      <c r="E570" s="0" t="n">
        <v>43</v>
      </c>
      <c r="F570" s="0" t="n">
        <v>1.34</v>
      </c>
      <c r="G570" s="0" t="n">
        <v>4</v>
      </c>
      <c r="H570" s="0" t="n">
        <v>650</v>
      </c>
      <c r="I570" s="0" t="n">
        <v>146.21</v>
      </c>
      <c r="J570" s="0" t="n">
        <v>188.18</v>
      </c>
      <c r="K570" s="0" t="n">
        <v>16.3</v>
      </c>
      <c r="L570" s="0" t="n">
        <v>46.72</v>
      </c>
      <c r="M570" s="0" t="n">
        <v>12</v>
      </c>
      <c r="N570" s="0" t="n">
        <v>41</v>
      </c>
      <c r="O570" s="0" t="n">
        <v>0.55</v>
      </c>
      <c r="P570" s="0" t="n">
        <v>0.09</v>
      </c>
      <c r="Q570" s="0" t="n">
        <f aca="false">H570/3600/(B570*C570*10^-3)</f>
        <v>0.112847222222222</v>
      </c>
      <c r="R570" s="0" t="n">
        <f aca="false">O570-P570</f>
        <v>0.46</v>
      </c>
      <c r="S570" s="0" t="n">
        <f aca="false">500*10^-6</f>
        <v>0.0005</v>
      </c>
      <c r="T570" s="0" t="n">
        <f aca="false">0.000835</f>
        <v>0.000835</v>
      </c>
      <c r="U570" s="0" t="n">
        <f aca="false">A570/1000</f>
        <v>0.12</v>
      </c>
      <c r="V570" s="0" t="n">
        <f aca="false">U570*(150*T570*(1-R570)^2*Q570/(S570^2*R570^3)+1.75*1000*(1-R570)*Q570^2/(S570*R570^3))</f>
        <v>49996.9933400797</v>
      </c>
      <c r="W570" s="0" t="n">
        <f aca="false">V570*H570/3600/1000/2</f>
        <v>4.51361745431275</v>
      </c>
      <c r="X570" s="0" t="n">
        <f aca="false">ABS(W570-K570)/W570*100</f>
        <v>261.129408174044</v>
      </c>
    </row>
    <row r="571" customFormat="false" ht="15" hidden="false" customHeight="false" outlineLevel="0" collapsed="false">
      <c r="A571" s="0" t="n">
        <v>120</v>
      </c>
      <c r="B571" s="0" t="n">
        <v>40</v>
      </c>
      <c r="C571" s="0" t="n">
        <v>44</v>
      </c>
      <c r="D571" s="0" t="n">
        <v>14</v>
      </c>
      <c r="E571" s="0" t="n">
        <v>43</v>
      </c>
      <c r="F571" s="0" t="n">
        <v>1.34</v>
      </c>
      <c r="G571" s="0" t="n">
        <v>2</v>
      </c>
      <c r="H571" s="0" t="n">
        <v>725</v>
      </c>
      <c r="I571" s="0" t="n">
        <v>157.97</v>
      </c>
      <c r="J571" s="0" t="n">
        <v>211.67</v>
      </c>
      <c r="K571" s="0" t="n">
        <v>18.59</v>
      </c>
      <c r="L571" s="0" t="n">
        <v>35.9</v>
      </c>
      <c r="M571" s="0" t="n">
        <v>12</v>
      </c>
      <c r="N571" s="0" t="n">
        <v>41</v>
      </c>
      <c r="O571" s="0" t="n">
        <v>0.55</v>
      </c>
      <c r="P571" s="0" t="n">
        <v>0.09</v>
      </c>
      <c r="Q571" s="0" t="n">
        <f aca="false">H571/3600/(B571*C571*10^-3)</f>
        <v>0.114425505050505</v>
      </c>
      <c r="R571" s="0" t="n">
        <f aca="false">O571-P571</f>
        <v>0.46</v>
      </c>
      <c r="S571" s="0" t="n">
        <f aca="false">500*10^-6</f>
        <v>0.0005</v>
      </c>
      <c r="T571" s="0" t="n">
        <f aca="false">0.000835</f>
        <v>0.000835</v>
      </c>
      <c r="U571" s="0" t="n">
        <f aca="false">A571/1000</f>
        <v>0.12</v>
      </c>
      <c r="V571" s="0" t="n">
        <f aca="false">U571*(150*T571*(1-R571)^2*Q571/(S571^2*R571^3)+1.75*1000*(1-R571)*Q571^2/(S571*R571^3))</f>
        <v>51117.0534352294</v>
      </c>
      <c r="W571" s="0" t="n">
        <f aca="false">V571*H571/3600/1000/2</f>
        <v>5.1472032972974</v>
      </c>
      <c r="X571" s="0" t="n">
        <f aca="false">ABS(W571-K571)/W571*100</f>
        <v>261.167005192138</v>
      </c>
    </row>
    <row r="572" customFormat="false" ht="15" hidden="false" customHeight="false" outlineLevel="0" collapsed="false">
      <c r="A572" s="0" t="n">
        <v>120</v>
      </c>
      <c r="B572" s="0" t="n">
        <v>40</v>
      </c>
      <c r="C572" s="0" t="n">
        <v>40</v>
      </c>
      <c r="D572" s="0" t="n">
        <v>14</v>
      </c>
      <c r="E572" s="0" t="n">
        <v>43</v>
      </c>
      <c r="F572" s="0" t="n">
        <v>1.37</v>
      </c>
      <c r="G572" s="0" t="n">
        <v>3</v>
      </c>
      <c r="H572" s="0" t="n">
        <v>655</v>
      </c>
      <c r="I572" s="0" t="n">
        <v>156.21</v>
      </c>
      <c r="J572" s="0" t="n">
        <v>201.74</v>
      </c>
      <c r="K572" s="0" t="n">
        <v>16.63</v>
      </c>
      <c r="L572" s="0" t="n">
        <v>37.91</v>
      </c>
      <c r="M572" s="0" t="n">
        <v>12</v>
      </c>
      <c r="N572" s="0" t="n">
        <v>41</v>
      </c>
      <c r="O572" s="0" t="n">
        <v>0.55</v>
      </c>
      <c r="P572" s="0" t="n">
        <v>0.09</v>
      </c>
      <c r="Q572" s="0" t="n">
        <f aca="false">H572/3600/(B572*C572*10^-3)</f>
        <v>0.113715277777778</v>
      </c>
      <c r="R572" s="0" t="n">
        <f aca="false">O572-P572</f>
        <v>0.46</v>
      </c>
      <c r="S572" s="0" t="n">
        <f aca="false">500*10^-6</f>
        <v>0.0005</v>
      </c>
      <c r="T572" s="0" t="n">
        <f aca="false">0.000835</f>
        <v>0.000835</v>
      </c>
      <c r="U572" s="0" t="n">
        <f aca="false">A572/1000</f>
        <v>0.12</v>
      </c>
      <c r="V572" s="0" t="n">
        <f aca="false">U572*(150*T572*(1-R572)^2*Q572/(S572^2*R572^3)+1.75*1000*(1-R572)*Q572^2/(S572*R572^3))</f>
        <v>50611.5898633342</v>
      </c>
      <c r="W572" s="0" t="n">
        <f aca="false">V572*H572/3600/1000/2</f>
        <v>4.60424880006721</v>
      </c>
      <c r="X572" s="0" t="n">
        <f aca="false">ABS(W572-K572)/W572*100</f>
        <v>261.18812692653</v>
      </c>
    </row>
    <row r="573" customFormat="false" ht="15" hidden="false" customHeight="false" outlineLevel="0" collapsed="false">
      <c r="A573" s="0" t="n">
        <v>120</v>
      </c>
      <c r="B573" s="0" t="n">
        <v>40</v>
      </c>
      <c r="C573" s="0" t="n">
        <v>44</v>
      </c>
      <c r="D573" s="0" t="n">
        <v>14</v>
      </c>
      <c r="E573" s="0" t="n">
        <v>43</v>
      </c>
      <c r="F573" s="0" t="n">
        <v>1.4</v>
      </c>
      <c r="G573" s="0" t="n">
        <v>1.5</v>
      </c>
      <c r="H573" s="0" t="n">
        <v>730</v>
      </c>
      <c r="I573" s="0" t="n">
        <v>152.96</v>
      </c>
      <c r="J573" s="0" t="n">
        <v>212.73</v>
      </c>
      <c r="K573" s="0" t="n">
        <v>18.93</v>
      </c>
      <c r="L573" s="0" t="n">
        <v>34.59</v>
      </c>
      <c r="M573" s="0" t="n">
        <v>12</v>
      </c>
      <c r="N573" s="0" t="n">
        <v>41</v>
      </c>
      <c r="O573" s="0" t="n">
        <v>0.55</v>
      </c>
      <c r="P573" s="0" t="n">
        <v>0.09</v>
      </c>
      <c r="Q573" s="0" t="n">
        <f aca="false">H573/3600/(B573*C573*10^-3)</f>
        <v>0.115214646464646</v>
      </c>
      <c r="R573" s="0" t="n">
        <f aca="false">O573-P573</f>
        <v>0.46</v>
      </c>
      <c r="S573" s="0" t="n">
        <f aca="false">500*10^-6</f>
        <v>0.0005</v>
      </c>
      <c r="T573" s="0" t="n">
        <f aca="false">0.000835</f>
        <v>0.000835</v>
      </c>
      <c r="U573" s="0" t="n">
        <f aca="false">A573/1000</f>
        <v>0.12</v>
      </c>
      <c r="V573" s="0" t="n">
        <f aca="false">U573*(150*T573*(1-R573)^2*Q573/(S573^2*R573^3)+1.75*1000*(1-R573)*Q573^2/(S573*R573^3))</f>
        <v>51681.4366012218</v>
      </c>
      <c r="W573" s="0" t="n">
        <f aca="false">V573*H573/3600/1000/2</f>
        <v>5.23992343317943</v>
      </c>
      <c r="X573" s="0" t="n">
        <f aca="false">ABS(W573-K573)/W573*100</f>
        <v>261.264820782197</v>
      </c>
    </row>
    <row r="574" customFormat="false" ht="15" hidden="false" customHeight="false" outlineLevel="0" collapsed="false">
      <c r="A574" s="0" t="n">
        <v>120</v>
      </c>
      <c r="B574" s="0" t="n">
        <v>40</v>
      </c>
      <c r="C574" s="0" t="n">
        <v>40</v>
      </c>
      <c r="D574" s="0" t="n">
        <v>14</v>
      </c>
      <c r="E574" s="0" t="n">
        <v>43</v>
      </c>
      <c r="F574" s="0" t="n">
        <v>1.4</v>
      </c>
      <c r="G574" s="0" t="n">
        <v>3</v>
      </c>
      <c r="H574" s="0" t="n">
        <v>660</v>
      </c>
      <c r="I574" s="0" t="n">
        <v>161.98</v>
      </c>
      <c r="J574" s="0" t="n">
        <v>208.89</v>
      </c>
      <c r="K574" s="0" t="n">
        <v>16.97</v>
      </c>
      <c r="L574" s="0" t="n">
        <v>39.07</v>
      </c>
      <c r="M574" s="0" t="n">
        <v>12</v>
      </c>
      <c r="N574" s="0" t="n">
        <v>41</v>
      </c>
      <c r="O574" s="0" t="n">
        <v>0.55</v>
      </c>
      <c r="P574" s="0" t="n">
        <v>0.09</v>
      </c>
      <c r="Q574" s="0" t="n">
        <f aca="false">H574/3600/(B574*C574*10^-3)</f>
        <v>0.114583333333333</v>
      </c>
      <c r="R574" s="0" t="n">
        <f aca="false">O574-P574</f>
        <v>0.46</v>
      </c>
      <c r="S574" s="0" t="n">
        <f aca="false">500*10^-6</f>
        <v>0.0005</v>
      </c>
      <c r="T574" s="0" t="n">
        <f aca="false">0.000835</f>
        <v>0.000835</v>
      </c>
      <c r="U574" s="0" t="n">
        <f aca="false">A574/1000</f>
        <v>0.12</v>
      </c>
      <c r="V574" s="0" t="n">
        <f aca="false">U574*(150*T574*(1-R574)^2*Q574/(S574^2*R574^3)+1.75*1000*(1-R574)*Q574^2/(S574*R574^3))</f>
        <v>51229.6979021122</v>
      </c>
      <c r="W574" s="0" t="n">
        <f aca="false">V574*H574/3600/1000/2</f>
        <v>4.69605564102695</v>
      </c>
      <c r="X574" s="0" t="n">
        <f aca="false">ABS(W574-K574)/W574*100</f>
        <v>261.367098203481</v>
      </c>
    </row>
    <row r="575" customFormat="false" ht="15" hidden="false" customHeight="false" outlineLevel="0" collapsed="false">
      <c r="A575" s="0" t="n">
        <v>150</v>
      </c>
      <c r="B575" s="0" t="n">
        <v>28</v>
      </c>
      <c r="C575" s="0" t="n">
        <v>60</v>
      </c>
      <c r="D575" s="0" t="n">
        <v>14</v>
      </c>
      <c r="E575" s="0" t="n">
        <v>43</v>
      </c>
      <c r="F575" s="0" t="n">
        <v>1.2</v>
      </c>
      <c r="G575" s="0" t="n">
        <v>1.5</v>
      </c>
      <c r="H575" s="0" t="n">
        <v>700</v>
      </c>
      <c r="I575" s="0" t="n">
        <v>128.7</v>
      </c>
      <c r="J575" s="0" t="n">
        <v>179.16</v>
      </c>
      <c r="K575" s="0" t="n">
        <v>22.87</v>
      </c>
      <c r="L575" s="0" t="n">
        <v>28.19</v>
      </c>
      <c r="M575" s="0" t="n">
        <v>12</v>
      </c>
      <c r="N575" s="0" t="n">
        <v>41</v>
      </c>
      <c r="O575" s="0" t="n">
        <v>0.55</v>
      </c>
      <c r="P575" s="0" t="n">
        <v>0.09</v>
      </c>
      <c r="Q575" s="0" t="n">
        <f aca="false">H575/3600/(B575*C575*10^-3)</f>
        <v>0.115740740740741</v>
      </c>
      <c r="R575" s="0" t="n">
        <f aca="false">O575-P575</f>
        <v>0.46</v>
      </c>
      <c r="S575" s="0" t="n">
        <f aca="false">500*10^-6</f>
        <v>0.0005</v>
      </c>
      <c r="T575" s="0" t="n">
        <f aca="false">0.000835</f>
        <v>0.000835</v>
      </c>
      <c r="U575" s="0" t="n">
        <f aca="false">A575/1000</f>
        <v>0.15</v>
      </c>
      <c r="V575" s="0" t="n">
        <f aca="false">U575*(150*T575*(1-R575)^2*Q575/(S575^2*R575^3)+1.75*1000*(1-R575)*Q575^2/(S575*R575^3))</f>
        <v>65074.1303891217</v>
      </c>
      <c r="W575" s="0" t="n">
        <f aca="false">V575*H575/3600/1000/2</f>
        <v>6.32665156560906</v>
      </c>
      <c r="X575" s="0" t="n">
        <f aca="false">ABS(W575-K575)/W575*100</f>
        <v>261.486637328325</v>
      </c>
    </row>
    <row r="576" customFormat="false" ht="15" hidden="false" customHeight="false" outlineLevel="0" collapsed="false">
      <c r="A576" s="0" t="n">
        <v>150</v>
      </c>
      <c r="B576" s="0" t="n">
        <v>28</v>
      </c>
      <c r="C576" s="0" t="n">
        <v>60</v>
      </c>
      <c r="D576" s="0" t="n">
        <v>14</v>
      </c>
      <c r="E576" s="0" t="n">
        <v>43</v>
      </c>
      <c r="F576" s="0" t="n">
        <v>1.22</v>
      </c>
      <c r="G576" s="0" t="n">
        <v>1.5</v>
      </c>
      <c r="H576" s="0" t="n">
        <v>700</v>
      </c>
      <c r="I576" s="0" t="n">
        <v>133.14</v>
      </c>
      <c r="J576" s="0" t="n">
        <v>184.14</v>
      </c>
      <c r="K576" s="0" t="n">
        <v>22.87</v>
      </c>
      <c r="L576" s="0" t="n">
        <v>28.76</v>
      </c>
      <c r="M576" s="0" t="n">
        <v>12</v>
      </c>
      <c r="N576" s="0" t="n">
        <v>41</v>
      </c>
      <c r="O576" s="0" t="n">
        <v>0.55</v>
      </c>
      <c r="P576" s="0" t="n">
        <v>0.09</v>
      </c>
      <c r="Q576" s="0" t="n">
        <f aca="false">H576/3600/(B576*C576*10^-3)</f>
        <v>0.115740740740741</v>
      </c>
      <c r="R576" s="0" t="n">
        <f aca="false">O576-P576</f>
        <v>0.46</v>
      </c>
      <c r="S576" s="0" t="n">
        <f aca="false">500*10^-6</f>
        <v>0.0005</v>
      </c>
      <c r="T576" s="0" t="n">
        <f aca="false">0.000835</f>
        <v>0.000835</v>
      </c>
      <c r="U576" s="0" t="n">
        <f aca="false">A576/1000</f>
        <v>0.15</v>
      </c>
      <c r="V576" s="0" t="n">
        <f aca="false">U576*(150*T576*(1-R576)^2*Q576/(S576^2*R576^3)+1.75*1000*(1-R576)*Q576^2/(S576*R576^3))</f>
        <v>65074.1303891217</v>
      </c>
      <c r="W576" s="0" t="n">
        <f aca="false">V576*H576/3600/1000/2</f>
        <v>6.32665156560906</v>
      </c>
      <c r="X576" s="0" t="n">
        <f aca="false">ABS(W576-K576)/W576*100</f>
        <v>261.486637328325</v>
      </c>
    </row>
    <row r="577" customFormat="false" ht="15" hidden="false" customHeight="false" outlineLevel="0" collapsed="false">
      <c r="A577" s="0" t="n">
        <v>150</v>
      </c>
      <c r="B577" s="0" t="n">
        <v>28</v>
      </c>
      <c r="C577" s="0" t="n">
        <v>60</v>
      </c>
      <c r="D577" s="0" t="n">
        <v>14</v>
      </c>
      <c r="E577" s="0" t="n">
        <v>43</v>
      </c>
      <c r="F577" s="0" t="n">
        <v>1.24</v>
      </c>
      <c r="G577" s="0" t="n">
        <v>1.5</v>
      </c>
      <c r="H577" s="0" t="n">
        <v>700</v>
      </c>
      <c r="I577" s="0" t="n">
        <v>137.45</v>
      </c>
      <c r="J577" s="0" t="n">
        <v>189.06</v>
      </c>
      <c r="K577" s="0" t="n">
        <v>22.87</v>
      </c>
      <c r="L577" s="0" t="n">
        <v>29.32</v>
      </c>
      <c r="M577" s="0" t="n">
        <v>12</v>
      </c>
      <c r="N577" s="0" t="n">
        <v>41</v>
      </c>
      <c r="O577" s="0" t="n">
        <v>0.55</v>
      </c>
      <c r="P577" s="0" t="n">
        <v>0.09</v>
      </c>
      <c r="Q577" s="0" t="n">
        <f aca="false">H577/3600/(B577*C577*10^-3)</f>
        <v>0.115740740740741</v>
      </c>
      <c r="R577" s="0" t="n">
        <f aca="false">O577-P577</f>
        <v>0.46</v>
      </c>
      <c r="S577" s="0" t="n">
        <f aca="false">500*10^-6</f>
        <v>0.0005</v>
      </c>
      <c r="T577" s="0" t="n">
        <f aca="false">0.000835</f>
        <v>0.000835</v>
      </c>
      <c r="U577" s="0" t="n">
        <f aca="false">A577/1000</f>
        <v>0.15</v>
      </c>
      <c r="V577" s="0" t="n">
        <f aca="false">U577*(150*T577*(1-R577)^2*Q577/(S577^2*R577^3)+1.75*1000*(1-R577)*Q577^2/(S577*R577^3))</f>
        <v>65074.1303891217</v>
      </c>
      <c r="W577" s="0" t="n">
        <f aca="false">V577*H577/3600/1000/2</f>
        <v>6.32665156560906</v>
      </c>
      <c r="X577" s="0" t="n">
        <f aca="false">ABS(W577-K577)/W577*100</f>
        <v>261.486637328325</v>
      </c>
    </row>
    <row r="578" customFormat="false" ht="15" hidden="false" customHeight="false" outlineLevel="0" collapsed="false">
      <c r="A578" s="0" t="n">
        <v>150</v>
      </c>
      <c r="B578" s="0" t="n">
        <v>28</v>
      </c>
      <c r="C578" s="0" t="n">
        <v>60</v>
      </c>
      <c r="D578" s="0" t="n">
        <v>14</v>
      </c>
      <c r="E578" s="0" t="n">
        <v>43</v>
      </c>
      <c r="F578" s="0" t="n">
        <v>1.26</v>
      </c>
      <c r="G578" s="0" t="n">
        <v>1.5</v>
      </c>
      <c r="H578" s="0" t="n">
        <v>700</v>
      </c>
      <c r="I578" s="0" t="n">
        <v>141.72</v>
      </c>
      <c r="J578" s="0" t="n">
        <v>193.93</v>
      </c>
      <c r="K578" s="0" t="n">
        <v>22.87</v>
      </c>
      <c r="L578" s="0" t="n">
        <v>29.87</v>
      </c>
      <c r="M578" s="0" t="n">
        <v>12</v>
      </c>
      <c r="N578" s="0" t="n">
        <v>41</v>
      </c>
      <c r="O578" s="0" t="n">
        <v>0.55</v>
      </c>
      <c r="P578" s="0" t="n">
        <v>0.09</v>
      </c>
      <c r="Q578" s="0" t="n">
        <f aca="false">H578/3600/(B578*C578*10^-3)</f>
        <v>0.115740740740741</v>
      </c>
      <c r="R578" s="0" t="n">
        <f aca="false">O578-P578</f>
        <v>0.46</v>
      </c>
      <c r="S578" s="0" t="n">
        <f aca="false">500*10^-6</f>
        <v>0.0005</v>
      </c>
      <c r="T578" s="0" t="n">
        <f aca="false">0.000835</f>
        <v>0.000835</v>
      </c>
      <c r="U578" s="0" t="n">
        <f aca="false">A578/1000</f>
        <v>0.15</v>
      </c>
      <c r="V578" s="0" t="n">
        <f aca="false">U578*(150*T578*(1-R578)^2*Q578/(S578^2*R578^3)+1.75*1000*(1-R578)*Q578^2/(S578*R578^3))</f>
        <v>65074.1303891217</v>
      </c>
      <c r="W578" s="0" t="n">
        <f aca="false">V578*H578/3600/1000/2</f>
        <v>6.32665156560906</v>
      </c>
      <c r="X578" s="0" t="n">
        <f aca="false">ABS(W578-K578)/W578*100</f>
        <v>261.486637328325</v>
      </c>
    </row>
    <row r="579" customFormat="false" ht="15" hidden="false" customHeight="false" outlineLevel="0" collapsed="false">
      <c r="A579" s="0" t="n">
        <v>150</v>
      </c>
      <c r="B579" s="0" t="n">
        <v>28</v>
      </c>
      <c r="C579" s="0" t="n">
        <v>60</v>
      </c>
      <c r="D579" s="0" t="n">
        <v>14</v>
      </c>
      <c r="E579" s="0" t="n">
        <v>43</v>
      </c>
      <c r="F579" s="0" t="n">
        <v>1.28</v>
      </c>
      <c r="G579" s="0" t="n">
        <v>1.5</v>
      </c>
      <c r="H579" s="0" t="n">
        <v>700</v>
      </c>
      <c r="I579" s="0" t="n">
        <v>145.94</v>
      </c>
      <c r="J579" s="0" t="n">
        <v>198.75</v>
      </c>
      <c r="K579" s="0" t="n">
        <v>22.87</v>
      </c>
      <c r="L579" s="0" t="n">
        <v>30.42</v>
      </c>
      <c r="M579" s="0" t="n">
        <v>12</v>
      </c>
      <c r="N579" s="0" t="n">
        <v>41</v>
      </c>
      <c r="O579" s="0" t="n">
        <v>0.55</v>
      </c>
      <c r="P579" s="0" t="n">
        <v>0.09</v>
      </c>
      <c r="Q579" s="0" t="n">
        <f aca="false">H579/3600/(B579*C579*10^-3)</f>
        <v>0.115740740740741</v>
      </c>
      <c r="R579" s="0" t="n">
        <f aca="false">O579-P579</f>
        <v>0.46</v>
      </c>
      <c r="S579" s="0" t="n">
        <f aca="false">500*10^-6</f>
        <v>0.0005</v>
      </c>
      <c r="T579" s="0" t="n">
        <f aca="false">0.000835</f>
        <v>0.000835</v>
      </c>
      <c r="U579" s="0" t="n">
        <f aca="false">A579/1000</f>
        <v>0.15</v>
      </c>
      <c r="V579" s="0" t="n">
        <f aca="false">U579*(150*T579*(1-R579)^2*Q579/(S579^2*R579^3)+1.75*1000*(1-R579)*Q579^2/(S579*R579^3))</f>
        <v>65074.1303891217</v>
      </c>
      <c r="W579" s="0" t="n">
        <f aca="false">V579*H579/3600/1000/2</f>
        <v>6.32665156560906</v>
      </c>
      <c r="X579" s="0" t="n">
        <f aca="false">ABS(W579-K579)/W579*100</f>
        <v>261.486637328325</v>
      </c>
    </row>
    <row r="580" customFormat="false" ht="15" hidden="false" customHeight="false" outlineLevel="0" collapsed="false">
      <c r="A580" s="0" t="n">
        <v>150</v>
      </c>
      <c r="B580" s="0" t="n">
        <v>28</v>
      </c>
      <c r="C580" s="0" t="n">
        <v>60</v>
      </c>
      <c r="D580" s="0" t="n">
        <v>14</v>
      </c>
      <c r="E580" s="0" t="n">
        <v>43</v>
      </c>
      <c r="F580" s="0" t="n">
        <v>1.3</v>
      </c>
      <c r="G580" s="0" t="n">
        <v>1.5</v>
      </c>
      <c r="H580" s="0" t="n">
        <v>700</v>
      </c>
      <c r="I580" s="0" t="n">
        <v>150.12</v>
      </c>
      <c r="J580" s="0" t="n">
        <v>203.51</v>
      </c>
      <c r="K580" s="0" t="n">
        <v>22.87</v>
      </c>
      <c r="L580" s="0" t="n">
        <v>30.97</v>
      </c>
      <c r="M580" s="0" t="n">
        <v>12</v>
      </c>
      <c r="N580" s="0" t="n">
        <v>41</v>
      </c>
      <c r="O580" s="0" t="n">
        <v>0.55</v>
      </c>
      <c r="P580" s="0" t="n">
        <v>0.09</v>
      </c>
      <c r="Q580" s="0" t="n">
        <f aca="false">H580/3600/(B580*C580*10^-3)</f>
        <v>0.115740740740741</v>
      </c>
      <c r="R580" s="0" t="n">
        <f aca="false">O580-P580</f>
        <v>0.46</v>
      </c>
      <c r="S580" s="0" t="n">
        <f aca="false">500*10^-6</f>
        <v>0.0005</v>
      </c>
      <c r="T580" s="0" t="n">
        <f aca="false">0.000835</f>
        <v>0.000835</v>
      </c>
      <c r="U580" s="0" t="n">
        <f aca="false">A580/1000</f>
        <v>0.15</v>
      </c>
      <c r="V580" s="0" t="n">
        <f aca="false">U580*(150*T580*(1-R580)^2*Q580/(S580^2*R580^3)+1.75*1000*(1-R580)*Q580^2/(S580*R580^3))</f>
        <v>65074.1303891217</v>
      </c>
      <c r="W580" s="0" t="n">
        <f aca="false">V580*H580/3600/1000/2</f>
        <v>6.32665156560906</v>
      </c>
      <c r="X580" s="0" t="n">
        <f aca="false">ABS(W580-K580)/W580*100</f>
        <v>261.486637328325</v>
      </c>
    </row>
    <row r="581" customFormat="false" ht="15" hidden="false" customHeight="false" outlineLevel="0" collapsed="false">
      <c r="A581" s="0" t="n">
        <v>150</v>
      </c>
      <c r="B581" s="0" t="n">
        <v>28</v>
      </c>
      <c r="C581" s="0" t="n">
        <v>60</v>
      </c>
      <c r="D581" s="0" t="n">
        <v>14</v>
      </c>
      <c r="E581" s="0" t="n">
        <v>43</v>
      </c>
      <c r="F581" s="0" t="n">
        <v>1.32</v>
      </c>
      <c r="G581" s="0" t="n">
        <v>1.5</v>
      </c>
      <c r="H581" s="0" t="n">
        <v>700</v>
      </c>
      <c r="I581" s="0" t="n">
        <v>154.28</v>
      </c>
      <c r="J581" s="0" t="n">
        <v>208.24</v>
      </c>
      <c r="K581" s="0" t="n">
        <v>22.87</v>
      </c>
      <c r="L581" s="0" t="n">
        <v>31.52</v>
      </c>
      <c r="M581" s="0" t="n">
        <v>12</v>
      </c>
      <c r="N581" s="0" t="n">
        <v>41</v>
      </c>
      <c r="O581" s="0" t="n">
        <v>0.55</v>
      </c>
      <c r="P581" s="0" t="n">
        <v>0.09</v>
      </c>
      <c r="Q581" s="0" t="n">
        <f aca="false">H581/3600/(B581*C581*10^-3)</f>
        <v>0.115740740740741</v>
      </c>
      <c r="R581" s="0" t="n">
        <f aca="false">O581-P581</f>
        <v>0.46</v>
      </c>
      <c r="S581" s="0" t="n">
        <f aca="false">500*10^-6</f>
        <v>0.0005</v>
      </c>
      <c r="T581" s="0" t="n">
        <f aca="false">0.000835</f>
        <v>0.000835</v>
      </c>
      <c r="U581" s="0" t="n">
        <f aca="false">A581/1000</f>
        <v>0.15</v>
      </c>
      <c r="V581" s="0" t="n">
        <f aca="false">U581*(150*T581*(1-R581)^2*Q581/(S581^2*R581^3)+1.75*1000*(1-R581)*Q581^2/(S581*R581^3))</f>
        <v>65074.1303891217</v>
      </c>
      <c r="W581" s="0" t="n">
        <f aca="false">V581*H581/3600/1000/2</f>
        <v>6.32665156560906</v>
      </c>
      <c r="X581" s="0" t="n">
        <f aca="false">ABS(W581-K581)/W581*100</f>
        <v>261.486637328325</v>
      </c>
    </row>
    <row r="582" customFormat="false" ht="15" hidden="false" customHeight="false" outlineLevel="0" collapsed="false">
      <c r="A582" s="0" t="n">
        <v>150</v>
      </c>
      <c r="B582" s="0" t="n">
        <v>28</v>
      </c>
      <c r="C582" s="0" t="n">
        <v>60</v>
      </c>
      <c r="D582" s="0" t="n">
        <v>14</v>
      </c>
      <c r="E582" s="0" t="n">
        <v>43</v>
      </c>
      <c r="F582" s="0" t="n">
        <v>1.34</v>
      </c>
      <c r="G582" s="0" t="n">
        <v>1.5</v>
      </c>
      <c r="H582" s="0" t="n">
        <v>700</v>
      </c>
      <c r="I582" s="0" t="n">
        <v>158.43</v>
      </c>
      <c r="J582" s="0" t="n">
        <v>213.01</v>
      </c>
      <c r="K582" s="0" t="n">
        <v>22.87</v>
      </c>
      <c r="L582" s="0" t="n">
        <v>32.06</v>
      </c>
      <c r="M582" s="0" t="n">
        <v>12</v>
      </c>
      <c r="N582" s="0" t="n">
        <v>41</v>
      </c>
      <c r="O582" s="0" t="n">
        <v>0.55</v>
      </c>
      <c r="P582" s="0" t="n">
        <v>0.09</v>
      </c>
      <c r="Q582" s="0" t="n">
        <f aca="false">H582/3600/(B582*C582*10^-3)</f>
        <v>0.115740740740741</v>
      </c>
      <c r="R582" s="0" t="n">
        <f aca="false">O582-P582</f>
        <v>0.46</v>
      </c>
      <c r="S582" s="0" t="n">
        <f aca="false">500*10^-6</f>
        <v>0.0005</v>
      </c>
      <c r="T582" s="0" t="n">
        <f aca="false">0.000835</f>
        <v>0.000835</v>
      </c>
      <c r="U582" s="0" t="n">
        <f aca="false">A582/1000</f>
        <v>0.15</v>
      </c>
      <c r="V582" s="0" t="n">
        <f aca="false">U582*(150*T582*(1-R582)^2*Q582/(S582^2*R582^3)+1.75*1000*(1-R582)*Q582^2/(S582*R582^3))</f>
        <v>65074.1303891217</v>
      </c>
      <c r="W582" s="0" t="n">
        <f aca="false">V582*H582/3600/1000/2</f>
        <v>6.32665156560906</v>
      </c>
      <c r="X582" s="0" t="n">
        <f aca="false">ABS(W582-K582)/W582*100</f>
        <v>261.486637328325</v>
      </c>
    </row>
    <row r="583" customFormat="false" ht="15" hidden="false" customHeight="false" outlineLevel="0" collapsed="false">
      <c r="A583" s="0" t="n">
        <v>120</v>
      </c>
      <c r="B583" s="0" t="n">
        <v>36</v>
      </c>
      <c r="C583" s="0" t="n">
        <v>44</v>
      </c>
      <c r="D583" s="0" t="n">
        <v>14</v>
      </c>
      <c r="E583" s="0" t="n">
        <v>43</v>
      </c>
      <c r="F583" s="0" t="n">
        <v>1.34</v>
      </c>
      <c r="G583" s="0" t="n">
        <v>2</v>
      </c>
      <c r="H583" s="0" t="n">
        <v>955</v>
      </c>
      <c r="I583" s="0" t="n">
        <v>159.57</v>
      </c>
      <c r="J583" s="0" t="n">
        <v>322.82</v>
      </c>
      <c r="K583" s="0" t="n">
        <v>115.36</v>
      </c>
      <c r="L583" s="0" t="n">
        <v>58.27</v>
      </c>
      <c r="M583" s="0" t="n">
        <v>12</v>
      </c>
      <c r="N583" s="0" t="n">
        <v>41</v>
      </c>
      <c r="O583" s="0" t="n">
        <v>0.45</v>
      </c>
      <c r="P583" s="0" t="n">
        <v>0.09</v>
      </c>
      <c r="Q583" s="0" t="n">
        <f aca="false">H583/3600/(B583*C583*10^-3)</f>
        <v>0.167473344556678</v>
      </c>
      <c r="R583" s="0" t="n">
        <f aca="false">O583-P583</f>
        <v>0.36</v>
      </c>
      <c r="S583" s="0" t="n">
        <f aca="false">500*10^-6</f>
        <v>0.0005</v>
      </c>
      <c r="T583" s="0" t="n">
        <f aca="false">0.000835</f>
        <v>0.000835</v>
      </c>
      <c r="U583" s="0" t="n">
        <f aca="false">A583/1000</f>
        <v>0.12</v>
      </c>
      <c r="V583" s="0" t="n">
        <f aca="false">U583*(150*T583*(1-R583)^2*Q583/(S583^2*R583^3)+1.75*1000*(1-R583)*Q583^2/(S583*R583^3))</f>
        <v>249982.349264448</v>
      </c>
      <c r="W583" s="0" t="n">
        <f aca="false">V583*H583/3600/1000/2</f>
        <v>33.1573810482706</v>
      </c>
      <c r="X583" s="0" t="n">
        <f aca="false">ABS(W583-K583)/W583*100</f>
        <v>247.916501101395</v>
      </c>
    </row>
    <row r="584" customFormat="false" ht="15" hidden="false" customHeight="false" outlineLevel="0" collapsed="false">
      <c r="A584" s="0" t="n">
        <v>150</v>
      </c>
      <c r="B584" s="0" t="n">
        <v>28</v>
      </c>
      <c r="C584" s="0" t="n">
        <v>60</v>
      </c>
      <c r="D584" s="0" t="n">
        <v>14</v>
      </c>
      <c r="E584" s="0" t="n">
        <v>43</v>
      </c>
      <c r="F584" s="0" t="n">
        <v>1.36</v>
      </c>
      <c r="G584" s="0" t="n">
        <v>1.5</v>
      </c>
      <c r="H584" s="0" t="n">
        <v>700</v>
      </c>
      <c r="I584" s="0" t="n">
        <v>162.55</v>
      </c>
      <c r="J584" s="0" t="n">
        <v>217.78</v>
      </c>
      <c r="K584" s="0" t="n">
        <v>22.87</v>
      </c>
      <c r="L584" s="0" t="n">
        <v>32.61</v>
      </c>
      <c r="M584" s="0" t="n">
        <v>12</v>
      </c>
      <c r="N584" s="0" t="n">
        <v>41</v>
      </c>
      <c r="O584" s="0" t="n">
        <v>0.55</v>
      </c>
      <c r="P584" s="0" t="n">
        <v>0.09</v>
      </c>
      <c r="Q584" s="0" t="n">
        <f aca="false">H584/3600/(B584*C584*10^-3)</f>
        <v>0.115740740740741</v>
      </c>
      <c r="R584" s="0" t="n">
        <f aca="false">O584-P584</f>
        <v>0.46</v>
      </c>
      <c r="S584" s="0" t="n">
        <f aca="false">500*10^-6</f>
        <v>0.0005</v>
      </c>
      <c r="T584" s="0" t="n">
        <f aca="false">0.000835</f>
        <v>0.000835</v>
      </c>
      <c r="U584" s="0" t="n">
        <f aca="false">A584/1000</f>
        <v>0.15</v>
      </c>
      <c r="V584" s="0" t="n">
        <f aca="false">U584*(150*T584*(1-R584)^2*Q584/(S584^2*R584^3)+1.75*1000*(1-R584)*Q584^2/(S584*R584^3))</f>
        <v>65074.1303891217</v>
      </c>
      <c r="W584" s="0" t="n">
        <f aca="false">V584*H584/3600/1000/2</f>
        <v>6.32665156560906</v>
      </c>
      <c r="X584" s="0" t="n">
        <f aca="false">ABS(W584-K584)/W584*100</f>
        <v>261.486637328325</v>
      </c>
    </row>
    <row r="585" customFormat="false" ht="15" hidden="false" customHeight="false" outlineLevel="0" collapsed="false">
      <c r="A585" s="0" t="n">
        <v>150</v>
      </c>
      <c r="B585" s="0" t="n">
        <v>25</v>
      </c>
      <c r="C585" s="0" t="n">
        <v>67</v>
      </c>
      <c r="D585" s="0" t="n">
        <v>14</v>
      </c>
      <c r="E585" s="0" t="n">
        <v>43</v>
      </c>
      <c r="F585" s="0" t="n">
        <v>1.3</v>
      </c>
      <c r="G585" s="0" t="n">
        <v>1.5</v>
      </c>
      <c r="H585" s="0" t="n">
        <v>700</v>
      </c>
      <c r="I585" s="0" t="n">
        <v>147.04</v>
      </c>
      <c r="J585" s="0" t="n">
        <v>200.14</v>
      </c>
      <c r="K585" s="0" t="n">
        <v>22.9863</v>
      </c>
      <c r="L585" s="0" t="n">
        <v>38.2248</v>
      </c>
      <c r="M585" s="0" t="n">
        <v>12</v>
      </c>
      <c r="N585" s="0" t="n">
        <v>41</v>
      </c>
      <c r="O585" s="0" t="n">
        <v>0.55</v>
      </c>
      <c r="P585" s="0" t="n">
        <v>0.09</v>
      </c>
      <c r="Q585" s="0" t="n">
        <f aca="false">H585/3600/(B585*C585*10^-3)</f>
        <v>0.116086235489221</v>
      </c>
      <c r="R585" s="0" t="n">
        <f aca="false">O585-P585</f>
        <v>0.46</v>
      </c>
      <c r="S585" s="0" t="n">
        <f aca="false">500*10^-6</f>
        <v>0.0005</v>
      </c>
      <c r="T585" s="0" t="n">
        <f aca="false">0.000835</f>
        <v>0.000835</v>
      </c>
      <c r="U585" s="0" t="n">
        <f aca="false">A585/1000</f>
        <v>0.15</v>
      </c>
      <c r="V585" s="0" t="n">
        <f aca="false">U585*(150*T585*(1-R585)^2*Q585/(S585^2*R585^3)+1.75*1000*(1-R585)*Q585^2/(S585*R585^3))</f>
        <v>65385.1973673791</v>
      </c>
      <c r="W585" s="0" t="n">
        <f aca="false">V585*H585/3600/1000/2</f>
        <v>6.35689418849519</v>
      </c>
      <c r="X585" s="0" t="n">
        <f aca="false">ABS(W585-K585)/W585*100</f>
        <v>261.596391546063</v>
      </c>
    </row>
    <row r="586" customFormat="false" ht="15" hidden="false" customHeight="false" outlineLevel="0" collapsed="false">
      <c r="A586" s="0" t="n">
        <v>150</v>
      </c>
      <c r="B586" s="0" t="n">
        <v>25</v>
      </c>
      <c r="C586" s="0" t="n">
        <v>67</v>
      </c>
      <c r="D586" s="0" t="n">
        <v>14</v>
      </c>
      <c r="E586" s="0" t="n">
        <v>43</v>
      </c>
      <c r="F586" s="0" t="n">
        <v>1.32</v>
      </c>
      <c r="G586" s="0" t="n">
        <v>1.5</v>
      </c>
      <c r="H586" s="0" t="n">
        <v>700</v>
      </c>
      <c r="I586" s="0" t="n">
        <v>151.133</v>
      </c>
      <c r="J586" s="0" t="n">
        <v>204.874</v>
      </c>
      <c r="K586" s="0" t="n">
        <v>22.9863</v>
      </c>
      <c r="L586" s="0" t="n">
        <v>38.8185</v>
      </c>
      <c r="M586" s="0" t="n">
        <v>12</v>
      </c>
      <c r="N586" s="0" t="n">
        <v>41</v>
      </c>
      <c r="O586" s="0" t="n">
        <v>0.55</v>
      </c>
      <c r="P586" s="0" t="n">
        <v>0.09</v>
      </c>
      <c r="Q586" s="0" t="n">
        <f aca="false">H586/3600/(B586*C586*10^-3)</f>
        <v>0.116086235489221</v>
      </c>
      <c r="R586" s="0" t="n">
        <f aca="false">O586-P586</f>
        <v>0.46</v>
      </c>
      <c r="S586" s="0" t="n">
        <f aca="false">500*10^-6</f>
        <v>0.0005</v>
      </c>
      <c r="T586" s="0" t="n">
        <f aca="false">0.000835</f>
        <v>0.000835</v>
      </c>
      <c r="U586" s="0" t="n">
        <f aca="false">A586/1000</f>
        <v>0.15</v>
      </c>
      <c r="V586" s="0" t="n">
        <f aca="false">U586*(150*T586*(1-R586)^2*Q586/(S586^2*R586^3)+1.75*1000*(1-R586)*Q586^2/(S586*R586^3))</f>
        <v>65385.1973673791</v>
      </c>
      <c r="W586" s="0" t="n">
        <f aca="false">V586*H586/3600/1000/2</f>
        <v>6.35689418849519</v>
      </c>
      <c r="X586" s="0" t="n">
        <f aca="false">ABS(W586-K586)/W586*100</f>
        <v>261.596391546063</v>
      </c>
    </row>
    <row r="587" customFormat="false" ht="15" hidden="false" customHeight="false" outlineLevel="0" collapsed="false">
      <c r="A587" s="0" t="n">
        <v>150</v>
      </c>
      <c r="B587" s="0" t="n">
        <v>25</v>
      </c>
      <c r="C587" s="0" t="n">
        <v>67</v>
      </c>
      <c r="D587" s="0" t="n">
        <v>14</v>
      </c>
      <c r="E587" s="0" t="n">
        <v>43</v>
      </c>
      <c r="F587" s="0" t="n">
        <v>1.34</v>
      </c>
      <c r="G587" s="0" t="n">
        <v>1.5</v>
      </c>
      <c r="H587" s="0" t="n">
        <v>700</v>
      </c>
      <c r="I587" s="0" t="n">
        <v>155.298</v>
      </c>
      <c r="J587" s="0" t="n">
        <v>209.598</v>
      </c>
      <c r="K587" s="0" t="n">
        <v>22.9863</v>
      </c>
      <c r="L587" s="0" t="n">
        <v>39.3584</v>
      </c>
      <c r="M587" s="0" t="n">
        <v>12</v>
      </c>
      <c r="N587" s="0" t="n">
        <v>41</v>
      </c>
      <c r="O587" s="0" t="n">
        <v>0.55</v>
      </c>
      <c r="P587" s="0" t="n">
        <v>0.09</v>
      </c>
      <c r="Q587" s="0" t="n">
        <f aca="false">H587/3600/(B587*C587*10^-3)</f>
        <v>0.116086235489221</v>
      </c>
      <c r="R587" s="0" t="n">
        <f aca="false">O587-P587</f>
        <v>0.46</v>
      </c>
      <c r="S587" s="0" t="n">
        <f aca="false">500*10^-6</f>
        <v>0.0005</v>
      </c>
      <c r="T587" s="0" t="n">
        <f aca="false">0.000835</f>
        <v>0.000835</v>
      </c>
      <c r="U587" s="0" t="n">
        <f aca="false">A587/1000</f>
        <v>0.15</v>
      </c>
      <c r="V587" s="0" t="n">
        <f aca="false">U587*(150*T587*(1-R587)^2*Q587/(S587^2*R587^3)+1.75*1000*(1-R587)*Q587^2/(S587*R587^3))</f>
        <v>65385.1973673791</v>
      </c>
      <c r="W587" s="0" t="n">
        <f aca="false">V587*H587/3600/1000/2</f>
        <v>6.35689418849519</v>
      </c>
      <c r="X587" s="0" t="n">
        <f aca="false">ABS(W587-K587)/W587*100</f>
        <v>261.596391546063</v>
      </c>
    </row>
    <row r="588" customFormat="false" ht="15" hidden="false" customHeight="false" outlineLevel="0" collapsed="false">
      <c r="A588" s="0" t="n">
        <v>150</v>
      </c>
      <c r="B588" s="0" t="n">
        <v>25</v>
      </c>
      <c r="C588" s="0" t="n">
        <v>67</v>
      </c>
      <c r="D588" s="0" t="n">
        <v>14</v>
      </c>
      <c r="E588" s="0" t="n">
        <v>43</v>
      </c>
      <c r="F588" s="0" t="n">
        <v>1.36</v>
      </c>
      <c r="G588" s="0" t="n">
        <v>1.5</v>
      </c>
      <c r="H588" s="0" t="n">
        <v>700</v>
      </c>
      <c r="I588" s="0" t="n">
        <v>159.432</v>
      </c>
      <c r="J588" s="0" t="n">
        <v>214.359</v>
      </c>
      <c r="K588" s="0" t="n">
        <v>22.9863</v>
      </c>
      <c r="L588" s="0" t="n">
        <v>39.936</v>
      </c>
      <c r="M588" s="0" t="n">
        <v>12</v>
      </c>
      <c r="N588" s="0" t="n">
        <v>41</v>
      </c>
      <c r="O588" s="0" t="n">
        <v>0.55</v>
      </c>
      <c r="P588" s="0" t="n">
        <v>0.09</v>
      </c>
      <c r="Q588" s="0" t="n">
        <f aca="false">H588/3600/(B588*C588*10^-3)</f>
        <v>0.116086235489221</v>
      </c>
      <c r="R588" s="0" t="n">
        <f aca="false">O588-P588</f>
        <v>0.46</v>
      </c>
      <c r="S588" s="0" t="n">
        <f aca="false">500*10^-6</f>
        <v>0.0005</v>
      </c>
      <c r="T588" s="0" t="n">
        <f aca="false">0.000835</f>
        <v>0.000835</v>
      </c>
      <c r="U588" s="0" t="n">
        <f aca="false">A588/1000</f>
        <v>0.15</v>
      </c>
      <c r="V588" s="0" t="n">
        <f aca="false">U588*(150*T588*(1-R588)^2*Q588/(S588^2*R588^3)+1.75*1000*(1-R588)*Q588^2/(S588*R588^3))</f>
        <v>65385.1973673791</v>
      </c>
      <c r="W588" s="0" t="n">
        <f aca="false">V588*H588/3600/1000/2</f>
        <v>6.35689418849519</v>
      </c>
      <c r="X588" s="0" t="n">
        <f aca="false">ABS(W588-K588)/W588*100</f>
        <v>261.596391546063</v>
      </c>
    </row>
    <row r="589" customFormat="false" ht="15" hidden="false" customHeight="false" outlineLevel="0" collapsed="false">
      <c r="A589" s="0" t="n">
        <v>120</v>
      </c>
      <c r="B589" s="0" t="n">
        <v>36</v>
      </c>
      <c r="C589" s="0" t="n">
        <v>44</v>
      </c>
      <c r="D589" s="0" t="n">
        <v>14</v>
      </c>
      <c r="E589" s="0" t="n">
        <v>43</v>
      </c>
      <c r="F589" s="0" t="n">
        <v>1.4</v>
      </c>
      <c r="G589" s="0" t="n">
        <v>3</v>
      </c>
      <c r="H589" s="0" t="n">
        <v>655</v>
      </c>
      <c r="I589" s="0" t="n">
        <v>158.18</v>
      </c>
      <c r="J589" s="0" t="n">
        <v>204.57</v>
      </c>
      <c r="K589" s="0" t="n">
        <v>16.92</v>
      </c>
      <c r="L589" s="0" t="n">
        <v>38.32</v>
      </c>
      <c r="M589" s="0" t="n">
        <v>12</v>
      </c>
      <c r="N589" s="0" t="n">
        <v>41</v>
      </c>
      <c r="O589" s="0" t="n">
        <v>0.55</v>
      </c>
      <c r="P589" s="0" t="n">
        <v>0.09</v>
      </c>
      <c r="Q589" s="0" t="n">
        <f aca="false">H589/3600/(B589*C589*10^-3)</f>
        <v>0.11486391694725</v>
      </c>
      <c r="R589" s="0" t="n">
        <f aca="false">O589-P589</f>
        <v>0.46</v>
      </c>
      <c r="S589" s="0" t="n">
        <f aca="false">500*10^-6</f>
        <v>0.0005</v>
      </c>
      <c r="T589" s="0" t="n">
        <f aca="false">0.000835</f>
        <v>0.000835</v>
      </c>
      <c r="U589" s="0" t="n">
        <f aca="false">A589/1000</f>
        <v>0.12</v>
      </c>
      <c r="V589" s="0" t="n">
        <f aca="false">U589*(150*T589*(1-R589)^2*Q589/(S589^2*R589^3)+1.75*1000*(1-R589)*Q589^2/(S589*R589^3))</f>
        <v>51430.2413572072</v>
      </c>
      <c r="W589" s="0" t="n">
        <f aca="false">V589*H589/3600/1000/2</f>
        <v>4.67872334569038</v>
      </c>
      <c r="X589" s="0" t="n">
        <f aca="false">ABS(W589-K589)/W589*100</f>
        <v>261.637112302979</v>
      </c>
    </row>
    <row r="590" customFormat="false" ht="15" hidden="false" customHeight="false" outlineLevel="0" collapsed="false">
      <c r="A590" s="0" t="n">
        <v>130</v>
      </c>
      <c r="B590" s="0" t="n">
        <v>40</v>
      </c>
      <c r="C590" s="0" t="n">
        <v>44</v>
      </c>
      <c r="D590" s="0" t="n">
        <v>14</v>
      </c>
      <c r="E590" s="0" t="n">
        <v>43</v>
      </c>
      <c r="F590" s="0" t="n">
        <v>1.4</v>
      </c>
      <c r="G590" s="0" t="n">
        <v>1</v>
      </c>
      <c r="H590" s="0" t="n">
        <v>825</v>
      </c>
      <c r="I590" s="0" t="n">
        <v>160.21</v>
      </c>
      <c r="J590" s="0" t="n">
        <v>279.06</v>
      </c>
      <c r="K590" s="0" t="n">
        <v>70.02</v>
      </c>
      <c r="L590" s="0" t="n">
        <v>38.32</v>
      </c>
      <c r="M590" s="0" t="n">
        <v>12</v>
      </c>
      <c r="N590" s="0" t="n">
        <v>41</v>
      </c>
      <c r="O590" s="0" t="n">
        <v>0.45</v>
      </c>
      <c r="P590" s="0" t="n">
        <v>0.09</v>
      </c>
      <c r="Q590" s="0" t="n">
        <f aca="false">H590/3600/(B590*C590*10^-3)</f>
        <v>0.130208333333333</v>
      </c>
      <c r="R590" s="0" t="n">
        <f aca="false">O590-P590</f>
        <v>0.36</v>
      </c>
      <c r="S590" s="0" t="n">
        <f aca="false">500*10^-6</f>
        <v>0.0005</v>
      </c>
      <c r="T590" s="0" t="n">
        <f aca="false">0.000835</f>
        <v>0.000835</v>
      </c>
      <c r="U590" s="0" t="n">
        <f aca="false">A590/1000</f>
        <v>0.13</v>
      </c>
      <c r="V590" s="0" t="n">
        <f aca="false">U590*(150*T590*(1-R590)^2*Q590/(S590^2*R590^3)+1.75*1000*(1-R590)*Q590^2/(S590*R590^3))</f>
        <v>180269.761064434</v>
      </c>
      <c r="W590" s="0" t="n">
        <f aca="false">V590*H590/3600/1000/2</f>
        <v>20.6559101219664</v>
      </c>
      <c r="X590" s="0" t="n">
        <f aca="false">ABS(W590-K590)/W590*100</f>
        <v>238.982884736402</v>
      </c>
    </row>
    <row r="591" customFormat="false" ht="15" hidden="false" customHeight="false" outlineLevel="0" collapsed="false">
      <c r="A591" s="0" t="n">
        <v>150</v>
      </c>
      <c r="B591" s="0" t="n">
        <v>25</v>
      </c>
      <c r="C591" s="0" t="n">
        <v>67</v>
      </c>
      <c r="D591" s="0" t="n">
        <v>14</v>
      </c>
      <c r="E591" s="0" t="n">
        <v>43</v>
      </c>
      <c r="F591" s="0" t="n">
        <v>1.2</v>
      </c>
      <c r="G591" s="0" t="n">
        <v>1.5</v>
      </c>
      <c r="H591" s="0" t="n">
        <v>700</v>
      </c>
      <c r="I591" s="0" t="n">
        <v>125.49</v>
      </c>
      <c r="J591" s="0" t="n">
        <v>175.72</v>
      </c>
      <c r="K591" s="0" t="n">
        <v>22.99</v>
      </c>
      <c r="L591" s="0" t="n">
        <v>27.81</v>
      </c>
      <c r="M591" s="0" t="n">
        <v>12</v>
      </c>
      <c r="N591" s="0" t="n">
        <v>41</v>
      </c>
      <c r="O591" s="0" t="n">
        <v>0.55</v>
      </c>
      <c r="P591" s="0" t="n">
        <v>0.09</v>
      </c>
      <c r="Q591" s="0" t="n">
        <f aca="false">H591/3600/(B591*C591*10^-3)</f>
        <v>0.116086235489221</v>
      </c>
      <c r="R591" s="0" t="n">
        <f aca="false">O591-P591</f>
        <v>0.46</v>
      </c>
      <c r="S591" s="0" t="n">
        <f aca="false">500*10^-6</f>
        <v>0.0005</v>
      </c>
      <c r="T591" s="0" t="n">
        <f aca="false">0.000835</f>
        <v>0.000835</v>
      </c>
      <c r="U591" s="0" t="n">
        <f aca="false">A591/1000</f>
        <v>0.15</v>
      </c>
      <c r="V591" s="0" t="n">
        <f aca="false">U591*(150*T591*(1-R591)^2*Q591/(S591^2*R591^3)+1.75*1000*(1-R591)*Q591^2/(S591*R591^3))</f>
        <v>65385.1973673791</v>
      </c>
      <c r="W591" s="0" t="n">
        <f aca="false">V591*H591/3600/1000/2</f>
        <v>6.35689418849519</v>
      </c>
      <c r="X591" s="0" t="n">
        <f aca="false">ABS(W591-K591)/W591*100</f>
        <v>261.654596070007</v>
      </c>
    </row>
    <row r="592" customFormat="false" ht="15" hidden="false" customHeight="false" outlineLevel="0" collapsed="false">
      <c r="A592" s="0" t="n">
        <v>150</v>
      </c>
      <c r="B592" s="0" t="n">
        <v>25</v>
      </c>
      <c r="C592" s="0" t="n">
        <v>67</v>
      </c>
      <c r="D592" s="0" t="n">
        <v>14</v>
      </c>
      <c r="E592" s="0" t="n">
        <v>43</v>
      </c>
      <c r="F592" s="0" t="n">
        <v>1.22</v>
      </c>
      <c r="G592" s="0" t="n">
        <v>1.5</v>
      </c>
      <c r="H592" s="0" t="n">
        <v>700</v>
      </c>
      <c r="I592" s="0" t="n">
        <v>129.95</v>
      </c>
      <c r="J592" s="0" t="n">
        <v>180.71</v>
      </c>
      <c r="K592" s="0" t="n">
        <v>22.99</v>
      </c>
      <c r="L592" s="0" t="n">
        <v>28.37</v>
      </c>
      <c r="M592" s="0" t="n">
        <v>12</v>
      </c>
      <c r="N592" s="0" t="n">
        <v>41</v>
      </c>
      <c r="O592" s="0" t="n">
        <v>0.55</v>
      </c>
      <c r="P592" s="0" t="n">
        <v>0.09</v>
      </c>
      <c r="Q592" s="0" t="n">
        <f aca="false">H592/3600/(B592*C592*10^-3)</f>
        <v>0.116086235489221</v>
      </c>
      <c r="R592" s="0" t="n">
        <f aca="false">O592-P592</f>
        <v>0.46</v>
      </c>
      <c r="S592" s="0" t="n">
        <f aca="false">500*10^-6</f>
        <v>0.0005</v>
      </c>
      <c r="T592" s="0" t="n">
        <f aca="false">0.000835</f>
        <v>0.000835</v>
      </c>
      <c r="U592" s="0" t="n">
        <f aca="false">A592/1000</f>
        <v>0.15</v>
      </c>
      <c r="V592" s="0" t="n">
        <f aca="false">U592*(150*T592*(1-R592)^2*Q592/(S592^2*R592^3)+1.75*1000*(1-R592)*Q592^2/(S592*R592^3))</f>
        <v>65385.1973673791</v>
      </c>
      <c r="W592" s="0" t="n">
        <f aca="false">V592*H592/3600/1000/2</f>
        <v>6.35689418849519</v>
      </c>
      <c r="X592" s="0" t="n">
        <f aca="false">ABS(W592-K592)/W592*100</f>
        <v>261.654596070007</v>
      </c>
    </row>
    <row r="593" customFormat="false" ht="15" hidden="false" customHeight="false" outlineLevel="0" collapsed="false">
      <c r="A593" s="0" t="n">
        <v>150</v>
      </c>
      <c r="B593" s="0" t="n">
        <v>25</v>
      </c>
      <c r="C593" s="0" t="n">
        <v>67</v>
      </c>
      <c r="D593" s="0" t="n">
        <v>14</v>
      </c>
      <c r="E593" s="0" t="n">
        <v>43</v>
      </c>
      <c r="F593" s="0" t="n">
        <v>1.24</v>
      </c>
      <c r="G593" s="0" t="n">
        <v>1.5</v>
      </c>
      <c r="H593" s="0" t="n">
        <v>700</v>
      </c>
      <c r="I593" s="0" t="n">
        <v>134.27</v>
      </c>
      <c r="J593" s="0" t="n">
        <v>185.65</v>
      </c>
      <c r="K593" s="0" t="n">
        <v>22.99</v>
      </c>
      <c r="L593" s="0" t="n">
        <v>28.93</v>
      </c>
      <c r="M593" s="0" t="n">
        <v>12</v>
      </c>
      <c r="N593" s="0" t="n">
        <v>41</v>
      </c>
      <c r="O593" s="0" t="n">
        <v>0.55</v>
      </c>
      <c r="P593" s="0" t="n">
        <v>0.09</v>
      </c>
      <c r="Q593" s="0" t="n">
        <f aca="false">H593/3600/(B593*C593*10^-3)</f>
        <v>0.116086235489221</v>
      </c>
      <c r="R593" s="0" t="n">
        <f aca="false">O593-P593</f>
        <v>0.46</v>
      </c>
      <c r="S593" s="0" t="n">
        <f aca="false">500*10^-6</f>
        <v>0.0005</v>
      </c>
      <c r="T593" s="0" t="n">
        <f aca="false">0.000835</f>
        <v>0.000835</v>
      </c>
      <c r="U593" s="0" t="n">
        <f aca="false">A593/1000</f>
        <v>0.15</v>
      </c>
      <c r="V593" s="0" t="n">
        <f aca="false">U593*(150*T593*(1-R593)^2*Q593/(S593^2*R593^3)+1.75*1000*(1-R593)*Q593^2/(S593*R593^3))</f>
        <v>65385.1973673791</v>
      </c>
      <c r="W593" s="0" t="n">
        <f aca="false">V593*H593/3600/1000/2</f>
        <v>6.35689418849519</v>
      </c>
      <c r="X593" s="0" t="n">
        <f aca="false">ABS(W593-K593)/W593*100</f>
        <v>261.654596070007</v>
      </c>
    </row>
    <row r="594" customFormat="false" ht="15" hidden="false" customHeight="false" outlineLevel="0" collapsed="false">
      <c r="A594" s="0" t="n">
        <v>150</v>
      </c>
      <c r="B594" s="0" t="n">
        <v>25</v>
      </c>
      <c r="C594" s="0" t="n">
        <v>67</v>
      </c>
      <c r="D594" s="0" t="n">
        <v>14</v>
      </c>
      <c r="E594" s="0" t="n">
        <v>43</v>
      </c>
      <c r="F594" s="0" t="n">
        <v>1.26</v>
      </c>
      <c r="G594" s="0" t="n">
        <v>1.5</v>
      </c>
      <c r="H594" s="0" t="n">
        <v>700</v>
      </c>
      <c r="I594" s="0" t="n">
        <v>138.62</v>
      </c>
      <c r="J594" s="0" t="n">
        <v>190.53</v>
      </c>
      <c r="K594" s="0" t="n">
        <v>22.99</v>
      </c>
      <c r="L594" s="0" t="n">
        <v>29.49</v>
      </c>
      <c r="M594" s="0" t="n">
        <v>12</v>
      </c>
      <c r="N594" s="0" t="n">
        <v>41</v>
      </c>
      <c r="O594" s="0" t="n">
        <v>0.55</v>
      </c>
      <c r="P594" s="0" t="n">
        <v>0.09</v>
      </c>
      <c r="Q594" s="0" t="n">
        <f aca="false">H594/3600/(B594*C594*10^-3)</f>
        <v>0.116086235489221</v>
      </c>
      <c r="R594" s="0" t="n">
        <f aca="false">O594-P594</f>
        <v>0.46</v>
      </c>
      <c r="S594" s="0" t="n">
        <f aca="false">500*10^-6</f>
        <v>0.0005</v>
      </c>
      <c r="T594" s="0" t="n">
        <f aca="false">0.000835</f>
        <v>0.000835</v>
      </c>
      <c r="U594" s="0" t="n">
        <f aca="false">A594/1000</f>
        <v>0.15</v>
      </c>
      <c r="V594" s="0" t="n">
        <f aca="false">U594*(150*T594*(1-R594)^2*Q594/(S594^2*R594^3)+1.75*1000*(1-R594)*Q594^2/(S594*R594^3))</f>
        <v>65385.1973673791</v>
      </c>
      <c r="W594" s="0" t="n">
        <f aca="false">V594*H594/3600/1000/2</f>
        <v>6.35689418849519</v>
      </c>
      <c r="X594" s="0" t="n">
        <f aca="false">ABS(W594-K594)/W594*100</f>
        <v>261.654596070007</v>
      </c>
    </row>
    <row r="595" customFormat="false" ht="15" hidden="false" customHeight="false" outlineLevel="0" collapsed="false">
      <c r="A595" s="0" t="n">
        <v>150</v>
      </c>
      <c r="B595" s="0" t="n">
        <v>25</v>
      </c>
      <c r="C595" s="0" t="n">
        <v>67</v>
      </c>
      <c r="D595" s="0" t="n">
        <v>14</v>
      </c>
      <c r="E595" s="0" t="n">
        <v>43</v>
      </c>
      <c r="F595" s="0" t="n">
        <v>1.28</v>
      </c>
      <c r="G595" s="0" t="n">
        <v>1.5</v>
      </c>
      <c r="H595" s="0" t="n">
        <v>700</v>
      </c>
      <c r="I595" s="0" t="n">
        <v>142.86</v>
      </c>
      <c r="J595" s="0" t="n">
        <v>195.36</v>
      </c>
      <c r="K595" s="0" t="n">
        <v>22.99</v>
      </c>
      <c r="L595" s="0" t="n">
        <v>30.04</v>
      </c>
      <c r="M595" s="0" t="n">
        <v>12</v>
      </c>
      <c r="N595" s="0" t="n">
        <v>41</v>
      </c>
      <c r="O595" s="0" t="n">
        <v>0.55</v>
      </c>
      <c r="P595" s="0" t="n">
        <v>0.09</v>
      </c>
      <c r="Q595" s="0" t="n">
        <f aca="false">H595/3600/(B595*C595*10^-3)</f>
        <v>0.116086235489221</v>
      </c>
      <c r="R595" s="0" t="n">
        <f aca="false">O595-P595</f>
        <v>0.46</v>
      </c>
      <c r="S595" s="0" t="n">
        <f aca="false">500*10^-6</f>
        <v>0.0005</v>
      </c>
      <c r="T595" s="0" t="n">
        <f aca="false">0.000835</f>
        <v>0.000835</v>
      </c>
      <c r="U595" s="0" t="n">
        <f aca="false">A595/1000</f>
        <v>0.15</v>
      </c>
      <c r="V595" s="0" t="n">
        <f aca="false">U595*(150*T595*(1-R595)^2*Q595/(S595^2*R595^3)+1.75*1000*(1-R595)*Q595^2/(S595*R595^3))</f>
        <v>65385.1973673791</v>
      </c>
      <c r="W595" s="0" t="n">
        <f aca="false">V595*H595/3600/1000/2</f>
        <v>6.35689418849519</v>
      </c>
      <c r="X595" s="0" t="n">
        <f aca="false">ABS(W595-K595)/W595*100</f>
        <v>261.654596070007</v>
      </c>
    </row>
    <row r="596" customFormat="false" ht="15" hidden="false" customHeight="false" outlineLevel="0" collapsed="false">
      <c r="A596" s="0" t="n">
        <v>120</v>
      </c>
      <c r="B596" s="0" t="n">
        <v>40</v>
      </c>
      <c r="C596" s="0" t="n">
        <v>40</v>
      </c>
      <c r="D596" s="0" t="n">
        <v>14</v>
      </c>
      <c r="E596" s="0" t="n">
        <v>43</v>
      </c>
      <c r="F596" s="0" t="n">
        <v>1.37</v>
      </c>
      <c r="G596" s="0" t="n">
        <v>3</v>
      </c>
      <c r="H596" s="0" t="n">
        <v>665</v>
      </c>
      <c r="I596" s="0" t="n">
        <v>157.19</v>
      </c>
      <c r="J596" s="0" t="n">
        <v>204</v>
      </c>
      <c r="K596" s="0" t="n">
        <v>17.32</v>
      </c>
      <c r="L596" s="0" t="n">
        <v>38.32</v>
      </c>
      <c r="M596" s="0" t="n">
        <v>12</v>
      </c>
      <c r="N596" s="0" t="n">
        <v>41</v>
      </c>
      <c r="O596" s="0" t="n">
        <v>0.55</v>
      </c>
      <c r="P596" s="0" t="n">
        <v>0.09</v>
      </c>
      <c r="Q596" s="0" t="n">
        <f aca="false">H596/3600/(B596*C596*10^-3)</f>
        <v>0.115451388888889</v>
      </c>
      <c r="R596" s="0" t="n">
        <f aca="false">O596-P596</f>
        <v>0.46</v>
      </c>
      <c r="S596" s="0" t="n">
        <f aca="false">500*10^-6</f>
        <v>0.0005</v>
      </c>
      <c r="T596" s="0" t="n">
        <f aca="false">0.000835</f>
        <v>0.000835</v>
      </c>
      <c r="U596" s="0" t="n">
        <f aca="false">A596/1000</f>
        <v>0.12</v>
      </c>
      <c r="V596" s="0" t="n">
        <f aca="false">U596*(150*T596*(1-R596)^2*Q596/(S596^2*R596^3)+1.75*1000*(1-R596)*Q596^2/(S596*R596^3))</f>
        <v>51851.3174564138</v>
      </c>
      <c r="W596" s="0" t="n">
        <f aca="false">V596*H596/3600/1000/2</f>
        <v>4.78904529284933</v>
      </c>
      <c r="X596" s="0" t="n">
        <f aca="false">ABS(W596-K596)/W596*100</f>
        <v>261.658721955731</v>
      </c>
    </row>
    <row r="597" customFormat="false" ht="15" hidden="false" customHeight="false" outlineLevel="0" collapsed="false">
      <c r="A597" s="0" t="n">
        <v>120</v>
      </c>
      <c r="B597" s="0" t="n">
        <v>36</v>
      </c>
      <c r="C597" s="0" t="n">
        <v>44</v>
      </c>
      <c r="D597" s="0" t="n">
        <v>14</v>
      </c>
      <c r="E597" s="0" t="n">
        <v>43</v>
      </c>
      <c r="F597" s="0" t="n">
        <v>1.37</v>
      </c>
      <c r="G597" s="0" t="n">
        <v>4</v>
      </c>
      <c r="H597" s="0" t="n">
        <v>655</v>
      </c>
      <c r="I597" s="0" t="n">
        <v>148.85</v>
      </c>
      <c r="J597" s="0" t="n">
        <v>192.34</v>
      </c>
      <c r="K597" s="0" t="n">
        <v>16.93</v>
      </c>
      <c r="L597" s="0" t="n">
        <v>47.54</v>
      </c>
      <c r="M597" s="0" t="n">
        <v>12</v>
      </c>
      <c r="N597" s="0" t="n">
        <v>41</v>
      </c>
      <c r="O597" s="0" t="n">
        <v>0.55</v>
      </c>
      <c r="P597" s="0" t="n">
        <v>0.09</v>
      </c>
      <c r="Q597" s="0" t="n">
        <f aca="false">H597/3600/(B597*C597*10^-3)</f>
        <v>0.11486391694725</v>
      </c>
      <c r="R597" s="0" t="n">
        <f aca="false">O597-P597</f>
        <v>0.46</v>
      </c>
      <c r="S597" s="0" t="n">
        <f aca="false">500*10^-6</f>
        <v>0.0005</v>
      </c>
      <c r="T597" s="0" t="n">
        <f aca="false">0.000835</f>
        <v>0.000835</v>
      </c>
      <c r="U597" s="0" t="n">
        <f aca="false">A597/1000</f>
        <v>0.12</v>
      </c>
      <c r="V597" s="0" t="n">
        <f aca="false">U597*(150*T597*(1-R597)^2*Q597/(S597^2*R597^3)+1.75*1000*(1-R597)*Q597^2/(S597*R597^3))</f>
        <v>51430.2413572072</v>
      </c>
      <c r="W597" s="0" t="n">
        <f aca="false">V597*H597/3600/1000/2</f>
        <v>4.67872334569038</v>
      </c>
      <c r="X597" s="0" t="n">
        <f aca="false">ABS(W597-K597)/W597*100</f>
        <v>261.850845820888</v>
      </c>
    </row>
    <row r="598" customFormat="false" ht="15" hidden="false" customHeight="false" outlineLevel="0" collapsed="false">
      <c r="A598" s="0" t="n">
        <v>120</v>
      </c>
      <c r="B598" s="0" t="n">
        <v>40</v>
      </c>
      <c r="C598" s="0" t="n">
        <v>40</v>
      </c>
      <c r="D598" s="0" t="n">
        <v>14</v>
      </c>
      <c r="E598" s="0" t="n">
        <v>43</v>
      </c>
      <c r="F598" s="0" t="n">
        <v>1.4</v>
      </c>
      <c r="G598" s="0" t="n">
        <v>2</v>
      </c>
      <c r="H598" s="0" t="n">
        <v>670</v>
      </c>
      <c r="I598" s="0" t="n">
        <v>155.52</v>
      </c>
      <c r="J598" s="0" t="n">
        <v>207.99</v>
      </c>
      <c r="K598" s="0" t="n">
        <v>17.67</v>
      </c>
      <c r="L598" s="0" t="n">
        <v>34.73</v>
      </c>
      <c r="M598" s="0" t="n">
        <v>12</v>
      </c>
      <c r="N598" s="0" t="n">
        <v>41</v>
      </c>
      <c r="O598" s="0" t="n">
        <v>0.55</v>
      </c>
      <c r="P598" s="0" t="n">
        <v>0.09</v>
      </c>
      <c r="Q598" s="0" t="n">
        <f aca="false">H598/3600/(B598*C598*10^-3)</f>
        <v>0.116319444444444</v>
      </c>
      <c r="R598" s="0" t="n">
        <f aca="false">O598-P598</f>
        <v>0.46</v>
      </c>
      <c r="S598" s="0" t="n">
        <f aca="false">500*10^-6</f>
        <v>0.0005</v>
      </c>
      <c r="T598" s="0" t="n">
        <f aca="false">0.000835</f>
        <v>0.000835</v>
      </c>
      <c r="U598" s="0" t="n">
        <f aca="false">A598/1000</f>
        <v>0.12</v>
      </c>
      <c r="V598" s="0" t="n">
        <f aca="false">U598*(150*T598*(1-R598)^2*Q598/(S598^2*R598^3)+1.75*1000*(1-R598)*Q598^2/(S598*R598^3))</f>
        <v>52476.448526239</v>
      </c>
      <c r="W598" s="0" t="n">
        <f aca="false">V598*H598/3600/1000/2</f>
        <v>4.88322507119168</v>
      </c>
      <c r="X598" s="0" t="n">
        <f aca="false">ABS(W598-K598)/W598*100</f>
        <v>261.851025549553</v>
      </c>
    </row>
    <row r="599" customFormat="false" ht="15" hidden="false" customHeight="false" outlineLevel="0" collapsed="false">
      <c r="A599" s="0" t="n">
        <v>120</v>
      </c>
      <c r="B599" s="0" t="n">
        <v>40</v>
      </c>
      <c r="C599" s="0" t="n">
        <v>40</v>
      </c>
      <c r="D599" s="0" t="n">
        <v>14</v>
      </c>
      <c r="E599" s="0" t="n">
        <v>43</v>
      </c>
      <c r="F599" s="0" t="n">
        <v>1.34</v>
      </c>
      <c r="G599" s="0" t="n">
        <v>4</v>
      </c>
      <c r="H599" s="0" t="n">
        <v>665</v>
      </c>
      <c r="I599" s="0" t="n">
        <v>147.8</v>
      </c>
      <c r="J599" s="0" t="n">
        <v>191.68</v>
      </c>
      <c r="K599" s="0" t="n">
        <v>17.33</v>
      </c>
      <c r="L599" s="0" t="n">
        <v>47.54</v>
      </c>
      <c r="M599" s="0" t="n">
        <v>12</v>
      </c>
      <c r="N599" s="0" t="n">
        <v>41</v>
      </c>
      <c r="O599" s="0" t="n">
        <v>0.55</v>
      </c>
      <c r="P599" s="0" t="n">
        <v>0.09</v>
      </c>
      <c r="Q599" s="0" t="n">
        <f aca="false">H599/3600/(B599*C599*10^-3)</f>
        <v>0.115451388888889</v>
      </c>
      <c r="R599" s="0" t="n">
        <f aca="false">O599-P599</f>
        <v>0.46</v>
      </c>
      <c r="S599" s="0" t="n">
        <f aca="false">500*10^-6</f>
        <v>0.0005</v>
      </c>
      <c r="T599" s="0" t="n">
        <f aca="false">0.000835</f>
        <v>0.000835</v>
      </c>
      <c r="U599" s="0" t="n">
        <f aca="false">A599/1000</f>
        <v>0.12</v>
      </c>
      <c r="V599" s="0" t="n">
        <f aca="false">U599*(150*T599*(1-R599)^2*Q599/(S599^2*R599^3)+1.75*1000*(1-R599)*Q599^2/(S599*R599^3))</f>
        <v>51851.3174564138</v>
      </c>
      <c r="W599" s="0" t="n">
        <f aca="false">V599*H599/3600/1000/2</f>
        <v>4.78904529284933</v>
      </c>
      <c r="X599" s="0" t="n">
        <f aca="false">ABS(W599-K599)/W599*100</f>
        <v>261.867531841387</v>
      </c>
    </row>
    <row r="600" customFormat="false" ht="15" hidden="false" customHeight="false" outlineLevel="0" collapsed="false">
      <c r="A600" s="0" t="n">
        <v>120</v>
      </c>
      <c r="B600" s="0" t="n">
        <v>36</v>
      </c>
      <c r="C600" s="0" t="n">
        <v>32</v>
      </c>
      <c r="D600" s="0" t="n">
        <v>14</v>
      </c>
      <c r="E600" s="0" t="n">
        <v>43</v>
      </c>
      <c r="F600" s="0" t="n">
        <v>1.4</v>
      </c>
      <c r="G600" s="0" t="n">
        <v>4</v>
      </c>
      <c r="H600" s="0" t="n">
        <v>765</v>
      </c>
      <c r="I600" s="0" t="n">
        <v>161.02</v>
      </c>
      <c r="J600" s="0" t="n">
        <v>303.52</v>
      </c>
      <c r="K600" s="0" t="n">
        <v>109.52</v>
      </c>
      <c r="L600" s="0" t="n">
        <v>45.16</v>
      </c>
      <c r="M600" s="0" t="n">
        <v>12</v>
      </c>
      <c r="N600" s="0" t="n">
        <v>41</v>
      </c>
      <c r="O600" s="0" t="n">
        <v>0.45</v>
      </c>
      <c r="P600" s="0" t="n">
        <v>0.09</v>
      </c>
      <c r="Q600" s="0" t="n">
        <f aca="false">H600/3600/(B600*C600*10^-3)</f>
        <v>0.184461805555556</v>
      </c>
      <c r="R600" s="0" t="n">
        <f aca="false">O600-P600</f>
        <v>0.36</v>
      </c>
      <c r="S600" s="0" t="n">
        <f aca="false">500*10^-6</f>
        <v>0.0005</v>
      </c>
      <c r="T600" s="0" t="n">
        <f aca="false">0.000835</f>
        <v>0.000835</v>
      </c>
      <c r="U600" s="0" t="n">
        <f aca="false">A600/1000</f>
        <v>0.12</v>
      </c>
      <c r="V600" s="0" t="n">
        <f aca="false">U600*(150*T600*(1-R600)^2*Q600/(S600^2*R600^3)+1.75*1000*(1-R600)*Q600^2/(S600*R600^3))</f>
        <v>293394.872945165</v>
      </c>
      <c r="W600" s="0" t="n">
        <f aca="false">V600*H600/3600/1000/2</f>
        <v>31.1732052504238</v>
      </c>
      <c r="X600" s="0" t="n">
        <f aca="false">ABS(W600-K600)/W600*100</f>
        <v>251.327363099792</v>
      </c>
    </row>
    <row r="601" customFormat="false" ht="15" hidden="false" customHeight="false" outlineLevel="0" collapsed="false">
      <c r="A601" s="0" t="n">
        <v>120</v>
      </c>
      <c r="B601" s="0" t="n">
        <v>36</v>
      </c>
      <c r="C601" s="0" t="n">
        <v>36</v>
      </c>
      <c r="D601" s="0" t="n">
        <v>14</v>
      </c>
      <c r="E601" s="0" t="n">
        <v>43</v>
      </c>
      <c r="F601" s="0" t="n">
        <v>1.37</v>
      </c>
      <c r="G601" s="0" t="n">
        <v>3</v>
      </c>
      <c r="H601" s="0" t="n">
        <v>855</v>
      </c>
      <c r="I601" s="0" t="n">
        <v>161.05</v>
      </c>
      <c r="J601" s="0" t="n">
        <v>319.64</v>
      </c>
      <c r="K601" s="0" t="n">
        <v>120.97</v>
      </c>
      <c r="L601" s="0" t="n">
        <v>45.93</v>
      </c>
      <c r="M601" s="0" t="n">
        <v>12</v>
      </c>
      <c r="N601" s="0" t="n">
        <v>41</v>
      </c>
      <c r="O601" s="0" t="n">
        <v>0.45</v>
      </c>
      <c r="P601" s="0" t="n">
        <v>0.09</v>
      </c>
      <c r="Q601" s="0" t="n">
        <f aca="false">H601/3600/(B601*C601*10^-3)</f>
        <v>0.183256172839506</v>
      </c>
      <c r="R601" s="0" t="n">
        <f aca="false">O601-P601</f>
        <v>0.36</v>
      </c>
      <c r="S601" s="0" t="n">
        <f aca="false">500*10^-6</f>
        <v>0.0005</v>
      </c>
      <c r="T601" s="0" t="n">
        <f aca="false">0.000835</f>
        <v>0.000835</v>
      </c>
      <c r="U601" s="0" t="n">
        <f aca="false">A601/1000</f>
        <v>0.12</v>
      </c>
      <c r="V601" s="0" t="n">
        <f aca="false">U601*(150*T601*(1-R601)^2*Q601/(S601^2*R601^3)+1.75*1000*(1-R601)*Q601^2/(S601*R601^3))</f>
        <v>290204.356135802</v>
      </c>
      <c r="W601" s="0" t="n">
        <f aca="false">V601*H601/3600/1000/2</f>
        <v>34.4617672911265</v>
      </c>
      <c r="X601" s="0" t="n">
        <f aca="false">ABS(W601-K601)/W601*100</f>
        <v>251.02668698929</v>
      </c>
    </row>
    <row r="602" customFormat="false" ht="15" hidden="false" customHeight="false" outlineLevel="0" collapsed="false">
      <c r="A602" s="0" t="n">
        <v>130</v>
      </c>
      <c r="B602" s="0" t="n">
        <v>44</v>
      </c>
      <c r="C602" s="0" t="n">
        <v>44</v>
      </c>
      <c r="D602" s="0" t="n">
        <v>14</v>
      </c>
      <c r="E602" s="0" t="n">
        <v>43</v>
      </c>
      <c r="F602" s="0" t="n">
        <v>1.34</v>
      </c>
      <c r="G602" s="0" t="n">
        <v>1</v>
      </c>
      <c r="H602" s="0" t="n">
        <v>820</v>
      </c>
      <c r="I602" s="0" t="n">
        <v>133.94</v>
      </c>
      <c r="J602" s="0" t="n">
        <v>198.7</v>
      </c>
      <c r="K602" s="0" t="n">
        <v>23.87</v>
      </c>
      <c r="L602" s="0" t="n">
        <v>32.93</v>
      </c>
      <c r="M602" s="0" t="n">
        <v>12</v>
      </c>
      <c r="N602" s="0" t="n">
        <v>41</v>
      </c>
      <c r="O602" s="0" t="n">
        <v>0.55</v>
      </c>
      <c r="P602" s="0" t="n">
        <v>0.09</v>
      </c>
      <c r="Q602" s="0" t="n">
        <f aca="false">H602/3600/(B602*C602*10^-3)</f>
        <v>0.117653810835629</v>
      </c>
      <c r="R602" s="0" t="n">
        <f aca="false">O602-P602</f>
        <v>0.46</v>
      </c>
      <c r="S602" s="0" t="n">
        <f aca="false">500*10^-6</f>
        <v>0.0005</v>
      </c>
      <c r="T602" s="0" t="n">
        <f aca="false">0.000835</f>
        <v>0.000835</v>
      </c>
      <c r="U602" s="0" t="n">
        <f aca="false">A602/1000</f>
        <v>0.13</v>
      </c>
      <c r="V602" s="0" t="n">
        <f aca="false">U602*(150*T602*(1-R602)^2*Q602/(S602^2*R602^3)+1.75*1000*(1-R602)*Q602^2/(S602*R602^3))</f>
        <v>57897.928307084</v>
      </c>
      <c r="W602" s="0" t="n">
        <f aca="false">V602*H602/3600/1000/2</f>
        <v>6.59393072386235</v>
      </c>
      <c r="X602" s="0" t="n">
        <f aca="false">ABS(W602-K602)/W602*100</f>
        <v>261.999556859437</v>
      </c>
    </row>
    <row r="603" customFormat="false" ht="15" hidden="false" customHeight="false" outlineLevel="0" collapsed="false">
      <c r="A603" s="0" t="n">
        <v>150</v>
      </c>
      <c r="B603" s="0" t="n">
        <v>22</v>
      </c>
      <c r="C603" s="0" t="n">
        <v>75</v>
      </c>
      <c r="D603" s="0" t="n">
        <v>14</v>
      </c>
      <c r="E603" s="0" t="n">
        <v>43</v>
      </c>
      <c r="F603" s="0" t="n">
        <v>1.2</v>
      </c>
      <c r="G603" s="0" t="n">
        <v>1.5</v>
      </c>
      <c r="H603" s="0" t="n">
        <v>700</v>
      </c>
      <c r="I603" s="0" t="n">
        <v>120.768</v>
      </c>
      <c r="J603" s="0" t="n">
        <v>171.278</v>
      </c>
      <c r="K603" s="0" t="n">
        <v>23.5833</v>
      </c>
      <c r="L603" s="0" t="n">
        <v>34.7839</v>
      </c>
      <c r="M603" s="0" t="n">
        <v>12</v>
      </c>
      <c r="N603" s="0" t="n">
        <v>41</v>
      </c>
      <c r="O603" s="0" t="n">
        <v>0.55</v>
      </c>
      <c r="P603" s="0" t="n">
        <v>0.09</v>
      </c>
      <c r="Q603" s="0" t="n">
        <f aca="false">H603/3600/(B603*C603*10^-3)</f>
        <v>0.117845117845118</v>
      </c>
      <c r="R603" s="0" t="n">
        <f aca="false">O603-P603</f>
        <v>0.46</v>
      </c>
      <c r="S603" s="0" t="n">
        <f aca="false">500*10^-6</f>
        <v>0.0005</v>
      </c>
      <c r="T603" s="0" t="n">
        <f aca="false">0.000835</f>
        <v>0.000835</v>
      </c>
      <c r="U603" s="0" t="n">
        <f aca="false">A603/1000</f>
        <v>0.15</v>
      </c>
      <c r="V603" s="0" t="n">
        <f aca="false">U603*(150*T603*(1-R603)^2*Q603/(S603^2*R603^3)+1.75*1000*(1-R603)*Q603^2/(S603*R603^3))</f>
        <v>66979.5916003056</v>
      </c>
      <c r="W603" s="0" t="n">
        <f aca="false">V603*H603/3600/1000/2</f>
        <v>6.51190473891859</v>
      </c>
      <c r="X603" s="0" t="n">
        <f aca="false">ABS(W603-K603)/W603*100</f>
        <v>262.156710601949</v>
      </c>
    </row>
    <row r="604" customFormat="false" ht="15" hidden="false" customHeight="false" outlineLevel="0" collapsed="false">
      <c r="A604" s="0" t="n">
        <v>150</v>
      </c>
      <c r="B604" s="0" t="n">
        <v>22</v>
      </c>
      <c r="C604" s="0" t="n">
        <v>75</v>
      </c>
      <c r="D604" s="0" t="n">
        <v>14</v>
      </c>
      <c r="E604" s="0" t="n">
        <v>43</v>
      </c>
      <c r="F604" s="0" t="n">
        <v>1.22</v>
      </c>
      <c r="G604" s="0" t="n">
        <v>1.5</v>
      </c>
      <c r="H604" s="0" t="n">
        <v>700</v>
      </c>
      <c r="I604" s="0" t="n">
        <v>125.163</v>
      </c>
      <c r="J604" s="0" t="n">
        <v>176.292</v>
      </c>
      <c r="K604" s="0" t="n">
        <v>23.5833</v>
      </c>
      <c r="L604" s="0" t="n">
        <v>35.4055</v>
      </c>
      <c r="M604" s="0" t="n">
        <v>12</v>
      </c>
      <c r="N604" s="0" t="n">
        <v>41</v>
      </c>
      <c r="O604" s="0" t="n">
        <v>0.55</v>
      </c>
      <c r="P604" s="0" t="n">
        <v>0.09</v>
      </c>
      <c r="Q604" s="0" t="n">
        <f aca="false">H604/3600/(B604*C604*10^-3)</f>
        <v>0.117845117845118</v>
      </c>
      <c r="R604" s="0" t="n">
        <f aca="false">O604-P604</f>
        <v>0.46</v>
      </c>
      <c r="S604" s="0" t="n">
        <f aca="false">500*10^-6</f>
        <v>0.0005</v>
      </c>
      <c r="T604" s="0" t="n">
        <f aca="false">0.000835</f>
        <v>0.000835</v>
      </c>
      <c r="U604" s="0" t="n">
        <f aca="false">A604/1000</f>
        <v>0.15</v>
      </c>
      <c r="V604" s="0" t="n">
        <f aca="false">U604*(150*T604*(1-R604)^2*Q604/(S604^2*R604^3)+1.75*1000*(1-R604)*Q604^2/(S604*R604^3))</f>
        <v>66979.5916003056</v>
      </c>
      <c r="W604" s="0" t="n">
        <f aca="false">V604*H604/3600/1000/2</f>
        <v>6.51190473891859</v>
      </c>
      <c r="X604" s="0" t="n">
        <f aca="false">ABS(W604-K604)/W604*100</f>
        <v>262.156710601949</v>
      </c>
    </row>
    <row r="605" customFormat="false" ht="15" hidden="false" customHeight="false" outlineLevel="0" collapsed="false">
      <c r="A605" s="0" t="n">
        <v>150</v>
      </c>
      <c r="B605" s="0" t="n">
        <v>22</v>
      </c>
      <c r="C605" s="0" t="n">
        <v>75</v>
      </c>
      <c r="D605" s="0" t="n">
        <v>14</v>
      </c>
      <c r="E605" s="0" t="n">
        <v>43</v>
      </c>
      <c r="F605" s="0" t="n">
        <v>1.24</v>
      </c>
      <c r="G605" s="0" t="n">
        <v>1.5</v>
      </c>
      <c r="H605" s="0" t="n">
        <v>700</v>
      </c>
      <c r="I605" s="0" t="n">
        <v>129.58</v>
      </c>
      <c r="J605" s="0" t="n">
        <v>181.241</v>
      </c>
      <c r="K605" s="0" t="n">
        <v>23.5833</v>
      </c>
      <c r="L605" s="0" t="n">
        <v>35.9663</v>
      </c>
      <c r="M605" s="0" t="n">
        <v>12</v>
      </c>
      <c r="N605" s="0" t="n">
        <v>41</v>
      </c>
      <c r="O605" s="0" t="n">
        <v>0.55</v>
      </c>
      <c r="P605" s="0" t="n">
        <v>0.09</v>
      </c>
      <c r="Q605" s="0" t="n">
        <f aca="false">H605/3600/(B605*C605*10^-3)</f>
        <v>0.117845117845118</v>
      </c>
      <c r="R605" s="0" t="n">
        <f aca="false">O605-P605</f>
        <v>0.46</v>
      </c>
      <c r="S605" s="0" t="n">
        <f aca="false">500*10^-6</f>
        <v>0.0005</v>
      </c>
      <c r="T605" s="0" t="n">
        <f aca="false">0.000835</f>
        <v>0.000835</v>
      </c>
      <c r="U605" s="0" t="n">
        <f aca="false">A605/1000</f>
        <v>0.15</v>
      </c>
      <c r="V605" s="0" t="n">
        <f aca="false">U605*(150*T605*(1-R605)^2*Q605/(S605^2*R605^3)+1.75*1000*(1-R605)*Q605^2/(S605*R605^3))</f>
        <v>66979.5916003056</v>
      </c>
      <c r="W605" s="0" t="n">
        <f aca="false">V605*H605/3600/1000/2</f>
        <v>6.51190473891859</v>
      </c>
      <c r="X605" s="0" t="n">
        <f aca="false">ABS(W605-K605)/W605*100</f>
        <v>262.156710601949</v>
      </c>
    </row>
    <row r="606" customFormat="false" ht="15" hidden="false" customHeight="false" outlineLevel="0" collapsed="false">
      <c r="A606" s="0" t="n">
        <v>150</v>
      </c>
      <c r="B606" s="0" t="n">
        <v>22</v>
      </c>
      <c r="C606" s="0" t="n">
        <v>75</v>
      </c>
      <c r="D606" s="0" t="n">
        <v>14</v>
      </c>
      <c r="E606" s="0" t="n">
        <v>43</v>
      </c>
      <c r="F606" s="0" t="n">
        <v>1.26</v>
      </c>
      <c r="G606" s="0" t="n">
        <v>1.5</v>
      </c>
      <c r="H606" s="0" t="n">
        <v>700</v>
      </c>
      <c r="I606" s="0" t="n">
        <v>133.875</v>
      </c>
      <c r="J606" s="0" t="n">
        <v>186.145</v>
      </c>
      <c r="K606" s="0" t="n">
        <v>23.5833</v>
      </c>
      <c r="L606" s="0" t="n">
        <v>36.5599</v>
      </c>
      <c r="M606" s="0" t="n">
        <v>12</v>
      </c>
      <c r="N606" s="0" t="n">
        <v>41</v>
      </c>
      <c r="O606" s="0" t="n">
        <v>0.55</v>
      </c>
      <c r="P606" s="0" t="n">
        <v>0.09</v>
      </c>
      <c r="Q606" s="0" t="n">
        <f aca="false">H606/3600/(B606*C606*10^-3)</f>
        <v>0.117845117845118</v>
      </c>
      <c r="R606" s="0" t="n">
        <f aca="false">O606-P606</f>
        <v>0.46</v>
      </c>
      <c r="S606" s="0" t="n">
        <f aca="false">500*10^-6</f>
        <v>0.0005</v>
      </c>
      <c r="T606" s="0" t="n">
        <f aca="false">0.000835</f>
        <v>0.000835</v>
      </c>
      <c r="U606" s="0" t="n">
        <f aca="false">A606/1000</f>
        <v>0.15</v>
      </c>
      <c r="V606" s="0" t="n">
        <f aca="false">U606*(150*T606*(1-R606)^2*Q606/(S606^2*R606^3)+1.75*1000*(1-R606)*Q606^2/(S606*R606^3))</f>
        <v>66979.5916003056</v>
      </c>
      <c r="W606" s="0" t="n">
        <f aca="false">V606*H606/3600/1000/2</f>
        <v>6.51190473891859</v>
      </c>
      <c r="X606" s="0" t="n">
        <f aca="false">ABS(W606-K606)/W606*100</f>
        <v>262.156710601949</v>
      </c>
    </row>
    <row r="607" customFormat="false" ht="15" hidden="false" customHeight="false" outlineLevel="0" collapsed="false">
      <c r="A607" s="0" t="n">
        <v>150</v>
      </c>
      <c r="B607" s="0" t="n">
        <v>22</v>
      </c>
      <c r="C607" s="0" t="n">
        <v>75</v>
      </c>
      <c r="D607" s="0" t="n">
        <v>14</v>
      </c>
      <c r="E607" s="0" t="n">
        <v>43</v>
      </c>
      <c r="F607" s="0" t="n">
        <v>1.28</v>
      </c>
      <c r="G607" s="0" t="n">
        <v>1.5</v>
      </c>
      <c r="H607" s="0" t="n">
        <v>700</v>
      </c>
      <c r="I607" s="0" t="n">
        <v>138.125</v>
      </c>
      <c r="J607" s="0" t="n">
        <v>190.992</v>
      </c>
      <c r="K607" s="0" t="n">
        <v>23.5833</v>
      </c>
      <c r="L607" s="0" t="n">
        <v>37.1406</v>
      </c>
      <c r="M607" s="0" t="n">
        <v>12</v>
      </c>
      <c r="N607" s="0" t="n">
        <v>41</v>
      </c>
      <c r="O607" s="0" t="n">
        <v>0.55</v>
      </c>
      <c r="P607" s="0" t="n">
        <v>0.09</v>
      </c>
      <c r="Q607" s="0" t="n">
        <f aca="false">H607/3600/(B607*C607*10^-3)</f>
        <v>0.117845117845118</v>
      </c>
      <c r="R607" s="0" t="n">
        <f aca="false">O607-P607</f>
        <v>0.46</v>
      </c>
      <c r="S607" s="0" t="n">
        <f aca="false">500*10^-6</f>
        <v>0.0005</v>
      </c>
      <c r="T607" s="0" t="n">
        <f aca="false">0.000835</f>
        <v>0.000835</v>
      </c>
      <c r="U607" s="0" t="n">
        <f aca="false">A607/1000</f>
        <v>0.15</v>
      </c>
      <c r="V607" s="0" t="n">
        <f aca="false">U607*(150*T607*(1-R607)^2*Q607/(S607^2*R607^3)+1.75*1000*(1-R607)*Q607^2/(S607*R607^3))</f>
        <v>66979.5916003056</v>
      </c>
      <c r="W607" s="0" t="n">
        <f aca="false">V607*H607/3600/1000/2</f>
        <v>6.51190473891859</v>
      </c>
      <c r="X607" s="0" t="n">
        <f aca="false">ABS(W607-K607)/W607*100</f>
        <v>262.156710601949</v>
      </c>
    </row>
    <row r="608" customFormat="false" ht="15" hidden="false" customHeight="false" outlineLevel="0" collapsed="false">
      <c r="A608" s="0" t="n">
        <v>150</v>
      </c>
      <c r="B608" s="0" t="n">
        <v>22</v>
      </c>
      <c r="C608" s="0" t="n">
        <v>75</v>
      </c>
      <c r="D608" s="0" t="n">
        <v>14</v>
      </c>
      <c r="E608" s="0" t="n">
        <v>43</v>
      </c>
      <c r="F608" s="0" t="n">
        <v>1.3</v>
      </c>
      <c r="G608" s="0" t="n">
        <v>1.5</v>
      </c>
      <c r="H608" s="0" t="n">
        <v>700</v>
      </c>
      <c r="I608" s="0" t="n">
        <v>142.391</v>
      </c>
      <c r="J608" s="0" t="n">
        <v>195.78</v>
      </c>
      <c r="K608" s="0" t="n">
        <v>23.5833</v>
      </c>
      <c r="L608" s="0" t="n">
        <v>37.6671</v>
      </c>
      <c r="M608" s="0" t="n">
        <v>12</v>
      </c>
      <c r="N608" s="0" t="n">
        <v>41</v>
      </c>
      <c r="O608" s="0" t="n">
        <v>0.55</v>
      </c>
      <c r="P608" s="0" t="n">
        <v>0.09</v>
      </c>
      <c r="Q608" s="0" t="n">
        <f aca="false">H608/3600/(B608*C608*10^-3)</f>
        <v>0.117845117845118</v>
      </c>
      <c r="R608" s="0" t="n">
        <f aca="false">O608-P608</f>
        <v>0.46</v>
      </c>
      <c r="S608" s="0" t="n">
        <f aca="false">500*10^-6</f>
        <v>0.0005</v>
      </c>
      <c r="T608" s="0" t="n">
        <f aca="false">0.000835</f>
        <v>0.000835</v>
      </c>
      <c r="U608" s="0" t="n">
        <f aca="false">A608/1000</f>
        <v>0.15</v>
      </c>
      <c r="V608" s="0" t="n">
        <f aca="false">U608*(150*T608*(1-R608)^2*Q608/(S608^2*R608^3)+1.75*1000*(1-R608)*Q608^2/(S608*R608^3))</f>
        <v>66979.5916003056</v>
      </c>
      <c r="W608" s="0" t="n">
        <f aca="false">V608*H608/3600/1000/2</f>
        <v>6.51190473891859</v>
      </c>
      <c r="X608" s="0" t="n">
        <f aca="false">ABS(W608-K608)/W608*100</f>
        <v>262.156710601949</v>
      </c>
    </row>
    <row r="609" customFormat="false" ht="15" hidden="false" customHeight="false" outlineLevel="0" collapsed="false">
      <c r="A609" s="0" t="n">
        <v>150</v>
      </c>
      <c r="B609" s="0" t="n">
        <v>22</v>
      </c>
      <c r="C609" s="0" t="n">
        <v>75</v>
      </c>
      <c r="D609" s="0" t="n">
        <v>14</v>
      </c>
      <c r="E609" s="0" t="n">
        <v>43</v>
      </c>
      <c r="F609" s="0" t="n">
        <v>1.32</v>
      </c>
      <c r="G609" s="0" t="n">
        <v>1.5</v>
      </c>
      <c r="H609" s="0" t="n">
        <v>700</v>
      </c>
      <c r="I609" s="0" t="n">
        <v>146.545</v>
      </c>
      <c r="J609" s="0" t="n">
        <v>200.521</v>
      </c>
      <c r="K609" s="0" t="n">
        <v>23.5833</v>
      </c>
      <c r="L609" s="0" t="n">
        <v>38.2258</v>
      </c>
      <c r="M609" s="0" t="n">
        <v>12</v>
      </c>
      <c r="N609" s="0" t="n">
        <v>41</v>
      </c>
      <c r="O609" s="0" t="n">
        <v>0.55</v>
      </c>
      <c r="P609" s="0" t="n">
        <v>0.09</v>
      </c>
      <c r="Q609" s="0" t="n">
        <f aca="false">H609/3600/(B609*C609*10^-3)</f>
        <v>0.117845117845118</v>
      </c>
      <c r="R609" s="0" t="n">
        <f aca="false">O609-P609</f>
        <v>0.46</v>
      </c>
      <c r="S609" s="0" t="n">
        <f aca="false">500*10^-6</f>
        <v>0.0005</v>
      </c>
      <c r="T609" s="0" t="n">
        <f aca="false">0.000835</f>
        <v>0.000835</v>
      </c>
      <c r="U609" s="0" t="n">
        <f aca="false">A609/1000</f>
        <v>0.15</v>
      </c>
      <c r="V609" s="0" t="n">
        <f aca="false">U609*(150*T609*(1-R609)^2*Q609/(S609^2*R609^3)+1.75*1000*(1-R609)*Q609^2/(S609*R609^3))</f>
        <v>66979.5916003056</v>
      </c>
      <c r="W609" s="0" t="n">
        <f aca="false">V609*H609/3600/1000/2</f>
        <v>6.51190473891859</v>
      </c>
      <c r="X609" s="0" t="n">
        <f aca="false">ABS(W609-K609)/W609*100</f>
        <v>262.156710601949</v>
      </c>
    </row>
    <row r="610" customFormat="false" ht="15" hidden="false" customHeight="false" outlineLevel="0" collapsed="false">
      <c r="A610" s="0" t="n">
        <v>150</v>
      </c>
      <c r="B610" s="0" t="n">
        <v>22</v>
      </c>
      <c r="C610" s="0" t="n">
        <v>75</v>
      </c>
      <c r="D610" s="0" t="n">
        <v>14</v>
      </c>
      <c r="E610" s="0" t="n">
        <v>43</v>
      </c>
      <c r="F610" s="0" t="n">
        <v>1.34</v>
      </c>
      <c r="G610" s="0" t="n">
        <v>1.5</v>
      </c>
      <c r="H610" s="0" t="n">
        <v>700</v>
      </c>
      <c r="I610" s="0" t="n">
        <v>150.621</v>
      </c>
      <c r="J610" s="0" t="n">
        <v>205.23</v>
      </c>
      <c r="K610" s="0" t="n">
        <v>23.5833</v>
      </c>
      <c r="L610" s="0" t="n">
        <v>38.8146</v>
      </c>
      <c r="M610" s="0" t="n">
        <v>12</v>
      </c>
      <c r="N610" s="0" t="n">
        <v>41</v>
      </c>
      <c r="O610" s="0" t="n">
        <v>0.55</v>
      </c>
      <c r="P610" s="0" t="n">
        <v>0.09</v>
      </c>
      <c r="Q610" s="0" t="n">
        <f aca="false">H610/3600/(B610*C610*10^-3)</f>
        <v>0.117845117845118</v>
      </c>
      <c r="R610" s="0" t="n">
        <f aca="false">O610-P610</f>
        <v>0.46</v>
      </c>
      <c r="S610" s="0" t="n">
        <f aca="false">500*10^-6</f>
        <v>0.0005</v>
      </c>
      <c r="T610" s="0" t="n">
        <f aca="false">0.000835</f>
        <v>0.000835</v>
      </c>
      <c r="U610" s="0" t="n">
        <f aca="false">A610/1000</f>
        <v>0.15</v>
      </c>
      <c r="V610" s="0" t="n">
        <f aca="false">U610*(150*T610*(1-R610)^2*Q610/(S610^2*R610^3)+1.75*1000*(1-R610)*Q610^2/(S610*R610^3))</f>
        <v>66979.5916003056</v>
      </c>
      <c r="W610" s="0" t="n">
        <f aca="false">V610*H610/3600/1000/2</f>
        <v>6.51190473891859</v>
      </c>
      <c r="X610" s="0" t="n">
        <f aca="false">ABS(W610-K610)/W610*100</f>
        <v>262.156710601949</v>
      </c>
    </row>
    <row r="611" customFormat="false" ht="15" hidden="false" customHeight="false" outlineLevel="0" collapsed="false">
      <c r="A611" s="0" t="n">
        <v>150</v>
      </c>
      <c r="B611" s="0" t="n">
        <v>22</v>
      </c>
      <c r="C611" s="0" t="n">
        <v>75</v>
      </c>
      <c r="D611" s="0" t="n">
        <v>14</v>
      </c>
      <c r="E611" s="0" t="n">
        <v>43</v>
      </c>
      <c r="F611" s="0" t="n">
        <v>1.36</v>
      </c>
      <c r="G611" s="0" t="n">
        <v>1.5</v>
      </c>
      <c r="H611" s="0" t="n">
        <v>700</v>
      </c>
      <c r="I611" s="0" t="n">
        <v>154.784</v>
      </c>
      <c r="J611" s="0" t="n">
        <v>209.952</v>
      </c>
      <c r="K611" s="0" t="n">
        <v>23.5833</v>
      </c>
      <c r="L611" s="0" t="n">
        <v>39.3506</v>
      </c>
      <c r="M611" s="0" t="n">
        <v>12</v>
      </c>
      <c r="N611" s="0" t="n">
        <v>41</v>
      </c>
      <c r="O611" s="0" t="n">
        <v>0.55</v>
      </c>
      <c r="P611" s="0" t="n">
        <v>0.09</v>
      </c>
      <c r="Q611" s="0" t="n">
        <f aca="false">H611/3600/(B611*C611*10^-3)</f>
        <v>0.117845117845118</v>
      </c>
      <c r="R611" s="0" t="n">
        <f aca="false">O611-P611</f>
        <v>0.46</v>
      </c>
      <c r="S611" s="0" t="n">
        <f aca="false">500*10^-6</f>
        <v>0.0005</v>
      </c>
      <c r="T611" s="0" t="n">
        <f aca="false">0.000835</f>
        <v>0.000835</v>
      </c>
      <c r="U611" s="0" t="n">
        <f aca="false">A611/1000</f>
        <v>0.15</v>
      </c>
      <c r="V611" s="0" t="n">
        <f aca="false">U611*(150*T611*(1-R611)^2*Q611/(S611^2*R611^3)+1.75*1000*(1-R611)*Q611^2/(S611*R611^3))</f>
        <v>66979.5916003056</v>
      </c>
      <c r="W611" s="0" t="n">
        <f aca="false">V611*H611/3600/1000/2</f>
        <v>6.51190473891859</v>
      </c>
      <c r="X611" s="0" t="n">
        <f aca="false">ABS(W611-K611)/W611*100</f>
        <v>262.156710601949</v>
      </c>
    </row>
    <row r="612" customFormat="false" ht="15" hidden="false" customHeight="false" outlineLevel="0" collapsed="false">
      <c r="A612" s="0" t="n">
        <v>120</v>
      </c>
      <c r="B612" s="0" t="n">
        <v>40</v>
      </c>
      <c r="C612" s="0" t="n">
        <v>44</v>
      </c>
      <c r="D612" s="0" t="n">
        <v>14</v>
      </c>
      <c r="E612" s="0" t="n">
        <v>43</v>
      </c>
      <c r="F612" s="0" t="n">
        <v>1.34</v>
      </c>
      <c r="G612" s="0" t="n">
        <v>2</v>
      </c>
      <c r="H612" s="0" t="n">
        <v>745</v>
      </c>
      <c r="I612" s="0" t="n">
        <v>158.67</v>
      </c>
      <c r="J612" s="0" t="n">
        <v>215.04</v>
      </c>
      <c r="K612" s="0" t="n">
        <v>20.01</v>
      </c>
      <c r="L612" s="0" t="n">
        <v>36.63</v>
      </c>
      <c r="M612" s="0" t="n">
        <v>12</v>
      </c>
      <c r="N612" s="0" t="n">
        <v>41</v>
      </c>
      <c r="O612" s="0" t="n">
        <v>0.55</v>
      </c>
      <c r="P612" s="0" t="n">
        <v>0.09</v>
      </c>
      <c r="Q612" s="0" t="n">
        <f aca="false">H612/3600/(B612*C612*10^-3)</f>
        <v>0.117582070707071</v>
      </c>
      <c r="R612" s="0" t="n">
        <f aca="false">O612-P612</f>
        <v>0.46</v>
      </c>
      <c r="S612" s="0" t="n">
        <f aca="false">500*10^-6</f>
        <v>0.0005</v>
      </c>
      <c r="T612" s="0" t="n">
        <f aca="false">0.000835</f>
        <v>0.000835</v>
      </c>
      <c r="U612" s="0" t="n">
        <f aca="false">A612/1000</f>
        <v>0.12</v>
      </c>
      <c r="V612" s="0" t="n">
        <f aca="false">U612*(150*T612*(1-R612)^2*Q612/(S612^2*R612^3)+1.75*1000*(1-R612)*Q612^2/(S612*R612^3))</f>
        <v>53391.9985728696</v>
      </c>
      <c r="W612" s="0" t="n">
        <f aca="false">V612*H612/3600/1000/2</f>
        <v>5.52458874122054</v>
      </c>
      <c r="X612" s="0" t="n">
        <f aca="false">ABS(W612-K612)/W612*100</f>
        <v>262.198906331247</v>
      </c>
    </row>
    <row r="613" customFormat="false" ht="15" hidden="false" customHeight="false" outlineLevel="0" collapsed="false">
      <c r="A613" s="0" t="n">
        <v>120</v>
      </c>
      <c r="B613" s="0" t="n">
        <v>40</v>
      </c>
      <c r="C613" s="0" t="n">
        <v>40</v>
      </c>
      <c r="D613" s="0" t="n">
        <v>14</v>
      </c>
      <c r="E613" s="0" t="n">
        <v>43</v>
      </c>
      <c r="F613" s="0" t="n">
        <v>1.4</v>
      </c>
      <c r="G613" s="0" t="n">
        <v>2</v>
      </c>
      <c r="H613" s="0" t="n">
        <v>680</v>
      </c>
      <c r="I613" s="0" t="n">
        <v>156.02</v>
      </c>
      <c r="J613" s="0" t="n">
        <v>209.85</v>
      </c>
      <c r="K613" s="0" t="n">
        <v>18.39</v>
      </c>
      <c r="L613" s="0" t="n">
        <v>35.11</v>
      </c>
      <c r="M613" s="0" t="n">
        <v>12</v>
      </c>
      <c r="N613" s="0" t="n">
        <v>41</v>
      </c>
      <c r="O613" s="0" t="n">
        <v>0.55</v>
      </c>
      <c r="P613" s="0" t="n">
        <v>0.09</v>
      </c>
      <c r="Q613" s="0" t="n">
        <f aca="false">H613/3600/(B613*C613*10^-3)</f>
        <v>0.118055555555556</v>
      </c>
      <c r="R613" s="0" t="n">
        <f aca="false">O613-P613</f>
        <v>0.46</v>
      </c>
      <c r="S613" s="0" t="n">
        <f aca="false">500*10^-6</f>
        <v>0.0005</v>
      </c>
      <c r="T613" s="0" t="n">
        <f aca="false">0.000835</f>
        <v>0.000835</v>
      </c>
      <c r="U613" s="0" t="n">
        <f aca="false">A613/1000</f>
        <v>0.12</v>
      </c>
      <c r="V613" s="0" t="n">
        <f aca="false">U613*(150*T613*(1-R613)^2*Q613/(S613^2*R613^3)+1.75*1000*(1-R613)*Q613^2/(S613*R613^3))</f>
        <v>53737.2452124599</v>
      </c>
      <c r="W613" s="0" t="n">
        <f aca="false">V613*H613/3600/1000/2</f>
        <v>5.07518427006566</v>
      </c>
      <c r="X613" s="0" t="n">
        <f aca="false">ABS(W613-K613)/W613*100</f>
        <v>262.351375268628</v>
      </c>
    </row>
    <row r="614" customFormat="false" ht="15" hidden="false" customHeight="false" outlineLevel="0" collapsed="false">
      <c r="A614" s="0" t="n">
        <v>120</v>
      </c>
      <c r="B614" s="0" t="n">
        <v>40</v>
      </c>
      <c r="C614" s="0" t="n">
        <v>40</v>
      </c>
      <c r="D614" s="0" t="n">
        <v>14</v>
      </c>
      <c r="E614" s="0" t="n">
        <v>43</v>
      </c>
      <c r="F614" s="0" t="n">
        <v>1.37</v>
      </c>
      <c r="G614" s="0" t="n">
        <v>3</v>
      </c>
      <c r="H614" s="0" t="n">
        <v>680</v>
      </c>
      <c r="I614" s="0" t="n">
        <v>158.6</v>
      </c>
      <c r="J614" s="0" t="n">
        <v>207.35</v>
      </c>
      <c r="K614" s="0" t="n">
        <v>18.4</v>
      </c>
      <c r="L614" s="0" t="n">
        <v>38.92</v>
      </c>
      <c r="M614" s="0" t="n">
        <v>12</v>
      </c>
      <c r="N614" s="0" t="n">
        <v>41</v>
      </c>
      <c r="O614" s="0" t="n">
        <v>0.55</v>
      </c>
      <c r="P614" s="0" t="n">
        <v>0.09</v>
      </c>
      <c r="Q614" s="0" t="n">
        <f aca="false">H614/3600/(B614*C614*10^-3)</f>
        <v>0.118055555555556</v>
      </c>
      <c r="R614" s="0" t="n">
        <f aca="false">O614-P614</f>
        <v>0.46</v>
      </c>
      <c r="S614" s="0" t="n">
        <f aca="false">500*10^-6</f>
        <v>0.0005</v>
      </c>
      <c r="T614" s="0" t="n">
        <f aca="false">0.000835</f>
        <v>0.000835</v>
      </c>
      <c r="U614" s="0" t="n">
        <f aca="false">A614/1000</f>
        <v>0.12</v>
      </c>
      <c r="V614" s="0" t="n">
        <f aca="false">U614*(150*T614*(1-R614)^2*Q614/(S614^2*R614^3)+1.75*1000*(1-R614)*Q614^2/(S614*R614^3))</f>
        <v>53737.2452124599</v>
      </c>
      <c r="W614" s="0" t="n">
        <f aca="false">V614*H614/3600/1000/2</f>
        <v>5.07518427006566</v>
      </c>
      <c r="X614" s="0" t="n">
        <f aca="false">ABS(W614-K614)/W614*100</f>
        <v>262.548412449307</v>
      </c>
    </row>
    <row r="615" customFormat="false" ht="15" hidden="false" customHeight="false" outlineLevel="0" collapsed="false">
      <c r="A615" s="0" t="n">
        <v>120</v>
      </c>
      <c r="B615" s="0" t="n">
        <v>40</v>
      </c>
      <c r="C615" s="0" t="n">
        <v>40</v>
      </c>
      <c r="D615" s="0" t="n">
        <v>14</v>
      </c>
      <c r="E615" s="0" t="n">
        <v>43</v>
      </c>
      <c r="F615" s="0" t="n">
        <v>1.34</v>
      </c>
      <c r="G615" s="0" t="n">
        <v>4</v>
      </c>
      <c r="H615" s="0" t="n">
        <v>680</v>
      </c>
      <c r="I615" s="0" t="n">
        <v>149.35</v>
      </c>
      <c r="J615" s="0" t="n">
        <v>195.1</v>
      </c>
      <c r="K615" s="0" t="n">
        <v>18.41</v>
      </c>
      <c r="L615" s="0" t="n">
        <v>48.3</v>
      </c>
      <c r="M615" s="0" t="n">
        <v>12</v>
      </c>
      <c r="N615" s="0" t="n">
        <v>41</v>
      </c>
      <c r="O615" s="0" t="n">
        <v>0.55</v>
      </c>
      <c r="P615" s="0" t="n">
        <v>0.09</v>
      </c>
      <c r="Q615" s="0" t="n">
        <f aca="false">H615/3600/(B615*C615*10^-3)</f>
        <v>0.118055555555556</v>
      </c>
      <c r="R615" s="0" t="n">
        <f aca="false">O615-P615</f>
        <v>0.46</v>
      </c>
      <c r="S615" s="0" t="n">
        <f aca="false">500*10^-6</f>
        <v>0.0005</v>
      </c>
      <c r="T615" s="0" t="n">
        <f aca="false">0.000835</f>
        <v>0.000835</v>
      </c>
      <c r="U615" s="0" t="n">
        <f aca="false">A615/1000</f>
        <v>0.12</v>
      </c>
      <c r="V615" s="0" t="n">
        <f aca="false">U615*(150*T615*(1-R615)^2*Q615/(S615^2*R615^3)+1.75*1000*(1-R615)*Q615^2/(S615*R615^3))</f>
        <v>53737.2452124599</v>
      </c>
      <c r="W615" s="0" t="n">
        <f aca="false">V615*H615/3600/1000/2</f>
        <v>5.07518427006566</v>
      </c>
      <c r="X615" s="0" t="n">
        <f aca="false">ABS(W615-K615)/W615*100</f>
        <v>262.745449629986</v>
      </c>
    </row>
    <row r="616" customFormat="false" ht="15" hidden="false" customHeight="false" outlineLevel="0" collapsed="false">
      <c r="A616" s="0" t="n">
        <v>120</v>
      </c>
      <c r="B616" s="0" t="n">
        <v>32</v>
      </c>
      <c r="C616" s="0" t="n">
        <v>40</v>
      </c>
      <c r="D616" s="0" t="n">
        <v>14</v>
      </c>
      <c r="E616" s="0" t="n">
        <v>43</v>
      </c>
      <c r="F616" s="0" t="n">
        <v>1.4</v>
      </c>
      <c r="G616" s="0" t="n">
        <v>3</v>
      </c>
      <c r="H616" s="0" t="n">
        <v>845</v>
      </c>
      <c r="I616" s="0" t="n">
        <v>162.34</v>
      </c>
      <c r="J616" s="0" t="n">
        <v>319.66</v>
      </c>
      <c r="K616" s="0" t="n">
        <v>119.7</v>
      </c>
      <c r="L616" s="0" t="n">
        <v>45.83</v>
      </c>
      <c r="M616" s="0" t="n">
        <v>12</v>
      </c>
      <c r="N616" s="0" t="n">
        <v>41</v>
      </c>
      <c r="O616" s="0" t="n">
        <v>0.45</v>
      </c>
      <c r="P616" s="0" t="n">
        <v>0.09</v>
      </c>
      <c r="Q616" s="0" t="n">
        <f aca="false">H616/3600/(B616*C616*10^-3)</f>
        <v>0.183376736111111</v>
      </c>
      <c r="R616" s="0" t="n">
        <f aca="false">O616-P616</f>
        <v>0.36</v>
      </c>
      <c r="S616" s="0" t="n">
        <f aca="false">500*10^-6</f>
        <v>0.0005</v>
      </c>
      <c r="T616" s="0" t="n">
        <f aca="false">0.000835</f>
        <v>0.000835</v>
      </c>
      <c r="U616" s="0" t="n">
        <f aca="false">A616/1000</f>
        <v>0.12</v>
      </c>
      <c r="V616" s="0" t="n">
        <f aca="false">U616*(150*T616*(1-R616)^2*Q616/(S616^2*R616^3)+1.75*1000*(1-R616)*Q616^2/(S616*R616^3))</f>
        <v>290522.654124018</v>
      </c>
      <c r="W616" s="0" t="n">
        <f aca="false">V616*H616/3600/1000/2</f>
        <v>34.0960614909438</v>
      </c>
      <c r="X616" s="0" t="n">
        <f aca="false">ABS(W616-K616)/W616*100</f>
        <v>251.066940772011</v>
      </c>
    </row>
    <row r="617" customFormat="false" ht="15" hidden="false" customHeight="false" outlineLevel="0" collapsed="false">
      <c r="A617" s="0" t="n">
        <v>130</v>
      </c>
      <c r="B617" s="0" t="n">
        <v>44</v>
      </c>
      <c r="C617" s="0" t="n">
        <v>48</v>
      </c>
      <c r="D617" s="0" t="n">
        <v>14</v>
      </c>
      <c r="E617" s="0" t="n">
        <v>43</v>
      </c>
      <c r="F617" s="0" t="n">
        <v>1.28</v>
      </c>
      <c r="G617" s="0" t="n">
        <v>1</v>
      </c>
      <c r="H617" s="0" t="n">
        <v>925</v>
      </c>
      <c r="I617" s="0" t="n">
        <v>162.34</v>
      </c>
      <c r="J617" s="0" t="n">
        <v>284.08</v>
      </c>
      <c r="K617" s="0" t="n">
        <v>70.01</v>
      </c>
      <c r="L617" s="0" t="n">
        <v>39.76</v>
      </c>
      <c r="M617" s="0" t="n">
        <v>12</v>
      </c>
      <c r="N617" s="0" t="n">
        <v>41</v>
      </c>
      <c r="O617" s="0" t="n">
        <v>0.45</v>
      </c>
      <c r="P617" s="0" t="n">
        <v>0.09</v>
      </c>
      <c r="Q617" s="0" t="n">
        <f aca="false">H617/3600/(B617*C617*10^-3)</f>
        <v>0.121659301346801</v>
      </c>
      <c r="R617" s="0" t="n">
        <f aca="false">O617-P617</f>
        <v>0.36</v>
      </c>
      <c r="S617" s="0" t="n">
        <f aca="false">500*10^-6</f>
        <v>0.0005</v>
      </c>
      <c r="T617" s="0" t="n">
        <f aca="false">0.000835</f>
        <v>0.000835</v>
      </c>
      <c r="U617" s="0" t="n">
        <f aca="false">A617/1000</f>
        <v>0.13</v>
      </c>
      <c r="V617" s="0" t="n">
        <f aca="false">U617*(150*T617*(1-R617)^2*Q617/(S617^2*R617^3)+1.75*1000*(1-R617)*Q617^2/(S617*R617^3))</f>
        <v>161942.35171202</v>
      </c>
      <c r="W617" s="0" t="n">
        <f aca="false">V617*H617/3600/1000/2</f>
        <v>20.8050937963359</v>
      </c>
      <c r="X617" s="0" t="n">
        <f aca="false">ABS(W617-K617)/W617*100</f>
        <v>236.504130600602</v>
      </c>
    </row>
    <row r="618" customFormat="false" ht="15" hidden="false" customHeight="false" outlineLevel="0" collapsed="false">
      <c r="A618" s="0" t="n">
        <v>120</v>
      </c>
      <c r="B618" s="0" t="n">
        <v>40</v>
      </c>
      <c r="C618" s="0" t="n">
        <v>44</v>
      </c>
      <c r="D618" s="0" t="n">
        <v>14</v>
      </c>
      <c r="E618" s="0" t="n">
        <v>43</v>
      </c>
      <c r="F618" s="0" t="n">
        <v>1.37</v>
      </c>
      <c r="G618" s="0" t="n">
        <v>1.5</v>
      </c>
      <c r="H618" s="0" t="n">
        <v>760</v>
      </c>
      <c r="I618" s="0" t="n">
        <v>147.09</v>
      </c>
      <c r="J618" s="0" t="n">
        <v>209.64</v>
      </c>
      <c r="K618" s="0" t="n">
        <v>21.11</v>
      </c>
      <c r="L618" s="0" t="n">
        <v>34.85</v>
      </c>
      <c r="M618" s="0" t="n">
        <v>12</v>
      </c>
      <c r="N618" s="0" t="n">
        <v>41</v>
      </c>
      <c r="O618" s="0" t="n">
        <v>0.55</v>
      </c>
      <c r="P618" s="0" t="n">
        <v>0.09</v>
      </c>
      <c r="Q618" s="0" t="n">
        <f aca="false">H618/3600/(B618*C618*10^-3)</f>
        <v>0.119949494949495</v>
      </c>
      <c r="R618" s="0" t="n">
        <f aca="false">O618-P618</f>
        <v>0.46</v>
      </c>
      <c r="S618" s="0" t="n">
        <f aca="false">500*10^-6</f>
        <v>0.0005</v>
      </c>
      <c r="T618" s="0" t="n">
        <f aca="false">0.000835</f>
        <v>0.000835</v>
      </c>
      <c r="U618" s="0" t="n">
        <f aca="false">A618/1000</f>
        <v>0.12</v>
      </c>
      <c r="V618" s="0" t="n">
        <f aca="false">U618*(150*T618*(1-R618)^2*Q618/(S618^2*R618^3)+1.75*1000*(1-R618)*Q618^2/(S618*R618^3))</f>
        <v>55128.6792550232</v>
      </c>
      <c r="W618" s="0" t="n">
        <f aca="false">V618*H618/3600/1000/2</f>
        <v>5.819138365808</v>
      </c>
      <c r="X618" s="0" t="n">
        <f aca="false">ABS(W618-K618)/W618*100</f>
        <v>262.768483458613</v>
      </c>
    </row>
    <row r="619" customFormat="false" ht="15" hidden="false" customHeight="false" outlineLevel="0" collapsed="false">
      <c r="A619" s="0" t="n">
        <v>120</v>
      </c>
      <c r="B619" s="0" t="n">
        <v>40</v>
      </c>
      <c r="C619" s="0" t="n">
        <v>40</v>
      </c>
      <c r="D619" s="0" t="n">
        <v>14</v>
      </c>
      <c r="E619" s="0" t="n">
        <v>43</v>
      </c>
      <c r="F619" s="0" t="n">
        <v>1.34</v>
      </c>
      <c r="G619" s="0" t="n">
        <v>3</v>
      </c>
      <c r="H619" s="0" t="n">
        <v>690</v>
      </c>
      <c r="I619" s="0" t="n">
        <v>153.79</v>
      </c>
      <c r="J619" s="0" t="n">
        <v>203.05</v>
      </c>
      <c r="K619" s="0" t="n">
        <v>19.14</v>
      </c>
      <c r="L619" s="0" t="n">
        <v>38.32</v>
      </c>
      <c r="M619" s="0" t="n">
        <v>12</v>
      </c>
      <c r="N619" s="0" t="n">
        <v>41</v>
      </c>
      <c r="O619" s="0" t="n">
        <v>0.55</v>
      </c>
      <c r="P619" s="0" t="n">
        <v>0.09</v>
      </c>
      <c r="Q619" s="0" t="n">
        <f aca="false">H619/3600/(B619*C619*10^-3)</f>
        <v>0.119791666666667</v>
      </c>
      <c r="R619" s="0" t="n">
        <f aca="false">O619-P619</f>
        <v>0.46</v>
      </c>
      <c r="S619" s="0" t="n">
        <f aca="false">500*10^-6</f>
        <v>0.0005</v>
      </c>
      <c r="T619" s="0" t="n">
        <f aca="false">0.000835</f>
        <v>0.000835</v>
      </c>
      <c r="U619" s="0" t="n">
        <f aca="false">A619/1000</f>
        <v>0.12</v>
      </c>
      <c r="V619" s="0" t="n">
        <f aca="false">U619*(150*T619*(1-R619)^2*Q619/(S619^2*R619^3)+1.75*1000*(1-R619)*Q619^2/(S619*R619^3))</f>
        <v>55012.087960775</v>
      </c>
      <c r="W619" s="0" t="n">
        <f aca="false">V619*H619/3600/1000/2</f>
        <v>5.27199176290761</v>
      </c>
      <c r="X619" s="0" t="n">
        <f aca="false">ABS(W619-K619)/W619*100</f>
        <v>263.050643111095</v>
      </c>
    </row>
    <row r="620" customFormat="false" ht="15" hidden="false" customHeight="false" outlineLevel="0" collapsed="false">
      <c r="A620" s="0" t="n">
        <v>120</v>
      </c>
      <c r="B620" s="0" t="n">
        <v>44</v>
      </c>
      <c r="C620" s="0" t="n">
        <v>44</v>
      </c>
      <c r="D620" s="0" t="n">
        <v>14</v>
      </c>
      <c r="E620" s="0" t="n">
        <v>43</v>
      </c>
      <c r="F620" s="0" t="n">
        <v>1.37</v>
      </c>
      <c r="G620" s="0" t="n">
        <v>1</v>
      </c>
      <c r="H620" s="0" t="n">
        <v>845</v>
      </c>
      <c r="I620" s="0" t="n">
        <v>118.65</v>
      </c>
      <c r="J620" s="0" t="n">
        <v>181.51</v>
      </c>
      <c r="K620" s="0" t="n">
        <v>23.9</v>
      </c>
      <c r="L620" s="0" t="n">
        <v>33.07</v>
      </c>
      <c r="M620" s="0" t="n">
        <v>12</v>
      </c>
      <c r="N620" s="0" t="n">
        <v>41</v>
      </c>
      <c r="O620" s="0" t="n">
        <v>0.55</v>
      </c>
      <c r="P620" s="0" t="n">
        <v>0.09</v>
      </c>
      <c r="Q620" s="0" t="n">
        <f aca="false">H620/3600/(B620*C620*10^-3)</f>
        <v>0.121240817263545</v>
      </c>
      <c r="R620" s="0" t="n">
        <f aca="false">O620-P620</f>
        <v>0.46</v>
      </c>
      <c r="S620" s="0" t="n">
        <f aca="false">500*10^-6</f>
        <v>0.0005</v>
      </c>
      <c r="T620" s="0" t="n">
        <f aca="false">0.000835</f>
        <v>0.000835</v>
      </c>
      <c r="U620" s="0" t="n">
        <f aca="false">A620/1000</f>
        <v>0.12</v>
      </c>
      <c r="V620" s="0" t="n">
        <f aca="false">U620*(150*T620*(1-R620)^2*Q620/(S620^2*R620^3)+1.75*1000*(1-R620)*Q620^2/(S620*R620^3))</f>
        <v>56086.9683397995</v>
      </c>
      <c r="W620" s="0" t="n">
        <f aca="false">V620*H620/3600/1000/2</f>
        <v>6.58242892321258</v>
      </c>
      <c r="X620" s="0" t="n">
        <f aca="false">ABS(W620-K620)/W620*100</f>
        <v>263.087855240152</v>
      </c>
    </row>
    <row r="621" customFormat="false" ht="15" hidden="false" customHeight="false" outlineLevel="0" collapsed="false">
      <c r="A621" s="0" t="n">
        <v>120</v>
      </c>
      <c r="B621" s="0" t="n">
        <v>44</v>
      </c>
      <c r="C621" s="0" t="n">
        <v>44</v>
      </c>
      <c r="D621" s="0" t="n">
        <v>14</v>
      </c>
      <c r="E621" s="0" t="n">
        <v>43</v>
      </c>
      <c r="F621" s="0" t="n">
        <v>1.37</v>
      </c>
      <c r="G621" s="0" t="n">
        <v>1</v>
      </c>
      <c r="H621" s="0" t="n">
        <v>845</v>
      </c>
      <c r="I621" s="0" t="n">
        <v>162.94</v>
      </c>
      <c r="J621" s="0" t="n">
        <v>271.83</v>
      </c>
      <c r="K621" s="0" t="n">
        <v>58.69</v>
      </c>
      <c r="L621" s="0" t="n">
        <v>38.93</v>
      </c>
      <c r="M621" s="0" t="n">
        <v>12</v>
      </c>
      <c r="N621" s="0" t="n">
        <v>41</v>
      </c>
      <c r="O621" s="0" t="n">
        <v>0.45</v>
      </c>
      <c r="P621" s="0" t="n">
        <v>0.09</v>
      </c>
      <c r="Q621" s="0" t="n">
        <f aca="false">H621/3600/(B621*C621*10^-3)</f>
        <v>0.121240817263545</v>
      </c>
      <c r="R621" s="0" t="n">
        <f aca="false">O621-P621</f>
        <v>0.36</v>
      </c>
      <c r="S621" s="0" t="n">
        <f aca="false">500*10^-6</f>
        <v>0.0005</v>
      </c>
      <c r="T621" s="0" t="n">
        <f aca="false">0.000835</f>
        <v>0.000835</v>
      </c>
      <c r="U621" s="0" t="n">
        <f aca="false">A621/1000</f>
        <v>0.12</v>
      </c>
      <c r="V621" s="0" t="n">
        <f aca="false">U621*(150*T621*(1-R621)^2*Q621/(S621^2*R621^3)+1.75*1000*(1-R621)*Q621^2/(S621*R621^3))</f>
        <v>148678.733901145</v>
      </c>
      <c r="W621" s="0" t="n">
        <f aca="false">V621*H621/3600/1000/2</f>
        <v>17.4491014092316</v>
      </c>
      <c r="X621" s="0" t="n">
        <f aca="false">ABS(W621-K621)/W621*100</f>
        <v>236.349698609405</v>
      </c>
    </row>
    <row r="622" customFormat="false" ht="15" hidden="false" customHeight="false" outlineLevel="0" collapsed="false">
      <c r="A622" s="0" t="n">
        <v>120</v>
      </c>
      <c r="B622" s="0" t="n">
        <v>40</v>
      </c>
      <c r="C622" s="0" t="n">
        <v>36</v>
      </c>
      <c r="D622" s="0" t="n">
        <v>14</v>
      </c>
      <c r="E622" s="0" t="n">
        <v>43</v>
      </c>
      <c r="F622" s="0" t="n">
        <v>1.4</v>
      </c>
      <c r="G622" s="0" t="n">
        <v>4</v>
      </c>
      <c r="H622" s="0" t="n">
        <v>620</v>
      </c>
      <c r="I622" s="0" t="n">
        <v>145.93</v>
      </c>
      <c r="J622" s="0" t="n">
        <v>189.5</v>
      </c>
      <c r="K622" s="0" t="n">
        <v>17.16</v>
      </c>
      <c r="L622" s="0" t="n">
        <v>46.27</v>
      </c>
      <c r="M622" s="0" t="n">
        <v>12</v>
      </c>
      <c r="N622" s="0" t="n">
        <v>41</v>
      </c>
      <c r="O622" s="0" t="n">
        <v>0.55</v>
      </c>
      <c r="P622" s="0" t="n">
        <v>0.09</v>
      </c>
      <c r="Q622" s="0" t="n">
        <f aca="false">H622/3600/(B622*C622*10^-3)</f>
        <v>0.119598765432099</v>
      </c>
      <c r="R622" s="0" t="n">
        <f aca="false">O622-P622</f>
        <v>0.46</v>
      </c>
      <c r="S622" s="0" t="n">
        <f aca="false">500*10^-6</f>
        <v>0.0005</v>
      </c>
      <c r="T622" s="0" t="n">
        <f aca="false">0.000835</f>
        <v>0.000835</v>
      </c>
      <c r="U622" s="0" t="n">
        <f aca="false">A622/1000</f>
        <v>0.12</v>
      </c>
      <c r="V622" s="0" t="n">
        <f aca="false">U622*(150*T622*(1-R622)^2*Q622/(S622^2*R622^3)+1.75*1000*(1-R622)*Q622^2/(S622*R622^3))</f>
        <v>54869.7451338218</v>
      </c>
      <c r="W622" s="0" t="n">
        <f aca="false">V622*H622/3600/1000/2</f>
        <v>4.72489471985687</v>
      </c>
      <c r="X622" s="0" t="n">
        <f aca="false">ABS(W622-K622)/W622*100</f>
        <v>263.182695434107</v>
      </c>
    </row>
    <row r="623" customFormat="false" ht="15" hidden="false" customHeight="false" outlineLevel="0" collapsed="false">
      <c r="A623" s="0" t="n">
        <v>130</v>
      </c>
      <c r="B623" s="0" t="n">
        <v>44</v>
      </c>
      <c r="C623" s="0" t="n">
        <v>48</v>
      </c>
      <c r="D623" s="0" t="n">
        <v>14</v>
      </c>
      <c r="E623" s="0" t="n">
        <v>43</v>
      </c>
      <c r="F623" s="0" t="n">
        <v>1.28</v>
      </c>
      <c r="G623" s="0" t="n">
        <v>1</v>
      </c>
      <c r="H623" s="0" t="n">
        <v>925</v>
      </c>
      <c r="I623" s="0" t="n">
        <v>127.81</v>
      </c>
      <c r="J623" s="0" t="n">
        <v>200.5</v>
      </c>
      <c r="K623" s="0" t="n">
        <v>28.51</v>
      </c>
      <c r="L623" s="0" t="n">
        <v>34.9</v>
      </c>
      <c r="M623" s="0" t="n">
        <v>12</v>
      </c>
      <c r="N623" s="0" t="n">
        <v>41</v>
      </c>
      <c r="O623" s="0" t="n">
        <v>0.55</v>
      </c>
      <c r="P623" s="0" t="n">
        <v>0.09</v>
      </c>
      <c r="Q623" s="0" t="n">
        <f aca="false">H623/3600/(B623*C623*10^-3)</f>
        <v>0.121659301346801</v>
      </c>
      <c r="R623" s="0" t="n">
        <f aca="false">O623-P623</f>
        <v>0.46</v>
      </c>
      <c r="S623" s="0" t="n">
        <f aca="false">500*10^-6</f>
        <v>0.0005</v>
      </c>
      <c r="T623" s="0" t="n">
        <f aca="false">0.000835</f>
        <v>0.000835</v>
      </c>
      <c r="U623" s="0" t="n">
        <f aca="false">A623/1000</f>
        <v>0.13</v>
      </c>
      <c r="V623" s="0" t="n">
        <f aca="false">U623*(150*T623*(1-R623)^2*Q623/(S623^2*R623^3)+1.75*1000*(1-R623)*Q623^2/(S623*R623^3))</f>
        <v>61099.124902119</v>
      </c>
      <c r="W623" s="0" t="n">
        <f aca="false">V623*H623/3600/1000/2</f>
        <v>7.84954035200834</v>
      </c>
      <c r="X623" s="0" t="n">
        <f aca="false">ABS(W623-K623)/W623*100</f>
        <v>263.205980496751</v>
      </c>
    </row>
    <row r="624" customFormat="false" ht="15" hidden="false" customHeight="false" outlineLevel="0" collapsed="false">
      <c r="A624" s="0" t="n">
        <v>120</v>
      </c>
      <c r="B624" s="0" t="n">
        <v>40</v>
      </c>
      <c r="C624" s="0" t="n">
        <v>40</v>
      </c>
      <c r="D624" s="0" t="n">
        <v>14</v>
      </c>
      <c r="E624" s="0" t="n">
        <v>43</v>
      </c>
      <c r="F624" s="0" t="n">
        <v>1.31</v>
      </c>
      <c r="G624" s="0" t="n">
        <v>4</v>
      </c>
      <c r="H624" s="0" t="n">
        <v>690</v>
      </c>
      <c r="I624" s="0" t="n">
        <v>144.73</v>
      </c>
      <c r="J624" s="0" t="n">
        <v>190.96</v>
      </c>
      <c r="K624" s="0" t="n">
        <v>19.15</v>
      </c>
      <c r="L624" s="0" t="n">
        <v>47.58</v>
      </c>
      <c r="M624" s="0" t="n">
        <v>12</v>
      </c>
      <c r="N624" s="0" t="n">
        <v>41</v>
      </c>
      <c r="O624" s="0" t="n">
        <v>0.55</v>
      </c>
      <c r="P624" s="0" t="n">
        <v>0.09</v>
      </c>
      <c r="Q624" s="0" t="n">
        <f aca="false">H624/3600/(B624*C624*10^-3)</f>
        <v>0.119791666666667</v>
      </c>
      <c r="R624" s="0" t="n">
        <f aca="false">O624-P624</f>
        <v>0.46</v>
      </c>
      <c r="S624" s="0" t="n">
        <f aca="false">500*10^-6</f>
        <v>0.0005</v>
      </c>
      <c r="T624" s="0" t="n">
        <f aca="false">0.000835</f>
        <v>0.000835</v>
      </c>
      <c r="U624" s="0" t="n">
        <f aca="false">A624/1000</f>
        <v>0.12</v>
      </c>
      <c r="V624" s="0" t="n">
        <f aca="false">U624*(150*T624*(1-R624)^2*Q624/(S624^2*R624^3)+1.75*1000*(1-R624)*Q624^2/(S624*R624^3))</f>
        <v>55012.087960775</v>
      </c>
      <c r="W624" s="0" t="n">
        <f aca="false">V624*H624/3600/1000/2</f>
        <v>5.27199176290761</v>
      </c>
      <c r="X624" s="0" t="n">
        <f aca="false">ABS(W624-K624)/W624*100</f>
        <v>263.240324742814</v>
      </c>
    </row>
    <row r="625" customFormat="false" ht="15" hidden="false" customHeight="false" outlineLevel="0" collapsed="false">
      <c r="A625" s="0" t="n">
        <v>120</v>
      </c>
      <c r="B625" s="0" t="n">
        <v>36</v>
      </c>
      <c r="C625" s="0" t="n">
        <v>36</v>
      </c>
      <c r="D625" s="0" t="n">
        <v>14</v>
      </c>
      <c r="E625" s="0" t="n">
        <v>43</v>
      </c>
      <c r="F625" s="0" t="n">
        <v>1.34</v>
      </c>
      <c r="G625" s="0" t="n">
        <v>4</v>
      </c>
      <c r="H625" s="0" t="n">
        <v>840</v>
      </c>
      <c r="I625" s="0" t="n">
        <v>163.13</v>
      </c>
      <c r="J625" s="0" t="n">
        <v>311.94</v>
      </c>
      <c r="K625" s="0" t="n">
        <v>115.23</v>
      </c>
      <c r="L625" s="0" t="n">
        <v>47.01</v>
      </c>
      <c r="M625" s="0" t="n">
        <v>12</v>
      </c>
      <c r="N625" s="0" t="n">
        <v>41</v>
      </c>
      <c r="O625" s="0" t="n">
        <v>0.45</v>
      </c>
      <c r="P625" s="0" t="n">
        <v>0.09</v>
      </c>
      <c r="Q625" s="0" t="n">
        <f aca="false">H625/3600/(B625*C625*10^-3)</f>
        <v>0.180041152263374</v>
      </c>
      <c r="R625" s="0" t="n">
        <f aca="false">O625-P625</f>
        <v>0.36</v>
      </c>
      <c r="S625" s="0" t="n">
        <f aca="false">500*10^-6</f>
        <v>0.0005</v>
      </c>
      <c r="T625" s="0" t="n">
        <f aca="false">0.000835</f>
        <v>0.000835</v>
      </c>
      <c r="U625" s="0" t="n">
        <f aca="false">A625/1000</f>
        <v>0.12</v>
      </c>
      <c r="V625" s="0" t="n">
        <f aca="false">U625*(150*T625*(1-R625)^2*Q625/(S625^2*R625^3)+1.75*1000*(1-R625)*Q625^2/(S625*R625^3))</f>
        <v>281778.193976726</v>
      </c>
      <c r="W625" s="0" t="n">
        <f aca="false">V625*H625/3600/1000/2</f>
        <v>32.874122630618</v>
      </c>
      <c r="X625" s="0" t="n">
        <f aca="false">ABS(W625-K625)/W625*100</f>
        <v>250.518860365502</v>
      </c>
    </row>
    <row r="626" customFormat="false" ht="15" hidden="false" customHeight="false" outlineLevel="0" collapsed="false">
      <c r="A626" s="0" t="n">
        <v>120</v>
      </c>
      <c r="B626" s="0" t="n">
        <v>40</v>
      </c>
      <c r="C626" s="0" t="n">
        <v>40</v>
      </c>
      <c r="D626" s="0" t="n">
        <v>14</v>
      </c>
      <c r="E626" s="0" t="n">
        <v>43</v>
      </c>
      <c r="F626" s="0" t="n">
        <v>1.4</v>
      </c>
      <c r="G626" s="0" t="n">
        <v>2</v>
      </c>
      <c r="H626" s="0" t="n">
        <v>700</v>
      </c>
      <c r="I626" s="0" t="n">
        <v>156.8</v>
      </c>
      <c r="J626" s="0" t="n">
        <v>213.51</v>
      </c>
      <c r="K626" s="0" t="n">
        <v>19.89</v>
      </c>
      <c r="L626" s="0" t="n">
        <v>35.86</v>
      </c>
      <c r="M626" s="0" t="n">
        <v>12</v>
      </c>
      <c r="N626" s="0" t="n">
        <v>41</v>
      </c>
      <c r="O626" s="0" t="n">
        <v>0.55</v>
      </c>
      <c r="P626" s="0" t="n">
        <v>0.09</v>
      </c>
      <c r="Q626" s="0" t="n">
        <f aca="false">H626/3600/(B626*C626*10^-3)</f>
        <v>0.121527777777778</v>
      </c>
      <c r="R626" s="0" t="n">
        <f aca="false">O626-P626</f>
        <v>0.46</v>
      </c>
      <c r="S626" s="0" t="n">
        <f aca="false">500*10^-6</f>
        <v>0.0005</v>
      </c>
      <c r="T626" s="0" t="n">
        <f aca="false">0.000835</f>
        <v>0.000835</v>
      </c>
      <c r="U626" s="0" t="n">
        <f aca="false">A626/1000</f>
        <v>0.12</v>
      </c>
      <c r="V626" s="0" t="n">
        <f aca="false">U626*(150*T626*(1-R626)^2*Q626/(S626^2*R626^3)+1.75*1000*(1-R626)*Q626^2/(S626*R626^3))</f>
        <v>56300.9767711843</v>
      </c>
      <c r="W626" s="0" t="n">
        <f aca="false">V626*H626/3600/1000/2</f>
        <v>5.47370607497625</v>
      </c>
      <c r="X626" s="0" t="n">
        <f aca="false">ABS(W626-K626)/W626*100</f>
        <v>263.373548516419</v>
      </c>
    </row>
    <row r="627" customFormat="false" ht="15" hidden="false" customHeight="false" outlineLevel="0" collapsed="false">
      <c r="A627" s="0" t="n">
        <v>120</v>
      </c>
      <c r="B627" s="0" t="n">
        <v>40</v>
      </c>
      <c r="C627" s="0" t="n">
        <v>44</v>
      </c>
      <c r="D627" s="0" t="n">
        <v>14</v>
      </c>
      <c r="E627" s="0" t="n">
        <v>43</v>
      </c>
      <c r="F627" s="0" t="n">
        <v>1.34</v>
      </c>
      <c r="G627" s="0" t="n">
        <v>2</v>
      </c>
      <c r="H627" s="0" t="n">
        <v>770</v>
      </c>
      <c r="I627" s="0" t="n">
        <v>159.26</v>
      </c>
      <c r="J627" s="0" t="n">
        <v>219.07</v>
      </c>
      <c r="K627" s="0" t="n">
        <v>21.88</v>
      </c>
      <c r="L627" s="0" t="n">
        <v>37.53</v>
      </c>
      <c r="M627" s="0" t="n">
        <v>12</v>
      </c>
      <c r="N627" s="0" t="n">
        <v>41</v>
      </c>
      <c r="O627" s="0" t="n">
        <v>0.55</v>
      </c>
      <c r="P627" s="0" t="n">
        <v>0.09</v>
      </c>
      <c r="Q627" s="0" t="n">
        <f aca="false">H627/3600/(B627*C627*10^-3)</f>
        <v>0.121527777777778</v>
      </c>
      <c r="R627" s="0" t="n">
        <f aca="false">O627-P627</f>
        <v>0.46</v>
      </c>
      <c r="S627" s="0" t="n">
        <f aca="false">500*10^-6</f>
        <v>0.0005</v>
      </c>
      <c r="T627" s="0" t="n">
        <f aca="false">0.000835</f>
        <v>0.000835</v>
      </c>
      <c r="U627" s="0" t="n">
        <f aca="false">A627/1000</f>
        <v>0.12</v>
      </c>
      <c r="V627" s="0" t="n">
        <f aca="false">U627*(150*T627*(1-R627)^2*Q627/(S627^2*R627^3)+1.75*1000*(1-R627)*Q627^2/(S627*R627^3))</f>
        <v>56300.9767711843</v>
      </c>
      <c r="W627" s="0" t="n">
        <f aca="false">V627*H627/3600/1000/2</f>
        <v>6.02107668247388</v>
      </c>
      <c r="X627" s="0" t="n">
        <f aca="false">ABS(W627-K627)/W627*100</f>
        <v>263.390156841686</v>
      </c>
    </row>
    <row r="628" customFormat="false" ht="15" hidden="false" customHeight="false" outlineLevel="0" collapsed="false">
      <c r="A628" s="0" t="n">
        <v>120</v>
      </c>
      <c r="B628" s="0" t="n">
        <v>36</v>
      </c>
      <c r="C628" s="0" t="n">
        <v>44</v>
      </c>
      <c r="D628" s="0" t="n">
        <v>14</v>
      </c>
      <c r="E628" s="0" t="n">
        <v>43</v>
      </c>
      <c r="F628" s="0" t="n">
        <v>1.37</v>
      </c>
      <c r="G628" s="0" t="n">
        <v>3</v>
      </c>
      <c r="H628" s="0" t="n">
        <v>695</v>
      </c>
      <c r="I628" s="0" t="n">
        <v>156.33</v>
      </c>
      <c r="J628" s="0" t="n">
        <v>207.19</v>
      </c>
      <c r="K628" s="0" t="n">
        <v>19.86</v>
      </c>
      <c r="L628" s="0" t="n">
        <v>38.96</v>
      </c>
      <c r="M628" s="0" t="n">
        <v>12</v>
      </c>
      <c r="N628" s="0" t="n">
        <v>41</v>
      </c>
      <c r="O628" s="0" t="n">
        <v>0.55</v>
      </c>
      <c r="P628" s="0" t="n">
        <v>0.09</v>
      </c>
      <c r="Q628" s="0" t="n">
        <f aca="false">H628/3600/(B628*C628*10^-3)</f>
        <v>0.121878507295174</v>
      </c>
      <c r="R628" s="0" t="n">
        <f aca="false">O628-P628</f>
        <v>0.46</v>
      </c>
      <c r="S628" s="0" t="n">
        <f aca="false">500*10^-6</f>
        <v>0.0005</v>
      </c>
      <c r="T628" s="0" t="n">
        <f aca="false">0.000835</f>
        <v>0.000835</v>
      </c>
      <c r="U628" s="0" t="n">
        <f aca="false">A628/1000</f>
        <v>0.12</v>
      </c>
      <c r="V628" s="0" t="n">
        <f aca="false">U628*(150*T628*(1-R628)^2*Q628/(S628^2*R628^3)+1.75*1000*(1-R628)*Q628^2/(S628*R628^3))</f>
        <v>56563.0637682767</v>
      </c>
      <c r="W628" s="0" t="n">
        <f aca="false">V628*H628/3600/1000/2</f>
        <v>5.45990684985449</v>
      </c>
      <c r="X628" s="0" t="n">
        <f aca="false">ABS(W628-K628)/W628*100</f>
        <v>263.742469352372</v>
      </c>
    </row>
    <row r="629" customFormat="false" ht="15" hidden="false" customHeight="false" outlineLevel="0" collapsed="false">
      <c r="A629" s="0" t="n">
        <v>120</v>
      </c>
      <c r="B629" s="0" t="n">
        <v>40</v>
      </c>
      <c r="C629" s="0" t="n">
        <v>36</v>
      </c>
      <c r="D629" s="0" t="n">
        <v>14</v>
      </c>
      <c r="E629" s="0" t="n">
        <v>43</v>
      </c>
      <c r="F629" s="0" t="n">
        <v>1.4</v>
      </c>
      <c r="G629" s="0" t="n">
        <v>4</v>
      </c>
      <c r="H629" s="0" t="n">
        <v>630</v>
      </c>
      <c r="I629" s="0" t="n">
        <v>147.02</v>
      </c>
      <c r="J629" s="0" t="n">
        <v>192.01</v>
      </c>
      <c r="K629" s="0" t="n">
        <v>17.92</v>
      </c>
      <c r="L629" s="0" t="n">
        <v>46.83</v>
      </c>
      <c r="M629" s="0" t="n">
        <v>12</v>
      </c>
      <c r="N629" s="0" t="n">
        <v>41</v>
      </c>
      <c r="O629" s="0" t="n">
        <v>0.55</v>
      </c>
      <c r="P629" s="0" t="n">
        <v>0.09</v>
      </c>
      <c r="Q629" s="0" t="n">
        <f aca="false">H629/3600/(B629*C629*10^-3)</f>
        <v>0.121527777777778</v>
      </c>
      <c r="R629" s="0" t="n">
        <f aca="false">O629-P629</f>
        <v>0.46</v>
      </c>
      <c r="S629" s="0" t="n">
        <f aca="false">500*10^-6</f>
        <v>0.0005</v>
      </c>
      <c r="T629" s="0" t="n">
        <f aca="false">0.000835</f>
        <v>0.000835</v>
      </c>
      <c r="U629" s="0" t="n">
        <f aca="false">A629/1000</f>
        <v>0.12</v>
      </c>
      <c r="V629" s="0" t="n">
        <f aca="false">U629*(150*T629*(1-R629)^2*Q629/(S629^2*R629^3)+1.75*1000*(1-R629)*Q629^2/(S629*R629^3))</f>
        <v>56300.9767711843</v>
      </c>
      <c r="W629" s="0" t="n">
        <f aca="false">V629*H629/3600/1000/2</f>
        <v>4.92633546747863</v>
      </c>
      <c r="X629" s="0" t="n">
        <f aca="false">ABS(W629-K629)/W629*100</f>
        <v>263.759230736508</v>
      </c>
    </row>
    <row r="630" customFormat="false" ht="15" hidden="false" customHeight="false" outlineLevel="0" collapsed="false">
      <c r="A630" s="0" t="n">
        <v>120</v>
      </c>
      <c r="B630" s="0" t="n">
        <v>40</v>
      </c>
      <c r="C630" s="0" t="n">
        <v>40</v>
      </c>
      <c r="D630" s="0" t="n">
        <v>14</v>
      </c>
      <c r="E630" s="0" t="n">
        <v>43</v>
      </c>
      <c r="F630" s="0" t="n">
        <v>1.34</v>
      </c>
      <c r="G630" s="0" t="n">
        <v>3</v>
      </c>
      <c r="H630" s="0" t="n">
        <v>705</v>
      </c>
      <c r="I630" s="0" t="n">
        <v>154.95</v>
      </c>
      <c r="J630" s="0" t="n">
        <v>206.14</v>
      </c>
      <c r="K630" s="0" t="n">
        <v>20.29</v>
      </c>
      <c r="L630" s="0" t="n">
        <v>38.92</v>
      </c>
      <c r="M630" s="0" t="n">
        <v>12</v>
      </c>
      <c r="N630" s="0" t="n">
        <v>41</v>
      </c>
      <c r="O630" s="0" t="n">
        <v>0.55</v>
      </c>
      <c r="P630" s="0" t="n">
        <v>0.09</v>
      </c>
      <c r="Q630" s="0" t="n">
        <f aca="false">H630/3600/(B630*C630*10^-3)</f>
        <v>0.122395833333333</v>
      </c>
      <c r="R630" s="0" t="n">
        <f aca="false">O630-P630</f>
        <v>0.46</v>
      </c>
      <c r="S630" s="0" t="n">
        <f aca="false">500*10^-6</f>
        <v>0.0005</v>
      </c>
      <c r="T630" s="0" t="n">
        <f aca="false">0.000835</f>
        <v>0.000835</v>
      </c>
      <c r="U630" s="0" t="n">
        <f aca="false">A630/1000</f>
        <v>0.12</v>
      </c>
      <c r="V630" s="0" t="n">
        <f aca="false">U630*(150*T630*(1-R630)^2*Q630/(S630^2*R630^3)+1.75*1000*(1-R630)*Q630^2/(S630*R630^3))</f>
        <v>56950.6884496743</v>
      </c>
      <c r="W630" s="0" t="n">
        <f aca="false">V630*H630/3600/1000/2</f>
        <v>5.57642157736394</v>
      </c>
      <c r="X630" s="0" t="n">
        <f aca="false">ABS(W630-K630)/W630*100</f>
        <v>263.853408830532</v>
      </c>
    </row>
    <row r="631" customFormat="false" ht="15" hidden="false" customHeight="false" outlineLevel="0" collapsed="false">
      <c r="A631" s="0" t="n">
        <v>120</v>
      </c>
      <c r="B631" s="0" t="n">
        <v>36</v>
      </c>
      <c r="C631" s="0" t="n">
        <v>44</v>
      </c>
      <c r="D631" s="0" t="n">
        <v>14</v>
      </c>
      <c r="E631" s="0" t="n">
        <v>43</v>
      </c>
      <c r="F631" s="0" t="n">
        <v>1.34</v>
      </c>
      <c r="G631" s="0" t="n">
        <v>4</v>
      </c>
      <c r="H631" s="0" t="n">
        <v>695</v>
      </c>
      <c r="I631" s="0" t="n">
        <v>147.38</v>
      </c>
      <c r="J631" s="0" t="n">
        <v>195.29</v>
      </c>
      <c r="K631" s="0" t="n">
        <v>19.87</v>
      </c>
      <c r="L631" s="0" t="n">
        <v>48.42</v>
      </c>
      <c r="M631" s="0" t="n">
        <v>12</v>
      </c>
      <c r="N631" s="0" t="n">
        <v>41</v>
      </c>
      <c r="O631" s="0" t="n">
        <v>0.55</v>
      </c>
      <c r="P631" s="0" t="n">
        <v>0.09</v>
      </c>
      <c r="Q631" s="0" t="n">
        <f aca="false">H631/3600/(B631*C631*10^-3)</f>
        <v>0.121878507295174</v>
      </c>
      <c r="R631" s="0" t="n">
        <f aca="false">O631-P631</f>
        <v>0.46</v>
      </c>
      <c r="S631" s="0" t="n">
        <f aca="false">500*10^-6</f>
        <v>0.0005</v>
      </c>
      <c r="T631" s="0" t="n">
        <f aca="false">0.000835</f>
        <v>0.000835</v>
      </c>
      <c r="U631" s="0" t="n">
        <f aca="false">A631/1000</f>
        <v>0.12</v>
      </c>
      <c r="V631" s="0" t="n">
        <f aca="false">U631*(150*T631*(1-R631)^2*Q631/(S631^2*R631^3)+1.75*1000*(1-R631)*Q631^2/(S631*R631^3))</f>
        <v>56563.0637682767</v>
      </c>
      <c r="W631" s="0" t="n">
        <f aca="false">V631*H631/3600/1000/2</f>
        <v>5.45990684985449</v>
      </c>
      <c r="X631" s="0" t="n">
        <f aca="false">ABS(W631-K631)/W631*100</f>
        <v>263.925622660203</v>
      </c>
    </row>
    <row r="632" customFormat="false" ht="15" hidden="false" customHeight="false" outlineLevel="0" collapsed="false">
      <c r="A632" s="0" t="n">
        <v>135</v>
      </c>
      <c r="B632" s="0" t="n">
        <v>44</v>
      </c>
      <c r="C632" s="0" t="n">
        <v>44</v>
      </c>
      <c r="D632" s="0" t="n">
        <v>14</v>
      </c>
      <c r="E632" s="0" t="n">
        <v>43</v>
      </c>
      <c r="F632" s="0" t="n">
        <v>1.31</v>
      </c>
      <c r="G632" s="0" t="n">
        <v>1</v>
      </c>
      <c r="H632" s="0" t="n">
        <v>865</v>
      </c>
      <c r="I632" s="0" t="n">
        <v>131.75</v>
      </c>
      <c r="J632" s="0" t="n">
        <v>202.77</v>
      </c>
      <c r="K632" s="0" t="n">
        <v>28.65</v>
      </c>
      <c r="L632" s="0" t="n">
        <v>33.75</v>
      </c>
      <c r="M632" s="0" t="n">
        <v>12</v>
      </c>
      <c r="N632" s="0" t="n">
        <v>41</v>
      </c>
      <c r="O632" s="0" t="n">
        <v>0.55</v>
      </c>
      <c r="P632" s="0" t="n">
        <v>0.09</v>
      </c>
      <c r="Q632" s="0" t="n">
        <f aca="false">H632/3600/(B632*C632*10^-3)</f>
        <v>0.124110422405877</v>
      </c>
      <c r="R632" s="0" t="n">
        <f aca="false">O632-P632</f>
        <v>0.46</v>
      </c>
      <c r="S632" s="0" t="n">
        <f aca="false">500*10^-6</f>
        <v>0.0005</v>
      </c>
      <c r="T632" s="0" t="n">
        <f aca="false">0.000835</f>
        <v>0.000835</v>
      </c>
      <c r="U632" s="0" t="n">
        <f aca="false">A632/1000</f>
        <v>0.135</v>
      </c>
      <c r="V632" s="0" t="n">
        <f aca="false">U632*(150*T632*(1-R632)^2*Q632/(S632^2*R632^3)+1.75*1000*(1-R632)*Q632^2/(S632*R632^3))</f>
        <v>65524.8613753996</v>
      </c>
      <c r="W632" s="0" t="n">
        <f aca="false">V632*H632/3600/1000/2</f>
        <v>7.87208404023898</v>
      </c>
      <c r="X632" s="0" t="n">
        <f aca="false">ABS(W632-K632)/W632*100</f>
        <v>263.944285319523</v>
      </c>
    </row>
    <row r="633" customFormat="false" ht="15" hidden="false" customHeight="false" outlineLevel="0" collapsed="false">
      <c r="A633" s="0" t="n">
        <v>120</v>
      </c>
      <c r="B633" s="0" t="n">
        <v>40</v>
      </c>
      <c r="C633" s="0" t="n">
        <v>40</v>
      </c>
      <c r="D633" s="0" t="n">
        <v>14</v>
      </c>
      <c r="E633" s="0" t="n">
        <v>43</v>
      </c>
      <c r="F633" s="0" t="n">
        <v>1.31</v>
      </c>
      <c r="G633" s="0" t="n">
        <v>4</v>
      </c>
      <c r="H633" s="0" t="n">
        <v>705</v>
      </c>
      <c r="I633" s="0" t="n">
        <v>145.99</v>
      </c>
      <c r="J633" s="0" t="n">
        <v>194.16</v>
      </c>
      <c r="K633" s="0" t="n">
        <v>20.3</v>
      </c>
      <c r="L633" s="0" t="n">
        <v>48.34</v>
      </c>
      <c r="M633" s="0" t="n">
        <v>12</v>
      </c>
      <c r="N633" s="0" t="n">
        <v>41</v>
      </c>
      <c r="O633" s="0" t="n">
        <v>0.55</v>
      </c>
      <c r="P633" s="0" t="n">
        <v>0.09</v>
      </c>
      <c r="Q633" s="0" t="n">
        <f aca="false">H633/3600/(B633*C633*10^-3)</f>
        <v>0.122395833333333</v>
      </c>
      <c r="R633" s="0" t="n">
        <f aca="false">O633-P633</f>
        <v>0.46</v>
      </c>
      <c r="S633" s="0" t="n">
        <f aca="false">500*10^-6</f>
        <v>0.0005</v>
      </c>
      <c r="T633" s="0" t="n">
        <f aca="false">0.000835</f>
        <v>0.000835</v>
      </c>
      <c r="U633" s="0" t="n">
        <f aca="false">A633/1000</f>
        <v>0.12</v>
      </c>
      <c r="V633" s="0" t="n">
        <f aca="false">U633*(150*T633*(1-R633)^2*Q633/(S633^2*R633^3)+1.75*1000*(1-R633)*Q633^2/(S633*R633^3))</f>
        <v>56950.6884496743</v>
      </c>
      <c r="W633" s="0" t="n">
        <f aca="false">V633*H633/3600/1000/2</f>
        <v>5.57642157736394</v>
      </c>
      <c r="X633" s="0" t="n">
        <f aca="false">ABS(W633-K633)/W633*100</f>
        <v>264.032735301123</v>
      </c>
    </row>
    <row r="634" customFormat="false" ht="15" hidden="false" customHeight="false" outlineLevel="0" collapsed="false">
      <c r="A634" s="0" t="n">
        <v>120</v>
      </c>
      <c r="B634" s="0" t="n">
        <v>36</v>
      </c>
      <c r="C634" s="0" t="n">
        <v>40</v>
      </c>
      <c r="D634" s="0" t="n">
        <v>14</v>
      </c>
      <c r="E634" s="0" t="n">
        <v>43</v>
      </c>
      <c r="F634" s="0" t="n">
        <v>1.4</v>
      </c>
      <c r="G634" s="0" t="n">
        <v>4</v>
      </c>
      <c r="H634" s="0" t="n">
        <v>640</v>
      </c>
      <c r="I634" s="0" t="n">
        <v>145.75</v>
      </c>
      <c r="J634" s="0" t="n">
        <v>191.91</v>
      </c>
      <c r="K634" s="0" t="n">
        <v>18.71</v>
      </c>
      <c r="L634" s="0" t="n">
        <v>46.86</v>
      </c>
      <c r="M634" s="0" t="n">
        <v>12</v>
      </c>
      <c r="N634" s="0" t="n">
        <v>41</v>
      </c>
      <c r="O634" s="0" t="n">
        <v>0.55</v>
      </c>
      <c r="P634" s="0" t="n">
        <v>0.09</v>
      </c>
      <c r="Q634" s="0" t="n">
        <f aca="false">H634/3600/(B634*C634*10^-3)</f>
        <v>0.123456790123457</v>
      </c>
      <c r="R634" s="0" t="n">
        <f aca="false">O634-P634</f>
        <v>0.46</v>
      </c>
      <c r="S634" s="0" t="n">
        <f aca="false">500*10^-6</f>
        <v>0.0005</v>
      </c>
      <c r="T634" s="0" t="n">
        <f aca="false">0.000835</f>
        <v>0.000835</v>
      </c>
      <c r="U634" s="0" t="n">
        <f aca="false">A634/1000</f>
        <v>0.12</v>
      </c>
      <c r="V634" s="0" t="n">
        <f aca="false">U634*(150*T634*(1-R634)^2*Q634/(S634^2*R634^3)+1.75*1000*(1-R634)*Q634^2/(S634*R634^3))</f>
        <v>57749.5492259471</v>
      </c>
      <c r="W634" s="0" t="n">
        <f aca="false">V634*H634/3600/1000/2</f>
        <v>5.13329326452863</v>
      </c>
      <c r="X634" s="0" t="n">
        <f aca="false">ABS(W634-K634)/W634*100</f>
        <v>264.48336449599</v>
      </c>
    </row>
    <row r="635" customFormat="false" ht="15" hidden="false" customHeight="false" outlineLevel="0" collapsed="false">
      <c r="A635" s="0" t="n">
        <v>135</v>
      </c>
      <c r="B635" s="0" t="n">
        <v>44</v>
      </c>
      <c r="C635" s="0" t="n">
        <v>44</v>
      </c>
      <c r="D635" s="0" t="n">
        <v>14</v>
      </c>
      <c r="E635" s="0" t="n">
        <v>43</v>
      </c>
      <c r="F635" s="0" t="n">
        <v>1.31</v>
      </c>
      <c r="G635" s="0" t="n">
        <v>1</v>
      </c>
      <c r="H635" s="0" t="n">
        <v>865</v>
      </c>
      <c r="I635" s="0" t="n">
        <v>164.26</v>
      </c>
      <c r="J635" s="0" t="n">
        <v>283.19</v>
      </c>
      <c r="K635" s="0" t="n">
        <v>70.31</v>
      </c>
      <c r="L635" s="0" t="n">
        <v>38.44</v>
      </c>
      <c r="M635" s="0" t="n">
        <v>12</v>
      </c>
      <c r="N635" s="0" t="n">
        <v>41</v>
      </c>
      <c r="O635" s="0" t="n">
        <v>0.45</v>
      </c>
      <c r="P635" s="0" t="n">
        <v>0.09</v>
      </c>
      <c r="Q635" s="0" t="n">
        <f aca="false">H635/3600/(B635*C635*10^-3)</f>
        <v>0.124110422405877</v>
      </c>
      <c r="R635" s="0" t="n">
        <f aca="false">O635-P635</f>
        <v>0.36</v>
      </c>
      <c r="S635" s="0" t="n">
        <f aca="false">500*10^-6</f>
        <v>0.0005</v>
      </c>
      <c r="T635" s="0" t="n">
        <f aca="false">0.000835</f>
        <v>0.000835</v>
      </c>
      <c r="U635" s="0" t="n">
        <f aca="false">A635/1000</f>
        <v>0.135</v>
      </c>
      <c r="V635" s="0" t="n">
        <f aca="false">U635*(150*T635*(1-R635)^2*Q635/(S635^2*R635^3)+1.75*1000*(1-R635)*Q635^2/(S635*R635^3))</f>
        <v>173530.842897034</v>
      </c>
      <c r="W635" s="0" t="n">
        <f aca="false">V635*H635/3600/1000/2</f>
        <v>20.8478026536021</v>
      </c>
      <c r="X635" s="0" t="n">
        <f aca="false">ABS(W635-K635)/W635*100</f>
        <v>237.253768026492</v>
      </c>
    </row>
    <row r="636" customFormat="false" ht="15" hidden="false" customHeight="false" outlineLevel="0" collapsed="false">
      <c r="A636" s="0" t="n">
        <v>120</v>
      </c>
      <c r="B636" s="0" t="n">
        <v>40</v>
      </c>
      <c r="C636" s="0" t="n">
        <v>44</v>
      </c>
      <c r="D636" s="0" t="n">
        <v>14</v>
      </c>
      <c r="E636" s="0" t="n">
        <v>43</v>
      </c>
      <c r="F636" s="0" t="n">
        <v>1.37</v>
      </c>
      <c r="G636" s="0" t="n">
        <v>1.5</v>
      </c>
      <c r="H636" s="0" t="n">
        <v>795</v>
      </c>
      <c r="I636" s="0" t="n">
        <v>145.85</v>
      </c>
      <c r="J636" s="0" t="n">
        <v>213.03</v>
      </c>
      <c r="K636" s="0" t="n">
        <v>23.86</v>
      </c>
      <c r="L636" s="0" t="n">
        <v>35.95</v>
      </c>
      <c r="M636" s="0" t="n">
        <v>12</v>
      </c>
      <c r="N636" s="0" t="n">
        <v>41</v>
      </c>
      <c r="O636" s="0" t="n">
        <v>0.55</v>
      </c>
      <c r="P636" s="0" t="n">
        <v>0.09</v>
      </c>
      <c r="Q636" s="0" t="n">
        <f aca="false">H636/3600/(B636*C636*10^-3)</f>
        <v>0.125473484848485</v>
      </c>
      <c r="R636" s="0" t="n">
        <f aca="false">O636-P636</f>
        <v>0.46</v>
      </c>
      <c r="S636" s="0" t="n">
        <f aca="false">500*10^-6</f>
        <v>0.0005</v>
      </c>
      <c r="T636" s="0" t="n">
        <f aca="false">0.000835</f>
        <v>0.000835</v>
      </c>
      <c r="U636" s="0" t="n">
        <f aca="false">A636/1000</f>
        <v>0.12</v>
      </c>
      <c r="V636" s="0" t="n">
        <f aca="false">U636*(150*T636*(1-R636)^2*Q636/(S636^2*R636^3)+1.75*1000*(1-R636)*Q636^2/(S636*R636^3))</f>
        <v>59282.506943126</v>
      </c>
      <c r="W636" s="0" t="n">
        <f aca="false">V636*H636/3600/1000/2</f>
        <v>6.5457768083035</v>
      </c>
      <c r="X636" s="0" t="n">
        <f aca="false">ABS(W636-K636)/W636*100</f>
        <v>264.509831281338</v>
      </c>
    </row>
    <row r="637" customFormat="false" ht="15" hidden="false" customHeight="false" outlineLevel="0" collapsed="false">
      <c r="A637" s="0" t="n">
        <v>120</v>
      </c>
      <c r="B637" s="0" t="n">
        <v>32</v>
      </c>
      <c r="C637" s="0" t="n">
        <v>40</v>
      </c>
      <c r="D637" s="0" t="n">
        <v>14</v>
      </c>
      <c r="E637" s="0" t="n">
        <v>43</v>
      </c>
      <c r="F637" s="0" t="n">
        <v>1.37</v>
      </c>
      <c r="G637" s="0" t="n">
        <v>4</v>
      </c>
      <c r="H637" s="0" t="n">
        <v>825</v>
      </c>
      <c r="I637" s="0" t="n">
        <v>164.77</v>
      </c>
      <c r="J637" s="0" t="n">
        <v>310.48</v>
      </c>
      <c r="K637" s="0" t="n">
        <v>112.07</v>
      </c>
      <c r="L637" s="0" t="n">
        <v>46.75</v>
      </c>
      <c r="M637" s="0" t="n">
        <v>12</v>
      </c>
      <c r="N637" s="0" t="n">
        <v>41</v>
      </c>
      <c r="O637" s="0" t="n">
        <v>0.45</v>
      </c>
      <c r="P637" s="0" t="n">
        <v>0.09</v>
      </c>
      <c r="Q637" s="0" t="n">
        <f aca="false">H637/3600/(B637*C637*10^-3)</f>
        <v>0.179036458333333</v>
      </c>
      <c r="R637" s="0" t="n">
        <f aca="false">O637-P637</f>
        <v>0.36</v>
      </c>
      <c r="S637" s="0" t="n">
        <f aca="false">500*10^-6</f>
        <v>0.0005</v>
      </c>
      <c r="T637" s="0" t="n">
        <f aca="false">0.000835</f>
        <v>0.000835</v>
      </c>
      <c r="U637" s="0" t="n">
        <f aca="false">A637/1000</f>
        <v>0.12</v>
      </c>
      <c r="V637" s="0" t="n">
        <f aca="false">U637*(150*T637*(1-R637)^2*Q637/(S637^2*R637^3)+1.75*1000*(1-R637)*Q637^2/(S637*R637^3))</f>
        <v>279169.443529057</v>
      </c>
      <c r="W637" s="0" t="n">
        <f aca="false">V637*H637/3600/1000/2</f>
        <v>31.9881654043711</v>
      </c>
      <c r="X637" s="0" t="n">
        <f aca="false">ABS(W637-K637)/W637*100</f>
        <v>250.348319709157</v>
      </c>
    </row>
    <row r="638" customFormat="false" ht="15" hidden="false" customHeight="false" outlineLevel="0" collapsed="false">
      <c r="A638" s="0" t="n">
        <v>120</v>
      </c>
      <c r="B638" s="0" t="n">
        <v>36</v>
      </c>
      <c r="C638" s="0" t="n">
        <v>44</v>
      </c>
      <c r="D638" s="0" t="n">
        <v>14</v>
      </c>
      <c r="E638" s="0" t="n">
        <v>43</v>
      </c>
      <c r="F638" s="0" t="n">
        <v>1.4</v>
      </c>
      <c r="G638" s="0" t="n">
        <v>2</v>
      </c>
      <c r="H638" s="0" t="n">
        <v>715</v>
      </c>
      <c r="I638" s="0" t="n">
        <v>153.49</v>
      </c>
      <c r="J638" s="0" t="n">
        <v>212.28</v>
      </c>
      <c r="K638" s="0" t="n">
        <v>21.44</v>
      </c>
      <c r="L638" s="0" t="n">
        <v>35.97</v>
      </c>
      <c r="M638" s="0" t="n">
        <v>12</v>
      </c>
      <c r="N638" s="0" t="n">
        <v>41</v>
      </c>
      <c r="O638" s="0" t="n">
        <v>0.55</v>
      </c>
      <c r="P638" s="0" t="n">
        <v>0.09</v>
      </c>
      <c r="Q638" s="0" t="n">
        <f aca="false">H638/3600/(B638*C638*10^-3)</f>
        <v>0.125385802469136</v>
      </c>
      <c r="R638" s="0" t="n">
        <f aca="false">O638-P638</f>
        <v>0.46</v>
      </c>
      <c r="S638" s="0" t="n">
        <f aca="false">500*10^-6</f>
        <v>0.0005</v>
      </c>
      <c r="T638" s="0" t="n">
        <f aca="false">0.000835</f>
        <v>0.000835</v>
      </c>
      <c r="U638" s="0" t="n">
        <f aca="false">A638/1000</f>
        <v>0.12</v>
      </c>
      <c r="V638" s="0" t="n">
        <f aca="false">U638*(150*T638*(1-R638)^2*Q638/(S638^2*R638^3)+1.75*1000*(1-R638)*Q638^2/(S638*R638^3))</f>
        <v>59215.4624981101</v>
      </c>
      <c r="W638" s="0" t="n">
        <f aca="false">V638*H638/3600/1000/2</f>
        <v>5.88042440085399</v>
      </c>
      <c r="X638" s="0" t="n">
        <f aca="false">ABS(W638-K638)/W638*100</f>
        <v>264.599534633697</v>
      </c>
    </row>
    <row r="639" customFormat="false" ht="15" hidden="false" customHeight="false" outlineLevel="0" collapsed="false">
      <c r="A639" s="0" t="n">
        <v>120</v>
      </c>
      <c r="B639" s="0" t="n">
        <v>40</v>
      </c>
      <c r="C639" s="0" t="n">
        <v>40</v>
      </c>
      <c r="D639" s="0" t="n">
        <v>14</v>
      </c>
      <c r="E639" s="0" t="n">
        <v>43</v>
      </c>
      <c r="F639" s="0" t="n">
        <v>1.4</v>
      </c>
      <c r="G639" s="0" t="n">
        <v>2</v>
      </c>
      <c r="H639" s="0" t="n">
        <v>725</v>
      </c>
      <c r="I639" s="0" t="n">
        <v>157.5</v>
      </c>
      <c r="J639" s="0" t="n">
        <v>217.85</v>
      </c>
      <c r="K639" s="0" t="n">
        <v>21.88</v>
      </c>
      <c r="L639" s="0" t="n">
        <v>36.8</v>
      </c>
      <c r="M639" s="0" t="n">
        <v>12</v>
      </c>
      <c r="N639" s="0" t="n">
        <v>41</v>
      </c>
      <c r="O639" s="0" t="n">
        <v>0.55</v>
      </c>
      <c r="P639" s="0" t="n">
        <v>0.09</v>
      </c>
      <c r="Q639" s="0" t="n">
        <f aca="false">H639/3600/(B639*C639*10^-3)</f>
        <v>0.125868055555556</v>
      </c>
      <c r="R639" s="0" t="n">
        <f aca="false">O639-P639</f>
        <v>0.46</v>
      </c>
      <c r="S639" s="0" t="n">
        <f aca="false">500*10^-6</f>
        <v>0.0005</v>
      </c>
      <c r="T639" s="0" t="n">
        <f aca="false">0.000835</f>
        <v>0.000835</v>
      </c>
      <c r="U639" s="0" t="n">
        <f aca="false">A639/1000</f>
        <v>0.12</v>
      </c>
      <c r="V639" s="0" t="n">
        <f aca="false">U639*(150*T639*(1-R639)^2*Q639/(S639^2*R639^3)+1.75*1000*(1-R639)*Q639^2/(S639*R639^3))</f>
        <v>59584.6503188696</v>
      </c>
      <c r="W639" s="0" t="n">
        <f aca="false">V639*H639/3600/1000/2</f>
        <v>5.99984326127507</v>
      </c>
      <c r="X639" s="0" t="n">
        <f aca="false">ABS(W639-K639)/W639*100</f>
        <v>264.676193146921</v>
      </c>
    </row>
    <row r="640" customFormat="false" ht="15" hidden="false" customHeight="false" outlineLevel="0" collapsed="false">
      <c r="A640" s="0" t="n">
        <v>120</v>
      </c>
      <c r="B640" s="0" t="n">
        <v>40</v>
      </c>
      <c r="C640" s="0" t="n">
        <v>40</v>
      </c>
      <c r="D640" s="0" t="n">
        <v>14</v>
      </c>
      <c r="E640" s="0" t="n">
        <v>43</v>
      </c>
      <c r="F640" s="0" t="n">
        <v>1.4</v>
      </c>
      <c r="G640" s="0" t="n">
        <v>1.5</v>
      </c>
      <c r="H640" s="0" t="n">
        <v>885</v>
      </c>
      <c r="I640" s="0" t="n">
        <v>164.93</v>
      </c>
      <c r="J640" s="0" t="n">
        <v>308.62</v>
      </c>
      <c r="K640" s="0" t="n">
        <v>92.04</v>
      </c>
      <c r="L640" s="0" t="n">
        <v>54.77</v>
      </c>
      <c r="M640" s="0" t="n">
        <v>12</v>
      </c>
      <c r="N640" s="0" t="n">
        <v>41</v>
      </c>
      <c r="O640" s="0" t="n">
        <v>0.45</v>
      </c>
      <c r="P640" s="0" t="n">
        <v>0.09</v>
      </c>
      <c r="Q640" s="0" t="n">
        <f aca="false">H640/3600/(B640*C640*10^-3)</f>
        <v>0.153645833333333</v>
      </c>
      <c r="R640" s="0" t="n">
        <f aca="false">O640-P640</f>
        <v>0.36</v>
      </c>
      <c r="S640" s="0" t="n">
        <f aca="false">500*10^-6</f>
        <v>0.0005</v>
      </c>
      <c r="T640" s="0" t="n">
        <f aca="false">0.000835</f>
        <v>0.000835</v>
      </c>
      <c r="U640" s="0" t="n">
        <f aca="false">A640/1000</f>
        <v>0.12</v>
      </c>
      <c r="V640" s="0" t="n">
        <f aca="false">U640*(150*T640*(1-R640)^2*Q640/(S640^2*R640^3)+1.75*1000*(1-R640)*Q640^2/(S640*R640^3))</f>
        <v>217102.30016861</v>
      </c>
      <c r="W640" s="0" t="n">
        <f aca="false">V640*H640/3600/1000/2</f>
        <v>26.6854910623916</v>
      </c>
      <c r="X640" s="0" t="n">
        <f aca="false">ABS(W640-K640)/W640*100</f>
        <v>244.90652536544</v>
      </c>
    </row>
    <row r="641" customFormat="false" ht="15" hidden="false" customHeight="false" outlineLevel="0" collapsed="false">
      <c r="A641" s="0" t="n">
        <v>120</v>
      </c>
      <c r="B641" s="0" t="n">
        <v>40</v>
      </c>
      <c r="C641" s="0" t="n">
        <v>40</v>
      </c>
      <c r="D641" s="0" t="n">
        <v>14</v>
      </c>
      <c r="E641" s="0" t="n">
        <v>43</v>
      </c>
      <c r="F641" s="0" t="n">
        <v>1.34</v>
      </c>
      <c r="G641" s="0" t="n">
        <v>3</v>
      </c>
      <c r="H641" s="0" t="n">
        <v>720</v>
      </c>
      <c r="I641" s="0" t="n">
        <v>155.96</v>
      </c>
      <c r="J641" s="0" t="n">
        <v>209.2</v>
      </c>
      <c r="K641" s="0" t="n">
        <v>21.49</v>
      </c>
      <c r="L641" s="0" t="n">
        <v>39.5</v>
      </c>
      <c r="M641" s="0" t="n">
        <v>12</v>
      </c>
      <c r="N641" s="0" t="n">
        <v>41</v>
      </c>
      <c r="O641" s="0" t="n">
        <v>0.55</v>
      </c>
      <c r="P641" s="0" t="n">
        <v>0.09</v>
      </c>
      <c r="Q641" s="0" t="n">
        <f aca="false">H641/3600/(B641*C641*10^-3)</f>
        <v>0.125</v>
      </c>
      <c r="R641" s="0" t="n">
        <f aca="false">O641-P641</f>
        <v>0.46</v>
      </c>
      <c r="S641" s="0" t="n">
        <f aca="false">500*10^-6</f>
        <v>0.0005</v>
      </c>
      <c r="T641" s="0" t="n">
        <f aca="false">0.000835</f>
        <v>0.000835</v>
      </c>
      <c r="U641" s="0" t="n">
        <f aca="false">A641/1000</f>
        <v>0.12</v>
      </c>
      <c r="V641" s="0" t="n">
        <f aca="false">U641*(150*T641*(1-R641)^2*Q641/(S641^2*R641^3)+1.75*1000*(1-R641)*Q641^2/(S641*R641^3))</f>
        <v>58920.8925782855</v>
      </c>
      <c r="W641" s="0" t="n">
        <f aca="false">V641*H641/3600/1000/2</f>
        <v>5.89208925782855</v>
      </c>
      <c r="X641" s="0" t="n">
        <f aca="false">ABS(W641-K641)/W641*100</f>
        <v>264.726314548735</v>
      </c>
    </row>
    <row r="642" customFormat="false" ht="15" hidden="false" customHeight="false" outlineLevel="0" collapsed="false">
      <c r="A642" s="0" t="n">
        <v>120</v>
      </c>
      <c r="B642" s="0" t="n">
        <v>40</v>
      </c>
      <c r="C642" s="0" t="n">
        <v>44</v>
      </c>
      <c r="D642" s="0" t="n">
        <v>14</v>
      </c>
      <c r="E642" s="0" t="n">
        <v>43</v>
      </c>
      <c r="F642" s="0" t="n">
        <v>1.31</v>
      </c>
      <c r="G642" s="0" t="n">
        <v>2</v>
      </c>
      <c r="H642" s="0" t="n">
        <v>805</v>
      </c>
      <c r="I642" s="0" t="n">
        <v>152.84</v>
      </c>
      <c r="J642" s="0" t="n">
        <v>216.45</v>
      </c>
      <c r="K642" s="0" t="n">
        <v>24.69</v>
      </c>
      <c r="L642" s="0" t="n">
        <v>37.83</v>
      </c>
      <c r="M642" s="0" t="n">
        <v>12</v>
      </c>
      <c r="N642" s="0" t="n">
        <v>41</v>
      </c>
      <c r="O642" s="0" t="n">
        <v>0.55</v>
      </c>
      <c r="P642" s="0" t="n">
        <v>0.09</v>
      </c>
      <c r="Q642" s="0" t="n">
        <f aca="false">H642/3600/(B642*C642*10^-3)</f>
        <v>0.127051767676768</v>
      </c>
      <c r="R642" s="0" t="n">
        <f aca="false">O642-P642</f>
        <v>0.46</v>
      </c>
      <c r="S642" s="0" t="n">
        <f aca="false">500*10^-6</f>
        <v>0.0005</v>
      </c>
      <c r="T642" s="0" t="n">
        <f aca="false">0.000835</f>
        <v>0.000835</v>
      </c>
      <c r="U642" s="0" t="n">
        <f aca="false">A642/1000</f>
        <v>0.12</v>
      </c>
      <c r="V642" s="0" t="n">
        <f aca="false">U642*(150*T642*(1-R642)^2*Q642/(S642^2*R642^3)+1.75*1000*(1-R642)*Q642^2/(S642*R642^3))</f>
        <v>60495.4335645182</v>
      </c>
      <c r="W642" s="0" t="n">
        <f aca="false">V642*H642/3600/1000/2</f>
        <v>6.76372555825516</v>
      </c>
      <c r="X642" s="0" t="n">
        <f aca="false">ABS(W642-K642)/W642*100</f>
        <v>265.035508719979</v>
      </c>
    </row>
    <row r="643" customFormat="false" ht="15" hidden="false" customHeight="false" outlineLevel="0" collapsed="false">
      <c r="A643" s="0" t="n">
        <v>120</v>
      </c>
      <c r="B643" s="0" t="n">
        <v>40</v>
      </c>
      <c r="C643" s="0" t="n">
        <v>36</v>
      </c>
      <c r="D643" s="0" t="n">
        <v>14</v>
      </c>
      <c r="E643" s="0" t="n">
        <v>43</v>
      </c>
      <c r="F643" s="0" t="n">
        <v>1.4</v>
      </c>
      <c r="G643" s="0" t="n">
        <v>3</v>
      </c>
      <c r="H643" s="0" t="n">
        <v>655</v>
      </c>
      <c r="I643" s="0" t="n">
        <v>152.48</v>
      </c>
      <c r="J643" s="0" t="n">
        <v>203.12</v>
      </c>
      <c r="K643" s="0" t="n">
        <v>19.91</v>
      </c>
      <c r="L643" s="0" t="n">
        <v>37.85</v>
      </c>
      <c r="M643" s="0" t="n">
        <v>12</v>
      </c>
      <c r="N643" s="0" t="n">
        <v>41</v>
      </c>
      <c r="O643" s="0" t="n">
        <v>0.55</v>
      </c>
      <c r="P643" s="0" t="n">
        <v>0.09</v>
      </c>
      <c r="Q643" s="0" t="n">
        <f aca="false">H643/3600/(B643*C643*10^-3)</f>
        <v>0.126350308641975</v>
      </c>
      <c r="R643" s="0" t="n">
        <f aca="false">O643-P643</f>
        <v>0.46</v>
      </c>
      <c r="S643" s="0" t="n">
        <f aca="false">500*10^-6</f>
        <v>0.0005</v>
      </c>
      <c r="T643" s="0" t="n">
        <f aca="false">0.000835</f>
        <v>0.000835</v>
      </c>
      <c r="U643" s="0" t="n">
        <f aca="false">A643/1000</f>
        <v>0.12</v>
      </c>
      <c r="V643" s="0" t="n">
        <f aca="false">U643*(150*T643*(1-R643)^2*Q643/(S643^2*R643^3)+1.75*1000*(1-R643)*Q643^2/(S643*R643^3))</f>
        <v>59954.9219407167</v>
      </c>
      <c r="W643" s="0" t="n">
        <f aca="false">V643*H643/3600/1000/2</f>
        <v>5.45423248210687</v>
      </c>
      <c r="X643" s="0" t="n">
        <f aca="false">ABS(W643-K643)/W643*100</f>
        <v>265.037611897122</v>
      </c>
    </row>
    <row r="644" customFormat="false" ht="15" hidden="false" customHeight="false" outlineLevel="0" collapsed="false">
      <c r="A644" s="0" t="n">
        <v>120</v>
      </c>
      <c r="B644" s="0" t="n">
        <v>40</v>
      </c>
      <c r="C644" s="0" t="n">
        <v>40</v>
      </c>
      <c r="D644" s="0" t="n">
        <v>14</v>
      </c>
      <c r="E644" s="0" t="n">
        <v>43</v>
      </c>
      <c r="F644" s="0" t="n">
        <v>1.4</v>
      </c>
      <c r="G644" s="0" t="n">
        <v>1.5</v>
      </c>
      <c r="H644" s="0" t="n">
        <v>735</v>
      </c>
      <c r="I644" s="0" t="n">
        <v>138.25</v>
      </c>
      <c r="J644" s="0" t="n">
        <v>202.2</v>
      </c>
      <c r="K644" s="0" t="n">
        <v>22.71</v>
      </c>
      <c r="L644" s="0" t="n">
        <v>33.86</v>
      </c>
      <c r="M644" s="0" t="n">
        <v>12</v>
      </c>
      <c r="N644" s="0" t="n">
        <v>41</v>
      </c>
      <c r="O644" s="0" t="n">
        <v>0.55</v>
      </c>
      <c r="P644" s="0" t="n">
        <v>0.09</v>
      </c>
      <c r="Q644" s="0" t="n">
        <f aca="false">H644/3600/(B644*C644*10^-3)</f>
        <v>0.127604166666667</v>
      </c>
      <c r="R644" s="0" t="n">
        <f aca="false">O644-P644</f>
        <v>0.46</v>
      </c>
      <c r="S644" s="0" t="n">
        <f aca="false">500*10^-6</f>
        <v>0.0005</v>
      </c>
      <c r="T644" s="0" t="n">
        <f aca="false">0.000835</f>
        <v>0.000835</v>
      </c>
      <c r="U644" s="0" t="n">
        <f aca="false">A644/1000</f>
        <v>0.12</v>
      </c>
      <c r="V644" s="0" t="n">
        <f aca="false">U644*(150*T644*(1-R644)^2*Q644/(S644^2*R644^3)+1.75*1000*(1-R644)*Q644^2/(S644*R644^3))</f>
        <v>60922.7003466086</v>
      </c>
      <c r="W644" s="0" t="n">
        <f aca="false">V644*H644/3600/1000/2</f>
        <v>6.21919232704963</v>
      </c>
      <c r="X644" s="0" t="n">
        <f aca="false">ABS(W644-K644)/W644*100</f>
        <v>265.159956562616</v>
      </c>
    </row>
    <row r="645" customFormat="false" ht="15" hidden="false" customHeight="false" outlineLevel="0" collapsed="false">
      <c r="A645" s="0" t="n">
        <v>120</v>
      </c>
      <c r="B645" s="0" t="n">
        <v>36</v>
      </c>
      <c r="C645" s="0" t="n">
        <v>40</v>
      </c>
      <c r="D645" s="0" t="n">
        <v>14</v>
      </c>
      <c r="E645" s="0" t="n">
        <v>43</v>
      </c>
      <c r="F645" s="0" t="n">
        <v>1.4</v>
      </c>
      <c r="G645" s="0" t="n">
        <v>4</v>
      </c>
      <c r="H645" s="0" t="n">
        <v>655</v>
      </c>
      <c r="I645" s="0" t="n">
        <v>147.25</v>
      </c>
      <c r="J645" s="0" t="n">
        <v>195.48</v>
      </c>
      <c r="K645" s="0" t="n">
        <v>19.92</v>
      </c>
      <c r="L645" s="0" t="n">
        <v>47.64</v>
      </c>
      <c r="M645" s="0" t="n">
        <v>12</v>
      </c>
      <c r="N645" s="0" t="n">
        <v>41</v>
      </c>
      <c r="O645" s="0" t="n">
        <v>0.55</v>
      </c>
      <c r="P645" s="0" t="n">
        <v>0.09</v>
      </c>
      <c r="Q645" s="0" t="n">
        <f aca="false">H645/3600/(B645*C645*10^-3)</f>
        <v>0.126350308641975</v>
      </c>
      <c r="R645" s="0" t="n">
        <f aca="false">O645-P645</f>
        <v>0.46</v>
      </c>
      <c r="S645" s="0" t="n">
        <f aca="false">500*10^-6</f>
        <v>0.0005</v>
      </c>
      <c r="T645" s="0" t="n">
        <f aca="false">0.000835</f>
        <v>0.000835</v>
      </c>
      <c r="U645" s="0" t="n">
        <f aca="false">A645/1000</f>
        <v>0.12</v>
      </c>
      <c r="V645" s="0" t="n">
        <f aca="false">U645*(150*T645*(1-R645)^2*Q645/(S645^2*R645^3)+1.75*1000*(1-R645)*Q645^2/(S645*R645^3))</f>
        <v>59954.9219407167</v>
      </c>
      <c r="W645" s="0" t="n">
        <f aca="false">V645*H645/3600/1000/2</f>
        <v>5.45423248210687</v>
      </c>
      <c r="X645" s="0" t="n">
        <f aca="false">ABS(W645-K645)/W645*100</f>
        <v>265.22095575041</v>
      </c>
    </row>
    <row r="646" customFormat="false" ht="15" hidden="false" customHeight="false" outlineLevel="0" collapsed="false">
      <c r="A646" s="0" t="n">
        <v>120</v>
      </c>
      <c r="B646" s="0" t="n">
        <v>36</v>
      </c>
      <c r="C646" s="0" t="n">
        <v>44</v>
      </c>
      <c r="D646" s="0" t="n">
        <v>14</v>
      </c>
      <c r="E646" s="0" t="n">
        <v>43</v>
      </c>
      <c r="F646" s="0" t="n">
        <v>1.4</v>
      </c>
      <c r="G646" s="0" t="n">
        <v>2</v>
      </c>
      <c r="H646" s="0" t="n">
        <v>735</v>
      </c>
      <c r="I646" s="0" t="n">
        <v>153.78</v>
      </c>
      <c r="J646" s="0" t="n">
        <v>215.53</v>
      </c>
      <c r="K646" s="0" t="n">
        <v>23.11</v>
      </c>
      <c r="L646" s="0" t="n">
        <v>36.7</v>
      </c>
      <c r="M646" s="0" t="n">
        <v>12</v>
      </c>
      <c r="N646" s="0" t="n">
        <v>41</v>
      </c>
      <c r="O646" s="0" t="n">
        <v>0.55</v>
      </c>
      <c r="P646" s="0" t="n">
        <v>0.09</v>
      </c>
      <c r="Q646" s="0" t="n">
        <f aca="false">H646/3600/(B646*C646*10^-3)</f>
        <v>0.128893097643098</v>
      </c>
      <c r="R646" s="0" t="n">
        <f aca="false">O646-P646</f>
        <v>0.46</v>
      </c>
      <c r="S646" s="0" t="n">
        <f aca="false">500*10^-6</f>
        <v>0.0005</v>
      </c>
      <c r="T646" s="0" t="n">
        <f aca="false">0.000835</f>
        <v>0.000835</v>
      </c>
      <c r="U646" s="0" t="n">
        <f aca="false">A646/1000</f>
        <v>0.12</v>
      </c>
      <c r="V646" s="0" t="n">
        <f aca="false">U646*(150*T646*(1-R646)^2*Q646/(S646^2*R646^3)+1.75*1000*(1-R646)*Q646^2/(S646*R646^3))</f>
        <v>61925.1862441426</v>
      </c>
      <c r="W646" s="0" t="n">
        <f aca="false">V646*H646/3600/1000/2</f>
        <v>6.32152942908956</v>
      </c>
      <c r="X646" s="0" t="n">
        <f aca="false">ABS(W646-K646)/W646*100</f>
        <v>265.576088179793</v>
      </c>
    </row>
    <row r="647" customFormat="false" ht="15" hidden="false" customHeight="false" outlineLevel="0" collapsed="false">
      <c r="A647" s="0" t="n">
        <v>120</v>
      </c>
      <c r="B647" s="0" t="n">
        <v>36</v>
      </c>
      <c r="C647" s="0" t="n">
        <v>44</v>
      </c>
      <c r="D647" s="0" t="n">
        <v>14</v>
      </c>
      <c r="E647" s="0" t="n">
        <v>43</v>
      </c>
      <c r="F647" s="0" t="n">
        <v>1.37</v>
      </c>
      <c r="G647" s="0" t="n">
        <v>3</v>
      </c>
      <c r="H647" s="0" t="n">
        <v>730</v>
      </c>
      <c r="I647" s="0" t="n">
        <v>158.84</v>
      </c>
      <c r="J647" s="0" t="n">
        <v>214.43</v>
      </c>
      <c r="K647" s="0" t="n">
        <v>22.7</v>
      </c>
      <c r="L647" s="0" t="n">
        <v>40.34</v>
      </c>
      <c r="M647" s="0" t="n">
        <v>12</v>
      </c>
      <c r="N647" s="0" t="n">
        <v>41</v>
      </c>
      <c r="O647" s="0" t="n">
        <v>0.55</v>
      </c>
      <c r="P647" s="0" t="n">
        <v>0.09</v>
      </c>
      <c r="Q647" s="0" t="n">
        <f aca="false">H647/3600/(B647*C647*10^-3)</f>
        <v>0.128016273849607</v>
      </c>
      <c r="R647" s="0" t="n">
        <f aca="false">O647-P647</f>
        <v>0.46</v>
      </c>
      <c r="S647" s="0" t="n">
        <f aca="false">500*10^-6</f>
        <v>0.0005</v>
      </c>
      <c r="T647" s="0" t="n">
        <f aca="false">0.000835</f>
        <v>0.000835</v>
      </c>
      <c r="U647" s="0" t="n">
        <f aca="false">A647/1000</f>
        <v>0.12</v>
      </c>
      <c r="V647" s="0" t="n">
        <f aca="false">U647*(150*T647*(1-R647)^2*Q647/(S647^2*R647^3)+1.75*1000*(1-R647)*Q647^2/(S647*R647^3))</f>
        <v>61242.3810873658</v>
      </c>
      <c r="W647" s="0" t="n">
        <f aca="false">V647*H647/3600/1000/2</f>
        <v>6.20929697135792</v>
      </c>
      <c r="X647" s="0" t="n">
        <f aca="false">ABS(W647-K647)/W647*100</f>
        <v>265.580839581517</v>
      </c>
    </row>
    <row r="648" customFormat="false" ht="15" hidden="false" customHeight="false" outlineLevel="0" collapsed="false">
      <c r="A648" s="0" t="n">
        <v>150</v>
      </c>
      <c r="B648" s="0" t="n">
        <v>25</v>
      </c>
      <c r="C648" s="0" t="n">
        <v>60</v>
      </c>
      <c r="D648" s="0" t="n">
        <v>14</v>
      </c>
      <c r="E648" s="0" t="n">
        <v>43</v>
      </c>
      <c r="F648" s="0" t="n">
        <v>1.2</v>
      </c>
      <c r="G648" s="0" t="n">
        <v>1.5</v>
      </c>
      <c r="H648" s="0" t="n">
        <v>700</v>
      </c>
      <c r="I648" s="0" t="n">
        <v>111.81</v>
      </c>
      <c r="J648" s="0" t="n">
        <v>167.81</v>
      </c>
      <c r="K648" s="0" t="n">
        <v>27.77</v>
      </c>
      <c r="L648" s="0" t="n">
        <v>27.11</v>
      </c>
      <c r="M648" s="0" t="n">
        <v>12</v>
      </c>
      <c r="N648" s="0" t="n">
        <v>41</v>
      </c>
      <c r="O648" s="0" t="n">
        <v>0.55</v>
      </c>
      <c r="P648" s="0" t="n">
        <v>0.09</v>
      </c>
      <c r="Q648" s="0" t="n">
        <f aca="false">H648/3600/(B648*C648*10^-3)</f>
        <v>0.12962962962963</v>
      </c>
      <c r="R648" s="0" t="n">
        <f aca="false">O648-P648</f>
        <v>0.46</v>
      </c>
      <c r="S648" s="0" t="n">
        <f aca="false">500*10^-6</f>
        <v>0.0005</v>
      </c>
      <c r="T648" s="0" t="n">
        <f aca="false">0.000835</f>
        <v>0.000835</v>
      </c>
      <c r="U648" s="0" t="n">
        <f aca="false">A648/1000</f>
        <v>0.15</v>
      </c>
      <c r="V648" s="0" t="n">
        <f aca="false">U648*(150*T648*(1-R648)^2*Q648/(S648^2*R648^3)+1.75*1000*(1-R648)*Q648^2/(S648*R648^3))</f>
        <v>78126.889217647</v>
      </c>
      <c r="W648" s="0" t="n">
        <f aca="false">V648*H648/3600/1000/2</f>
        <v>7.59566978504901</v>
      </c>
      <c r="X648" s="0" t="n">
        <f aca="false">ABS(W648-K648)/W648*100</f>
        <v>265.603044706621</v>
      </c>
    </row>
    <row r="649" customFormat="false" ht="15" hidden="false" customHeight="false" outlineLevel="0" collapsed="false">
      <c r="A649" s="0" t="n">
        <v>150</v>
      </c>
      <c r="B649" s="0" t="n">
        <v>25</v>
      </c>
      <c r="C649" s="0" t="n">
        <v>60</v>
      </c>
      <c r="D649" s="0" t="n">
        <v>14</v>
      </c>
      <c r="E649" s="0" t="n">
        <v>43</v>
      </c>
      <c r="F649" s="0" t="n">
        <v>1.22</v>
      </c>
      <c r="G649" s="0" t="n">
        <v>1.5</v>
      </c>
      <c r="H649" s="0" t="n">
        <v>700</v>
      </c>
      <c r="I649" s="0" t="n">
        <v>116.27</v>
      </c>
      <c r="J649" s="0" t="n">
        <v>172.78</v>
      </c>
      <c r="K649" s="0" t="n">
        <v>27.77</v>
      </c>
      <c r="L649" s="0" t="n">
        <v>27.66</v>
      </c>
      <c r="M649" s="0" t="n">
        <v>12</v>
      </c>
      <c r="N649" s="0" t="n">
        <v>41</v>
      </c>
      <c r="O649" s="0" t="n">
        <v>0.55</v>
      </c>
      <c r="P649" s="0" t="n">
        <v>0.09</v>
      </c>
      <c r="Q649" s="0" t="n">
        <f aca="false">H649/3600/(B649*C649*10^-3)</f>
        <v>0.12962962962963</v>
      </c>
      <c r="R649" s="0" t="n">
        <f aca="false">O649-P649</f>
        <v>0.46</v>
      </c>
      <c r="S649" s="0" t="n">
        <f aca="false">500*10^-6</f>
        <v>0.0005</v>
      </c>
      <c r="T649" s="0" t="n">
        <f aca="false">0.000835</f>
        <v>0.000835</v>
      </c>
      <c r="U649" s="0" t="n">
        <f aca="false">A649/1000</f>
        <v>0.15</v>
      </c>
      <c r="V649" s="0" t="n">
        <f aca="false">U649*(150*T649*(1-R649)^2*Q649/(S649^2*R649^3)+1.75*1000*(1-R649)*Q649^2/(S649*R649^3))</f>
        <v>78126.889217647</v>
      </c>
      <c r="W649" s="0" t="n">
        <f aca="false">V649*H649/3600/1000/2</f>
        <v>7.59566978504901</v>
      </c>
      <c r="X649" s="0" t="n">
        <f aca="false">ABS(W649-K649)/W649*100</f>
        <v>265.603044706621</v>
      </c>
    </row>
    <row r="650" customFormat="false" ht="15" hidden="false" customHeight="false" outlineLevel="0" collapsed="false">
      <c r="A650" s="0" t="n">
        <v>150</v>
      </c>
      <c r="B650" s="0" t="n">
        <v>25</v>
      </c>
      <c r="C650" s="0" t="n">
        <v>60</v>
      </c>
      <c r="D650" s="0" t="n">
        <v>14</v>
      </c>
      <c r="E650" s="0" t="n">
        <v>43</v>
      </c>
      <c r="F650" s="0" t="n">
        <v>1.24</v>
      </c>
      <c r="G650" s="0" t="n">
        <v>1.5</v>
      </c>
      <c r="H650" s="0" t="n">
        <v>700</v>
      </c>
      <c r="I650" s="0" t="n">
        <v>120.61</v>
      </c>
      <c r="J650" s="0" t="n">
        <v>177.71</v>
      </c>
      <c r="K650" s="0" t="n">
        <v>27.77</v>
      </c>
      <c r="L650" s="0" t="n">
        <v>28.21</v>
      </c>
      <c r="M650" s="0" t="n">
        <v>12</v>
      </c>
      <c r="N650" s="0" t="n">
        <v>41</v>
      </c>
      <c r="O650" s="0" t="n">
        <v>0.55</v>
      </c>
      <c r="P650" s="0" t="n">
        <v>0.09</v>
      </c>
      <c r="Q650" s="0" t="n">
        <f aca="false">H650/3600/(B650*C650*10^-3)</f>
        <v>0.12962962962963</v>
      </c>
      <c r="R650" s="0" t="n">
        <f aca="false">O650-P650</f>
        <v>0.46</v>
      </c>
      <c r="S650" s="0" t="n">
        <f aca="false">500*10^-6</f>
        <v>0.0005</v>
      </c>
      <c r="T650" s="0" t="n">
        <f aca="false">0.000835</f>
        <v>0.000835</v>
      </c>
      <c r="U650" s="0" t="n">
        <f aca="false">A650/1000</f>
        <v>0.15</v>
      </c>
      <c r="V650" s="0" t="n">
        <f aca="false">U650*(150*T650*(1-R650)^2*Q650/(S650^2*R650^3)+1.75*1000*(1-R650)*Q650^2/(S650*R650^3))</f>
        <v>78126.889217647</v>
      </c>
      <c r="W650" s="0" t="n">
        <f aca="false">V650*H650/3600/1000/2</f>
        <v>7.59566978504901</v>
      </c>
      <c r="X650" s="0" t="n">
        <f aca="false">ABS(W650-K650)/W650*100</f>
        <v>265.603044706621</v>
      </c>
    </row>
    <row r="651" customFormat="false" ht="15" hidden="false" customHeight="false" outlineLevel="0" collapsed="false">
      <c r="A651" s="0" t="n">
        <v>150</v>
      </c>
      <c r="B651" s="0" t="n">
        <v>25</v>
      </c>
      <c r="C651" s="0" t="n">
        <v>60</v>
      </c>
      <c r="D651" s="0" t="n">
        <v>14</v>
      </c>
      <c r="E651" s="0" t="n">
        <v>43</v>
      </c>
      <c r="F651" s="0" t="n">
        <v>1.26</v>
      </c>
      <c r="G651" s="0" t="n">
        <v>1.5</v>
      </c>
      <c r="H651" s="0" t="n">
        <v>700</v>
      </c>
      <c r="I651" s="0" t="n">
        <v>124.96</v>
      </c>
      <c r="J651" s="0" t="n">
        <v>182.58</v>
      </c>
      <c r="K651" s="0" t="n">
        <v>27.77</v>
      </c>
      <c r="L651" s="0" t="n">
        <v>28.76</v>
      </c>
      <c r="M651" s="0" t="n">
        <v>12</v>
      </c>
      <c r="N651" s="0" t="n">
        <v>41</v>
      </c>
      <c r="O651" s="0" t="n">
        <v>0.55</v>
      </c>
      <c r="P651" s="0" t="n">
        <v>0.09</v>
      </c>
      <c r="Q651" s="0" t="n">
        <f aca="false">H651/3600/(B651*C651*10^-3)</f>
        <v>0.12962962962963</v>
      </c>
      <c r="R651" s="0" t="n">
        <f aca="false">O651-P651</f>
        <v>0.46</v>
      </c>
      <c r="S651" s="0" t="n">
        <f aca="false">500*10^-6</f>
        <v>0.0005</v>
      </c>
      <c r="T651" s="0" t="n">
        <f aca="false">0.000835</f>
        <v>0.000835</v>
      </c>
      <c r="U651" s="0" t="n">
        <f aca="false">A651/1000</f>
        <v>0.15</v>
      </c>
      <c r="V651" s="0" t="n">
        <f aca="false">U651*(150*T651*(1-R651)^2*Q651/(S651^2*R651^3)+1.75*1000*(1-R651)*Q651^2/(S651*R651^3))</f>
        <v>78126.889217647</v>
      </c>
      <c r="W651" s="0" t="n">
        <f aca="false">V651*H651/3600/1000/2</f>
        <v>7.59566978504901</v>
      </c>
      <c r="X651" s="0" t="n">
        <f aca="false">ABS(W651-K651)/W651*100</f>
        <v>265.603044706621</v>
      </c>
    </row>
    <row r="652" customFormat="false" ht="15" hidden="false" customHeight="false" outlineLevel="0" collapsed="false">
      <c r="A652" s="0" t="n">
        <v>150</v>
      </c>
      <c r="B652" s="0" t="n">
        <v>25</v>
      </c>
      <c r="C652" s="0" t="n">
        <v>60</v>
      </c>
      <c r="D652" s="0" t="n">
        <v>14</v>
      </c>
      <c r="E652" s="0" t="n">
        <v>43</v>
      </c>
      <c r="F652" s="0" t="n">
        <v>1.28</v>
      </c>
      <c r="G652" s="0" t="n">
        <v>1.5</v>
      </c>
      <c r="H652" s="0" t="n">
        <v>700</v>
      </c>
      <c r="I652" s="0" t="n">
        <v>129.19</v>
      </c>
      <c r="J652" s="0" t="n">
        <v>187.39</v>
      </c>
      <c r="K652" s="0" t="n">
        <v>27.77</v>
      </c>
      <c r="L652" s="0" t="n">
        <v>29.3</v>
      </c>
      <c r="M652" s="0" t="n">
        <v>12</v>
      </c>
      <c r="N652" s="0" t="n">
        <v>41</v>
      </c>
      <c r="O652" s="0" t="n">
        <v>0.55</v>
      </c>
      <c r="P652" s="0" t="n">
        <v>0.09</v>
      </c>
      <c r="Q652" s="0" t="n">
        <f aca="false">H652/3600/(B652*C652*10^-3)</f>
        <v>0.12962962962963</v>
      </c>
      <c r="R652" s="0" t="n">
        <f aca="false">O652-P652</f>
        <v>0.46</v>
      </c>
      <c r="S652" s="0" t="n">
        <f aca="false">500*10^-6</f>
        <v>0.0005</v>
      </c>
      <c r="T652" s="0" t="n">
        <f aca="false">0.000835</f>
        <v>0.000835</v>
      </c>
      <c r="U652" s="0" t="n">
        <f aca="false">A652/1000</f>
        <v>0.15</v>
      </c>
      <c r="V652" s="0" t="n">
        <f aca="false">U652*(150*T652*(1-R652)^2*Q652/(S652^2*R652^3)+1.75*1000*(1-R652)*Q652^2/(S652*R652^3))</f>
        <v>78126.889217647</v>
      </c>
      <c r="W652" s="0" t="n">
        <f aca="false">V652*H652/3600/1000/2</f>
        <v>7.59566978504901</v>
      </c>
      <c r="X652" s="0" t="n">
        <f aca="false">ABS(W652-K652)/W652*100</f>
        <v>265.603044706621</v>
      </c>
    </row>
    <row r="653" customFormat="false" ht="15" hidden="false" customHeight="false" outlineLevel="0" collapsed="false">
      <c r="A653" s="0" t="n">
        <v>120</v>
      </c>
      <c r="B653" s="0" t="n">
        <v>32</v>
      </c>
      <c r="C653" s="0" t="n">
        <v>40</v>
      </c>
      <c r="D653" s="0" t="n">
        <v>14</v>
      </c>
      <c r="E653" s="0" t="n">
        <v>43</v>
      </c>
      <c r="F653" s="0" t="n">
        <v>1.4</v>
      </c>
      <c r="G653" s="0" t="n">
        <v>3</v>
      </c>
      <c r="H653" s="0" t="n">
        <v>815</v>
      </c>
      <c r="I653" s="0" t="n">
        <v>166.49</v>
      </c>
      <c r="J653" s="0" t="n">
        <v>311.19</v>
      </c>
      <c r="K653" s="0" t="n">
        <v>108.34</v>
      </c>
      <c r="L653" s="0" t="n">
        <v>44.75</v>
      </c>
      <c r="M653" s="0" t="n">
        <v>12</v>
      </c>
      <c r="N653" s="0" t="n">
        <v>41</v>
      </c>
      <c r="O653" s="0" t="n">
        <v>0.45</v>
      </c>
      <c r="P653" s="0" t="n">
        <v>0.09</v>
      </c>
      <c r="Q653" s="0" t="n">
        <f aca="false">H653/3600/(B653*C653*10^-3)</f>
        <v>0.176866319444444</v>
      </c>
      <c r="R653" s="0" t="n">
        <f aca="false">O653-P653</f>
        <v>0.36</v>
      </c>
      <c r="S653" s="0" t="n">
        <f aca="false">500*10^-6</f>
        <v>0.0005</v>
      </c>
      <c r="T653" s="0" t="n">
        <f aca="false">0.000835</f>
        <v>0.000835</v>
      </c>
      <c r="U653" s="0" t="n">
        <f aca="false">A653/1000</f>
        <v>0.12</v>
      </c>
      <c r="V653" s="0" t="n">
        <f aca="false">U653*(150*T653*(1-R653)^2*Q653/(S653^2*R653^3)+1.75*1000*(1-R653)*Q653^2/(S653*R653^3))</f>
        <v>273574.237045352</v>
      </c>
      <c r="W653" s="0" t="n">
        <f aca="false">V653*H653/3600/1000/2</f>
        <v>30.9670837766614</v>
      </c>
      <c r="X653" s="0" t="n">
        <f aca="false">ABS(W653-K653)/W653*100</f>
        <v>249.855352158317</v>
      </c>
    </row>
    <row r="654" customFormat="false" ht="15" hidden="false" customHeight="false" outlineLevel="0" collapsed="false">
      <c r="A654" s="0" t="n">
        <v>150</v>
      </c>
      <c r="B654" s="0" t="n">
        <v>25</v>
      </c>
      <c r="C654" s="0" t="n">
        <v>60</v>
      </c>
      <c r="D654" s="0" t="n">
        <v>14</v>
      </c>
      <c r="E654" s="0" t="n">
        <v>43</v>
      </c>
      <c r="F654" s="0" t="n">
        <v>1.3</v>
      </c>
      <c r="G654" s="0" t="n">
        <v>1.5</v>
      </c>
      <c r="H654" s="0" t="n">
        <v>700</v>
      </c>
      <c r="I654" s="0" t="n">
        <v>133.37</v>
      </c>
      <c r="J654" s="0" t="n">
        <v>192.16</v>
      </c>
      <c r="K654" s="0" t="n">
        <v>27.77</v>
      </c>
      <c r="L654" s="0" t="n">
        <v>29.83</v>
      </c>
      <c r="M654" s="0" t="n">
        <v>12</v>
      </c>
      <c r="N654" s="0" t="n">
        <v>41</v>
      </c>
      <c r="O654" s="0" t="n">
        <v>0.55</v>
      </c>
      <c r="P654" s="0" t="n">
        <v>0.09</v>
      </c>
      <c r="Q654" s="0" t="n">
        <f aca="false">H654/3600/(B654*C654*10^-3)</f>
        <v>0.12962962962963</v>
      </c>
      <c r="R654" s="0" t="n">
        <f aca="false">O654-P654</f>
        <v>0.46</v>
      </c>
      <c r="S654" s="0" t="n">
        <f aca="false">500*10^-6</f>
        <v>0.0005</v>
      </c>
      <c r="T654" s="0" t="n">
        <f aca="false">0.000835</f>
        <v>0.000835</v>
      </c>
      <c r="U654" s="0" t="n">
        <f aca="false">A654/1000</f>
        <v>0.15</v>
      </c>
      <c r="V654" s="0" t="n">
        <f aca="false">U654*(150*T654*(1-R654)^2*Q654/(S654^2*R654^3)+1.75*1000*(1-R654)*Q654^2/(S654*R654^3))</f>
        <v>78126.889217647</v>
      </c>
      <c r="W654" s="0" t="n">
        <f aca="false">V654*H654/3600/1000/2</f>
        <v>7.59566978504901</v>
      </c>
      <c r="X654" s="0" t="n">
        <f aca="false">ABS(W654-K654)/W654*100</f>
        <v>265.603044706621</v>
      </c>
    </row>
    <row r="655" customFormat="false" ht="15" hidden="false" customHeight="false" outlineLevel="0" collapsed="false">
      <c r="A655" s="0" t="n">
        <v>150</v>
      </c>
      <c r="B655" s="0" t="n">
        <v>25</v>
      </c>
      <c r="C655" s="0" t="n">
        <v>60</v>
      </c>
      <c r="D655" s="0" t="n">
        <v>14</v>
      </c>
      <c r="E655" s="0" t="n">
        <v>43</v>
      </c>
      <c r="F655" s="0" t="n">
        <v>1.32</v>
      </c>
      <c r="G655" s="0" t="n">
        <v>1.5</v>
      </c>
      <c r="H655" s="0" t="n">
        <v>700</v>
      </c>
      <c r="I655" s="0" t="n">
        <v>137.53</v>
      </c>
      <c r="J655" s="0" t="n">
        <v>196.9</v>
      </c>
      <c r="K655" s="0" t="n">
        <v>27.77</v>
      </c>
      <c r="L655" s="0" t="n">
        <v>30.36</v>
      </c>
      <c r="M655" s="0" t="n">
        <v>12</v>
      </c>
      <c r="N655" s="0" t="n">
        <v>41</v>
      </c>
      <c r="O655" s="0" t="n">
        <v>0.55</v>
      </c>
      <c r="P655" s="0" t="n">
        <v>0.09</v>
      </c>
      <c r="Q655" s="0" t="n">
        <f aca="false">H655/3600/(B655*C655*10^-3)</f>
        <v>0.12962962962963</v>
      </c>
      <c r="R655" s="0" t="n">
        <f aca="false">O655-P655</f>
        <v>0.46</v>
      </c>
      <c r="S655" s="0" t="n">
        <f aca="false">500*10^-6</f>
        <v>0.0005</v>
      </c>
      <c r="T655" s="0" t="n">
        <f aca="false">0.000835</f>
        <v>0.000835</v>
      </c>
      <c r="U655" s="0" t="n">
        <f aca="false">A655/1000</f>
        <v>0.15</v>
      </c>
      <c r="V655" s="0" t="n">
        <f aca="false">U655*(150*T655*(1-R655)^2*Q655/(S655^2*R655^3)+1.75*1000*(1-R655)*Q655^2/(S655*R655^3))</f>
        <v>78126.889217647</v>
      </c>
      <c r="W655" s="0" t="n">
        <f aca="false">V655*H655/3600/1000/2</f>
        <v>7.59566978504901</v>
      </c>
      <c r="X655" s="0" t="n">
        <f aca="false">ABS(W655-K655)/W655*100</f>
        <v>265.603044706621</v>
      </c>
    </row>
    <row r="656" customFormat="false" ht="15" hidden="false" customHeight="false" outlineLevel="0" collapsed="false">
      <c r="A656" s="0" t="n">
        <v>150</v>
      </c>
      <c r="B656" s="0" t="n">
        <v>25</v>
      </c>
      <c r="C656" s="0" t="n">
        <v>60</v>
      </c>
      <c r="D656" s="0" t="n">
        <v>14</v>
      </c>
      <c r="E656" s="0" t="n">
        <v>43</v>
      </c>
      <c r="F656" s="0" t="n">
        <v>1.34</v>
      </c>
      <c r="G656" s="0" t="n">
        <v>1.5</v>
      </c>
      <c r="H656" s="0" t="n">
        <v>700</v>
      </c>
      <c r="I656" s="0" t="n">
        <v>141.71</v>
      </c>
      <c r="J656" s="0" t="n">
        <v>201.64</v>
      </c>
      <c r="K656" s="0" t="n">
        <v>27.77</v>
      </c>
      <c r="L656" s="0" t="n">
        <v>30.9</v>
      </c>
      <c r="M656" s="0" t="n">
        <v>12</v>
      </c>
      <c r="N656" s="0" t="n">
        <v>41</v>
      </c>
      <c r="O656" s="0" t="n">
        <v>0.55</v>
      </c>
      <c r="P656" s="0" t="n">
        <v>0.09</v>
      </c>
      <c r="Q656" s="0" t="n">
        <f aca="false">H656/3600/(B656*C656*10^-3)</f>
        <v>0.12962962962963</v>
      </c>
      <c r="R656" s="0" t="n">
        <f aca="false">O656-P656</f>
        <v>0.46</v>
      </c>
      <c r="S656" s="0" t="n">
        <f aca="false">500*10^-6</f>
        <v>0.0005</v>
      </c>
      <c r="T656" s="0" t="n">
        <f aca="false">0.000835</f>
        <v>0.000835</v>
      </c>
      <c r="U656" s="0" t="n">
        <f aca="false">A656/1000</f>
        <v>0.15</v>
      </c>
      <c r="V656" s="0" t="n">
        <f aca="false">U656*(150*T656*(1-R656)^2*Q656/(S656^2*R656^3)+1.75*1000*(1-R656)*Q656^2/(S656*R656^3))</f>
        <v>78126.889217647</v>
      </c>
      <c r="W656" s="0" t="n">
        <f aca="false">V656*H656/3600/1000/2</f>
        <v>7.59566978504901</v>
      </c>
      <c r="X656" s="0" t="n">
        <f aca="false">ABS(W656-K656)/W656*100</f>
        <v>265.603044706621</v>
      </c>
    </row>
    <row r="657" customFormat="false" ht="15" hidden="false" customHeight="false" outlineLevel="0" collapsed="false">
      <c r="A657" s="0" t="n">
        <v>150</v>
      </c>
      <c r="B657" s="0" t="n">
        <v>25</v>
      </c>
      <c r="C657" s="0" t="n">
        <v>60</v>
      </c>
      <c r="D657" s="0" t="n">
        <v>14</v>
      </c>
      <c r="E657" s="0" t="n">
        <v>43</v>
      </c>
      <c r="F657" s="0" t="n">
        <v>1.36</v>
      </c>
      <c r="G657" s="0" t="n">
        <v>1.5</v>
      </c>
      <c r="H657" s="0" t="n">
        <v>700</v>
      </c>
      <c r="I657" s="0" t="n">
        <v>145.84</v>
      </c>
      <c r="J657" s="0" t="n">
        <v>206.42</v>
      </c>
      <c r="K657" s="0" t="n">
        <v>27.77</v>
      </c>
      <c r="L657" s="0" t="n">
        <v>31.44</v>
      </c>
      <c r="M657" s="0" t="n">
        <v>12</v>
      </c>
      <c r="N657" s="0" t="n">
        <v>41</v>
      </c>
      <c r="O657" s="0" t="n">
        <v>0.55</v>
      </c>
      <c r="P657" s="0" t="n">
        <v>0.09</v>
      </c>
      <c r="Q657" s="0" t="n">
        <f aca="false">H657/3600/(B657*C657*10^-3)</f>
        <v>0.12962962962963</v>
      </c>
      <c r="R657" s="0" t="n">
        <f aca="false">O657-P657</f>
        <v>0.46</v>
      </c>
      <c r="S657" s="0" t="n">
        <f aca="false">500*10^-6</f>
        <v>0.0005</v>
      </c>
      <c r="T657" s="0" t="n">
        <f aca="false">0.000835</f>
        <v>0.000835</v>
      </c>
      <c r="U657" s="0" t="n">
        <f aca="false">A657/1000</f>
        <v>0.15</v>
      </c>
      <c r="V657" s="0" t="n">
        <f aca="false">U657*(150*T657*(1-R657)^2*Q657/(S657^2*R657^3)+1.75*1000*(1-R657)*Q657^2/(S657*R657^3))</f>
        <v>78126.889217647</v>
      </c>
      <c r="W657" s="0" t="n">
        <f aca="false">V657*H657/3600/1000/2</f>
        <v>7.59566978504901</v>
      </c>
      <c r="X657" s="0" t="n">
        <f aca="false">ABS(W657-K657)/W657*100</f>
        <v>265.603044706621</v>
      </c>
    </row>
    <row r="658" customFormat="false" ht="15" hidden="false" customHeight="false" outlineLevel="0" collapsed="false">
      <c r="A658" s="0" t="n">
        <v>120</v>
      </c>
      <c r="B658" s="0" t="n">
        <v>36</v>
      </c>
      <c r="C658" s="0" t="n">
        <v>40</v>
      </c>
      <c r="D658" s="0" t="n">
        <v>14</v>
      </c>
      <c r="E658" s="0" t="n">
        <v>43</v>
      </c>
      <c r="F658" s="0" t="n">
        <v>1.4</v>
      </c>
      <c r="G658" s="0" t="n">
        <v>2</v>
      </c>
      <c r="H658" s="0" t="n">
        <v>860</v>
      </c>
      <c r="I658" s="0" t="n">
        <v>167.27</v>
      </c>
      <c r="J658" s="0" t="n">
        <v>314.82</v>
      </c>
      <c r="K658" s="0" t="n">
        <v>102.19</v>
      </c>
      <c r="L658" s="0" t="n">
        <v>55.31</v>
      </c>
      <c r="M658" s="0" t="n">
        <v>12</v>
      </c>
      <c r="N658" s="0" t="n">
        <v>41</v>
      </c>
      <c r="O658" s="0" t="n">
        <v>0.45</v>
      </c>
      <c r="P658" s="0" t="n">
        <v>0.09</v>
      </c>
      <c r="Q658" s="0" t="n">
        <f aca="false">H658/3600/(B658*C658*10^-3)</f>
        <v>0.165895061728395</v>
      </c>
      <c r="R658" s="0" t="n">
        <f aca="false">O658-P658</f>
        <v>0.36</v>
      </c>
      <c r="S658" s="0" t="n">
        <f aca="false">500*10^-6</f>
        <v>0.0005</v>
      </c>
      <c r="T658" s="0" t="n">
        <f aca="false">0.000835</f>
        <v>0.000835</v>
      </c>
      <c r="U658" s="0" t="n">
        <f aca="false">A658/1000</f>
        <v>0.12</v>
      </c>
      <c r="V658" s="0" t="n">
        <f aca="false">U658*(150*T658*(1-R658)^2*Q658/(S658^2*R658^3)+1.75*1000*(1-R658)*Q658^2/(S658*R658^3))</f>
        <v>246118.012943425</v>
      </c>
      <c r="W658" s="0" t="n">
        <f aca="false">V658*H658/3600/1000/2</f>
        <v>29.397429323798</v>
      </c>
      <c r="X658" s="0" t="n">
        <f aca="false">ABS(W658-K658)/W658*100</f>
        <v>247.615428799669</v>
      </c>
    </row>
    <row r="659" customFormat="false" ht="15" hidden="false" customHeight="false" outlineLevel="0" collapsed="false">
      <c r="A659" s="0" t="n">
        <v>120</v>
      </c>
      <c r="B659" s="0" t="n">
        <v>40</v>
      </c>
      <c r="C659" s="0" t="n">
        <v>36</v>
      </c>
      <c r="D659" s="0" t="n">
        <v>14</v>
      </c>
      <c r="E659" s="0" t="n">
        <v>43</v>
      </c>
      <c r="F659" s="0" t="n">
        <v>1.4</v>
      </c>
      <c r="G659" s="0" t="n">
        <v>3</v>
      </c>
      <c r="H659" s="0" t="n">
        <v>665</v>
      </c>
      <c r="I659" s="0" t="n">
        <v>153.25</v>
      </c>
      <c r="J659" s="0" t="n">
        <v>205.35</v>
      </c>
      <c r="K659" s="0" t="n">
        <v>20.75</v>
      </c>
      <c r="L659" s="0" t="n">
        <v>38.26</v>
      </c>
      <c r="M659" s="0" t="n">
        <v>12</v>
      </c>
      <c r="N659" s="0" t="n">
        <v>41</v>
      </c>
      <c r="O659" s="0" t="n">
        <v>0.55</v>
      </c>
      <c r="P659" s="0" t="n">
        <v>0.09</v>
      </c>
      <c r="Q659" s="0" t="n">
        <f aca="false">H659/3600/(B659*C659*10^-3)</f>
        <v>0.128279320987654</v>
      </c>
      <c r="R659" s="0" t="n">
        <f aca="false">O659-P659</f>
        <v>0.46</v>
      </c>
      <c r="S659" s="0" t="n">
        <f aca="false">500*10^-6</f>
        <v>0.0005</v>
      </c>
      <c r="T659" s="0" t="n">
        <f aca="false">0.000835</f>
        <v>0.000835</v>
      </c>
      <c r="U659" s="0" t="n">
        <f aca="false">A659/1000</f>
        <v>0.12</v>
      </c>
      <c r="V659" s="0" t="n">
        <f aca="false">U659*(150*T659*(1-R659)^2*Q659/(S659^2*R659^3)+1.75*1000*(1-R659)*Q659^2/(S659*R659^3))</f>
        <v>61446.8464389801</v>
      </c>
      <c r="W659" s="0" t="n">
        <f aca="false">V659*H659/3600/1000/2</f>
        <v>5.67529901137802</v>
      </c>
      <c r="X659" s="0" t="n">
        <f aca="false">ABS(W659-K659)/W659*100</f>
        <v>265.619502309918</v>
      </c>
    </row>
    <row r="660" customFormat="false" ht="15" hidden="false" customHeight="false" outlineLevel="0" collapsed="false">
      <c r="A660" s="0" t="n">
        <v>130</v>
      </c>
      <c r="B660" s="0" t="n">
        <v>40</v>
      </c>
      <c r="C660" s="0" t="n">
        <v>44</v>
      </c>
      <c r="D660" s="0" t="n">
        <v>14</v>
      </c>
      <c r="E660" s="0" t="n">
        <v>43</v>
      </c>
      <c r="F660" s="0" t="n">
        <v>1.4</v>
      </c>
      <c r="G660" s="0" t="n">
        <v>1</v>
      </c>
      <c r="H660" s="0" t="n">
        <v>825</v>
      </c>
      <c r="I660" s="0" t="n">
        <v>123.64</v>
      </c>
      <c r="J660" s="0" t="n">
        <v>191.33</v>
      </c>
      <c r="K660" s="0" t="n">
        <v>28.58</v>
      </c>
      <c r="L660" s="0" t="n">
        <v>32.92</v>
      </c>
      <c r="M660" s="0" t="n">
        <v>12</v>
      </c>
      <c r="N660" s="0" t="n">
        <v>41</v>
      </c>
      <c r="O660" s="0" t="n">
        <v>0.55</v>
      </c>
      <c r="P660" s="0" t="n">
        <v>0.09</v>
      </c>
      <c r="Q660" s="0" t="n">
        <f aca="false">H660/3600/(B660*C660*10^-3)</f>
        <v>0.130208333333333</v>
      </c>
      <c r="R660" s="0" t="n">
        <f aca="false">O660-P660</f>
        <v>0.46</v>
      </c>
      <c r="S660" s="0" t="n">
        <f aca="false">500*10^-6</f>
        <v>0.0005</v>
      </c>
      <c r="T660" s="0" t="n">
        <f aca="false">0.000835</f>
        <v>0.000835</v>
      </c>
      <c r="U660" s="0" t="n">
        <f aca="false">A660/1000</f>
        <v>0.13</v>
      </c>
      <c r="V660" s="0" t="n">
        <f aca="false">U660*(150*T660*(1-R660)^2*Q660/(S660^2*R660^3)+1.75*1000*(1-R660)*Q660^2/(S660*R660^3))</f>
        <v>68202.454400864</v>
      </c>
      <c r="W660" s="0" t="n">
        <f aca="false">V660*H660/3600/1000/2</f>
        <v>7.81486456676566</v>
      </c>
      <c r="X660" s="0" t="n">
        <f aca="false">ABS(W660-K660)/W660*100</f>
        <v>265.713311546593</v>
      </c>
    </row>
    <row r="661" customFormat="false" ht="15" hidden="false" customHeight="false" outlineLevel="0" collapsed="false">
      <c r="A661" s="0" t="n">
        <v>120</v>
      </c>
      <c r="B661" s="0" t="n">
        <v>40</v>
      </c>
      <c r="C661" s="0" t="n">
        <v>36</v>
      </c>
      <c r="D661" s="0" t="n">
        <v>14</v>
      </c>
      <c r="E661" s="0" t="n">
        <v>43</v>
      </c>
      <c r="F661" s="0" t="n">
        <v>1.37</v>
      </c>
      <c r="G661" s="0" t="n">
        <v>4</v>
      </c>
      <c r="H661" s="0" t="n">
        <v>665</v>
      </c>
      <c r="I661" s="0" t="n">
        <v>145.51</v>
      </c>
      <c r="J661" s="0" t="n">
        <v>194.56</v>
      </c>
      <c r="K661" s="0" t="n">
        <v>20.76</v>
      </c>
      <c r="L661" s="0" t="n">
        <v>47.49</v>
      </c>
      <c r="M661" s="0" t="n">
        <v>12</v>
      </c>
      <c r="N661" s="0" t="n">
        <v>41</v>
      </c>
      <c r="O661" s="0" t="n">
        <v>0.55</v>
      </c>
      <c r="P661" s="0" t="n">
        <v>0.09</v>
      </c>
      <c r="Q661" s="0" t="n">
        <f aca="false">H661/3600/(B661*C661*10^-3)</f>
        <v>0.128279320987654</v>
      </c>
      <c r="R661" s="0" t="n">
        <f aca="false">O661-P661</f>
        <v>0.46</v>
      </c>
      <c r="S661" s="0" t="n">
        <f aca="false">500*10^-6</f>
        <v>0.0005</v>
      </c>
      <c r="T661" s="0" t="n">
        <f aca="false">0.000835</f>
        <v>0.000835</v>
      </c>
      <c r="U661" s="0" t="n">
        <f aca="false">A661/1000</f>
        <v>0.12</v>
      </c>
      <c r="V661" s="0" t="n">
        <f aca="false">U661*(150*T661*(1-R661)^2*Q661/(S661^2*R661^3)+1.75*1000*(1-R661)*Q661^2/(S661*R661^3))</f>
        <v>61446.8464389801</v>
      </c>
      <c r="W661" s="0" t="n">
        <f aca="false">V661*H661/3600/1000/2</f>
        <v>5.67529901137802</v>
      </c>
      <c r="X661" s="0" t="n">
        <f aca="false">ABS(W661-K661)/W661*100</f>
        <v>265.795704479706</v>
      </c>
    </row>
    <row r="662" customFormat="false" ht="15" hidden="false" customHeight="false" outlineLevel="0" collapsed="false">
      <c r="A662" s="0" t="n">
        <v>120</v>
      </c>
      <c r="B662" s="0" t="n">
        <v>40</v>
      </c>
      <c r="C662" s="0" t="n">
        <v>40</v>
      </c>
      <c r="D662" s="0" t="n">
        <v>14</v>
      </c>
      <c r="E662" s="0" t="n">
        <v>43</v>
      </c>
      <c r="F662" s="0" t="n">
        <v>1.4</v>
      </c>
      <c r="G662" s="0" t="n">
        <v>1.5</v>
      </c>
      <c r="H662" s="0" t="n">
        <v>750</v>
      </c>
      <c r="I662" s="0" t="n">
        <v>137.55</v>
      </c>
      <c r="J662" s="0" t="n">
        <v>203.52</v>
      </c>
      <c r="K662" s="0" t="n">
        <v>23.99</v>
      </c>
      <c r="L662" s="0" t="n">
        <v>34.33</v>
      </c>
      <c r="M662" s="0" t="n">
        <v>12</v>
      </c>
      <c r="N662" s="0" t="n">
        <v>41</v>
      </c>
      <c r="O662" s="0" t="n">
        <v>0.55</v>
      </c>
      <c r="P662" s="0" t="n">
        <v>0.09</v>
      </c>
      <c r="Q662" s="0" t="n">
        <f aca="false">H662/3600/(B662*C662*10^-3)</f>
        <v>0.130208333333333</v>
      </c>
      <c r="R662" s="0" t="n">
        <f aca="false">O662-P662</f>
        <v>0.46</v>
      </c>
      <c r="S662" s="0" t="n">
        <f aca="false">500*10^-6</f>
        <v>0.0005</v>
      </c>
      <c r="T662" s="0" t="n">
        <f aca="false">0.000835</f>
        <v>0.000835</v>
      </c>
      <c r="U662" s="0" t="n">
        <f aca="false">A662/1000</f>
        <v>0.12</v>
      </c>
      <c r="V662" s="0" t="n">
        <f aca="false">U662*(150*T662*(1-R662)^2*Q662/(S662^2*R662^3)+1.75*1000*(1-R662)*Q662^2/(S662*R662^3))</f>
        <v>62956.1117546437</v>
      </c>
      <c r="W662" s="0" t="n">
        <f aca="false">V662*H662/3600/1000/2</f>
        <v>6.55792830777538</v>
      </c>
      <c r="X662" s="0" t="n">
        <f aca="false">ABS(W662-K662)/W662*100</f>
        <v>265.816746907043</v>
      </c>
    </row>
    <row r="663" customFormat="false" ht="15" hidden="false" customHeight="false" outlineLevel="0" collapsed="false">
      <c r="A663" s="0" t="n">
        <v>120</v>
      </c>
      <c r="B663" s="0" t="n">
        <v>40</v>
      </c>
      <c r="C663" s="0" t="n">
        <v>40</v>
      </c>
      <c r="D663" s="0" t="n">
        <v>14</v>
      </c>
      <c r="E663" s="0" t="n">
        <v>43</v>
      </c>
      <c r="F663" s="0" t="n">
        <v>1.34</v>
      </c>
      <c r="G663" s="0" t="n">
        <v>3</v>
      </c>
      <c r="H663" s="0" t="n">
        <v>745</v>
      </c>
      <c r="I663" s="0" t="n">
        <v>157.48</v>
      </c>
      <c r="J663" s="0" t="n">
        <v>214.18</v>
      </c>
      <c r="K663" s="0" t="n">
        <v>23.58</v>
      </c>
      <c r="L663" s="0" t="n">
        <v>40.47</v>
      </c>
      <c r="M663" s="0" t="n">
        <v>12</v>
      </c>
      <c r="N663" s="0" t="n">
        <v>41</v>
      </c>
      <c r="O663" s="0" t="n">
        <v>0.55</v>
      </c>
      <c r="P663" s="0" t="n">
        <v>0.09</v>
      </c>
      <c r="Q663" s="0" t="n">
        <f aca="false">H663/3600/(B663*C663*10^-3)</f>
        <v>0.129340277777778</v>
      </c>
      <c r="R663" s="0" t="n">
        <f aca="false">O663-P663</f>
        <v>0.46</v>
      </c>
      <c r="S663" s="0" t="n">
        <f aca="false">500*10^-6</f>
        <v>0.0005</v>
      </c>
      <c r="T663" s="0" t="n">
        <f aca="false">0.000835</f>
        <v>0.000835</v>
      </c>
      <c r="U663" s="0" t="n">
        <f aca="false">A663/1000</f>
        <v>0.12</v>
      </c>
      <c r="V663" s="0" t="n">
        <f aca="false">U663*(150*T663*(1-R663)^2*Q663/(S663^2*R663^3)+1.75*1000*(1-R663)*Q663^2/(S663*R663^3))</f>
        <v>62274.7964364418</v>
      </c>
      <c r="W663" s="0" t="n">
        <f aca="false">V663*H663/3600/1000/2</f>
        <v>6.44371157571515</v>
      </c>
      <c r="X663" s="0" t="n">
        <f aca="false">ABS(W663-K663)/W663*100</f>
        <v>265.938166581936</v>
      </c>
    </row>
    <row r="664" customFormat="false" ht="15" hidden="false" customHeight="false" outlineLevel="0" collapsed="false">
      <c r="A664" s="0" t="n">
        <v>120</v>
      </c>
      <c r="B664" s="0" t="n">
        <v>40</v>
      </c>
      <c r="C664" s="0" t="n">
        <v>40</v>
      </c>
      <c r="D664" s="0" t="n">
        <v>14</v>
      </c>
      <c r="E664" s="0" t="n">
        <v>43</v>
      </c>
      <c r="F664" s="0" t="n">
        <v>1.37</v>
      </c>
      <c r="G664" s="0" t="n">
        <v>2</v>
      </c>
      <c r="H664" s="0" t="n">
        <v>750</v>
      </c>
      <c r="I664" s="0" t="n">
        <v>152.12</v>
      </c>
      <c r="J664" s="0" t="n">
        <v>215.01</v>
      </c>
      <c r="K664" s="0" t="n">
        <v>24</v>
      </c>
      <c r="L664" s="0" t="n">
        <v>36.89</v>
      </c>
      <c r="M664" s="0" t="n">
        <v>12</v>
      </c>
      <c r="N664" s="0" t="n">
        <v>41</v>
      </c>
      <c r="O664" s="0" t="n">
        <v>0.55</v>
      </c>
      <c r="P664" s="0" t="n">
        <v>0.09</v>
      </c>
      <c r="Q664" s="0" t="n">
        <f aca="false">H664/3600/(B664*C664*10^-3)</f>
        <v>0.130208333333333</v>
      </c>
      <c r="R664" s="0" t="n">
        <f aca="false">O664-P664</f>
        <v>0.46</v>
      </c>
      <c r="S664" s="0" t="n">
        <f aca="false">500*10^-6</f>
        <v>0.0005</v>
      </c>
      <c r="T664" s="0" t="n">
        <f aca="false">0.000835</f>
        <v>0.000835</v>
      </c>
      <c r="U664" s="0" t="n">
        <f aca="false">A664/1000</f>
        <v>0.12</v>
      </c>
      <c r="V664" s="0" t="n">
        <f aca="false">U664*(150*T664*(1-R664)^2*Q664/(S664^2*R664^3)+1.75*1000*(1-R664)*Q664^2/(S664*R664^3))</f>
        <v>62956.1117546437</v>
      </c>
      <c r="W664" s="0" t="n">
        <f aca="false">V664*H664/3600/1000/2</f>
        <v>6.55792830777538</v>
      </c>
      <c r="X664" s="0" t="n">
        <f aca="false">ABS(W664-K664)/W664*100</f>
        <v>265.969234087913</v>
      </c>
    </row>
    <row r="665" customFormat="false" ht="15" hidden="false" customHeight="false" outlineLevel="0" collapsed="false">
      <c r="A665" s="0" t="n">
        <v>120</v>
      </c>
      <c r="B665" s="0" t="n">
        <v>36</v>
      </c>
      <c r="C665" s="0" t="n">
        <v>40</v>
      </c>
      <c r="D665" s="0" t="n">
        <v>14</v>
      </c>
      <c r="E665" s="0" t="n">
        <v>43</v>
      </c>
      <c r="F665" s="0" t="n">
        <v>1.4</v>
      </c>
      <c r="G665" s="0" t="n">
        <v>4</v>
      </c>
      <c r="H665" s="0" t="n">
        <v>670</v>
      </c>
      <c r="I665" s="0" t="n">
        <v>148.69</v>
      </c>
      <c r="J665" s="0" t="n">
        <v>198.97</v>
      </c>
      <c r="K665" s="0" t="n">
        <v>21.19</v>
      </c>
      <c r="L665" s="0" t="n">
        <v>48.37</v>
      </c>
      <c r="M665" s="0" t="n">
        <v>12</v>
      </c>
      <c r="N665" s="0" t="n">
        <v>41</v>
      </c>
      <c r="O665" s="0" t="n">
        <v>0.55</v>
      </c>
      <c r="P665" s="0" t="n">
        <v>0.09</v>
      </c>
      <c r="Q665" s="0" t="n">
        <f aca="false">H665/3600/(B665*C665*10^-3)</f>
        <v>0.129243827160494</v>
      </c>
      <c r="R665" s="0" t="n">
        <f aca="false">O665-P665</f>
        <v>0.46</v>
      </c>
      <c r="S665" s="0" t="n">
        <f aca="false">500*10^-6</f>
        <v>0.0005</v>
      </c>
      <c r="T665" s="0" t="n">
        <f aca="false">0.000835</f>
        <v>0.000835</v>
      </c>
      <c r="U665" s="0" t="n">
        <f aca="false">A665/1000</f>
        <v>0.12</v>
      </c>
      <c r="V665" s="0" t="n">
        <f aca="false">U665*(150*T665*(1-R665)^2*Q665/(S665^2*R665^3)+1.75*1000*(1-R665)*Q665^2/(S665*R665^3))</f>
        <v>62199.3114946369</v>
      </c>
      <c r="W665" s="0" t="n">
        <f aca="false">V665*H665/3600/1000/2</f>
        <v>5.78799148630648</v>
      </c>
      <c r="X665" s="0" t="n">
        <f aca="false">ABS(W665-K665)/W665*100</f>
        <v>266.102819089011</v>
      </c>
    </row>
    <row r="666" customFormat="false" ht="15" hidden="false" customHeight="false" outlineLevel="0" collapsed="false">
      <c r="A666" s="0" t="n">
        <v>150</v>
      </c>
      <c r="B666" s="0" t="n">
        <v>22</v>
      </c>
      <c r="C666" s="0" t="n">
        <v>67</v>
      </c>
      <c r="D666" s="0" t="n">
        <v>14</v>
      </c>
      <c r="E666" s="0" t="n">
        <v>43</v>
      </c>
      <c r="F666" s="0" t="n">
        <v>1.3</v>
      </c>
      <c r="G666" s="0" t="n">
        <v>1.5</v>
      </c>
      <c r="H666" s="0" t="n">
        <v>700</v>
      </c>
      <c r="I666" s="0" t="n">
        <v>128.033</v>
      </c>
      <c r="J666" s="0" t="n">
        <v>187.374</v>
      </c>
      <c r="K666" s="0" t="n">
        <v>28.6265</v>
      </c>
      <c r="L666" s="0" t="n">
        <v>36.4265</v>
      </c>
      <c r="M666" s="0" t="n">
        <v>12</v>
      </c>
      <c r="N666" s="0" t="n">
        <v>41</v>
      </c>
      <c r="O666" s="0" t="n">
        <v>0.55</v>
      </c>
      <c r="P666" s="0" t="n">
        <v>0.09</v>
      </c>
      <c r="Q666" s="0" t="n">
        <f aca="false">H666/3600/(B666*C666*10^-3)</f>
        <v>0.131916176692296</v>
      </c>
      <c r="R666" s="0" t="n">
        <f aca="false">O666-P666</f>
        <v>0.46</v>
      </c>
      <c r="S666" s="0" t="n">
        <f aca="false">500*10^-6</f>
        <v>0.0005</v>
      </c>
      <c r="T666" s="0" t="n">
        <f aca="false">0.000835</f>
        <v>0.000835</v>
      </c>
      <c r="U666" s="0" t="n">
        <f aca="false">A666/1000</f>
        <v>0.15</v>
      </c>
      <c r="V666" s="0" t="n">
        <f aca="false">U666*(150*T666*(1-R666)^2*Q666/(S666^2*R666^3)+1.75*1000*(1-R666)*Q666^2/(S666*R666^3))</f>
        <v>80383.5078301614</v>
      </c>
      <c r="W666" s="0" t="n">
        <f aca="false">V666*H666/3600/1000/2</f>
        <v>7.81506326126569</v>
      </c>
      <c r="X666" s="0" t="n">
        <f aca="false">ABS(W666-K666)/W666*100</f>
        <v>266.299018229109</v>
      </c>
    </row>
    <row r="667" customFormat="false" ht="15" hidden="false" customHeight="false" outlineLevel="0" collapsed="false">
      <c r="A667" s="0" t="n">
        <v>150</v>
      </c>
      <c r="B667" s="0" t="n">
        <v>22</v>
      </c>
      <c r="C667" s="0" t="n">
        <v>67</v>
      </c>
      <c r="D667" s="0" t="n">
        <v>14</v>
      </c>
      <c r="E667" s="0" t="n">
        <v>43</v>
      </c>
      <c r="F667" s="0" t="n">
        <v>1.32</v>
      </c>
      <c r="G667" s="0" t="n">
        <v>1.5</v>
      </c>
      <c r="H667" s="0" t="n">
        <v>700</v>
      </c>
      <c r="I667" s="0" t="n">
        <v>132.189</v>
      </c>
      <c r="J667" s="0" t="n">
        <v>192.109</v>
      </c>
      <c r="K667" s="0" t="n">
        <v>28.6265</v>
      </c>
      <c r="L667" s="0" t="n">
        <v>36.9813</v>
      </c>
      <c r="M667" s="0" t="n">
        <v>12</v>
      </c>
      <c r="N667" s="0" t="n">
        <v>41</v>
      </c>
      <c r="O667" s="0" t="n">
        <v>0.55</v>
      </c>
      <c r="P667" s="0" t="n">
        <v>0.09</v>
      </c>
      <c r="Q667" s="0" t="n">
        <f aca="false">H667/3600/(B667*C667*10^-3)</f>
        <v>0.131916176692296</v>
      </c>
      <c r="R667" s="0" t="n">
        <f aca="false">O667-P667</f>
        <v>0.46</v>
      </c>
      <c r="S667" s="0" t="n">
        <f aca="false">500*10^-6</f>
        <v>0.0005</v>
      </c>
      <c r="T667" s="0" t="n">
        <f aca="false">0.000835</f>
        <v>0.000835</v>
      </c>
      <c r="U667" s="0" t="n">
        <f aca="false">A667/1000</f>
        <v>0.15</v>
      </c>
      <c r="V667" s="0" t="n">
        <f aca="false">U667*(150*T667*(1-R667)^2*Q667/(S667^2*R667^3)+1.75*1000*(1-R667)*Q667^2/(S667*R667^3))</f>
        <v>80383.5078301614</v>
      </c>
      <c r="W667" s="0" t="n">
        <f aca="false">V667*H667/3600/1000/2</f>
        <v>7.81506326126569</v>
      </c>
      <c r="X667" s="0" t="n">
        <f aca="false">ABS(W667-K667)/W667*100</f>
        <v>266.299018229109</v>
      </c>
    </row>
    <row r="668" customFormat="false" ht="15" hidden="false" customHeight="false" outlineLevel="0" collapsed="false">
      <c r="A668" s="0" t="n">
        <v>150</v>
      </c>
      <c r="B668" s="0" t="n">
        <v>22</v>
      </c>
      <c r="C668" s="0" t="n">
        <v>67</v>
      </c>
      <c r="D668" s="0" t="n">
        <v>14</v>
      </c>
      <c r="E668" s="0" t="n">
        <v>43</v>
      </c>
      <c r="F668" s="0" t="n">
        <v>1.34</v>
      </c>
      <c r="G668" s="0" t="n">
        <v>1.5</v>
      </c>
      <c r="H668" s="0" t="n">
        <v>700</v>
      </c>
      <c r="I668" s="0" t="n">
        <v>136.334</v>
      </c>
      <c r="J668" s="0" t="n">
        <v>196.819</v>
      </c>
      <c r="K668" s="0" t="n">
        <v>28.6265</v>
      </c>
      <c r="L668" s="0" t="n">
        <v>37.5235</v>
      </c>
      <c r="M668" s="0" t="n">
        <v>12</v>
      </c>
      <c r="N668" s="0" t="n">
        <v>41</v>
      </c>
      <c r="O668" s="0" t="n">
        <v>0.55</v>
      </c>
      <c r="P668" s="0" t="n">
        <v>0.09</v>
      </c>
      <c r="Q668" s="0" t="n">
        <f aca="false">H668/3600/(B668*C668*10^-3)</f>
        <v>0.131916176692296</v>
      </c>
      <c r="R668" s="0" t="n">
        <f aca="false">O668-P668</f>
        <v>0.46</v>
      </c>
      <c r="S668" s="0" t="n">
        <f aca="false">500*10^-6</f>
        <v>0.0005</v>
      </c>
      <c r="T668" s="0" t="n">
        <f aca="false">0.000835</f>
        <v>0.000835</v>
      </c>
      <c r="U668" s="0" t="n">
        <f aca="false">A668/1000</f>
        <v>0.15</v>
      </c>
      <c r="V668" s="0" t="n">
        <f aca="false">U668*(150*T668*(1-R668)^2*Q668/(S668^2*R668^3)+1.75*1000*(1-R668)*Q668^2/(S668*R668^3))</f>
        <v>80383.5078301614</v>
      </c>
      <c r="W668" s="0" t="n">
        <f aca="false">V668*H668/3600/1000/2</f>
        <v>7.81506326126569</v>
      </c>
      <c r="X668" s="0" t="n">
        <f aca="false">ABS(W668-K668)/W668*100</f>
        <v>266.299018229109</v>
      </c>
    </row>
    <row r="669" customFormat="false" ht="15" hidden="false" customHeight="false" outlineLevel="0" collapsed="false">
      <c r="A669" s="0" t="n">
        <v>150</v>
      </c>
      <c r="B669" s="0" t="n">
        <v>22</v>
      </c>
      <c r="C669" s="0" t="n">
        <v>67</v>
      </c>
      <c r="D669" s="0" t="n">
        <v>14</v>
      </c>
      <c r="E669" s="0" t="n">
        <v>43</v>
      </c>
      <c r="F669" s="0" t="n">
        <v>1.36</v>
      </c>
      <c r="G669" s="0" t="n">
        <v>1.5</v>
      </c>
      <c r="H669" s="0" t="n">
        <v>700</v>
      </c>
      <c r="I669" s="0" t="n">
        <v>140.504</v>
      </c>
      <c r="J669" s="0" t="n">
        <v>201.561</v>
      </c>
      <c r="K669" s="0" t="n">
        <v>28.6265</v>
      </c>
      <c r="L669" s="0" t="n">
        <v>38.0637</v>
      </c>
      <c r="M669" s="0" t="n">
        <v>12</v>
      </c>
      <c r="N669" s="0" t="n">
        <v>41</v>
      </c>
      <c r="O669" s="0" t="n">
        <v>0.55</v>
      </c>
      <c r="P669" s="0" t="n">
        <v>0.09</v>
      </c>
      <c r="Q669" s="0" t="n">
        <f aca="false">H669/3600/(B669*C669*10^-3)</f>
        <v>0.131916176692296</v>
      </c>
      <c r="R669" s="0" t="n">
        <f aca="false">O669-P669</f>
        <v>0.46</v>
      </c>
      <c r="S669" s="0" t="n">
        <f aca="false">500*10^-6</f>
        <v>0.0005</v>
      </c>
      <c r="T669" s="0" t="n">
        <f aca="false">0.000835</f>
        <v>0.000835</v>
      </c>
      <c r="U669" s="0" t="n">
        <f aca="false">A669/1000</f>
        <v>0.15</v>
      </c>
      <c r="V669" s="0" t="n">
        <f aca="false">U669*(150*T669*(1-R669)^2*Q669/(S669^2*R669^3)+1.75*1000*(1-R669)*Q669^2/(S669*R669^3))</f>
        <v>80383.5078301614</v>
      </c>
      <c r="W669" s="0" t="n">
        <f aca="false">V669*H669/3600/1000/2</f>
        <v>7.81506326126569</v>
      </c>
      <c r="X669" s="0" t="n">
        <f aca="false">ABS(W669-K669)/W669*100</f>
        <v>266.299018229109</v>
      </c>
    </row>
    <row r="670" customFormat="false" ht="15" hidden="false" customHeight="false" outlineLevel="0" collapsed="false">
      <c r="A670" s="0" t="n">
        <v>150</v>
      </c>
      <c r="B670" s="0" t="n">
        <v>22</v>
      </c>
      <c r="C670" s="0" t="n">
        <v>67</v>
      </c>
      <c r="D670" s="0" t="n">
        <v>14</v>
      </c>
      <c r="E670" s="0" t="n">
        <v>43</v>
      </c>
      <c r="F670" s="0" t="n">
        <v>1.2</v>
      </c>
      <c r="G670" s="0" t="n">
        <v>1.5</v>
      </c>
      <c r="H670" s="0" t="n">
        <v>700</v>
      </c>
      <c r="I670" s="0" t="n">
        <v>106.31</v>
      </c>
      <c r="J670" s="0" t="n">
        <v>162.97</v>
      </c>
      <c r="K670" s="0" t="n">
        <v>28.63</v>
      </c>
      <c r="L670" s="0" t="n">
        <v>26.6</v>
      </c>
      <c r="M670" s="0" t="n">
        <v>12</v>
      </c>
      <c r="N670" s="0" t="n">
        <v>41</v>
      </c>
      <c r="O670" s="0" t="n">
        <v>0.55</v>
      </c>
      <c r="P670" s="0" t="n">
        <v>0.09</v>
      </c>
      <c r="Q670" s="0" t="n">
        <f aca="false">H670/3600/(B670*C670*10^-3)</f>
        <v>0.131916176692296</v>
      </c>
      <c r="R670" s="0" t="n">
        <f aca="false">O670-P670</f>
        <v>0.46</v>
      </c>
      <c r="S670" s="0" t="n">
        <f aca="false">500*10^-6</f>
        <v>0.0005</v>
      </c>
      <c r="T670" s="0" t="n">
        <f aca="false">0.000835</f>
        <v>0.000835</v>
      </c>
      <c r="U670" s="0" t="n">
        <f aca="false">A670/1000</f>
        <v>0.15</v>
      </c>
      <c r="V670" s="0" t="n">
        <f aca="false">U670*(150*T670*(1-R670)^2*Q670/(S670^2*R670^3)+1.75*1000*(1-R670)*Q670^2/(S670*R670^3))</f>
        <v>80383.5078301614</v>
      </c>
      <c r="W670" s="0" t="n">
        <f aca="false">V670*H670/3600/1000/2</f>
        <v>7.81506326126569</v>
      </c>
      <c r="X670" s="0" t="n">
        <f aca="false">ABS(W670-K670)/W670*100</f>
        <v>266.343803535164</v>
      </c>
    </row>
    <row r="671" customFormat="false" ht="15" hidden="false" customHeight="false" outlineLevel="0" collapsed="false">
      <c r="A671" s="0" t="n">
        <v>150</v>
      </c>
      <c r="B671" s="0" t="n">
        <v>22</v>
      </c>
      <c r="C671" s="0" t="n">
        <v>67</v>
      </c>
      <c r="D671" s="0" t="n">
        <v>14</v>
      </c>
      <c r="E671" s="0" t="n">
        <v>43</v>
      </c>
      <c r="F671" s="0" t="n">
        <v>1.22</v>
      </c>
      <c r="G671" s="0" t="n">
        <v>1.5</v>
      </c>
      <c r="H671" s="0" t="n">
        <v>700</v>
      </c>
      <c r="I671" s="0" t="n">
        <v>110.79</v>
      </c>
      <c r="J671" s="0" t="n">
        <v>167.95</v>
      </c>
      <c r="K671" s="0" t="n">
        <v>28.63</v>
      </c>
      <c r="L671" s="0" t="n">
        <v>27.15</v>
      </c>
      <c r="M671" s="0" t="n">
        <v>12</v>
      </c>
      <c r="N671" s="0" t="n">
        <v>41</v>
      </c>
      <c r="O671" s="0" t="n">
        <v>0.55</v>
      </c>
      <c r="P671" s="0" t="n">
        <v>0.09</v>
      </c>
      <c r="Q671" s="0" t="n">
        <f aca="false">H671/3600/(B671*C671*10^-3)</f>
        <v>0.131916176692296</v>
      </c>
      <c r="R671" s="0" t="n">
        <f aca="false">O671-P671</f>
        <v>0.46</v>
      </c>
      <c r="S671" s="0" t="n">
        <f aca="false">500*10^-6</f>
        <v>0.0005</v>
      </c>
      <c r="T671" s="0" t="n">
        <f aca="false">0.000835</f>
        <v>0.000835</v>
      </c>
      <c r="U671" s="0" t="n">
        <f aca="false">A671/1000</f>
        <v>0.15</v>
      </c>
      <c r="V671" s="0" t="n">
        <f aca="false">U671*(150*T671*(1-R671)^2*Q671/(S671^2*R671^3)+1.75*1000*(1-R671)*Q671^2/(S671*R671^3))</f>
        <v>80383.5078301614</v>
      </c>
      <c r="W671" s="0" t="n">
        <f aca="false">V671*H671/3600/1000/2</f>
        <v>7.81506326126569</v>
      </c>
      <c r="X671" s="0" t="n">
        <f aca="false">ABS(W671-K671)/W671*100</f>
        <v>266.343803535164</v>
      </c>
    </row>
    <row r="672" customFormat="false" ht="15" hidden="false" customHeight="false" outlineLevel="0" collapsed="false">
      <c r="A672" s="0" t="n">
        <v>150</v>
      </c>
      <c r="B672" s="0" t="n">
        <v>22</v>
      </c>
      <c r="C672" s="0" t="n">
        <v>67</v>
      </c>
      <c r="D672" s="0" t="n">
        <v>14</v>
      </c>
      <c r="E672" s="0" t="n">
        <v>43</v>
      </c>
      <c r="F672" s="0" t="n">
        <v>1.24</v>
      </c>
      <c r="G672" s="0" t="n">
        <v>1.5</v>
      </c>
      <c r="H672" s="0" t="n">
        <v>700</v>
      </c>
      <c r="I672" s="0" t="n">
        <v>115.21</v>
      </c>
      <c r="J672" s="0" t="n">
        <v>172.88</v>
      </c>
      <c r="K672" s="0" t="n">
        <v>28.63</v>
      </c>
      <c r="L672" s="0" t="n">
        <v>27.7</v>
      </c>
      <c r="M672" s="0" t="n">
        <v>12</v>
      </c>
      <c r="N672" s="0" t="n">
        <v>41</v>
      </c>
      <c r="O672" s="0" t="n">
        <v>0.55</v>
      </c>
      <c r="P672" s="0" t="n">
        <v>0.09</v>
      </c>
      <c r="Q672" s="0" t="n">
        <f aca="false">H672/3600/(B672*C672*10^-3)</f>
        <v>0.131916176692296</v>
      </c>
      <c r="R672" s="0" t="n">
        <f aca="false">O672-P672</f>
        <v>0.46</v>
      </c>
      <c r="S672" s="0" t="n">
        <f aca="false">500*10^-6</f>
        <v>0.0005</v>
      </c>
      <c r="T672" s="0" t="n">
        <f aca="false">0.000835</f>
        <v>0.000835</v>
      </c>
      <c r="U672" s="0" t="n">
        <f aca="false">A672/1000</f>
        <v>0.15</v>
      </c>
      <c r="V672" s="0" t="n">
        <f aca="false">U672*(150*T672*(1-R672)^2*Q672/(S672^2*R672^3)+1.75*1000*(1-R672)*Q672^2/(S672*R672^3))</f>
        <v>80383.5078301614</v>
      </c>
      <c r="W672" s="0" t="n">
        <f aca="false">V672*H672/3600/1000/2</f>
        <v>7.81506326126569</v>
      </c>
      <c r="X672" s="0" t="n">
        <f aca="false">ABS(W672-K672)/W672*100</f>
        <v>266.343803535164</v>
      </c>
    </row>
    <row r="673" customFormat="false" ht="15" hidden="false" customHeight="false" outlineLevel="0" collapsed="false">
      <c r="A673" s="0" t="n">
        <v>150</v>
      </c>
      <c r="B673" s="0" t="n">
        <v>22</v>
      </c>
      <c r="C673" s="0" t="n">
        <v>67</v>
      </c>
      <c r="D673" s="0" t="n">
        <v>14</v>
      </c>
      <c r="E673" s="0" t="n">
        <v>43</v>
      </c>
      <c r="F673" s="0" t="n">
        <v>1.26</v>
      </c>
      <c r="G673" s="0" t="n">
        <v>1.5</v>
      </c>
      <c r="H673" s="0" t="n">
        <v>700</v>
      </c>
      <c r="I673" s="0" t="n">
        <v>119.51</v>
      </c>
      <c r="J673" s="0" t="n">
        <v>177.77</v>
      </c>
      <c r="K673" s="0" t="n">
        <v>28.63</v>
      </c>
      <c r="L673" s="0" t="n">
        <v>28.25</v>
      </c>
      <c r="M673" s="0" t="n">
        <v>12</v>
      </c>
      <c r="N673" s="0" t="n">
        <v>41</v>
      </c>
      <c r="O673" s="0" t="n">
        <v>0.55</v>
      </c>
      <c r="P673" s="0" t="n">
        <v>0.09</v>
      </c>
      <c r="Q673" s="0" t="n">
        <f aca="false">H673/3600/(B673*C673*10^-3)</f>
        <v>0.131916176692296</v>
      </c>
      <c r="R673" s="0" t="n">
        <f aca="false">O673-P673</f>
        <v>0.46</v>
      </c>
      <c r="S673" s="0" t="n">
        <f aca="false">500*10^-6</f>
        <v>0.0005</v>
      </c>
      <c r="T673" s="0" t="n">
        <f aca="false">0.000835</f>
        <v>0.000835</v>
      </c>
      <c r="U673" s="0" t="n">
        <f aca="false">A673/1000</f>
        <v>0.15</v>
      </c>
      <c r="V673" s="0" t="n">
        <f aca="false">U673*(150*T673*(1-R673)^2*Q673/(S673^2*R673^3)+1.75*1000*(1-R673)*Q673^2/(S673*R673^3))</f>
        <v>80383.5078301614</v>
      </c>
      <c r="W673" s="0" t="n">
        <f aca="false">V673*H673/3600/1000/2</f>
        <v>7.81506326126569</v>
      </c>
      <c r="X673" s="0" t="n">
        <f aca="false">ABS(W673-K673)/W673*100</f>
        <v>266.343803535164</v>
      </c>
    </row>
    <row r="674" customFormat="false" ht="15" hidden="false" customHeight="false" outlineLevel="0" collapsed="false">
      <c r="A674" s="0" t="n">
        <v>150</v>
      </c>
      <c r="B674" s="0" t="n">
        <v>22</v>
      </c>
      <c r="C674" s="0" t="n">
        <v>67</v>
      </c>
      <c r="D674" s="0" t="n">
        <v>14</v>
      </c>
      <c r="E674" s="0" t="n">
        <v>43</v>
      </c>
      <c r="F674" s="0" t="n">
        <v>1.28</v>
      </c>
      <c r="G674" s="0" t="n">
        <v>1.5</v>
      </c>
      <c r="H674" s="0" t="n">
        <v>700</v>
      </c>
      <c r="I674" s="0" t="n">
        <v>123.83</v>
      </c>
      <c r="J674" s="0" t="n">
        <v>182.59</v>
      </c>
      <c r="K674" s="0" t="n">
        <v>28.63</v>
      </c>
      <c r="L674" s="0" t="n">
        <v>28.79</v>
      </c>
      <c r="M674" s="0" t="n">
        <v>12</v>
      </c>
      <c r="N674" s="0" t="n">
        <v>41</v>
      </c>
      <c r="O674" s="0" t="n">
        <v>0.55</v>
      </c>
      <c r="P674" s="0" t="n">
        <v>0.09</v>
      </c>
      <c r="Q674" s="0" t="n">
        <f aca="false">H674/3600/(B674*C674*10^-3)</f>
        <v>0.131916176692296</v>
      </c>
      <c r="R674" s="0" t="n">
        <f aca="false">O674-P674</f>
        <v>0.46</v>
      </c>
      <c r="S674" s="0" t="n">
        <f aca="false">500*10^-6</f>
        <v>0.0005</v>
      </c>
      <c r="T674" s="0" t="n">
        <f aca="false">0.000835</f>
        <v>0.000835</v>
      </c>
      <c r="U674" s="0" t="n">
        <f aca="false">A674/1000</f>
        <v>0.15</v>
      </c>
      <c r="V674" s="0" t="n">
        <f aca="false">U674*(150*T674*(1-R674)^2*Q674/(S674^2*R674^3)+1.75*1000*(1-R674)*Q674^2/(S674*R674^3))</f>
        <v>80383.5078301614</v>
      </c>
      <c r="W674" s="0" t="n">
        <f aca="false">V674*H674/3600/1000/2</f>
        <v>7.81506326126569</v>
      </c>
      <c r="X674" s="0" t="n">
        <f aca="false">ABS(W674-K674)/W674*100</f>
        <v>266.343803535164</v>
      </c>
    </row>
    <row r="675" customFormat="false" ht="15" hidden="false" customHeight="false" outlineLevel="0" collapsed="false">
      <c r="A675" s="0" t="n">
        <v>120</v>
      </c>
      <c r="B675" s="0" t="n">
        <v>40</v>
      </c>
      <c r="C675" s="0" t="n">
        <v>40</v>
      </c>
      <c r="D675" s="0" t="n">
        <v>14</v>
      </c>
      <c r="E675" s="0" t="n">
        <v>43</v>
      </c>
      <c r="F675" s="0" t="n">
        <v>1.31</v>
      </c>
      <c r="G675" s="0" t="n">
        <v>3</v>
      </c>
      <c r="H675" s="0" t="n">
        <v>755</v>
      </c>
      <c r="I675" s="0" t="n">
        <v>151.69</v>
      </c>
      <c r="J675" s="0" t="n">
        <v>208.75</v>
      </c>
      <c r="K675" s="0" t="n">
        <v>24.45</v>
      </c>
      <c r="L675" s="0" t="n">
        <v>39.79</v>
      </c>
      <c r="M675" s="0" t="n">
        <v>12</v>
      </c>
      <c r="N675" s="0" t="n">
        <v>41</v>
      </c>
      <c r="O675" s="0" t="n">
        <v>0.55</v>
      </c>
      <c r="P675" s="0" t="n">
        <v>0.09</v>
      </c>
      <c r="Q675" s="0" t="n">
        <f aca="false">H675/3600/(B675*C675*10^-3)</f>
        <v>0.131076388888889</v>
      </c>
      <c r="R675" s="0" t="n">
        <f aca="false">O675-P675</f>
        <v>0.46</v>
      </c>
      <c r="S675" s="0" t="n">
        <f aca="false">500*10^-6</f>
        <v>0.0005</v>
      </c>
      <c r="T675" s="0" t="n">
        <f aca="false">0.000835</f>
        <v>0.000835</v>
      </c>
      <c r="U675" s="0" t="n">
        <f aca="false">A675/1000</f>
        <v>0.12</v>
      </c>
      <c r="V675" s="0" t="n">
        <f aca="false">U675*(150*T675*(1-R675)^2*Q675/(S675^2*R675^3)+1.75*1000*(1-R675)*Q675^2/(S675*R675^3))</f>
        <v>63640.9385883691</v>
      </c>
      <c r="W675" s="0" t="n">
        <f aca="false">V675*H675/3600/1000/2</f>
        <v>6.67345953253037</v>
      </c>
      <c r="X675" s="0" t="n">
        <f aca="false">ABS(W675-K675)/W675*100</f>
        <v>266.376687845581</v>
      </c>
    </row>
    <row r="676" customFormat="false" ht="15" hidden="false" customHeight="false" outlineLevel="0" collapsed="false">
      <c r="A676" s="0" t="n">
        <v>120</v>
      </c>
      <c r="B676" s="0" t="n">
        <v>36</v>
      </c>
      <c r="C676" s="0" t="n">
        <v>40</v>
      </c>
      <c r="D676" s="0" t="n">
        <v>14</v>
      </c>
      <c r="E676" s="0" t="n">
        <v>43</v>
      </c>
      <c r="F676" s="0" t="n">
        <v>1.4</v>
      </c>
      <c r="G676" s="0" t="n">
        <v>3</v>
      </c>
      <c r="H676" s="0" t="n">
        <v>680</v>
      </c>
      <c r="I676" s="0" t="n">
        <v>151.85</v>
      </c>
      <c r="J676" s="0" t="n">
        <v>205.72</v>
      </c>
      <c r="K676" s="0" t="n">
        <v>22.05</v>
      </c>
      <c r="L676" s="0" t="n">
        <v>38.43</v>
      </c>
      <c r="M676" s="0" t="n">
        <v>12</v>
      </c>
      <c r="N676" s="0" t="n">
        <v>41</v>
      </c>
      <c r="O676" s="0" t="n">
        <v>0.55</v>
      </c>
      <c r="P676" s="0" t="n">
        <v>0.09</v>
      </c>
      <c r="Q676" s="0" t="n">
        <f aca="false">H676/3600/(B676*C676*10^-3)</f>
        <v>0.131172839506173</v>
      </c>
      <c r="R676" s="0" t="n">
        <f aca="false">O676-P676</f>
        <v>0.46</v>
      </c>
      <c r="S676" s="0" t="n">
        <f aca="false">500*10^-6</f>
        <v>0.0005</v>
      </c>
      <c r="T676" s="0" t="n">
        <f aca="false">0.000835</f>
        <v>0.000835</v>
      </c>
      <c r="U676" s="0" t="n">
        <f aca="false">A676/1000</f>
        <v>0.12</v>
      </c>
      <c r="V676" s="0" t="n">
        <f aca="false">U676*(150*T676*(1-R676)^2*Q676/(S676^2*R676^3)+1.75*1000*(1-R676)*Q676^2/(S676*R676^3))</f>
        <v>63717.2472190006</v>
      </c>
      <c r="W676" s="0" t="n">
        <f aca="false">V676*H676/3600/1000/2</f>
        <v>6.01774001512783</v>
      </c>
      <c r="X676" s="0" t="n">
        <f aca="false">ABS(W676-K676)/W676*100</f>
        <v>266.416627248255</v>
      </c>
    </row>
    <row r="677" customFormat="false" ht="15" hidden="false" customHeight="false" outlineLevel="0" collapsed="false">
      <c r="A677" s="0" t="n">
        <v>120</v>
      </c>
      <c r="B677" s="0" t="n">
        <v>40</v>
      </c>
      <c r="C677" s="0" t="n">
        <v>36</v>
      </c>
      <c r="D677" s="0" t="n">
        <v>14</v>
      </c>
      <c r="E677" s="0" t="n">
        <v>43</v>
      </c>
      <c r="F677" s="0" t="n">
        <v>1.4</v>
      </c>
      <c r="G677" s="0" t="n">
        <v>3</v>
      </c>
      <c r="H677" s="0" t="n">
        <v>680</v>
      </c>
      <c r="I677" s="0" t="n">
        <v>154.36</v>
      </c>
      <c r="J677" s="0" t="n">
        <v>208.61</v>
      </c>
      <c r="K677" s="0" t="n">
        <v>22.05</v>
      </c>
      <c r="L677" s="0" t="n">
        <v>38.86</v>
      </c>
      <c r="M677" s="0" t="n">
        <v>12</v>
      </c>
      <c r="N677" s="0" t="n">
        <v>41</v>
      </c>
      <c r="O677" s="0" t="n">
        <v>0.55</v>
      </c>
      <c r="P677" s="0" t="n">
        <v>0.09</v>
      </c>
      <c r="Q677" s="0" t="n">
        <f aca="false">H677/3600/(B677*C677*10^-3)</f>
        <v>0.131172839506173</v>
      </c>
      <c r="R677" s="0" t="n">
        <f aca="false">O677-P677</f>
        <v>0.46</v>
      </c>
      <c r="S677" s="0" t="n">
        <f aca="false">500*10^-6</f>
        <v>0.0005</v>
      </c>
      <c r="T677" s="0" t="n">
        <f aca="false">0.000835</f>
        <v>0.000835</v>
      </c>
      <c r="U677" s="0" t="n">
        <f aca="false">A677/1000</f>
        <v>0.12</v>
      </c>
      <c r="V677" s="0" t="n">
        <f aca="false">U677*(150*T677*(1-R677)^2*Q677/(S677^2*R677^3)+1.75*1000*(1-R677)*Q677^2/(S677*R677^3))</f>
        <v>63717.2472190006</v>
      </c>
      <c r="W677" s="0" t="n">
        <f aca="false">V677*H677/3600/1000/2</f>
        <v>6.01774001512783</v>
      </c>
      <c r="X677" s="0" t="n">
        <f aca="false">ABS(W677-K677)/W677*100</f>
        <v>266.416627248255</v>
      </c>
    </row>
    <row r="678" customFormat="false" ht="15" hidden="false" customHeight="false" outlineLevel="0" collapsed="false">
      <c r="A678" s="0" t="n">
        <v>120</v>
      </c>
      <c r="B678" s="0" t="n">
        <v>36</v>
      </c>
      <c r="C678" s="0" t="n">
        <v>44</v>
      </c>
      <c r="D678" s="0" t="n">
        <v>14</v>
      </c>
      <c r="E678" s="0" t="n">
        <v>43</v>
      </c>
      <c r="F678" s="0" t="n">
        <v>1.34</v>
      </c>
      <c r="G678" s="0" t="n">
        <v>2</v>
      </c>
      <c r="H678" s="0" t="n">
        <v>890</v>
      </c>
      <c r="I678" s="0" t="n">
        <v>170.38</v>
      </c>
      <c r="J678" s="0" t="n">
        <v>309.71</v>
      </c>
      <c r="K678" s="0" t="n">
        <v>95.12</v>
      </c>
      <c r="L678" s="0" t="n">
        <v>55.92</v>
      </c>
      <c r="M678" s="0" t="n">
        <v>12</v>
      </c>
      <c r="N678" s="0" t="n">
        <v>41</v>
      </c>
      <c r="O678" s="0" t="n">
        <v>0.45</v>
      </c>
      <c r="P678" s="0" t="n">
        <v>0.09</v>
      </c>
      <c r="Q678" s="0" t="n">
        <f aca="false">H678/3600/(B678*C678*10^-3)</f>
        <v>0.156074635241302</v>
      </c>
      <c r="R678" s="0" t="n">
        <f aca="false">O678-P678</f>
        <v>0.36</v>
      </c>
      <c r="S678" s="0" t="n">
        <f aca="false">500*10^-6</f>
        <v>0.0005</v>
      </c>
      <c r="T678" s="0" t="n">
        <f aca="false">0.000835</f>
        <v>0.000835</v>
      </c>
      <c r="U678" s="0" t="n">
        <f aca="false">A678/1000</f>
        <v>0.12</v>
      </c>
      <c r="V678" s="0" t="n">
        <f aca="false">U678*(150*T678*(1-R678)^2*Q678/(S678^2*R678^3)+1.75*1000*(1-R678)*Q678^2/(S678*R678^3))</f>
        <v>222718.176499984</v>
      </c>
      <c r="W678" s="0" t="n">
        <f aca="false">V678*H678/3600/1000/2</f>
        <v>27.5304412618035</v>
      </c>
      <c r="X678" s="0" t="n">
        <f aca="false">ABS(W678-K678)/W678*100</f>
        <v>245.508446796935</v>
      </c>
    </row>
    <row r="679" customFormat="false" ht="15" hidden="false" customHeight="false" outlineLevel="0" collapsed="false">
      <c r="A679" s="0" t="n">
        <v>120</v>
      </c>
      <c r="B679" s="0" t="n">
        <v>40</v>
      </c>
      <c r="C679" s="0" t="n">
        <v>44</v>
      </c>
      <c r="D679" s="0" t="n">
        <v>14</v>
      </c>
      <c r="E679" s="0" t="n">
        <v>43</v>
      </c>
      <c r="F679" s="0" t="n">
        <v>1.34</v>
      </c>
      <c r="G679" s="0" t="n">
        <v>1.5</v>
      </c>
      <c r="H679" s="0" t="n">
        <v>840</v>
      </c>
      <c r="I679" s="0" t="n">
        <v>136.86</v>
      </c>
      <c r="J679" s="0" t="n">
        <v>209.06</v>
      </c>
      <c r="K679" s="0" t="n">
        <v>27.72</v>
      </c>
      <c r="L679" s="0" t="n">
        <v>36.5</v>
      </c>
      <c r="M679" s="0" t="n">
        <v>12</v>
      </c>
      <c r="N679" s="0" t="n">
        <v>41</v>
      </c>
      <c r="O679" s="0" t="n">
        <v>0.55</v>
      </c>
      <c r="P679" s="0" t="n">
        <v>0.09</v>
      </c>
      <c r="Q679" s="0" t="n">
        <f aca="false">H679/3600/(B679*C679*10^-3)</f>
        <v>0.132575757575758</v>
      </c>
      <c r="R679" s="0" t="n">
        <f aca="false">O679-P679</f>
        <v>0.46</v>
      </c>
      <c r="S679" s="0" t="n">
        <f aca="false">500*10^-6</f>
        <v>0.0005</v>
      </c>
      <c r="T679" s="0" t="n">
        <f aca="false">0.000835</f>
        <v>0.000835</v>
      </c>
      <c r="U679" s="0" t="n">
        <f aca="false">A679/1000</f>
        <v>0.12</v>
      </c>
      <c r="V679" s="0" t="n">
        <f aca="false">U679*(150*T679*(1-R679)^2*Q679/(S679^2*R679^3)+1.75*1000*(1-R679)*Q679^2/(S679*R679^3))</f>
        <v>64832.0922261611</v>
      </c>
      <c r="W679" s="0" t="n">
        <f aca="false">V679*H679/3600/1000/2</f>
        <v>7.56374409305213</v>
      </c>
      <c r="X679" s="0" t="n">
        <f aca="false">ABS(W679-K679)/W679*100</f>
        <v>266.485164740871</v>
      </c>
    </row>
    <row r="680" customFormat="false" ht="15" hidden="false" customHeight="false" outlineLevel="0" collapsed="false">
      <c r="A680" s="0" t="n">
        <v>120</v>
      </c>
      <c r="B680" s="0" t="n">
        <v>36</v>
      </c>
      <c r="C680" s="0" t="n">
        <v>40</v>
      </c>
      <c r="D680" s="0" t="n">
        <v>14</v>
      </c>
      <c r="E680" s="0" t="n">
        <v>43</v>
      </c>
      <c r="F680" s="0" t="n">
        <v>1.37</v>
      </c>
      <c r="G680" s="0" t="n">
        <v>4</v>
      </c>
      <c r="H680" s="0" t="n">
        <v>680</v>
      </c>
      <c r="I680" s="0" t="n">
        <v>144.22</v>
      </c>
      <c r="J680" s="0" t="n">
        <v>195.15</v>
      </c>
      <c r="K680" s="0" t="n">
        <v>22.06</v>
      </c>
      <c r="L680" s="0" t="n">
        <v>47.74</v>
      </c>
      <c r="M680" s="0" t="n">
        <v>12</v>
      </c>
      <c r="N680" s="0" t="n">
        <v>41</v>
      </c>
      <c r="O680" s="0" t="n">
        <v>0.55</v>
      </c>
      <c r="P680" s="0" t="n">
        <v>0.09</v>
      </c>
      <c r="Q680" s="0" t="n">
        <f aca="false">H680/3600/(B680*C680*10^-3)</f>
        <v>0.131172839506173</v>
      </c>
      <c r="R680" s="0" t="n">
        <f aca="false">O680-P680</f>
        <v>0.46</v>
      </c>
      <c r="S680" s="0" t="n">
        <f aca="false">500*10^-6</f>
        <v>0.0005</v>
      </c>
      <c r="T680" s="0" t="n">
        <f aca="false">0.000835</f>
        <v>0.000835</v>
      </c>
      <c r="U680" s="0" t="n">
        <f aca="false">A680/1000</f>
        <v>0.12</v>
      </c>
      <c r="V680" s="0" t="n">
        <f aca="false">U680*(150*T680*(1-R680)^2*Q680/(S680^2*R680^3)+1.75*1000*(1-R680)*Q680^2/(S680*R680^3))</f>
        <v>63717.2472190006</v>
      </c>
      <c r="W680" s="0" t="n">
        <f aca="false">V680*H680/3600/1000/2</f>
        <v>6.01774001512783</v>
      </c>
      <c r="X680" s="0" t="n">
        <f aca="false">ABS(W680-K680)/W680*100</f>
        <v>266.58280258941</v>
      </c>
    </row>
    <row r="681" customFormat="false" ht="15" hidden="false" customHeight="false" outlineLevel="0" collapsed="false">
      <c r="A681" s="0" t="n">
        <v>120</v>
      </c>
      <c r="B681" s="0" t="n">
        <v>40</v>
      </c>
      <c r="C681" s="0" t="n">
        <v>36</v>
      </c>
      <c r="D681" s="0" t="n">
        <v>14</v>
      </c>
      <c r="E681" s="0" t="n">
        <v>43</v>
      </c>
      <c r="F681" s="0" t="n">
        <v>1.37</v>
      </c>
      <c r="G681" s="0" t="n">
        <v>4</v>
      </c>
      <c r="H681" s="0" t="n">
        <v>680</v>
      </c>
      <c r="I681" s="0" t="n">
        <v>146.78</v>
      </c>
      <c r="J681" s="0" t="n">
        <v>197.98</v>
      </c>
      <c r="K681" s="0" t="n">
        <v>22.06</v>
      </c>
      <c r="L681" s="0" t="n">
        <v>48.26</v>
      </c>
      <c r="M681" s="0" t="n">
        <v>12</v>
      </c>
      <c r="N681" s="0" t="n">
        <v>41</v>
      </c>
      <c r="O681" s="0" t="n">
        <v>0.55</v>
      </c>
      <c r="P681" s="0" t="n">
        <v>0.09</v>
      </c>
      <c r="Q681" s="0" t="n">
        <f aca="false">H681/3600/(B681*C681*10^-3)</f>
        <v>0.131172839506173</v>
      </c>
      <c r="R681" s="0" t="n">
        <f aca="false">O681-P681</f>
        <v>0.46</v>
      </c>
      <c r="S681" s="0" t="n">
        <f aca="false">500*10^-6</f>
        <v>0.0005</v>
      </c>
      <c r="T681" s="0" t="n">
        <f aca="false">0.000835</f>
        <v>0.000835</v>
      </c>
      <c r="U681" s="0" t="n">
        <f aca="false">A681/1000</f>
        <v>0.12</v>
      </c>
      <c r="V681" s="0" t="n">
        <f aca="false">U681*(150*T681*(1-R681)^2*Q681/(S681^2*R681^3)+1.75*1000*(1-R681)*Q681^2/(S681*R681^3))</f>
        <v>63717.2472190006</v>
      </c>
      <c r="W681" s="0" t="n">
        <f aca="false">V681*H681/3600/1000/2</f>
        <v>6.01774001512783</v>
      </c>
      <c r="X681" s="0" t="n">
        <f aca="false">ABS(W681-K681)/W681*100</f>
        <v>266.58280258941</v>
      </c>
    </row>
    <row r="682" customFormat="false" ht="15" hidden="false" customHeight="false" outlineLevel="0" collapsed="false">
      <c r="A682" s="0" t="n">
        <v>120</v>
      </c>
      <c r="B682" s="0" t="n">
        <v>36</v>
      </c>
      <c r="C682" s="0" t="n">
        <v>36</v>
      </c>
      <c r="D682" s="0" t="n">
        <v>14</v>
      </c>
      <c r="E682" s="0" t="n">
        <v>43</v>
      </c>
      <c r="F682" s="0" t="n">
        <v>1.4</v>
      </c>
      <c r="G682" s="0" t="n">
        <v>3</v>
      </c>
      <c r="H682" s="0" t="n">
        <v>850</v>
      </c>
      <c r="I682" s="0" t="n">
        <v>170.85</v>
      </c>
      <c r="J682" s="0" t="n">
        <v>328.44</v>
      </c>
      <c r="K682" s="0" t="n">
        <v>119.03</v>
      </c>
      <c r="L682" s="0" t="n">
        <v>46.96</v>
      </c>
      <c r="M682" s="0" t="n">
        <v>12</v>
      </c>
      <c r="N682" s="0" t="n">
        <v>41</v>
      </c>
      <c r="O682" s="0" t="n">
        <v>0.45</v>
      </c>
      <c r="P682" s="0" t="n">
        <v>0.09</v>
      </c>
      <c r="Q682" s="0" t="n">
        <f aca="false">H682/3600/(B682*C682*10^-3)</f>
        <v>0.182184499314129</v>
      </c>
      <c r="R682" s="0" t="n">
        <f aca="false">O682-P682</f>
        <v>0.36</v>
      </c>
      <c r="S682" s="0" t="n">
        <f aca="false">500*10^-6</f>
        <v>0.0005</v>
      </c>
      <c r="T682" s="0" t="n">
        <f aca="false">0.000835</f>
        <v>0.000835</v>
      </c>
      <c r="U682" s="0" t="n">
        <f aca="false">A682/1000</f>
        <v>0.12</v>
      </c>
      <c r="V682" s="0" t="n">
        <f aca="false">U682*(150*T682*(1-R682)^2*Q682/(S682^2*R682^3)+1.75*1000*(1-R682)*Q682^2/(S682*R682^3))</f>
        <v>287382.401853945</v>
      </c>
      <c r="W682" s="0" t="n">
        <f aca="false">V682*H682/3600/1000/2</f>
        <v>33.9270891077574</v>
      </c>
      <c r="X682" s="0" t="n">
        <f aca="false">ABS(W682-K682)/W682*100</f>
        <v>250.840591192316</v>
      </c>
    </row>
    <row r="683" customFormat="false" ht="15" hidden="false" customHeight="false" outlineLevel="0" collapsed="false">
      <c r="A683" s="0" t="n">
        <v>120</v>
      </c>
      <c r="B683" s="0" t="n">
        <v>36</v>
      </c>
      <c r="C683" s="0" t="n">
        <v>44</v>
      </c>
      <c r="D683" s="0" t="n">
        <v>14</v>
      </c>
      <c r="E683" s="0" t="n">
        <v>43</v>
      </c>
      <c r="F683" s="0" t="n">
        <v>1.4</v>
      </c>
      <c r="G683" s="0" t="n">
        <v>2</v>
      </c>
      <c r="H683" s="0" t="n">
        <v>760</v>
      </c>
      <c r="I683" s="0" t="n">
        <v>153.85</v>
      </c>
      <c r="J683" s="0" t="n">
        <v>219.4</v>
      </c>
      <c r="K683" s="0" t="n">
        <v>25.32</v>
      </c>
      <c r="L683" s="0" t="n">
        <v>37.6</v>
      </c>
      <c r="M683" s="0" t="n">
        <v>12</v>
      </c>
      <c r="N683" s="0" t="n">
        <v>41</v>
      </c>
      <c r="O683" s="0" t="n">
        <v>0.55</v>
      </c>
      <c r="P683" s="0" t="n">
        <v>0.09</v>
      </c>
      <c r="Q683" s="0" t="n">
        <f aca="false">H683/3600/(B683*C683*10^-3)</f>
        <v>0.13327721661055</v>
      </c>
      <c r="R683" s="0" t="n">
        <f aca="false">O683-P683</f>
        <v>0.46</v>
      </c>
      <c r="S683" s="0" t="n">
        <f aca="false">500*10^-6</f>
        <v>0.0005</v>
      </c>
      <c r="T683" s="0" t="n">
        <f aca="false">0.000835</f>
        <v>0.000835</v>
      </c>
      <c r="U683" s="0" t="n">
        <f aca="false">A683/1000</f>
        <v>0.12</v>
      </c>
      <c r="V683" s="0" t="n">
        <f aca="false">U683*(150*T683*(1-R683)^2*Q683/(S683^2*R683^3)+1.75*1000*(1-R683)*Q683^2/(S683*R683^3))</f>
        <v>65392.9542307133</v>
      </c>
      <c r="W683" s="0" t="n">
        <f aca="false">V683*H683/3600/1000/2</f>
        <v>6.90258961324196</v>
      </c>
      <c r="X683" s="0" t="n">
        <f aca="false">ABS(W683-K683)/W683*100</f>
        <v>266.818852325017</v>
      </c>
    </row>
    <row r="684" customFormat="false" ht="15" hidden="false" customHeight="false" outlineLevel="0" collapsed="false">
      <c r="A684" s="0" t="n">
        <v>120</v>
      </c>
      <c r="B684" s="0" t="n">
        <v>36</v>
      </c>
      <c r="C684" s="0" t="n">
        <v>44</v>
      </c>
      <c r="D684" s="0" t="n">
        <v>14</v>
      </c>
      <c r="E684" s="0" t="n">
        <v>43</v>
      </c>
      <c r="F684" s="0" t="n">
        <v>1.34</v>
      </c>
      <c r="G684" s="0" t="n">
        <v>3</v>
      </c>
      <c r="H684" s="0" t="n">
        <v>760</v>
      </c>
      <c r="I684" s="0" t="n">
        <v>154.24</v>
      </c>
      <c r="J684" s="0" t="n">
        <v>213.13</v>
      </c>
      <c r="K684" s="0" t="n">
        <v>25.33</v>
      </c>
      <c r="L684" s="0" t="n">
        <v>40.45</v>
      </c>
      <c r="M684" s="0" t="n">
        <v>12</v>
      </c>
      <c r="N684" s="0" t="n">
        <v>41</v>
      </c>
      <c r="O684" s="0" t="n">
        <v>0.55</v>
      </c>
      <c r="P684" s="0" t="n">
        <v>0.09</v>
      </c>
      <c r="Q684" s="0" t="n">
        <f aca="false">H684/3600/(B684*C684*10^-3)</f>
        <v>0.13327721661055</v>
      </c>
      <c r="R684" s="0" t="n">
        <f aca="false">O684-P684</f>
        <v>0.46</v>
      </c>
      <c r="S684" s="0" t="n">
        <f aca="false">500*10^-6</f>
        <v>0.0005</v>
      </c>
      <c r="T684" s="0" t="n">
        <f aca="false">0.000835</f>
        <v>0.000835</v>
      </c>
      <c r="U684" s="0" t="n">
        <f aca="false">A684/1000</f>
        <v>0.12</v>
      </c>
      <c r="V684" s="0" t="n">
        <f aca="false">U684*(150*T684*(1-R684)^2*Q684/(S684^2*R684^3)+1.75*1000*(1-R684)*Q684^2/(S684*R684^3))</f>
        <v>65392.9542307133</v>
      </c>
      <c r="W684" s="0" t="n">
        <f aca="false">V684*H684/3600/1000/2</f>
        <v>6.90258961324196</v>
      </c>
      <c r="X684" s="0" t="n">
        <f aca="false">ABS(W684-K684)/W684*100</f>
        <v>266.963725489442</v>
      </c>
    </row>
    <row r="685" customFormat="false" ht="15" hidden="false" customHeight="false" outlineLevel="0" collapsed="false">
      <c r="A685" s="0" t="n">
        <v>120</v>
      </c>
      <c r="B685" s="0" t="n">
        <v>40</v>
      </c>
      <c r="C685" s="0" t="n">
        <v>40</v>
      </c>
      <c r="D685" s="0" t="n">
        <v>14</v>
      </c>
      <c r="E685" s="0" t="n">
        <v>43</v>
      </c>
      <c r="F685" s="0" t="n">
        <v>1.4</v>
      </c>
      <c r="G685" s="0" t="n">
        <v>1.5</v>
      </c>
      <c r="H685" s="0" t="n">
        <v>775</v>
      </c>
      <c r="I685" s="0" t="n">
        <v>136.12</v>
      </c>
      <c r="J685" s="0" t="n">
        <v>205.44</v>
      </c>
      <c r="K685" s="0" t="n">
        <v>26.24</v>
      </c>
      <c r="L685" s="0" t="n">
        <v>35.09</v>
      </c>
      <c r="M685" s="0" t="n">
        <v>12</v>
      </c>
      <c r="N685" s="0" t="n">
        <v>41</v>
      </c>
      <c r="O685" s="0" t="n">
        <v>0.55</v>
      </c>
      <c r="P685" s="0" t="n">
        <v>0.09</v>
      </c>
      <c r="Q685" s="0" t="n">
        <f aca="false">H685/3600/(B685*C685*10^-3)</f>
        <v>0.134548611111111</v>
      </c>
      <c r="R685" s="0" t="n">
        <f aca="false">O685-P685</f>
        <v>0.46</v>
      </c>
      <c r="S685" s="0" t="n">
        <f aca="false">500*10^-6</f>
        <v>0.0005</v>
      </c>
      <c r="T685" s="0" t="n">
        <f aca="false">0.000835</f>
        <v>0.000835</v>
      </c>
      <c r="U685" s="0" t="n">
        <f aca="false">A685/1000</f>
        <v>0.12</v>
      </c>
      <c r="V685" s="0" t="n">
        <f aca="false">U685*(150*T685*(1-R685)^2*Q685/(S685^2*R685^3)+1.75*1000*(1-R685)*Q685^2/(S685*R685^3))</f>
        <v>66415.3610785064</v>
      </c>
      <c r="W685" s="0" t="n">
        <f aca="false">V685*H685/3600/1000/2</f>
        <v>7.14887567164478</v>
      </c>
      <c r="X685" s="0" t="n">
        <f aca="false">ABS(W685-K685)/W685*100</f>
        <v>267.050725250098</v>
      </c>
    </row>
    <row r="686" customFormat="false" ht="15" hidden="false" customHeight="false" outlineLevel="0" collapsed="false">
      <c r="A686" s="0" t="n">
        <v>120</v>
      </c>
      <c r="B686" s="0" t="n">
        <v>48</v>
      </c>
      <c r="C686" s="0" t="n">
        <v>48</v>
      </c>
      <c r="D686" s="0" t="n">
        <v>14</v>
      </c>
      <c r="E686" s="0" t="n">
        <v>43</v>
      </c>
      <c r="F686" s="0" t="n">
        <v>1.37</v>
      </c>
      <c r="G686" s="0" t="n">
        <v>2</v>
      </c>
      <c r="H686" s="0" t="n">
        <v>570</v>
      </c>
      <c r="I686" s="0" t="n">
        <v>171.25</v>
      </c>
      <c r="J686" s="0" t="n">
        <v>200.81</v>
      </c>
      <c r="K686" s="0" t="n">
        <v>6.32</v>
      </c>
      <c r="L686" s="0" t="n">
        <v>33.07</v>
      </c>
      <c r="M686" s="0" t="n">
        <v>12</v>
      </c>
      <c r="N686" s="0" t="n">
        <v>41</v>
      </c>
      <c r="O686" s="0" t="n">
        <v>0.45</v>
      </c>
      <c r="P686" s="0" t="n">
        <v>0.09</v>
      </c>
      <c r="Q686" s="0" t="n">
        <f aca="false">H686/3600/(B686*C686*10^-3)</f>
        <v>0.0687210648148148</v>
      </c>
      <c r="R686" s="0" t="n">
        <f aca="false">O686-P686</f>
        <v>0.36</v>
      </c>
      <c r="S686" s="0" t="n">
        <f aca="false">500*10^-6</f>
        <v>0.0005</v>
      </c>
      <c r="T686" s="0" t="n">
        <f aca="false">0.000835</f>
        <v>0.000835</v>
      </c>
      <c r="U686" s="0" t="n">
        <f aca="false">A686/1000</f>
        <v>0.12</v>
      </c>
      <c r="V686" s="0" t="n">
        <f aca="false">U686*(150*T686*(1-R686)^2*Q686/(S686^2*R686^3)+1.75*1000*(1-R686)*Q686^2/(S686*R686^3))</f>
        <v>63479.4548884101</v>
      </c>
      <c r="W686" s="0" t="n">
        <f aca="false">V686*H686/3600/1000/2</f>
        <v>5.02545684533247</v>
      </c>
      <c r="X686" s="0" t="n">
        <f aca="false">ABS(W686-K686)/W686*100</f>
        <v>25.7597108981221</v>
      </c>
    </row>
    <row r="687" customFormat="false" ht="15" hidden="false" customHeight="false" outlineLevel="0" collapsed="false">
      <c r="A687" s="0" t="n">
        <v>120</v>
      </c>
      <c r="B687" s="0" t="n">
        <v>40</v>
      </c>
      <c r="C687" s="0" t="n">
        <v>40</v>
      </c>
      <c r="D687" s="0" t="n">
        <v>14</v>
      </c>
      <c r="E687" s="0" t="n">
        <v>43</v>
      </c>
      <c r="F687" s="0" t="n">
        <v>1.37</v>
      </c>
      <c r="G687" s="0" t="n">
        <v>2</v>
      </c>
      <c r="H687" s="0" t="n">
        <v>775</v>
      </c>
      <c r="I687" s="0" t="n">
        <v>151.98</v>
      </c>
      <c r="J687" s="0" t="n">
        <v>218.69</v>
      </c>
      <c r="K687" s="0" t="n">
        <v>26.24</v>
      </c>
      <c r="L687" s="0" t="n">
        <v>37.77</v>
      </c>
      <c r="M687" s="0" t="n">
        <v>12</v>
      </c>
      <c r="N687" s="0" t="n">
        <v>41</v>
      </c>
      <c r="O687" s="0" t="n">
        <v>0.55</v>
      </c>
      <c r="P687" s="0" t="n">
        <v>0.09</v>
      </c>
      <c r="Q687" s="0" t="n">
        <f aca="false">H687/3600/(B687*C687*10^-3)</f>
        <v>0.134548611111111</v>
      </c>
      <c r="R687" s="0" t="n">
        <f aca="false">O687-P687</f>
        <v>0.46</v>
      </c>
      <c r="S687" s="0" t="n">
        <f aca="false">500*10^-6</f>
        <v>0.0005</v>
      </c>
      <c r="T687" s="0" t="n">
        <f aca="false">0.000835</f>
        <v>0.000835</v>
      </c>
      <c r="U687" s="0" t="n">
        <f aca="false">A687/1000</f>
        <v>0.12</v>
      </c>
      <c r="V687" s="0" t="n">
        <f aca="false">U687*(150*T687*(1-R687)^2*Q687/(S687^2*R687^3)+1.75*1000*(1-R687)*Q687^2/(S687*R687^3))</f>
        <v>66415.3610785064</v>
      </c>
      <c r="W687" s="0" t="n">
        <f aca="false">V687*H687/3600/1000/2</f>
        <v>7.14887567164478</v>
      </c>
      <c r="X687" s="0" t="n">
        <f aca="false">ABS(W687-K687)/W687*100</f>
        <v>267.050725250098</v>
      </c>
    </row>
    <row r="688" customFormat="false" ht="15" hidden="false" customHeight="false" outlineLevel="0" collapsed="false">
      <c r="A688" s="0" t="n">
        <v>120</v>
      </c>
      <c r="B688" s="0" t="n">
        <v>36</v>
      </c>
      <c r="C688" s="0" t="n">
        <v>40</v>
      </c>
      <c r="D688" s="0" t="n">
        <v>14</v>
      </c>
      <c r="E688" s="0" t="n">
        <v>43</v>
      </c>
      <c r="F688" s="0" t="n">
        <v>1.4</v>
      </c>
      <c r="G688" s="0" t="n">
        <v>3</v>
      </c>
      <c r="H688" s="0" t="n">
        <v>695</v>
      </c>
      <c r="I688" s="0" t="n">
        <v>152.75</v>
      </c>
      <c r="J688" s="0" t="n">
        <v>208.89</v>
      </c>
      <c r="K688" s="0" t="n">
        <v>23.4</v>
      </c>
      <c r="L688" s="0" t="n">
        <v>39.02</v>
      </c>
      <c r="M688" s="0" t="n">
        <v>12</v>
      </c>
      <c r="N688" s="0" t="n">
        <v>41</v>
      </c>
      <c r="O688" s="0" t="n">
        <v>0.55</v>
      </c>
      <c r="P688" s="0" t="n">
        <v>0.09</v>
      </c>
      <c r="Q688" s="0" t="n">
        <f aca="false">H688/3600/(B688*C688*10^-3)</f>
        <v>0.134066358024691</v>
      </c>
      <c r="R688" s="0" t="n">
        <f aca="false">O688-P688</f>
        <v>0.46</v>
      </c>
      <c r="S688" s="0" t="n">
        <f aca="false">500*10^-6</f>
        <v>0.0005</v>
      </c>
      <c r="T688" s="0" t="n">
        <f aca="false">0.000835</f>
        <v>0.000835</v>
      </c>
      <c r="U688" s="0" t="n">
        <f aca="false">A688/1000</f>
        <v>0.12</v>
      </c>
      <c r="V688" s="0" t="n">
        <f aca="false">U688*(150*T688*(1-R688)^2*Q688/(S688^2*R688^3)+1.75*1000*(1-R688)*Q688^2/(S688*R688^3))</f>
        <v>66026.6648381716</v>
      </c>
      <c r="W688" s="0" t="n">
        <f aca="false">V688*H688/3600/1000/2</f>
        <v>6.37340723090684</v>
      </c>
      <c r="X688" s="0" t="n">
        <f aca="false">ABS(W688-K688)/W688*100</f>
        <v>267.150554675455</v>
      </c>
    </row>
    <row r="689" customFormat="false" ht="15" hidden="false" customHeight="false" outlineLevel="0" collapsed="false">
      <c r="A689" s="0" t="n">
        <v>120</v>
      </c>
      <c r="B689" s="0" t="n">
        <v>36</v>
      </c>
      <c r="C689" s="0" t="n">
        <v>40</v>
      </c>
      <c r="D689" s="0" t="n">
        <v>14</v>
      </c>
      <c r="E689" s="0" t="n">
        <v>43</v>
      </c>
      <c r="F689" s="0" t="n">
        <v>1.4</v>
      </c>
      <c r="G689" s="0" t="n">
        <v>4</v>
      </c>
      <c r="H689" s="0" t="n">
        <v>690</v>
      </c>
      <c r="I689" s="0" t="n">
        <v>150.41</v>
      </c>
      <c r="J689" s="0" t="n">
        <v>203.59</v>
      </c>
      <c r="K689" s="0" t="n">
        <v>22.96</v>
      </c>
      <c r="L689" s="0" t="n">
        <v>49.4</v>
      </c>
      <c r="M689" s="0" t="n">
        <v>12</v>
      </c>
      <c r="N689" s="0" t="n">
        <v>41</v>
      </c>
      <c r="O689" s="0" t="n">
        <v>0.55</v>
      </c>
      <c r="P689" s="0" t="n">
        <v>0.09</v>
      </c>
      <c r="Q689" s="0" t="n">
        <f aca="false">H689/3600/(B689*C689*10^-3)</f>
        <v>0.133101851851852</v>
      </c>
      <c r="R689" s="0" t="n">
        <f aca="false">O689-P689</f>
        <v>0.46</v>
      </c>
      <c r="S689" s="0" t="n">
        <f aca="false">500*10^-6</f>
        <v>0.0005</v>
      </c>
      <c r="T689" s="0" t="n">
        <f aca="false">0.000835</f>
        <v>0.000835</v>
      </c>
      <c r="U689" s="0" t="n">
        <f aca="false">A689/1000</f>
        <v>0.12</v>
      </c>
      <c r="V689" s="0" t="n">
        <f aca="false">U689*(150*T689*(1-R689)^2*Q689/(S689^2*R689^3)+1.75*1000*(1-R689)*Q689^2/(S689*R689^3))</f>
        <v>65252.5237607645</v>
      </c>
      <c r="W689" s="0" t="n">
        <f aca="false">V689*H689/3600/1000/2</f>
        <v>6.2533668604066</v>
      </c>
      <c r="X689" s="0" t="n">
        <f aca="false">ABS(W689-K689)/W689*100</f>
        <v>267.162210574467</v>
      </c>
    </row>
    <row r="690" customFormat="false" ht="15" hidden="false" customHeight="false" outlineLevel="0" collapsed="false">
      <c r="A690" s="0" t="n">
        <v>120</v>
      </c>
      <c r="B690" s="0" t="n">
        <v>40</v>
      </c>
      <c r="C690" s="0" t="n">
        <v>40</v>
      </c>
      <c r="D690" s="0" t="n">
        <v>14</v>
      </c>
      <c r="E690" s="0" t="n">
        <v>43</v>
      </c>
      <c r="F690" s="0" t="n">
        <v>1.31</v>
      </c>
      <c r="G690" s="0" t="n">
        <v>3</v>
      </c>
      <c r="H690" s="0" t="n">
        <v>775</v>
      </c>
      <c r="I690" s="0" t="n">
        <v>152.4</v>
      </c>
      <c r="J690" s="0" t="n">
        <v>212.39</v>
      </c>
      <c r="K690" s="0" t="n">
        <v>26.26</v>
      </c>
      <c r="L690" s="0" t="n">
        <v>40.54</v>
      </c>
      <c r="M690" s="0" t="n">
        <v>12</v>
      </c>
      <c r="N690" s="0" t="n">
        <v>41</v>
      </c>
      <c r="O690" s="0" t="n">
        <v>0.55</v>
      </c>
      <c r="P690" s="0" t="n">
        <v>0.09</v>
      </c>
      <c r="Q690" s="0" t="n">
        <f aca="false">H690/3600/(B690*C690*10^-3)</f>
        <v>0.134548611111111</v>
      </c>
      <c r="R690" s="0" t="n">
        <f aca="false">O690-P690</f>
        <v>0.46</v>
      </c>
      <c r="S690" s="0" t="n">
        <f aca="false">500*10^-6</f>
        <v>0.0005</v>
      </c>
      <c r="T690" s="0" t="n">
        <f aca="false">0.000835</f>
        <v>0.000835</v>
      </c>
      <c r="U690" s="0" t="n">
        <f aca="false">A690/1000</f>
        <v>0.12</v>
      </c>
      <c r="V690" s="0" t="n">
        <f aca="false">U690*(150*T690*(1-R690)^2*Q690/(S690^2*R690^3)+1.75*1000*(1-R690)*Q690^2/(S690*R690^3))</f>
        <v>66415.3610785064</v>
      </c>
      <c r="W690" s="0" t="n">
        <f aca="false">V690*H690/3600/1000/2</f>
        <v>7.14887567164478</v>
      </c>
      <c r="X690" s="0" t="n">
        <f aca="false">ABS(W690-K690)/W690*100</f>
        <v>267.330489522392</v>
      </c>
    </row>
    <row r="691" customFormat="false" ht="15" hidden="false" customHeight="false" outlineLevel="0" collapsed="false">
      <c r="A691" s="0" t="n">
        <v>120</v>
      </c>
      <c r="B691" s="0" t="n">
        <v>36</v>
      </c>
      <c r="C691" s="0" t="n">
        <v>40</v>
      </c>
      <c r="D691" s="0" t="n">
        <v>14</v>
      </c>
      <c r="E691" s="0" t="n">
        <v>43</v>
      </c>
      <c r="F691" s="0" t="n">
        <v>1.37</v>
      </c>
      <c r="G691" s="0" t="n">
        <v>4</v>
      </c>
      <c r="H691" s="0" t="n">
        <v>695</v>
      </c>
      <c r="I691" s="0" t="n">
        <v>145.37</v>
      </c>
      <c r="J691" s="0" t="n">
        <v>198.42</v>
      </c>
      <c r="K691" s="0" t="n">
        <v>23.42</v>
      </c>
      <c r="L691" s="0" t="n">
        <v>48.47</v>
      </c>
      <c r="M691" s="0" t="n">
        <v>12</v>
      </c>
      <c r="N691" s="0" t="n">
        <v>41</v>
      </c>
      <c r="O691" s="0" t="n">
        <v>0.55</v>
      </c>
      <c r="P691" s="0" t="n">
        <v>0.09</v>
      </c>
      <c r="Q691" s="0" t="n">
        <f aca="false">H691/3600/(B691*C691*10^-3)</f>
        <v>0.134066358024691</v>
      </c>
      <c r="R691" s="0" t="n">
        <f aca="false">O691-P691</f>
        <v>0.46</v>
      </c>
      <c r="S691" s="0" t="n">
        <f aca="false">500*10^-6</f>
        <v>0.0005</v>
      </c>
      <c r="T691" s="0" t="n">
        <f aca="false">0.000835</f>
        <v>0.000835</v>
      </c>
      <c r="U691" s="0" t="n">
        <f aca="false">A691/1000</f>
        <v>0.12</v>
      </c>
      <c r="V691" s="0" t="n">
        <f aca="false">U691*(150*T691*(1-R691)^2*Q691/(S691^2*R691^3)+1.75*1000*(1-R691)*Q691^2/(S691*R691^3))</f>
        <v>66026.6648381716</v>
      </c>
      <c r="W691" s="0" t="n">
        <f aca="false">V691*H691/3600/1000/2</f>
        <v>6.37340723090684</v>
      </c>
      <c r="X691" s="0" t="n">
        <f aca="false">ABS(W691-K691)/W691*100</f>
        <v>267.46435856834</v>
      </c>
    </row>
    <row r="692" customFormat="false" ht="15" hidden="false" customHeight="false" outlineLevel="0" collapsed="false">
      <c r="A692" s="0" t="n">
        <v>120</v>
      </c>
      <c r="B692" s="0" t="n">
        <v>40</v>
      </c>
      <c r="C692" s="0" t="n">
        <v>36</v>
      </c>
      <c r="D692" s="0" t="n">
        <v>14</v>
      </c>
      <c r="E692" s="0" t="n">
        <v>43</v>
      </c>
      <c r="F692" s="0" t="n">
        <v>1.37</v>
      </c>
      <c r="G692" s="0" t="n">
        <v>3</v>
      </c>
      <c r="H692" s="0" t="n">
        <v>705</v>
      </c>
      <c r="I692" s="0" t="n">
        <v>150.29</v>
      </c>
      <c r="J692" s="0" t="n">
        <v>207.43</v>
      </c>
      <c r="K692" s="0" t="n">
        <v>24.34</v>
      </c>
      <c r="L692" s="0" t="n">
        <v>38.91</v>
      </c>
      <c r="M692" s="0" t="n">
        <v>12</v>
      </c>
      <c r="N692" s="0" t="n">
        <v>41</v>
      </c>
      <c r="O692" s="0" t="n">
        <v>0.55</v>
      </c>
      <c r="P692" s="0" t="n">
        <v>0.09</v>
      </c>
      <c r="Q692" s="0" t="n">
        <f aca="false">H692/3600/(B692*C692*10^-3)</f>
        <v>0.13599537037037</v>
      </c>
      <c r="R692" s="0" t="n">
        <f aca="false">O692-P692</f>
        <v>0.46</v>
      </c>
      <c r="S692" s="0" t="n">
        <f aca="false">500*10^-6</f>
        <v>0.0005</v>
      </c>
      <c r="T692" s="0" t="n">
        <f aca="false">0.000835</f>
        <v>0.000835</v>
      </c>
      <c r="U692" s="0" t="n">
        <f aca="false">A692/1000</f>
        <v>0.12</v>
      </c>
      <c r="V692" s="0" t="n">
        <f aca="false">U692*(150*T692*(1-R692)^2*Q692/(S692^2*R692^3)+1.75*1000*(1-R692)*Q692^2/(S692*R692^3))</f>
        <v>67587.9526060359</v>
      </c>
      <c r="W692" s="0" t="n">
        <f aca="false">V692*H692/3600/1000/2</f>
        <v>6.61798702600768</v>
      </c>
      <c r="X692" s="0" t="n">
        <f aca="false">ABS(W692-K692)/W692*100</f>
        <v>267.785550263963</v>
      </c>
    </row>
    <row r="693" customFormat="false" ht="15" hidden="false" customHeight="false" outlineLevel="0" collapsed="false">
      <c r="A693" s="0" t="n">
        <v>120</v>
      </c>
      <c r="B693" s="0" t="n">
        <v>40</v>
      </c>
      <c r="C693" s="0" t="n">
        <v>36</v>
      </c>
      <c r="D693" s="0" t="n">
        <v>14</v>
      </c>
      <c r="E693" s="0" t="n">
        <v>43</v>
      </c>
      <c r="F693" s="0" t="n">
        <v>1.34</v>
      </c>
      <c r="G693" s="0" t="n">
        <v>4</v>
      </c>
      <c r="H693" s="0" t="n">
        <v>705</v>
      </c>
      <c r="I693" s="0" t="n">
        <v>143.12</v>
      </c>
      <c r="J693" s="0" t="n">
        <v>197.03</v>
      </c>
      <c r="K693" s="0" t="n">
        <v>24.35</v>
      </c>
      <c r="L693" s="0" t="n">
        <v>48.29</v>
      </c>
      <c r="M693" s="0" t="n">
        <v>12</v>
      </c>
      <c r="N693" s="0" t="n">
        <v>41</v>
      </c>
      <c r="O693" s="0" t="n">
        <v>0.55</v>
      </c>
      <c r="P693" s="0" t="n">
        <v>0.09</v>
      </c>
      <c r="Q693" s="0" t="n">
        <f aca="false">H693/3600/(B693*C693*10^-3)</f>
        <v>0.13599537037037</v>
      </c>
      <c r="R693" s="0" t="n">
        <f aca="false">O693-P693</f>
        <v>0.46</v>
      </c>
      <c r="S693" s="0" t="n">
        <f aca="false">500*10^-6</f>
        <v>0.0005</v>
      </c>
      <c r="T693" s="0" t="n">
        <f aca="false">0.000835</f>
        <v>0.000835</v>
      </c>
      <c r="U693" s="0" t="n">
        <f aca="false">A693/1000</f>
        <v>0.12</v>
      </c>
      <c r="V693" s="0" t="n">
        <f aca="false">U693*(150*T693*(1-R693)^2*Q693/(S693^2*R693^3)+1.75*1000*(1-R693)*Q693^2/(S693*R693^3))</f>
        <v>67587.9526060359</v>
      </c>
      <c r="W693" s="0" t="n">
        <f aca="false">V693*H693/3600/1000/2</f>
        <v>6.61798702600768</v>
      </c>
      <c r="X693" s="0" t="n">
        <f aca="false">ABS(W693-K693)/W693*100</f>
        <v>267.936653612469</v>
      </c>
    </row>
    <row r="694" customFormat="false" ht="15" hidden="false" customHeight="false" outlineLevel="0" collapsed="false">
      <c r="A694" s="0" t="n">
        <v>120</v>
      </c>
      <c r="B694" s="0" t="n">
        <v>36</v>
      </c>
      <c r="C694" s="0" t="n">
        <v>40</v>
      </c>
      <c r="D694" s="0" t="n">
        <v>14</v>
      </c>
      <c r="E694" s="0" t="n">
        <v>43</v>
      </c>
      <c r="F694" s="0" t="n">
        <v>1.4</v>
      </c>
      <c r="G694" s="0" t="n">
        <v>3</v>
      </c>
      <c r="H694" s="0" t="n">
        <v>710</v>
      </c>
      <c r="I694" s="0" t="n">
        <v>153.59</v>
      </c>
      <c r="J694" s="0" t="n">
        <v>211.98</v>
      </c>
      <c r="K694" s="0" t="n">
        <v>24.81</v>
      </c>
      <c r="L694" s="0" t="n">
        <v>39.62</v>
      </c>
      <c r="M694" s="0" t="n">
        <v>12</v>
      </c>
      <c r="N694" s="0" t="n">
        <v>41</v>
      </c>
      <c r="O694" s="0" t="n">
        <v>0.55</v>
      </c>
      <c r="P694" s="0" t="n">
        <v>0.09</v>
      </c>
      <c r="Q694" s="0" t="n">
        <f aca="false">H694/3600/(B694*C694*10^-3)</f>
        <v>0.13695987654321</v>
      </c>
      <c r="R694" s="0" t="n">
        <f aca="false">O694-P694</f>
        <v>0.46</v>
      </c>
      <c r="S694" s="0" t="n">
        <f aca="false">500*10^-6</f>
        <v>0.0005</v>
      </c>
      <c r="T694" s="0" t="n">
        <f aca="false">0.000835</f>
        <v>0.000835</v>
      </c>
      <c r="U694" s="0" t="n">
        <f aca="false">A694/1000</f>
        <v>0.12</v>
      </c>
      <c r="V694" s="0" t="n">
        <f aca="false">U694*(150*T694*(1-R694)^2*Q694/(S694^2*R694^3)+1.75*1000*(1-R694)*Q694^2/(S694*R694^3))</f>
        <v>68375.0992964931</v>
      </c>
      <c r="W694" s="0" t="n">
        <f aca="false">V694*H694/3600/1000/2</f>
        <v>6.74254451395974</v>
      </c>
      <c r="X694" s="0" t="n">
        <f aca="false">ABS(W694-K694)/W694*100</f>
        <v>267.961975610743</v>
      </c>
    </row>
    <row r="695" customFormat="false" ht="15" hidden="false" customHeight="false" outlineLevel="0" collapsed="false">
      <c r="A695" s="0" t="n">
        <v>120</v>
      </c>
      <c r="B695" s="0" t="n">
        <v>36</v>
      </c>
      <c r="C695" s="0" t="n">
        <v>40</v>
      </c>
      <c r="D695" s="0" t="n">
        <v>14</v>
      </c>
      <c r="E695" s="0" t="n">
        <v>43</v>
      </c>
      <c r="F695" s="0" t="n">
        <v>1.37</v>
      </c>
      <c r="G695" s="0" t="n">
        <v>4</v>
      </c>
      <c r="H695" s="0" t="n">
        <v>710</v>
      </c>
      <c r="I695" s="0" t="n">
        <v>146.43</v>
      </c>
      <c r="J695" s="0" t="n">
        <v>201.66</v>
      </c>
      <c r="K695" s="0" t="n">
        <v>24.82</v>
      </c>
      <c r="L695" s="0" t="n">
        <v>49.19</v>
      </c>
      <c r="M695" s="0" t="n">
        <v>12</v>
      </c>
      <c r="N695" s="0" t="n">
        <v>41</v>
      </c>
      <c r="O695" s="0" t="n">
        <v>0.55</v>
      </c>
      <c r="P695" s="0" t="n">
        <v>0.09</v>
      </c>
      <c r="Q695" s="0" t="n">
        <f aca="false">H695/3600/(B695*C695*10^-3)</f>
        <v>0.13695987654321</v>
      </c>
      <c r="R695" s="0" t="n">
        <f aca="false">O695-P695</f>
        <v>0.46</v>
      </c>
      <c r="S695" s="0" t="n">
        <f aca="false">500*10^-6</f>
        <v>0.0005</v>
      </c>
      <c r="T695" s="0" t="n">
        <f aca="false">0.000835</f>
        <v>0.000835</v>
      </c>
      <c r="U695" s="0" t="n">
        <f aca="false">A695/1000</f>
        <v>0.12</v>
      </c>
      <c r="V695" s="0" t="n">
        <f aca="false">U695*(150*T695*(1-R695)^2*Q695/(S695^2*R695^3)+1.75*1000*(1-R695)*Q695^2/(S695*R695^3))</f>
        <v>68375.0992964931</v>
      </c>
      <c r="W695" s="0" t="n">
        <f aca="false">V695*H695/3600/1000/2</f>
        <v>6.74254451395974</v>
      </c>
      <c r="X695" s="0" t="n">
        <f aca="false">ABS(W695-K695)/W695*100</f>
        <v>268.110287571892</v>
      </c>
    </row>
    <row r="696" customFormat="false" ht="15" hidden="false" customHeight="false" outlineLevel="0" collapsed="false">
      <c r="A696" s="0" t="n">
        <v>130</v>
      </c>
      <c r="B696" s="0" t="n">
        <v>44</v>
      </c>
      <c r="C696" s="0" t="n">
        <v>44</v>
      </c>
      <c r="D696" s="0" t="n">
        <v>14</v>
      </c>
      <c r="E696" s="0" t="n">
        <v>43</v>
      </c>
      <c r="F696" s="0" t="n">
        <v>1.34</v>
      </c>
      <c r="G696" s="0" t="n">
        <v>1</v>
      </c>
      <c r="H696" s="0" t="n">
        <v>820</v>
      </c>
      <c r="I696" s="0" t="n">
        <v>172.4</v>
      </c>
      <c r="J696" s="0" t="n">
        <v>278.51</v>
      </c>
      <c r="K696" s="0" t="n">
        <v>58.68</v>
      </c>
      <c r="L696" s="0" t="n">
        <v>37.94</v>
      </c>
      <c r="M696" s="0" t="n">
        <v>12</v>
      </c>
      <c r="N696" s="0" t="n">
        <v>41</v>
      </c>
      <c r="O696" s="0" t="n">
        <v>0.45</v>
      </c>
      <c r="P696" s="0" t="n">
        <v>0.09</v>
      </c>
      <c r="Q696" s="0" t="n">
        <f aca="false">H696/3600/(B696*C696*10^-3)</f>
        <v>0.117653810835629</v>
      </c>
      <c r="R696" s="0" t="n">
        <f aca="false">O696-P696</f>
        <v>0.36</v>
      </c>
      <c r="S696" s="0" t="n">
        <f aca="false">500*10^-6</f>
        <v>0.0005</v>
      </c>
      <c r="T696" s="0" t="n">
        <f aca="false">0.000835</f>
        <v>0.000835</v>
      </c>
      <c r="U696" s="0" t="n">
        <f aca="false">A696/1000</f>
        <v>0.13</v>
      </c>
      <c r="V696" s="0" t="n">
        <f aca="false">U696*(150*T696*(1-R696)^2*Q696/(S696^2*R696^3)+1.75*1000*(1-R696)*Q696^2/(S696*R696^3))</f>
        <v>153669.246443211</v>
      </c>
      <c r="W696" s="0" t="n">
        <f aca="false">V696*H696/3600/1000/2</f>
        <v>17.5012197338102</v>
      </c>
      <c r="X696" s="0" t="n">
        <f aca="false">ABS(W696-K696)/W696*100</f>
        <v>235.290916247612</v>
      </c>
    </row>
    <row r="697" customFormat="false" ht="15" hidden="false" customHeight="false" outlineLevel="0" collapsed="false">
      <c r="A697" s="0" t="n">
        <v>130</v>
      </c>
      <c r="B697" s="0" t="n">
        <v>44</v>
      </c>
      <c r="C697" s="0" t="n">
        <v>48</v>
      </c>
      <c r="D697" s="0" t="n">
        <v>14</v>
      </c>
      <c r="E697" s="0" t="n">
        <v>43</v>
      </c>
      <c r="F697" s="0" t="n">
        <v>1.28</v>
      </c>
      <c r="G697" s="0" t="n">
        <v>1</v>
      </c>
      <c r="H697" s="0" t="n">
        <v>845</v>
      </c>
      <c r="I697" s="0" t="n">
        <v>172.41</v>
      </c>
      <c r="J697" s="0" t="n">
        <v>274.21</v>
      </c>
      <c r="K697" s="0" t="n">
        <v>54.99</v>
      </c>
      <c r="L697" s="0" t="n">
        <v>37.6</v>
      </c>
      <c r="M697" s="0" t="n">
        <v>12</v>
      </c>
      <c r="N697" s="0" t="n">
        <v>41</v>
      </c>
      <c r="O697" s="0" t="n">
        <v>0.45</v>
      </c>
      <c r="P697" s="0" t="n">
        <v>0.09</v>
      </c>
      <c r="Q697" s="0" t="n">
        <f aca="false">H697/3600/(B697*C697*10^-3)</f>
        <v>0.111137415824916</v>
      </c>
      <c r="R697" s="0" t="n">
        <f aca="false">O697-P697</f>
        <v>0.36</v>
      </c>
      <c r="S697" s="0" t="n">
        <f aca="false">500*10^-6</f>
        <v>0.0005</v>
      </c>
      <c r="T697" s="0" t="n">
        <f aca="false">0.000835</f>
        <v>0.000835</v>
      </c>
      <c r="U697" s="0" t="n">
        <f aca="false">A697/1000</f>
        <v>0.13</v>
      </c>
      <c r="V697" s="0" t="n">
        <f aca="false">U697*(150*T697*(1-R697)^2*Q697/(S697^2*R697^3)+1.75*1000*(1-R697)*Q697^2/(S697*R697^3))</f>
        <v>140637.957415671</v>
      </c>
      <c r="W697" s="0" t="n">
        <f aca="false">V697*H697/3600/1000/2</f>
        <v>16.5054269467003</v>
      </c>
      <c r="X697" s="0" t="n">
        <f aca="false">ABS(W697-K697)/W697*100</f>
        <v>233.163147960818</v>
      </c>
    </row>
    <row r="698" customFormat="false" ht="15" hidden="false" customHeight="false" outlineLevel="0" collapsed="false">
      <c r="A698" s="0" t="n">
        <v>120</v>
      </c>
      <c r="B698" s="0" t="n">
        <v>40</v>
      </c>
      <c r="C698" s="0" t="n">
        <v>36</v>
      </c>
      <c r="D698" s="0" t="n">
        <v>14</v>
      </c>
      <c r="E698" s="0" t="n">
        <v>43</v>
      </c>
      <c r="F698" s="0" t="n">
        <v>1.4</v>
      </c>
      <c r="G698" s="0" t="n">
        <v>2</v>
      </c>
      <c r="H698" s="0" t="n">
        <v>720</v>
      </c>
      <c r="I698" s="0" t="n">
        <v>142.96</v>
      </c>
      <c r="J698" s="0" t="n">
        <v>207.92</v>
      </c>
      <c r="K698" s="0" t="n">
        <v>25.76</v>
      </c>
      <c r="L698" s="0" t="n">
        <v>35.7</v>
      </c>
      <c r="M698" s="0" t="n">
        <v>12</v>
      </c>
      <c r="N698" s="0" t="n">
        <v>41</v>
      </c>
      <c r="O698" s="0" t="n">
        <v>0.55</v>
      </c>
      <c r="P698" s="0" t="n">
        <v>0.09</v>
      </c>
      <c r="Q698" s="0" t="n">
        <f aca="false">H698/3600/(B698*C698*10^-3)</f>
        <v>0.138888888888889</v>
      </c>
      <c r="R698" s="0" t="n">
        <f aca="false">O698-P698</f>
        <v>0.46</v>
      </c>
      <c r="S698" s="0" t="n">
        <f aca="false">500*10^-6</f>
        <v>0.0005</v>
      </c>
      <c r="T698" s="0" t="n">
        <f aca="false">0.000835</f>
        <v>0.000835</v>
      </c>
      <c r="U698" s="0" t="n">
        <f aca="false">A698/1000</f>
        <v>0.12</v>
      </c>
      <c r="V698" s="0" t="n">
        <f aca="false">U698*(150*T698*(1-R698)^2*Q698/(S698^2*R698^3)+1.75*1000*(1-R698)*Q698^2/(S698*R698^3))</f>
        <v>69962.3982904578</v>
      </c>
      <c r="W698" s="0" t="n">
        <f aca="false">V698*H698/3600/1000/2</f>
        <v>6.99623982904578</v>
      </c>
      <c r="X698" s="0" t="n">
        <f aca="false">ABS(W698-K698)/W698*100</f>
        <v>268.197783801723</v>
      </c>
    </row>
    <row r="699" customFormat="false" ht="15" hidden="false" customHeight="false" outlineLevel="0" collapsed="false">
      <c r="A699" s="0" t="n">
        <v>125</v>
      </c>
      <c r="B699" s="0" t="n">
        <v>44</v>
      </c>
      <c r="C699" s="0" t="n">
        <v>48</v>
      </c>
      <c r="D699" s="0" t="n">
        <v>14</v>
      </c>
      <c r="E699" s="0" t="n">
        <v>43</v>
      </c>
      <c r="F699" s="0" t="n">
        <v>1.31</v>
      </c>
      <c r="G699" s="0" t="n">
        <v>1</v>
      </c>
      <c r="H699" s="0" t="n">
        <v>865</v>
      </c>
      <c r="I699" s="0" t="n">
        <v>172.47</v>
      </c>
      <c r="J699" s="0" t="n">
        <v>278.36</v>
      </c>
      <c r="K699" s="0" t="n">
        <v>56.27</v>
      </c>
      <c r="L699" s="0" t="n">
        <v>38.92</v>
      </c>
      <c r="M699" s="0" t="n">
        <v>12</v>
      </c>
      <c r="N699" s="0" t="n">
        <v>41</v>
      </c>
      <c r="O699" s="0" t="n">
        <v>0.45</v>
      </c>
      <c r="P699" s="0" t="n">
        <v>0.09</v>
      </c>
      <c r="Q699" s="0" t="n">
        <f aca="false">H699/3600/(B699*C699*10^-3)</f>
        <v>0.113767887205387</v>
      </c>
      <c r="R699" s="0" t="n">
        <f aca="false">O699-P699</f>
        <v>0.36</v>
      </c>
      <c r="S699" s="0" t="n">
        <f aca="false">500*10^-6</f>
        <v>0.0005</v>
      </c>
      <c r="T699" s="0" t="n">
        <f aca="false">0.000835</f>
        <v>0.000835</v>
      </c>
      <c r="U699" s="0" t="n">
        <f aca="false">A699/1000</f>
        <v>0.125</v>
      </c>
      <c r="V699" s="0" t="n">
        <f aca="false">U699*(150*T699*(1-R699)^2*Q699/(S699^2*R699^3)+1.75*1000*(1-R699)*Q699^2/(S699*R699^3))</f>
        <v>140225.47652719</v>
      </c>
      <c r="W699" s="0" t="n">
        <f aca="false">V699*H699/3600/1000/2</f>
        <v>16.8465329438916</v>
      </c>
      <c r="X699" s="0" t="n">
        <f aca="false">ABS(W699-K699)/W699*100</f>
        <v>234.015314530358</v>
      </c>
    </row>
    <row r="700" customFormat="false" ht="15" hidden="false" customHeight="false" outlineLevel="0" collapsed="false">
      <c r="A700" s="0" t="n">
        <v>120</v>
      </c>
      <c r="B700" s="0" t="n">
        <v>40</v>
      </c>
      <c r="C700" s="0" t="n">
        <v>44</v>
      </c>
      <c r="D700" s="0" t="n">
        <v>14</v>
      </c>
      <c r="E700" s="0" t="n">
        <v>43</v>
      </c>
      <c r="F700" s="0" t="n">
        <v>1.34</v>
      </c>
      <c r="G700" s="0" t="n">
        <v>1.5</v>
      </c>
      <c r="H700" s="0" t="n">
        <v>890</v>
      </c>
      <c r="I700" s="0" t="n">
        <v>172.6</v>
      </c>
      <c r="J700" s="0" t="n">
        <v>301.22</v>
      </c>
      <c r="K700" s="0" t="n">
        <v>79.34</v>
      </c>
      <c r="L700" s="0" t="n">
        <v>54.51</v>
      </c>
      <c r="M700" s="0" t="n">
        <v>12</v>
      </c>
      <c r="N700" s="0" t="n">
        <v>41</v>
      </c>
      <c r="O700" s="0" t="n">
        <v>0.45</v>
      </c>
      <c r="P700" s="0" t="n">
        <v>0.09</v>
      </c>
      <c r="Q700" s="0" t="n">
        <f aca="false">H700/3600/(B700*C700*10^-3)</f>
        <v>0.140467171717172</v>
      </c>
      <c r="R700" s="0" t="n">
        <f aca="false">O700-P700</f>
        <v>0.36</v>
      </c>
      <c r="S700" s="0" t="n">
        <f aca="false">500*10^-6</f>
        <v>0.0005</v>
      </c>
      <c r="T700" s="0" t="n">
        <f aca="false">0.000835</f>
        <v>0.000835</v>
      </c>
      <c r="U700" s="0" t="n">
        <f aca="false">A700/1000</f>
        <v>0.12</v>
      </c>
      <c r="V700" s="0" t="n">
        <f aca="false">U700*(150*T700*(1-R700)^2*Q700/(S700^2*R700^3)+1.75*1000*(1-R700)*Q700^2/(S700*R700^3))</f>
        <v>187815.614971471</v>
      </c>
      <c r="W700" s="0" t="n">
        <f aca="false">V700*H700/3600/1000/2</f>
        <v>23.2160968506402</v>
      </c>
      <c r="X700" s="0" t="n">
        <f aca="false">ABS(W700-K700)/W700*100</f>
        <v>241.74564531855</v>
      </c>
    </row>
    <row r="701" customFormat="false" ht="15" hidden="false" customHeight="false" outlineLevel="0" collapsed="false">
      <c r="A701" s="0" t="n">
        <v>120</v>
      </c>
      <c r="B701" s="0" t="n">
        <v>36</v>
      </c>
      <c r="C701" s="0" t="n">
        <v>44</v>
      </c>
      <c r="D701" s="0" t="n">
        <v>14</v>
      </c>
      <c r="E701" s="0" t="n">
        <v>43</v>
      </c>
      <c r="F701" s="0" t="n">
        <v>1.37</v>
      </c>
      <c r="G701" s="0" t="n">
        <v>2</v>
      </c>
      <c r="H701" s="0" t="n">
        <v>795</v>
      </c>
      <c r="I701" s="0" t="n">
        <v>147.16</v>
      </c>
      <c r="J701" s="0" t="n">
        <v>217</v>
      </c>
      <c r="K701" s="0" t="n">
        <v>28.64</v>
      </c>
      <c r="L701" s="0" t="n">
        <v>37.97</v>
      </c>
      <c r="M701" s="0" t="n">
        <v>12</v>
      </c>
      <c r="N701" s="0" t="n">
        <v>41</v>
      </c>
      <c r="O701" s="0" t="n">
        <v>0.55</v>
      </c>
      <c r="P701" s="0" t="n">
        <v>0.09</v>
      </c>
      <c r="Q701" s="0" t="n">
        <f aca="false">H701/3600/(B701*C701*10^-3)</f>
        <v>0.139414983164983</v>
      </c>
      <c r="R701" s="0" t="n">
        <f aca="false">O701-P701</f>
        <v>0.46</v>
      </c>
      <c r="S701" s="0" t="n">
        <f aca="false">500*10^-6</f>
        <v>0.0005</v>
      </c>
      <c r="T701" s="0" t="n">
        <f aca="false">0.000835</f>
        <v>0.000835</v>
      </c>
      <c r="U701" s="0" t="n">
        <f aca="false">A701/1000</f>
        <v>0.12</v>
      </c>
      <c r="V701" s="0" t="n">
        <f aca="false">U701*(150*T701*(1-R701)^2*Q701/(S701^2*R701^3)+1.75*1000*(1-R701)*Q701^2/(S701*R701^3))</f>
        <v>70398.3075794349</v>
      </c>
      <c r="W701" s="0" t="n">
        <f aca="false">V701*H701/3600/1000/2</f>
        <v>7.77314646189594</v>
      </c>
      <c r="X701" s="0" t="n">
        <f aca="false">ABS(W701-K701)/W701*100</f>
        <v>268.447965574734</v>
      </c>
    </row>
    <row r="702" customFormat="false" ht="15" hidden="false" customHeight="false" outlineLevel="0" collapsed="false">
      <c r="A702" s="0" t="n">
        <v>120</v>
      </c>
      <c r="B702" s="0" t="n">
        <v>36</v>
      </c>
      <c r="C702" s="0" t="n">
        <v>40</v>
      </c>
      <c r="D702" s="0" t="n">
        <v>14</v>
      </c>
      <c r="E702" s="0" t="n">
        <v>43</v>
      </c>
      <c r="F702" s="0" t="n">
        <v>1.4</v>
      </c>
      <c r="G702" s="0" t="n">
        <v>2</v>
      </c>
      <c r="H702" s="0" t="n">
        <v>820</v>
      </c>
      <c r="I702" s="0" t="n">
        <v>172.93</v>
      </c>
      <c r="J702" s="0" t="n">
        <v>305.73</v>
      </c>
      <c r="K702" s="0" t="n">
        <v>89.69</v>
      </c>
      <c r="L702" s="0" t="n">
        <v>53.75</v>
      </c>
      <c r="M702" s="0" t="n">
        <v>12</v>
      </c>
      <c r="N702" s="0" t="n">
        <v>41</v>
      </c>
      <c r="O702" s="0" t="n">
        <v>0.45</v>
      </c>
      <c r="P702" s="0" t="n">
        <v>0.09</v>
      </c>
      <c r="Q702" s="0" t="n">
        <f aca="false">H702/3600/(B702*C702*10^-3)</f>
        <v>0.158179012345679</v>
      </c>
      <c r="R702" s="0" t="n">
        <f aca="false">O702-P702</f>
        <v>0.36</v>
      </c>
      <c r="S702" s="0" t="n">
        <f aca="false">500*10^-6</f>
        <v>0.0005</v>
      </c>
      <c r="T702" s="0" t="n">
        <f aca="false">0.000835</f>
        <v>0.000835</v>
      </c>
      <c r="U702" s="0" t="n">
        <f aca="false">A702/1000</f>
        <v>0.12</v>
      </c>
      <c r="V702" s="0" t="n">
        <f aca="false">U702*(150*T702*(1-R702)^2*Q702/(S702^2*R702^3)+1.75*1000*(1-R702)*Q702^2/(S702*R702^3))</f>
        <v>227638.877912443</v>
      </c>
      <c r="W702" s="0" t="n">
        <f aca="false">V702*H702/3600/1000/2</f>
        <v>25.9255388733616</v>
      </c>
      <c r="X702" s="0" t="n">
        <f aca="false">ABS(W702-K702)/W702*100</f>
        <v>245.952307638073</v>
      </c>
    </row>
    <row r="703" customFormat="false" ht="15" hidden="false" customHeight="false" outlineLevel="0" collapsed="false">
      <c r="A703" s="0" t="n">
        <v>120</v>
      </c>
      <c r="B703" s="0" t="n">
        <v>32</v>
      </c>
      <c r="C703" s="0" t="n">
        <v>40</v>
      </c>
      <c r="D703" s="0" t="n">
        <v>14</v>
      </c>
      <c r="E703" s="0" t="n">
        <v>43</v>
      </c>
      <c r="F703" s="0" t="n">
        <v>1.4</v>
      </c>
      <c r="G703" s="0" t="n">
        <v>4</v>
      </c>
      <c r="H703" s="0" t="n">
        <v>825</v>
      </c>
      <c r="I703" s="0" t="n">
        <v>173.24</v>
      </c>
      <c r="J703" s="0" t="n">
        <v>320.28</v>
      </c>
      <c r="K703" s="0" t="n">
        <v>112.07</v>
      </c>
      <c r="L703" s="0" t="n">
        <v>48.03</v>
      </c>
      <c r="M703" s="0" t="n">
        <v>12</v>
      </c>
      <c r="N703" s="0" t="n">
        <v>41</v>
      </c>
      <c r="O703" s="0" t="n">
        <v>0.45</v>
      </c>
      <c r="P703" s="0" t="n">
        <v>0.09</v>
      </c>
      <c r="Q703" s="0" t="n">
        <f aca="false">H703/3600/(B703*C703*10^-3)</f>
        <v>0.179036458333333</v>
      </c>
      <c r="R703" s="0" t="n">
        <f aca="false">O703-P703</f>
        <v>0.36</v>
      </c>
      <c r="S703" s="0" t="n">
        <f aca="false">500*10^-6</f>
        <v>0.0005</v>
      </c>
      <c r="T703" s="0" t="n">
        <f aca="false">0.000835</f>
        <v>0.000835</v>
      </c>
      <c r="U703" s="0" t="n">
        <f aca="false">A703/1000</f>
        <v>0.12</v>
      </c>
      <c r="V703" s="0" t="n">
        <f aca="false">U703*(150*T703*(1-R703)^2*Q703/(S703^2*R703^3)+1.75*1000*(1-R703)*Q703^2/(S703*R703^3))</f>
        <v>279169.443529057</v>
      </c>
      <c r="W703" s="0" t="n">
        <f aca="false">V703*H703/3600/1000/2</f>
        <v>31.9881654043711</v>
      </c>
      <c r="X703" s="0" t="n">
        <f aca="false">ABS(W703-K703)/W703*100</f>
        <v>250.348319709157</v>
      </c>
    </row>
    <row r="704" customFormat="false" ht="15" hidden="false" customHeight="false" outlineLevel="0" collapsed="false">
      <c r="A704" s="0" t="n">
        <v>120</v>
      </c>
      <c r="B704" s="0" t="n">
        <v>40</v>
      </c>
      <c r="C704" s="0" t="n">
        <v>44</v>
      </c>
      <c r="D704" s="0" t="n">
        <v>14</v>
      </c>
      <c r="E704" s="0" t="n">
        <v>43</v>
      </c>
      <c r="F704" s="0" t="n">
        <v>1.34</v>
      </c>
      <c r="G704" s="0" t="n">
        <v>1.5</v>
      </c>
      <c r="H704" s="0" t="n">
        <v>890</v>
      </c>
      <c r="I704" s="0" t="n">
        <v>132.46</v>
      </c>
      <c r="J704" s="0" t="n">
        <v>211.66</v>
      </c>
      <c r="K704" s="0" t="n">
        <v>32.47</v>
      </c>
      <c r="L704" s="0" t="n">
        <v>37.92</v>
      </c>
      <c r="M704" s="0" t="n">
        <v>12</v>
      </c>
      <c r="N704" s="0" t="n">
        <v>41</v>
      </c>
      <c r="O704" s="0" t="n">
        <v>0.55</v>
      </c>
      <c r="P704" s="0" t="n">
        <v>0.09</v>
      </c>
      <c r="Q704" s="0" t="n">
        <f aca="false">H704/3600/(B704*C704*10^-3)</f>
        <v>0.140467171717172</v>
      </c>
      <c r="R704" s="0" t="n">
        <f aca="false">O704-P704</f>
        <v>0.46</v>
      </c>
      <c r="S704" s="0" t="n">
        <f aca="false">500*10^-6</f>
        <v>0.0005</v>
      </c>
      <c r="T704" s="0" t="n">
        <f aca="false">0.000835</f>
        <v>0.000835</v>
      </c>
      <c r="U704" s="0" t="n">
        <f aca="false">A704/1000</f>
        <v>0.12</v>
      </c>
      <c r="V704" s="0" t="n">
        <f aca="false">U704*(150*T704*(1-R704)^2*Q704/(S704^2*R704^3)+1.75*1000*(1-R704)*Q704^2/(S704*R704^3))</f>
        <v>71273.9955959827</v>
      </c>
      <c r="W704" s="0" t="n">
        <f aca="false">V704*H704/3600/1000/2</f>
        <v>8.81025778894786</v>
      </c>
      <c r="X704" s="0" t="n">
        <f aca="false">ABS(W704-K704)/W704*100</f>
        <v>268.547672245554</v>
      </c>
    </row>
    <row r="705" customFormat="false" ht="15" hidden="false" customHeight="false" outlineLevel="0" collapsed="false">
      <c r="A705" s="0" t="n">
        <v>120</v>
      </c>
      <c r="B705" s="0" t="n">
        <v>40</v>
      </c>
      <c r="C705" s="0" t="n">
        <v>40</v>
      </c>
      <c r="D705" s="0" t="n">
        <v>14</v>
      </c>
      <c r="E705" s="0" t="n">
        <v>43</v>
      </c>
      <c r="F705" s="0" t="n">
        <v>1.4</v>
      </c>
      <c r="G705" s="0" t="n">
        <v>1.5</v>
      </c>
      <c r="H705" s="0" t="n">
        <v>815</v>
      </c>
      <c r="I705" s="0" t="n">
        <v>133.11</v>
      </c>
      <c r="J705" s="0" t="n">
        <v>207.95</v>
      </c>
      <c r="K705" s="0" t="n">
        <v>30.11</v>
      </c>
      <c r="L705" s="0" t="n">
        <v>36.27</v>
      </c>
      <c r="M705" s="0" t="n">
        <v>12</v>
      </c>
      <c r="N705" s="0" t="n">
        <v>41</v>
      </c>
      <c r="O705" s="0" t="n">
        <v>0.55</v>
      </c>
      <c r="P705" s="0" t="n">
        <v>0.09</v>
      </c>
      <c r="Q705" s="0" t="n">
        <f aca="false">H705/3600/(B705*C705*10^-3)</f>
        <v>0.141493055555556</v>
      </c>
      <c r="R705" s="0" t="n">
        <f aca="false">O705-P705</f>
        <v>0.46</v>
      </c>
      <c r="S705" s="0" t="n">
        <f aca="false">500*10^-6</f>
        <v>0.0005</v>
      </c>
      <c r="T705" s="0" t="n">
        <f aca="false">0.000835</f>
        <v>0.000835</v>
      </c>
      <c r="U705" s="0" t="n">
        <f aca="false">A705/1000</f>
        <v>0.12</v>
      </c>
      <c r="V705" s="0" t="n">
        <f aca="false">U705*(150*T705*(1-R705)^2*Q705/(S705^2*R705^3)+1.75*1000*(1-R705)*Q705^2/(S705*R705^3))</f>
        <v>72132.7588039111</v>
      </c>
      <c r="W705" s="0" t="n">
        <f aca="false">V705*H705/3600/1000/2</f>
        <v>8.16502755905383</v>
      </c>
      <c r="X705" s="0" t="n">
        <f aca="false">ABS(W705-K705)/W705*100</f>
        <v>268.767891868441</v>
      </c>
    </row>
    <row r="706" customFormat="false" ht="15" hidden="false" customHeight="false" outlineLevel="0" collapsed="false">
      <c r="A706" s="0" t="n">
        <v>120</v>
      </c>
      <c r="B706" s="0" t="n">
        <v>40</v>
      </c>
      <c r="C706" s="0" t="n">
        <v>36</v>
      </c>
      <c r="D706" s="0" t="n">
        <v>14</v>
      </c>
      <c r="E706" s="0" t="n">
        <v>43</v>
      </c>
      <c r="F706" s="0" t="n">
        <v>1.4</v>
      </c>
      <c r="G706" s="0" t="n">
        <v>2</v>
      </c>
      <c r="H706" s="0" t="n">
        <v>740</v>
      </c>
      <c r="I706" s="0" t="n">
        <v>142.54</v>
      </c>
      <c r="J706" s="0" t="n">
        <v>210.73</v>
      </c>
      <c r="K706" s="0" t="n">
        <v>27.77</v>
      </c>
      <c r="L706" s="0" t="n">
        <v>36.4</v>
      </c>
      <c r="M706" s="0" t="n">
        <v>12</v>
      </c>
      <c r="N706" s="0" t="n">
        <v>41</v>
      </c>
      <c r="O706" s="0" t="n">
        <v>0.55</v>
      </c>
      <c r="P706" s="0" t="n">
        <v>0.09</v>
      </c>
      <c r="Q706" s="0" t="n">
        <f aca="false">H706/3600/(B706*C706*10^-3)</f>
        <v>0.142746913580247</v>
      </c>
      <c r="R706" s="0" t="n">
        <f aca="false">O706-P706</f>
        <v>0.46</v>
      </c>
      <c r="S706" s="0" t="n">
        <f aca="false">500*10^-6</f>
        <v>0.0005</v>
      </c>
      <c r="T706" s="0" t="n">
        <f aca="false">0.000835</f>
        <v>0.000835</v>
      </c>
      <c r="U706" s="0" t="n">
        <f aca="false">A706/1000</f>
        <v>0.12</v>
      </c>
      <c r="V706" s="0" t="n">
        <f aca="false">U706*(150*T706*(1-R706)^2*Q706/(S706^2*R706^3)+1.75*1000*(1-R706)*Q706^2/(S706*R706^3))</f>
        <v>73189.0187305877</v>
      </c>
      <c r="W706" s="0" t="n">
        <f aca="false">V706*H706/3600/1000/2</f>
        <v>7.52220470286596</v>
      </c>
      <c r="X706" s="0" t="n">
        <f aca="false">ABS(W706-K706)/W706*100</f>
        <v>269.173681080756</v>
      </c>
    </row>
    <row r="707" customFormat="false" ht="15" hidden="false" customHeight="false" outlineLevel="0" collapsed="false">
      <c r="A707" s="0" t="n">
        <v>120</v>
      </c>
      <c r="B707" s="0" t="n">
        <v>36</v>
      </c>
      <c r="C707" s="0" t="n">
        <v>40</v>
      </c>
      <c r="D707" s="0" t="n">
        <v>14</v>
      </c>
      <c r="E707" s="0" t="n">
        <v>43</v>
      </c>
      <c r="F707" s="0" t="n">
        <v>1.4</v>
      </c>
      <c r="G707" s="0" t="n">
        <v>3</v>
      </c>
      <c r="H707" s="0" t="n">
        <v>735</v>
      </c>
      <c r="I707" s="0" t="n">
        <v>154.72</v>
      </c>
      <c r="J707" s="0" t="n">
        <v>217.03</v>
      </c>
      <c r="K707" s="0" t="n">
        <v>27.28</v>
      </c>
      <c r="L707" s="0" t="n">
        <v>40.6</v>
      </c>
      <c r="M707" s="0" t="n">
        <v>12</v>
      </c>
      <c r="N707" s="0" t="n">
        <v>41</v>
      </c>
      <c r="O707" s="0" t="n">
        <v>0.55</v>
      </c>
      <c r="P707" s="0" t="n">
        <v>0.09</v>
      </c>
      <c r="Q707" s="0" t="n">
        <f aca="false">H707/3600/(B707*C707*10^-3)</f>
        <v>0.141782407407407</v>
      </c>
      <c r="R707" s="0" t="n">
        <f aca="false">O707-P707</f>
        <v>0.46</v>
      </c>
      <c r="S707" s="0" t="n">
        <f aca="false">500*10^-6</f>
        <v>0.0005</v>
      </c>
      <c r="T707" s="0" t="n">
        <f aca="false">0.000835</f>
        <v>0.000835</v>
      </c>
      <c r="U707" s="0" t="n">
        <f aca="false">A707/1000</f>
        <v>0.12</v>
      </c>
      <c r="V707" s="0" t="n">
        <f aca="false">U707*(150*T707*(1-R707)^2*Q707/(S707^2*R707^3)+1.75*1000*(1-R707)*Q707^2/(S707*R707^3))</f>
        <v>72375.8608140302</v>
      </c>
      <c r="W707" s="0" t="n">
        <f aca="false">V707*H707/3600/1000/2</f>
        <v>7.38836912476558</v>
      </c>
      <c r="X707" s="0" t="n">
        <f aca="false">ABS(W707-K707)/W707*100</f>
        <v>269.228980568368</v>
      </c>
    </row>
    <row r="708" customFormat="false" ht="15" hidden="false" customHeight="false" outlineLevel="0" collapsed="false">
      <c r="A708" s="0" t="n">
        <v>120</v>
      </c>
      <c r="B708" s="0" t="n">
        <v>36</v>
      </c>
      <c r="C708" s="0" t="n">
        <v>40</v>
      </c>
      <c r="D708" s="0" t="n">
        <v>14</v>
      </c>
      <c r="E708" s="0" t="n">
        <v>43</v>
      </c>
      <c r="F708" s="0" t="n">
        <v>1.37</v>
      </c>
      <c r="G708" s="0" t="n">
        <v>4</v>
      </c>
      <c r="H708" s="0" t="n">
        <v>735</v>
      </c>
      <c r="I708" s="0" t="n">
        <v>147.97</v>
      </c>
      <c r="J708" s="0" t="n">
        <v>206.96</v>
      </c>
      <c r="K708" s="0" t="n">
        <v>27.29</v>
      </c>
      <c r="L708" s="0" t="n">
        <v>50.39</v>
      </c>
      <c r="M708" s="0" t="n">
        <v>12</v>
      </c>
      <c r="N708" s="0" t="n">
        <v>41</v>
      </c>
      <c r="O708" s="0" t="n">
        <v>0.55</v>
      </c>
      <c r="P708" s="0" t="n">
        <v>0.09</v>
      </c>
      <c r="Q708" s="0" t="n">
        <f aca="false">H708/3600/(B708*C708*10^-3)</f>
        <v>0.141782407407407</v>
      </c>
      <c r="R708" s="0" t="n">
        <f aca="false">O708-P708</f>
        <v>0.46</v>
      </c>
      <c r="S708" s="0" t="n">
        <f aca="false">500*10^-6</f>
        <v>0.0005</v>
      </c>
      <c r="T708" s="0" t="n">
        <f aca="false">0.000835</f>
        <v>0.000835</v>
      </c>
      <c r="U708" s="0" t="n">
        <f aca="false">A708/1000</f>
        <v>0.12</v>
      </c>
      <c r="V708" s="0" t="n">
        <f aca="false">U708*(150*T708*(1-R708)^2*Q708/(S708^2*R708^3)+1.75*1000*(1-R708)*Q708^2/(S708*R708^3))</f>
        <v>72375.8608140302</v>
      </c>
      <c r="W708" s="0" t="n">
        <f aca="false">V708*H708/3600/1000/2</f>
        <v>7.38836912476558</v>
      </c>
      <c r="X708" s="0" t="n">
        <f aca="false">ABS(W708-K708)/W708*100</f>
        <v>269.364328435145</v>
      </c>
    </row>
    <row r="709" customFormat="false" ht="15" hidden="false" customHeight="false" outlineLevel="0" collapsed="false">
      <c r="A709" s="0" t="n">
        <v>120</v>
      </c>
      <c r="B709" s="0" t="n">
        <v>36</v>
      </c>
      <c r="C709" s="0" t="n">
        <v>40</v>
      </c>
      <c r="D709" s="0" t="n">
        <v>14</v>
      </c>
      <c r="E709" s="0" t="n">
        <v>43</v>
      </c>
      <c r="F709" s="0" t="n">
        <v>1.37</v>
      </c>
      <c r="G709" s="0" t="n">
        <v>3</v>
      </c>
      <c r="H709" s="0" t="n">
        <v>740</v>
      </c>
      <c r="I709" s="0" t="n">
        <v>148.9</v>
      </c>
      <c r="J709" s="0" t="n">
        <v>211.06</v>
      </c>
      <c r="K709" s="0" t="n">
        <v>27.79</v>
      </c>
      <c r="L709" s="0" t="n">
        <v>39.8</v>
      </c>
      <c r="M709" s="0" t="n">
        <v>12</v>
      </c>
      <c r="N709" s="0" t="n">
        <v>41</v>
      </c>
      <c r="O709" s="0" t="n">
        <v>0.55</v>
      </c>
      <c r="P709" s="0" t="n">
        <v>0.09</v>
      </c>
      <c r="Q709" s="0" t="n">
        <f aca="false">H709/3600/(B709*C709*10^-3)</f>
        <v>0.142746913580247</v>
      </c>
      <c r="R709" s="0" t="n">
        <f aca="false">O709-P709</f>
        <v>0.46</v>
      </c>
      <c r="S709" s="0" t="n">
        <f aca="false">500*10^-6</f>
        <v>0.0005</v>
      </c>
      <c r="T709" s="0" t="n">
        <f aca="false">0.000835</f>
        <v>0.000835</v>
      </c>
      <c r="U709" s="0" t="n">
        <f aca="false">A709/1000</f>
        <v>0.12</v>
      </c>
      <c r="V709" s="0" t="n">
        <f aca="false">U709*(150*T709*(1-R709)^2*Q709/(S709^2*R709^3)+1.75*1000*(1-R709)*Q709^2/(S709*R709^3))</f>
        <v>73189.0187305877</v>
      </c>
      <c r="W709" s="0" t="n">
        <f aca="false">V709*H709/3600/1000/2</f>
        <v>7.52220470286596</v>
      </c>
      <c r="X709" s="0" t="n">
        <f aca="false">ABS(W709-K709)/W709*100</f>
        <v>269.439560577393</v>
      </c>
    </row>
    <row r="710" customFormat="false" ht="15" hidden="false" customHeight="false" outlineLevel="0" collapsed="false">
      <c r="A710" s="0" t="n">
        <v>120</v>
      </c>
      <c r="B710" s="0" t="n">
        <v>36</v>
      </c>
      <c r="C710" s="0" t="n">
        <v>40</v>
      </c>
      <c r="D710" s="0" t="n">
        <v>14</v>
      </c>
      <c r="E710" s="0" t="n">
        <v>43</v>
      </c>
      <c r="F710" s="0" t="n">
        <v>1.34</v>
      </c>
      <c r="G710" s="0" t="n">
        <v>4</v>
      </c>
      <c r="H710" s="0" t="n">
        <v>740</v>
      </c>
      <c r="I710" s="0" t="n">
        <v>142.26</v>
      </c>
      <c r="J710" s="0" t="n">
        <v>201.1</v>
      </c>
      <c r="K710" s="0" t="n">
        <v>27.8</v>
      </c>
      <c r="L710" s="0" t="n">
        <v>49.44</v>
      </c>
      <c r="M710" s="0" t="n">
        <v>12</v>
      </c>
      <c r="N710" s="0" t="n">
        <v>41</v>
      </c>
      <c r="O710" s="0" t="n">
        <v>0.55</v>
      </c>
      <c r="P710" s="0" t="n">
        <v>0.09</v>
      </c>
      <c r="Q710" s="0" t="n">
        <f aca="false">H710/3600/(B710*C710*10^-3)</f>
        <v>0.142746913580247</v>
      </c>
      <c r="R710" s="0" t="n">
        <f aca="false">O710-P710</f>
        <v>0.46</v>
      </c>
      <c r="S710" s="0" t="n">
        <f aca="false">500*10^-6</f>
        <v>0.0005</v>
      </c>
      <c r="T710" s="0" t="n">
        <f aca="false">0.000835</f>
        <v>0.000835</v>
      </c>
      <c r="U710" s="0" t="n">
        <f aca="false">A710/1000</f>
        <v>0.12</v>
      </c>
      <c r="V710" s="0" t="n">
        <f aca="false">U710*(150*T710*(1-R710)^2*Q710/(S710^2*R710^3)+1.75*1000*(1-R710)*Q710^2/(S710*R710^3))</f>
        <v>73189.0187305877</v>
      </c>
      <c r="W710" s="0" t="n">
        <f aca="false">V710*H710/3600/1000/2</f>
        <v>7.52220470286596</v>
      </c>
      <c r="X710" s="0" t="n">
        <f aca="false">ABS(W710-K710)/W710*100</f>
        <v>269.572500325712</v>
      </c>
    </row>
    <row r="711" customFormat="false" ht="15" hidden="false" customHeight="false" outlineLevel="0" collapsed="false">
      <c r="A711" s="0" t="n">
        <v>120</v>
      </c>
      <c r="B711" s="0" t="n">
        <v>40</v>
      </c>
      <c r="C711" s="0" t="n">
        <v>40</v>
      </c>
      <c r="D711" s="0" t="n">
        <v>14</v>
      </c>
      <c r="E711" s="0" t="n">
        <v>43</v>
      </c>
      <c r="F711" s="0" t="n">
        <v>1.4</v>
      </c>
      <c r="G711" s="0" t="n">
        <v>1.5</v>
      </c>
      <c r="H711" s="0" t="n">
        <v>815</v>
      </c>
      <c r="I711" s="0" t="n">
        <v>175.24</v>
      </c>
      <c r="J711" s="0" t="n">
        <v>296.22</v>
      </c>
      <c r="K711" s="0" t="n">
        <v>73.56</v>
      </c>
      <c r="L711" s="0" t="n">
        <v>52.17</v>
      </c>
      <c r="M711" s="0" t="n">
        <v>12</v>
      </c>
      <c r="N711" s="0" t="n">
        <v>41</v>
      </c>
      <c r="O711" s="0" t="n">
        <v>0.45</v>
      </c>
      <c r="P711" s="0" t="n">
        <v>0.09</v>
      </c>
      <c r="Q711" s="0" t="n">
        <f aca="false">H711/3600/(B711*C711*10^-3)</f>
        <v>0.141493055555556</v>
      </c>
      <c r="R711" s="0" t="n">
        <f aca="false">O711-P711</f>
        <v>0.36</v>
      </c>
      <c r="S711" s="0" t="n">
        <f aca="false">500*10^-6</f>
        <v>0.0005</v>
      </c>
      <c r="T711" s="0" t="n">
        <f aca="false">0.000835</f>
        <v>0.000835</v>
      </c>
      <c r="U711" s="0" t="n">
        <f aca="false">A711/1000</f>
        <v>0.12</v>
      </c>
      <c r="V711" s="0" t="n">
        <f aca="false">U711*(150*T711*(1-R711)^2*Q711/(S711^2*R711^3)+1.75*1000*(1-R711)*Q711^2/(S711*R711^3))</f>
        <v>190023.588526584</v>
      </c>
      <c r="W711" s="0" t="n">
        <f aca="false">V711*H711/3600/1000/2</f>
        <v>21.5096145346064</v>
      </c>
      <c r="X711" s="0" t="n">
        <f aca="false">ABS(W711-K711)/W711*100</f>
        <v>241.98660269644</v>
      </c>
    </row>
    <row r="712" customFormat="false" ht="15" hidden="false" customHeight="false" outlineLevel="0" collapsed="false">
      <c r="A712" s="0" t="n">
        <v>120</v>
      </c>
      <c r="B712" s="0" t="n">
        <v>36</v>
      </c>
      <c r="C712" s="0" t="n">
        <v>44</v>
      </c>
      <c r="D712" s="0" t="n">
        <v>14</v>
      </c>
      <c r="E712" s="0" t="n">
        <v>43</v>
      </c>
      <c r="F712" s="0" t="n">
        <v>1.37</v>
      </c>
      <c r="G712" s="0" t="n">
        <v>2</v>
      </c>
      <c r="H712" s="0" t="n">
        <v>835</v>
      </c>
      <c r="I712" s="0" t="n">
        <v>145.51</v>
      </c>
      <c r="J712" s="0" t="n">
        <v>221.91</v>
      </c>
      <c r="K712" s="0" t="n">
        <v>32.77</v>
      </c>
      <c r="L712" s="0" t="n">
        <v>39.31</v>
      </c>
      <c r="M712" s="0" t="n">
        <v>12</v>
      </c>
      <c r="N712" s="0" t="n">
        <v>41</v>
      </c>
      <c r="O712" s="0" t="n">
        <v>0.55</v>
      </c>
      <c r="P712" s="0" t="n">
        <v>0.09</v>
      </c>
      <c r="Q712" s="0" t="n">
        <f aca="false">H712/3600/(B712*C712*10^-3)</f>
        <v>0.146429573512907</v>
      </c>
      <c r="R712" s="0" t="n">
        <f aca="false">O712-P712</f>
        <v>0.46</v>
      </c>
      <c r="S712" s="0" t="n">
        <f aca="false">500*10^-6</f>
        <v>0.0005</v>
      </c>
      <c r="T712" s="0" t="n">
        <f aca="false">0.000835</f>
        <v>0.000835</v>
      </c>
      <c r="U712" s="0" t="n">
        <f aca="false">A712/1000</f>
        <v>0.12</v>
      </c>
      <c r="V712" s="0" t="n">
        <f aca="false">U712*(150*T712*(1-R712)^2*Q712/(S712^2*R712^3)+1.75*1000*(1-R712)*Q712^2/(S712*R712^3))</f>
        <v>76333.680217292</v>
      </c>
      <c r="W712" s="0" t="n">
        <f aca="false">V712*H712/3600/1000/2</f>
        <v>8.85258652519984</v>
      </c>
      <c r="X712" s="0" t="n">
        <f aca="false">ABS(W712-K712)/W712*100</f>
        <v>270.174297723232</v>
      </c>
    </row>
    <row r="713" customFormat="false" ht="15" hidden="false" customHeight="false" outlineLevel="0" collapsed="false">
      <c r="A713" s="0" t="n">
        <v>120</v>
      </c>
      <c r="B713" s="0" t="n">
        <v>36</v>
      </c>
      <c r="C713" s="0" t="n">
        <v>36</v>
      </c>
      <c r="D713" s="0" t="n">
        <v>14</v>
      </c>
      <c r="E713" s="0" t="n">
        <v>43</v>
      </c>
      <c r="F713" s="0" t="n">
        <v>1.37</v>
      </c>
      <c r="G713" s="0" t="n">
        <v>4</v>
      </c>
      <c r="H713" s="0" t="n">
        <v>795</v>
      </c>
      <c r="I713" s="0" t="n">
        <v>175.5</v>
      </c>
      <c r="J713" s="0" t="n">
        <v>307.9</v>
      </c>
      <c r="K713" s="0" t="n">
        <v>99.03</v>
      </c>
      <c r="L713" s="0" t="n">
        <v>46.61</v>
      </c>
      <c r="M713" s="0" t="n">
        <v>12</v>
      </c>
      <c r="N713" s="0" t="n">
        <v>41</v>
      </c>
      <c r="O713" s="0" t="n">
        <v>0.45</v>
      </c>
      <c r="P713" s="0" t="n">
        <v>0.09</v>
      </c>
      <c r="Q713" s="0" t="n">
        <f aca="false">H713/3600/(B713*C713*10^-3)</f>
        <v>0.170396090534979</v>
      </c>
      <c r="R713" s="0" t="n">
        <f aca="false">O713-P713</f>
        <v>0.36</v>
      </c>
      <c r="S713" s="0" t="n">
        <f aca="false">500*10^-6</f>
        <v>0.0005</v>
      </c>
      <c r="T713" s="0" t="n">
        <f aca="false">0.000835</f>
        <v>0.000835</v>
      </c>
      <c r="U713" s="0" t="n">
        <f aca="false">A713/1000</f>
        <v>0.12</v>
      </c>
      <c r="V713" s="0" t="n">
        <f aca="false">U713*(150*T713*(1-R713)^2*Q713/(S713^2*R713^3)+1.75*1000*(1-R713)*Q713^2/(S713*R713^3))</f>
        <v>257214.319856384</v>
      </c>
      <c r="W713" s="0" t="n">
        <f aca="false">V713*H713/3600/1000/2</f>
        <v>28.4007478174757</v>
      </c>
      <c r="X713" s="0" t="n">
        <f aca="false">ABS(W713-K713)/W713*100</f>
        <v>248.688001585171</v>
      </c>
    </row>
    <row r="714" customFormat="false" ht="15" hidden="false" customHeight="false" outlineLevel="0" collapsed="false">
      <c r="A714" s="0" t="n">
        <v>120</v>
      </c>
      <c r="B714" s="0" t="n">
        <v>40</v>
      </c>
      <c r="C714" s="0" t="n">
        <v>36</v>
      </c>
      <c r="D714" s="0" t="n">
        <v>14</v>
      </c>
      <c r="E714" s="0" t="n">
        <v>43</v>
      </c>
      <c r="F714" s="0" t="n">
        <v>1.4</v>
      </c>
      <c r="G714" s="0" t="n">
        <v>2</v>
      </c>
      <c r="H714" s="0" t="n">
        <v>760</v>
      </c>
      <c r="I714" s="0" t="n">
        <v>141.9</v>
      </c>
      <c r="J714" s="0" t="n">
        <v>213.39</v>
      </c>
      <c r="K714" s="0" t="n">
        <v>29.89</v>
      </c>
      <c r="L714" s="0" t="n">
        <v>37.1</v>
      </c>
      <c r="M714" s="0" t="n">
        <v>12</v>
      </c>
      <c r="N714" s="0" t="n">
        <v>41</v>
      </c>
      <c r="O714" s="0" t="n">
        <v>0.55</v>
      </c>
      <c r="P714" s="0" t="n">
        <v>0.09</v>
      </c>
      <c r="Q714" s="0" t="n">
        <f aca="false">H714/3600/(B714*C714*10^-3)</f>
        <v>0.146604938271605</v>
      </c>
      <c r="R714" s="0" t="n">
        <f aca="false">O714-P714</f>
        <v>0.46</v>
      </c>
      <c r="S714" s="0" t="n">
        <f aca="false">500*10^-6</f>
        <v>0.0005</v>
      </c>
      <c r="T714" s="0" t="n">
        <f aca="false">0.000835</f>
        <v>0.000835</v>
      </c>
      <c r="U714" s="0" t="n">
        <f aca="false">A714/1000</f>
        <v>0.12</v>
      </c>
      <c r="V714" s="0" t="n">
        <f aca="false">U714*(150*T714*(1-R714)^2*Q714/(S714^2*R714^3)+1.75*1000*(1-R714)*Q714^2/(S714*R714^3))</f>
        <v>76485.0024403187</v>
      </c>
      <c r="W714" s="0" t="n">
        <f aca="false">V714*H714/3600/1000/2</f>
        <v>8.07341692425586</v>
      </c>
      <c r="X714" s="0" t="n">
        <f aca="false">ABS(W714-K714)/W714*100</f>
        <v>270.227380555539</v>
      </c>
    </row>
    <row r="715" customFormat="false" ht="15" hidden="false" customHeight="false" outlineLevel="0" collapsed="false">
      <c r="A715" s="0" t="n">
        <v>150</v>
      </c>
      <c r="B715" s="0" t="n">
        <v>22</v>
      </c>
      <c r="C715" s="0" t="n">
        <v>60</v>
      </c>
      <c r="D715" s="0" t="n">
        <v>14</v>
      </c>
      <c r="E715" s="0" t="n">
        <v>43</v>
      </c>
      <c r="F715" s="0" t="n">
        <v>1.2</v>
      </c>
      <c r="G715" s="0" t="n">
        <v>1.5</v>
      </c>
      <c r="H715" s="0" t="n">
        <v>700</v>
      </c>
      <c r="I715" s="0" t="n">
        <v>90.37</v>
      </c>
      <c r="J715" s="0" t="n">
        <v>154.14</v>
      </c>
      <c r="K715" s="0" t="n">
        <v>34.69</v>
      </c>
      <c r="L715" s="0" t="n">
        <v>25.81</v>
      </c>
      <c r="M715" s="0" t="n">
        <v>12</v>
      </c>
      <c r="N715" s="0" t="n">
        <v>41</v>
      </c>
      <c r="O715" s="0" t="n">
        <v>0.55</v>
      </c>
      <c r="P715" s="0" t="n">
        <v>0.09</v>
      </c>
      <c r="Q715" s="0" t="n">
        <f aca="false">H715/3600/(B715*C715*10^-3)</f>
        <v>0.147306397306397</v>
      </c>
      <c r="R715" s="0" t="n">
        <f aca="false">O715-P715</f>
        <v>0.46</v>
      </c>
      <c r="S715" s="0" t="n">
        <f aca="false">500*10^-6</f>
        <v>0.0005</v>
      </c>
      <c r="T715" s="0" t="n">
        <f aca="false">0.000835</f>
        <v>0.000835</v>
      </c>
      <c r="U715" s="0" t="n">
        <f aca="false">A715/1000</f>
        <v>0.15</v>
      </c>
      <c r="V715" s="0" t="n">
        <f aca="false">U715*(150*T715*(1-R715)^2*Q715/(S715^2*R715^3)+1.75*1000*(1-R715)*Q715^2/(S715*R715^3))</f>
        <v>96364.6555722877</v>
      </c>
      <c r="W715" s="0" t="n">
        <f aca="false">V715*H715/3600/1000/2</f>
        <v>9.36878595841686</v>
      </c>
      <c r="X715" s="0" t="n">
        <f aca="false">ABS(W715-K715)/W715*100</f>
        <v>270.272094527197</v>
      </c>
    </row>
    <row r="716" customFormat="false" ht="15" hidden="false" customHeight="false" outlineLevel="0" collapsed="false">
      <c r="A716" s="0" t="n">
        <v>150</v>
      </c>
      <c r="B716" s="0" t="n">
        <v>22</v>
      </c>
      <c r="C716" s="0" t="n">
        <v>60</v>
      </c>
      <c r="D716" s="0" t="n">
        <v>14</v>
      </c>
      <c r="E716" s="0" t="n">
        <v>43</v>
      </c>
      <c r="F716" s="0" t="n">
        <v>1.22</v>
      </c>
      <c r="G716" s="0" t="n">
        <v>1.5</v>
      </c>
      <c r="H716" s="0" t="n">
        <v>700</v>
      </c>
      <c r="I716" s="0" t="n">
        <v>94.85</v>
      </c>
      <c r="J716" s="0" t="n">
        <v>159.07</v>
      </c>
      <c r="K716" s="0" t="n">
        <v>34.69</v>
      </c>
      <c r="L716" s="0" t="n">
        <v>26.36</v>
      </c>
      <c r="M716" s="0" t="n">
        <v>12</v>
      </c>
      <c r="N716" s="0" t="n">
        <v>41</v>
      </c>
      <c r="O716" s="0" t="n">
        <v>0.55</v>
      </c>
      <c r="P716" s="0" t="n">
        <v>0.09</v>
      </c>
      <c r="Q716" s="0" t="n">
        <f aca="false">H716/3600/(B716*C716*10^-3)</f>
        <v>0.147306397306397</v>
      </c>
      <c r="R716" s="0" t="n">
        <f aca="false">O716-P716</f>
        <v>0.46</v>
      </c>
      <c r="S716" s="0" t="n">
        <f aca="false">500*10^-6</f>
        <v>0.0005</v>
      </c>
      <c r="T716" s="0" t="n">
        <f aca="false">0.000835</f>
        <v>0.000835</v>
      </c>
      <c r="U716" s="0" t="n">
        <f aca="false">A716/1000</f>
        <v>0.15</v>
      </c>
      <c r="V716" s="0" t="n">
        <f aca="false">U716*(150*T716*(1-R716)^2*Q716/(S716^2*R716^3)+1.75*1000*(1-R716)*Q716^2/(S716*R716^3))</f>
        <v>96364.6555722877</v>
      </c>
      <c r="W716" s="0" t="n">
        <f aca="false">V716*H716/3600/1000/2</f>
        <v>9.36878595841686</v>
      </c>
      <c r="X716" s="0" t="n">
        <f aca="false">ABS(W716-K716)/W716*100</f>
        <v>270.272094527197</v>
      </c>
    </row>
    <row r="717" customFormat="false" ht="15" hidden="false" customHeight="false" outlineLevel="0" collapsed="false">
      <c r="A717" s="0" t="n">
        <v>150</v>
      </c>
      <c r="B717" s="0" t="n">
        <v>22</v>
      </c>
      <c r="C717" s="0" t="n">
        <v>60</v>
      </c>
      <c r="D717" s="0" t="n">
        <v>14</v>
      </c>
      <c r="E717" s="0" t="n">
        <v>43</v>
      </c>
      <c r="F717" s="0" t="n">
        <v>1.24</v>
      </c>
      <c r="G717" s="0" t="n">
        <v>1.5</v>
      </c>
      <c r="H717" s="0" t="n">
        <v>700</v>
      </c>
      <c r="I717" s="0" t="n">
        <v>99.2</v>
      </c>
      <c r="J717" s="0" t="n">
        <v>163.96</v>
      </c>
      <c r="K717" s="0" t="n">
        <v>34.69</v>
      </c>
      <c r="L717" s="0" t="n">
        <v>26.89</v>
      </c>
      <c r="M717" s="0" t="n">
        <v>12</v>
      </c>
      <c r="N717" s="0" t="n">
        <v>41</v>
      </c>
      <c r="O717" s="0" t="n">
        <v>0.55</v>
      </c>
      <c r="P717" s="0" t="n">
        <v>0.09</v>
      </c>
      <c r="Q717" s="0" t="n">
        <f aca="false">H717/3600/(B717*C717*10^-3)</f>
        <v>0.147306397306397</v>
      </c>
      <c r="R717" s="0" t="n">
        <f aca="false">O717-P717</f>
        <v>0.46</v>
      </c>
      <c r="S717" s="0" t="n">
        <f aca="false">500*10^-6</f>
        <v>0.0005</v>
      </c>
      <c r="T717" s="0" t="n">
        <f aca="false">0.000835</f>
        <v>0.000835</v>
      </c>
      <c r="U717" s="0" t="n">
        <f aca="false">A717/1000</f>
        <v>0.15</v>
      </c>
      <c r="V717" s="0" t="n">
        <f aca="false">U717*(150*T717*(1-R717)^2*Q717/(S717^2*R717^3)+1.75*1000*(1-R717)*Q717^2/(S717*R717^3))</f>
        <v>96364.6555722877</v>
      </c>
      <c r="W717" s="0" t="n">
        <f aca="false">V717*H717/3600/1000/2</f>
        <v>9.36878595841686</v>
      </c>
      <c r="X717" s="0" t="n">
        <f aca="false">ABS(W717-K717)/W717*100</f>
        <v>270.272094527197</v>
      </c>
    </row>
    <row r="718" customFormat="false" ht="15" hidden="false" customHeight="false" outlineLevel="0" collapsed="false">
      <c r="A718" s="0" t="n">
        <v>120</v>
      </c>
      <c r="B718" s="0" t="n">
        <v>36</v>
      </c>
      <c r="C718" s="0" t="n">
        <v>36</v>
      </c>
      <c r="D718" s="0" t="n">
        <v>14</v>
      </c>
      <c r="E718" s="0" t="n">
        <v>43</v>
      </c>
      <c r="F718" s="0" t="n">
        <v>1.4</v>
      </c>
      <c r="G718" s="0" t="n">
        <v>3</v>
      </c>
      <c r="H718" s="0" t="n">
        <v>805</v>
      </c>
      <c r="I718" s="0" t="n">
        <v>176.16</v>
      </c>
      <c r="J718" s="0" t="n">
        <v>315.29</v>
      </c>
      <c r="K718" s="0" t="n">
        <v>102.47</v>
      </c>
      <c r="L718" s="0" t="n">
        <v>45.27</v>
      </c>
      <c r="M718" s="0" t="n">
        <v>12</v>
      </c>
      <c r="N718" s="0" t="n">
        <v>41</v>
      </c>
      <c r="O718" s="0" t="n">
        <v>0.45</v>
      </c>
      <c r="P718" s="0" t="n">
        <v>0.09</v>
      </c>
      <c r="Q718" s="0" t="n">
        <f aca="false">H718/3600/(B718*C718*10^-3)</f>
        <v>0.172539437585734</v>
      </c>
      <c r="R718" s="0" t="n">
        <f aca="false">O718-P718</f>
        <v>0.36</v>
      </c>
      <c r="S718" s="0" t="n">
        <f aca="false">500*10^-6</f>
        <v>0.0005</v>
      </c>
      <c r="T718" s="0" t="n">
        <f aca="false">0.000835</f>
        <v>0.000835</v>
      </c>
      <c r="U718" s="0" t="n">
        <f aca="false">A718/1000</f>
        <v>0.12</v>
      </c>
      <c r="V718" s="0" t="n">
        <f aca="false">U718*(150*T718*(1-R718)^2*Q718/(S718^2*R718^3)+1.75*1000*(1-R718)*Q718^2/(S718*R718^3))</f>
        <v>262580.323614641</v>
      </c>
      <c r="W718" s="0" t="n">
        <f aca="false">V718*H718/3600/1000/2</f>
        <v>29.3579389596925</v>
      </c>
      <c r="X718" s="0" t="n">
        <f aca="false">ABS(W718-K718)/W718*100</f>
        <v>249.036763584419</v>
      </c>
    </row>
    <row r="719" customFormat="false" ht="15" hidden="false" customHeight="false" outlineLevel="0" collapsed="false">
      <c r="A719" s="0" t="n">
        <v>120</v>
      </c>
      <c r="B719" s="0" t="n">
        <v>32</v>
      </c>
      <c r="C719" s="0" t="n">
        <v>40</v>
      </c>
      <c r="D719" s="0" t="n">
        <v>14</v>
      </c>
      <c r="E719" s="0" t="n">
        <v>43</v>
      </c>
      <c r="F719" s="0" t="n">
        <v>1.4</v>
      </c>
      <c r="G719" s="0" t="n">
        <v>4</v>
      </c>
      <c r="H719" s="0" t="n">
        <v>785</v>
      </c>
      <c r="I719" s="0" t="n">
        <v>176.18</v>
      </c>
      <c r="J719" s="0" t="n">
        <v>307.53</v>
      </c>
      <c r="K719" s="0" t="n">
        <v>97.74</v>
      </c>
      <c r="L719" s="0" t="n">
        <v>46.48</v>
      </c>
      <c r="M719" s="0" t="n">
        <v>12</v>
      </c>
      <c r="N719" s="0" t="n">
        <v>41</v>
      </c>
      <c r="O719" s="0" t="n">
        <v>0.45</v>
      </c>
      <c r="P719" s="0" t="n">
        <v>0.09</v>
      </c>
      <c r="Q719" s="0" t="n">
        <f aca="false">H719/3600/(B719*C719*10^-3)</f>
        <v>0.170355902777778</v>
      </c>
      <c r="R719" s="0" t="n">
        <f aca="false">O719-P719</f>
        <v>0.36</v>
      </c>
      <c r="S719" s="0" t="n">
        <f aca="false">500*10^-6</f>
        <v>0.0005</v>
      </c>
      <c r="T719" s="0" t="n">
        <f aca="false">0.000835</f>
        <v>0.000835</v>
      </c>
      <c r="U719" s="0" t="n">
        <f aca="false">A719/1000</f>
        <v>0.12</v>
      </c>
      <c r="V719" s="0" t="n">
        <f aca="false">U719*(150*T719*(1-R719)^2*Q719/(S719^2*R719^3)+1.75*1000*(1-R719)*Q719^2/(S719*R719^3))</f>
        <v>257114.212849346</v>
      </c>
      <c r="W719" s="0" t="n">
        <f aca="false">V719*H719/3600/1000/2</f>
        <v>28.0325912620467</v>
      </c>
      <c r="X719" s="0" t="n">
        <f aca="false">ABS(W719-K719)/W719*100</f>
        <v>248.665591012737</v>
      </c>
    </row>
    <row r="720" customFormat="false" ht="15" hidden="false" customHeight="false" outlineLevel="0" collapsed="false">
      <c r="A720" s="0" t="n">
        <v>120</v>
      </c>
      <c r="B720" s="0" t="n">
        <v>36</v>
      </c>
      <c r="C720" s="0" t="n">
        <v>40</v>
      </c>
      <c r="D720" s="0" t="n">
        <v>14</v>
      </c>
      <c r="E720" s="0" t="n">
        <v>43</v>
      </c>
      <c r="F720" s="0" t="n">
        <v>1.4</v>
      </c>
      <c r="G720" s="0" t="n">
        <v>2</v>
      </c>
      <c r="H720" s="0" t="n">
        <v>790</v>
      </c>
      <c r="I720" s="0" t="n">
        <v>176.22</v>
      </c>
      <c r="J720" s="0" t="n">
        <v>298.63</v>
      </c>
      <c r="K720" s="0" t="n">
        <v>81.02</v>
      </c>
      <c r="L720" s="0" t="n">
        <v>52.52</v>
      </c>
      <c r="M720" s="0" t="n">
        <v>12</v>
      </c>
      <c r="N720" s="0" t="n">
        <v>41</v>
      </c>
      <c r="O720" s="0" t="n">
        <v>0.45</v>
      </c>
      <c r="P720" s="0" t="n">
        <v>0.09</v>
      </c>
      <c r="Q720" s="0" t="n">
        <f aca="false">H720/3600/(B720*C720*10^-3)</f>
        <v>0.152391975308642</v>
      </c>
      <c r="R720" s="0" t="n">
        <f aca="false">O720-P720</f>
        <v>0.36</v>
      </c>
      <c r="S720" s="0" t="n">
        <f aca="false">500*10^-6</f>
        <v>0.0005</v>
      </c>
      <c r="T720" s="0" t="n">
        <f aca="false">0.000835</f>
        <v>0.000835</v>
      </c>
      <c r="U720" s="0" t="n">
        <f aca="false">A720/1000</f>
        <v>0.12</v>
      </c>
      <c r="V720" s="0" t="n">
        <f aca="false">U720*(150*T720*(1-R720)^2*Q720/(S720^2*R720^3)+1.75*1000*(1-R720)*Q720^2/(S720*R720^3))</f>
        <v>214229.732424045</v>
      </c>
      <c r="W720" s="0" t="n">
        <f aca="false">V720*H720/3600/1000/2</f>
        <v>23.5057623076382</v>
      </c>
      <c r="X720" s="0" t="n">
        <f aca="false">ABS(W720-K720)/W720*100</f>
        <v>244.681439978964</v>
      </c>
    </row>
    <row r="721" customFormat="false" ht="15" hidden="false" customHeight="false" outlineLevel="0" collapsed="false">
      <c r="A721" s="0" t="n">
        <v>150</v>
      </c>
      <c r="B721" s="0" t="n">
        <v>22</v>
      </c>
      <c r="C721" s="0" t="n">
        <v>60</v>
      </c>
      <c r="D721" s="0" t="n">
        <v>14</v>
      </c>
      <c r="E721" s="0" t="n">
        <v>43</v>
      </c>
      <c r="F721" s="0" t="n">
        <v>1.26</v>
      </c>
      <c r="G721" s="0" t="n">
        <v>1.5</v>
      </c>
      <c r="H721" s="0" t="n">
        <v>700</v>
      </c>
      <c r="I721" s="0" t="n">
        <v>103.57</v>
      </c>
      <c r="J721" s="0" t="n">
        <v>168.8</v>
      </c>
      <c r="K721" s="0" t="n">
        <v>34.69</v>
      </c>
      <c r="L721" s="0" t="n">
        <v>27.43</v>
      </c>
      <c r="M721" s="0" t="n">
        <v>12</v>
      </c>
      <c r="N721" s="0" t="n">
        <v>41</v>
      </c>
      <c r="O721" s="0" t="n">
        <v>0.55</v>
      </c>
      <c r="P721" s="0" t="n">
        <v>0.09</v>
      </c>
      <c r="Q721" s="0" t="n">
        <f aca="false">H721/3600/(B721*C721*10^-3)</f>
        <v>0.147306397306397</v>
      </c>
      <c r="R721" s="0" t="n">
        <f aca="false">O721-P721</f>
        <v>0.46</v>
      </c>
      <c r="S721" s="0" t="n">
        <f aca="false">500*10^-6</f>
        <v>0.0005</v>
      </c>
      <c r="T721" s="0" t="n">
        <f aca="false">0.000835</f>
        <v>0.000835</v>
      </c>
      <c r="U721" s="0" t="n">
        <f aca="false">A721/1000</f>
        <v>0.15</v>
      </c>
      <c r="V721" s="0" t="n">
        <f aca="false">U721*(150*T721*(1-R721)^2*Q721/(S721^2*R721^3)+1.75*1000*(1-R721)*Q721^2/(S721*R721^3))</f>
        <v>96364.6555722877</v>
      </c>
      <c r="W721" s="0" t="n">
        <f aca="false">V721*H721/3600/1000/2</f>
        <v>9.36878595841686</v>
      </c>
      <c r="X721" s="0" t="n">
        <f aca="false">ABS(W721-K721)/W721*100</f>
        <v>270.272094527197</v>
      </c>
    </row>
    <row r="722" customFormat="false" ht="15" hidden="false" customHeight="false" outlineLevel="0" collapsed="false">
      <c r="A722" s="0" t="n">
        <v>120</v>
      </c>
      <c r="B722" s="0" t="n">
        <v>36</v>
      </c>
      <c r="C722" s="0" t="n">
        <v>36</v>
      </c>
      <c r="D722" s="0" t="n">
        <v>14</v>
      </c>
      <c r="E722" s="0" t="n">
        <v>43</v>
      </c>
      <c r="F722" s="0" t="n">
        <v>1.37</v>
      </c>
      <c r="G722" s="0" t="n">
        <v>4</v>
      </c>
      <c r="H722" s="0" t="n">
        <v>770</v>
      </c>
      <c r="I722" s="0" t="n">
        <v>176.63</v>
      </c>
      <c r="J722" s="0" t="n">
        <v>299.96</v>
      </c>
      <c r="K722" s="0" t="n">
        <v>90.72</v>
      </c>
      <c r="L722" s="0" t="n">
        <v>45.62</v>
      </c>
      <c r="M722" s="0" t="n">
        <v>12</v>
      </c>
      <c r="N722" s="0" t="n">
        <v>41</v>
      </c>
      <c r="O722" s="0" t="n">
        <v>0.45</v>
      </c>
      <c r="P722" s="0" t="n">
        <v>0.09</v>
      </c>
      <c r="Q722" s="0" t="n">
        <f aca="false">H722/3600/(B722*C722*10^-3)</f>
        <v>0.165037722908093</v>
      </c>
      <c r="R722" s="0" t="n">
        <f aca="false">O722-P722</f>
        <v>0.36</v>
      </c>
      <c r="S722" s="0" t="n">
        <f aca="false">500*10^-6</f>
        <v>0.0005</v>
      </c>
      <c r="T722" s="0" t="n">
        <f aca="false">0.000835</f>
        <v>0.000835</v>
      </c>
      <c r="U722" s="0" t="n">
        <f aca="false">A722/1000</f>
        <v>0.12</v>
      </c>
      <c r="V722" s="0" t="n">
        <f aca="false">U722*(150*T722*(1-R722)^2*Q722/(S722^2*R722^3)+1.75*1000*(1-R722)*Q722^2/(S722*R722^3))</f>
        <v>244030.897798619</v>
      </c>
      <c r="W722" s="0" t="n">
        <f aca="false">V722*H722/3600/1000/2</f>
        <v>26.0977487923523</v>
      </c>
      <c r="X722" s="0" t="n">
        <f aca="false">ABS(W722-K722)/W722*100</f>
        <v>247.616189893684</v>
      </c>
    </row>
    <row r="723" customFormat="false" ht="15" hidden="false" customHeight="false" outlineLevel="0" collapsed="false">
      <c r="A723" s="0" t="n">
        <v>125</v>
      </c>
      <c r="B723" s="0" t="n">
        <v>44</v>
      </c>
      <c r="C723" s="0" t="n">
        <v>44</v>
      </c>
      <c r="D723" s="0" t="n">
        <v>14</v>
      </c>
      <c r="E723" s="0" t="n">
        <v>43</v>
      </c>
      <c r="F723" s="0" t="n">
        <v>1.37</v>
      </c>
      <c r="G723" s="0" t="n">
        <v>1</v>
      </c>
      <c r="H723" s="0" t="n">
        <v>790</v>
      </c>
      <c r="I723" s="0" t="n">
        <v>176.89</v>
      </c>
      <c r="J723" s="0" t="n">
        <v>275.09</v>
      </c>
      <c r="K723" s="0" t="n">
        <v>51.08</v>
      </c>
      <c r="L723" s="0" t="n">
        <v>37.7</v>
      </c>
      <c r="M723" s="0" t="n">
        <v>12</v>
      </c>
      <c r="N723" s="0" t="n">
        <v>41</v>
      </c>
      <c r="O723" s="0" t="n">
        <v>0.45</v>
      </c>
      <c r="P723" s="0" t="n">
        <v>0.09</v>
      </c>
      <c r="Q723" s="0" t="n">
        <f aca="false">H723/3600/(B723*C723*10^-3)</f>
        <v>0.11334940312213</v>
      </c>
      <c r="R723" s="0" t="n">
        <f aca="false">O723-P723</f>
        <v>0.36</v>
      </c>
      <c r="S723" s="0" t="n">
        <f aca="false">500*10^-6</f>
        <v>0.0005</v>
      </c>
      <c r="T723" s="0" t="n">
        <f aca="false">0.000835</f>
        <v>0.000835</v>
      </c>
      <c r="U723" s="0" t="n">
        <f aca="false">A723/1000</f>
        <v>0.125</v>
      </c>
      <c r="V723" s="0" t="n">
        <f aca="false">U723*(150*T723*(1-R723)^2*Q723/(S723^2*R723^3)+1.75*1000*(1-R723)*Q723^2/(S723*R723^3))</f>
        <v>139424.996185839</v>
      </c>
      <c r="W723" s="0" t="n">
        <f aca="false">V723*H723/3600/1000/2</f>
        <v>15.2980204148351</v>
      </c>
      <c r="X723" s="0" t="n">
        <f aca="false">ABS(W723-K723)/W723*100</f>
        <v>233.899410609138</v>
      </c>
    </row>
    <row r="724" customFormat="false" ht="15" hidden="false" customHeight="false" outlineLevel="0" collapsed="false">
      <c r="A724" s="0" t="n">
        <v>120</v>
      </c>
      <c r="B724" s="0" t="n">
        <v>44</v>
      </c>
      <c r="C724" s="0" t="n">
        <v>48</v>
      </c>
      <c r="D724" s="0" t="n">
        <v>14</v>
      </c>
      <c r="E724" s="0" t="n">
        <v>43</v>
      </c>
      <c r="F724" s="0" t="n">
        <v>1.34</v>
      </c>
      <c r="G724" s="0" t="n">
        <v>1</v>
      </c>
      <c r="H724" s="0" t="n">
        <v>830</v>
      </c>
      <c r="I724" s="0" t="n">
        <v>177.29</v>
      </c>
      <c r="J724" s="0" t="n">
        <v>274.68</v>
      </c>
      <c r="K724" s="0" t="n">
        <v>48.4</v>
      </c>
      <c r="L724" s="0" t="n">
        <v>38.59</v>
      </c>
      <c r="M724" s="0" t="n">
        <v>12</v>
      </c>
      <c r="N724" s="0" t="n">
        <v>41</v>
      </c>
      <c r="O724" s="0" t="n">
        <v>0.45</v>
      </c>
      <c r="P724" s="0" t="n">
        <v>0.09</v>
      </c>
      <c r="Q724" s="0" t="n">
        <f aca="false">H724/3600/(B724*C724*10^-3)</f>
        <v>0.109164562289562</v>
      </c>
      <c r="R724" s="0" t="n">
        <f aca="false">O724-P724</f>
        <v>0.36</v>
      </c>
      <c r="S724" s="0" t="n">
        <f aca="false">500*10^-6</f>
        <v>0.0005</v>
      </c>
      <c r="T724" s="0" t="n">
        <f aca="false">0.000835</f>
        <v>0.000835</v>
      </c>
      <c r="U724" s="0" t="n">
        <f aca="false">A724/1000</f>
        <v>0.12</v>
      </c>
      <c r="V724" s="0" t="n">
        <f aca="false">U724*(150*T724*(1-R724)^2*Q724/(S724^2*R724^3)+1.75*1000*(1-R724)*Q724^2/(S724*R724^3))</f>
        <v>126274.372118644</v>
      </c>
      <c r="W724" s="0" t="n">
        <f aca="false">V724*H724/3600/1000/2</f>
        <v>14.5566290081215</v>
      </c>
      <c r="X724" s="0" t="n">
        <f aca="false">ABS(W724-K724)/W724*100</f>
        <v>232.49456294446</v>
      </c>
    </row>
    <row r="725" customFormat="false" ht="15" hidden="false" customHeight="false" outlineLevel="0" collapsed="false">
      <c r="A725" s="0" t="n">
        <v>120</v>
      </c>
      <c r="B725" s="0" t="n">
        <v>32</v>
      </c>
      <c r="C725" s="0" t="n">
        <v>40</v>
      </c>
      <c r="D725" s="0" t="n">
        <v>14</v>
      </c>
      <c r="E725" s="0" t="n">
        <v>43</v>
      </c>
      <c r="F725" s="0" t="n">
        <v>1.4</v>
      </c>
      <c r="G725" s="0" t="n">
        <v>4</v>
      </c>
      <c r="H725" s="0" t="n">
        <v>760</v>
      </c>
      <c r="I725" s="0" t="n">
        <v>177.36</v>
      </c>
      <c r="J725" s="0" t="n">
        <v>299.48</v>
      </c>
      <c r="K725" s="0" t="n">
        <v>89.44</v>
      </c>
      <c r="L725" s="0" t="n">
        <v>45.49</v>
      </c>
      <c r="M725" s="0" t="n">
        <v>12</v>
      </c>
      <c r="N725" s="0" t="n">
        <v>41</v>
      </c>
      <c r="O725" s="0" t="n">
        <v>0.45</v>
      </c>
      <c r="P725" s="0" t="n">
        <v>0.09</v>
      </c>
      <c r="Q725" s="0" t="n">
        <f aca="false">H725/3600/(B725*C725*10^-3)</f>
        <v>0.164930555555556</v>
      </c>
      <c r="R725" s="0" t="n">
        <f aca="false">O725-P725</f>
        <v>0.36</v>
      </c>
      <c r="S725" s="0" t="n">
        <f aca="false">500*10^-6</f>
        <v>0.0005</v>
      </c>
      <c r="T725" s="0" t="n">
        <f aca="false">0.000835</f>
        <v>0.000835</v>
      </c>
      <c r="U725" s="0" t="n">
        <f aca="false">A725/1000</f>
        <v>0.12</v>
      </c>
      <c r="V725" s="0" t="n">
        <f aca="false">U725*(150*T725*(1-R725)^2*Q725/(S725^2*R725^3)+1.75*1000*(1-R725)*Q725^2/(S725*R725^3))</f>
        <v>243770.603915816</v>
      </c>
      <c r="W725" s="0" t="n">
        <f aca="false">V725*H725/3600/1000/2</f>
        <v>25.7313415244472</v>
      </c>
      <c r="X725" s="0" t="n">
        <f aca="false">ABS(W725-K725)/W725*100</f>
        <v>247.591671095048</v>
      </c>
    </row>
    <row r="726" customFormat="false" ht="15" hidden="false" customHeight="false" outlineLevel="0" collapsed="false">
      <c r="A726" s="0" t="n">
        <v>120</v>
      </c>
      <c r="B726" s="0" t="n">
        <v>36</v>
      </c>
      <c r="C726" s="0" t="n">
        <v>36</v>
      </c>
      <c r="D726" s="0" t="n">
        <v>14</v>
      </c>
      <c r="E726" s="0" t="n">
        <v>43</v>
      </c>
      <c r="F726" s="0" t="n">
        <v>1.37</v>
      </c>
      <c r="G726" s="0" t="n">
        <v>4</v>
      </c>
      <c r="H726" s="0" t="n">
        <v>745</v>
      </c>
      <c r="I726" s="0" t="n">
        <v>177.39</v>
      </c>
      <c r="J726" s="0" t="n">
        <v>291.95</v>
      </c>
      <c r="K726" s="0" t="n">
        <v>82.88</v>
      </c>
      <c r="L726" s="0" t="n">
        <v>44.62</v>
      </c>
      <c r="M726" s="0" t="n">
        <v>12</v>
      </c>
      <c r="N726" s="0" t="n">
        <v>41</v>
      </c>
      <c r="O726" s="0" t="n">
        <v>0.45</v>
      </c>
      <c r="P726" s="0" t="n">
        <v>0.09</v>
      </c>
      <c r="Q726" s="0" t="n">
        <f aca="false">H726/3600/(B726*C726*10^-3)</f>
        <v>0.159679355281207</v>
      </c>
      <c r="R726" s="0" t="n">
        <f aca="false">O726-P726</f>
        <v>0.36</v>
      </c>
      <c r="S726" s="0" t="n">
        <f aca="false">500*10^-6</f>
        <v>0.0005</v>
      </c>
      <c r="T726" s="0" t="n">
        <f aca="false">0.000835</f>
        <v>0.000835</v>
      </c>
      <c r="U726" s="0" t="n">
        <f aca="false">A726/1000</f>
        <v>0.12</v>
      </c>
      <c r="V726" s="0" t="n">
        <f aca="false">U726*(150*T726*(1-R726)^2*Q726/(S726^2*R726^3)+1.75*1000*(1-R726)*Q726^2/(S726*R726^3))</f>
        <v>231178.314794968</v>
      </c>
      <c r="W726" s="0" t="n">
        <f aca="false">V726*H726/3600/1000/2</f>
        <v>23.9205339614238</v>
      </c>
      <c r="X726" s="0" t="n">
        <f aca="false">ABS(W726-K726)/W726*100</f>
        <v>246.480559897447</v>
      </c>
    </row>
    <row r="727" customFormat="false" ht="15" hidden="false" customHeight="false" outlineLevel="0" collapsed="false">
      <c r="A727" s="0" t="n">
        <v>125</v>
      </c>
      <c r="B727" s="0" t="n">
        <v>44</v>
      </c>
      <c r="C727" s="0" t="n">
        <v>48</v>
      </c>
      <c r="D727" s="0" t="n">
        <v>14</v>
      </c>
      <c r="E727" s="0" t="n">
        <v>43</v>
      </c>
      <c r="F727" s="0" t="n">
        <v>1.31</v>
      </c>
      <c r="G727" s="0" t="n">
        <v>1</v>
      </c>
      <c r="H727" s="0" t="n">
        <v>810</v>
      </c>
      <c r="I727" s="0" t="n">
        <v>177.6</v>
      </c>
      <c r="J727" s="0" t="n">
        <v>271.12</v>
      </c>
      <c r="K727" s="0" t="n">
        <v>47.26</v>
      </c>
      <c r="L727" s="0" t="n">
        <v>37.32</v>
      </c>
      <c r="M727" s="0" t="n">
        <v>12</v>
      </c>
      <c r="N727" s="0" t="n">
        <v>41</v>
      </c>
      <c r="O727" s="0" t="n">
        <v>0.45</v>
      </c>
      <c r="P727" s="0" t="n">
        <v>0.09</v>
      </c>
      <c r="Q727" s="0" t="n">
        <f aca="false">H727/3600/(B727*C727*10^-3)</f>
        <v>0.106534090909091</v>
      </c>
      <c r="R727" s="0" t="n">
        <f aca="false">O727-P727</f>
        <v>0.36</v>
      </c>
      <c r="S727" s="0" t="n">
        <f aca="false">500*10^-6</f>
        <v>0.0005</v>
      </c>
      <c r="T727" s="0" t="n">
        <f aca="false">0.000835</f>
        <v>0.000835</v>
      </c>
      <c r="U727" s="0" t="n">
        <f aca="false">A727/1000</f>
        <v>0.125</v>
      </c>
      <c r="V727" s="0" t="n">
        <f aca="false">U727*(150*T727*(1-R727)^2*Q727/(S727^2*R727^3)+1.75*1000*(1-R727)*Q727^2/(S727*R727^3))</f>
        <v>126684.473164409</v>
      </c>
      <c r="W727" s="0" t="n">
        <f aca="false">V727*H727/3600/1000/2</f>
        <v>14.252003230996</v>
      </c>
      <c r="X727" s="0" t="n">
        <f aca="false">ABS(W727-K727)/W727*100</f>
        <v>231.602506917879</v>
      </c>
    </row>
    <row r="728" customFormat="false" ht="15" hidden="false" customHeight="false" outlineLevel="0" collapsed="false">
      <c r="A728" s="0" t="n">
        <v>120</v>
      </c>
      <c r="B728" s="0" t="n">
        <v>32</v>
      </c>
      <c r="C728" s="0" t="n">
        <v>40</v>
      </c>
      <c r="D728" s="0" t="n">
        <v>14</v>
      </c>
      <c r="E728" s="0" t="n">
        <v>43</v>
      </c>
      <c r="F728" s="0" t="n">
        <v>1.4</v>
      </c>
      <c r="G728" s="0" t="n">
        <v>4</v>
      </c>
      <c r="H728" s="0" t="n">
        <v>740</v>
      </c>
      <c r="I728" s="0" t="n">
        <v>177.84</v>
      </c>
      <c r="J728" s="0" t="n">
        <v>292.98</v>
      </c>
      <c r="K728" s="0" t="n">
        <v>83.14</v>
      </c>
      <c r="L728" s="0" t="n">
        <v>44.67</v>
      </c>
      <c r="M728" s="0" t="n">
        <v>12</v>
      </c>
      <c r="N728" s="0" t="n">
        <v>41</v>
      </c>
      <c r="O728" s="0" t="n">
        <v>0.45</v>
      </c>
      <c r="P728" s="0" t="n">
        <v>0.09</v>
      </c>
      <c r="Q728" s="0" t="n">
        <f aca="false">H728/3600/(B728*C728*10^-3)</f>
        <v>0.160590277777778</v>
      </c>
      <c r="R728" s="0" t="n">
        <f aca="false">O728-P728</f>
        <v>0.36</v>
      </c>
      <c r="S728" s="0" t="n">
        <f aca="false">500*10^-6</f>
        <v>0.0005</v>
      </c>
      <c r="T728" s="0" t="n">
        <f aca="false">0.000835</f>
        <v>0.000835</v>
      </c>
      <c r="U728" s="0" t="n">
        <f aca="false">A728/1000</f>
        <v>0.12</v>
      </c>
      <c r="V728" s="0" t="n">
        <f aca="false">U728*(150*T728*(1-R728)^2*Q728/(S728^2*R728^3)+1.75*1000*(1-R728)*Q728^2/(S728*R728^3))</f>
        <v>233339.913210321</v>
      </c>
      <c r="W728" s="0" t="n">
        <f aca="false">V728*H728/3600/1000/2</f>
        <v>23.9821577466163</v>
      </c>
      <c r="X728" s="0" t="n">
        <f aca="false">ABS(W728-K728)/W728*100</f>
        <v>246.674393849028</v>
      </c>
    </row>
    <row r="729" customFormat="false" ht="15" hidden="false" customHeight="false" outlineLevel="0" collapsed="false">
      <c r="A729" s="0" t="n">
        <v>150</v>
      </c>
      <c r="B729" s="0" t="n">
        <v>22</v>
      </c>
      <c r="C729" s="0" t="n">
        <v>60</v>
      </c>
      <c r="D729" s="0" t="n">
        <v>14</v>
      </c>
      <c r="E729" s="0" t="n">
        <v>43</v>
      </c>
      <c r="F729" s="0" t="n">
        <v>1.28</v>
      </c>
      <c r="G729" s="0" t="n">
        <v>1.5</v>
      </c>
      <c r="H729" s="0" t="n">
        <v>700</v>
      </c>
      <c r="I729" s="0" t="n">
        <v>107.83</v>
      </c>
      <c r="J729" s="0" t="n">
        <v>173.59</v>
      </c>
      <c r="K729" s="0" t="n">
        <v>34.69</v>
      </c>
      <c r="L729" s="0" t="n">
        <v>27.96</v>
      </c>
      <c r="M729" s="0" t="n">
        <v>12</v>
      </c>
      <c r="N729" s="0" t="n">
        <v>41</v>
      </c>
      <c r="O729" s="0" t="n">
        <v>0.55</v>
      </c>
      <c r="P729" s="0" t="n">
        <v>0.09</v>
      </c>
      <c r="Q729" s="0" t="n">
        <f aca="false">H729/3600/(B729*C729*10^-3)</f>
        <v>0.147306397306397</v>
      </c>
      <c r="R729" s="0" t="n">
        <f aca="false">O729-P729</f>
        <v>0.46</v>
      </c>
      <c r="S729" s="0" t="n">
        <f aca="false">500*10^-6</f>
        <v>0.0005</v>
      </c>
      <c r="T729" s="0" t="n">
        <f aca="false">0.000835</f>
        <v>0.000835</v>
      </c>
      <c r="U729" s="0" t="n">
        <f aca="false">A729/1000</f>
        <v>0.15</v>
      </c>
      <c r="V729" s="0" t="n">
        <f aca="false">U729*(150*T729*(1-R729)^2*Q729/(S729^2*R729^3)+1.75*1000*(1-R729)*Q729^2/(S729*R729^3))</f>
        <v>96364.6555722877</v>
      </c>
      <c r="W729" s="0" t="n">
        <f aca="false">V729*H729/3600/1000/2</f>
        <v>9.36878595841686</v>
      </c>
      <c r="X729" s="0" t="n">
        <f aca="false">ABS(W729-K729)/W729*100</f>
        <v>270.272094527197</v>
      </c>
    </row>
    <row r="730" customFormat="false" ht="15" hidden="false" customHeight="false" outlineLevel="0" collapsed="false">
      <c r="A730" s="0" t="n">
        <v>150</v>
      </c>
      <c r="B730" s="0" t="n">
        <v>22</v>
      </c>
      <c r="C730" s="0" t="n">
        <v>60</v>
      </c>
      <c r="D730" s="0" t="n">
        <v>14</v>
      </c>
      <c r="E730" s="0" t="n">
        <v>43</v>
      </c>
      <c r="F730" s="0" t="n">
        <v>1.3</v>
      </c>
      <c r="G730" s="0" t="n">
        <v>1.5</v>
      </c>
      <c r="H730" s="0" t="n">
        <v>700</v>
      </c>
      <c r="I730" s="0" t="n">
        <v>112.09</v>
      </c>
      <c r="J730" s="0" t="n">
        <v>178.34</v>
      </c>
      <c r="K730" s="0" t="n">
        <v>34.69</v>
      </c>
      <c r="L730" s="0" t="n">
        <v>28.48</v>
      </c>
      <c r="M730" s="0" t="n">
        <v>12</v>
      </c>
      <c r="N730" s="0" t="n">
        <v>41</v>
      </c>
      <c r="O730" s="0" t="n">
        <v>0.55</v>
      </c>
      <c r="P730" s="0" t="n">
        <v>0.09</v>
      </c>
      <c r="Q730" s="0" t="n">
        <f aca="false">H730/3600/(B730*C730*10^-3)</f>
        <v>0.147306397306397</v>
      </c>
      <c r="R730" s="0" t="n">
        <f aca="false">O730-P730</f>
        <v>0.46</v>
      </c>
      <c r="S730" s="0" t="n">
        <f aca="false">500*10^-6</f>
        <v>0.0005</v>
      </c>
      <c r="T730" s="0" t="n">
        <f aca="false">0.000835</f>
        <v>0.000835</v>
      </c>
      <c r="U730" s="0" t="n">
        <f aca="false">A730/1000</f>
        <v>0.15</v>
      </c>
      <c r="V730" s="0" t="n">
        <f aca="false">U730*(150*T730*(1-R730)^2*Q730/(S730^2*R730^3)+1.75*1000*(1-R730)*Q730^2/(S730*R730^3))</f>
        <v>96364.6555722877</v>
      </c>
      <c r="W730" s="0" t="n">
        <f aca="false">V730*H730/3600/1000/2</f>
        <v>9.36878595841686</v>
      </c>
      <c r="X730" s="0" t="n">
        <f aca="false">ABS(W730-K730)/W730*100</f>
        <v>270.272094527197</v>
      </c>
    </row>
    <row r="731" customFormat="false" ht="15" hidden="false" customHeight="false" outlineLevel="0" collapsed="false">
      <c r="A731" s="0" t="n">
        <v>120</v>
      </c>
      <c r="B731" s="0" t="n">
        <v>40</v>
      </c>
      <c r="C731" s="0" t="n">
        <v>44</v>
      </c>
      <c r="D731" s="0" t="n">
        <v>14</v>
      </c>
      <c r="E731" s="0" t="n">
        <v>43</v>
      </c>
      <c r="F731" s="0" t="n">
        <v>1.34</v>
      </c>
      <c r="G731" s="0" t="n">
        <v>1.5</v>
      </c>
      <c r="H731" s="0" t="n">
        <v>840</v>
      </c>
      <c r="I731" s="0" t="n">
        <v>178.53</v>
      </c>
      <c r="J731" s="0" t="n">
        <v>292.46</v>
      </c>
      <c r="K731" s="0" t="n">
        <v>67.86</v>
      </c>
      <c r="L731" s="0" t="n">
        <v>52.6</v>
      </c>
      <c r="M731" s="0" t="n">
        <v>12</v>
      </c>
      <c r="N731" s="0" t="n">
        <v>41</v>
      </c>
      <c r="O731" s="0" t="n">
        <v>0.45</v>
      </c>
      <c r="P731" s="0" t="n">
        <v>0.09</v>
      </c>
      <c r="Q731" s="0" t="n">
        <f aca="false">H731/3600/(B731*C731*10^-3)</f>
        <v>0.132575757575758</v>
      </c>
      <c r="R731" s="0" t="n">
        <f aca="false">O731-P731</f>
        <v>0.36</v>
      </c>
      <c r="S731" s="0" t="n">
        <f aca="false">500*10^-6</f>
        <v>0.0005</v>
      </c>
      <c r="T731" s="0" t="n">
        <f aca="false">0.000835</f>
        <v>0.000835</v>
      </c>
      <c r="U731" s="0" t="n">
        <f aca="false">A731/1000</f>
        <v>0.12</v>
      </c>
      <c r="V731" s="0" t="n">
        <f aca="false">U731*(150*T731*(1-R731)^2*Q731/(S731^2*R731^3)+1.75*1000*(1-R731)*Q731^2/(S731*R731^3))</f>
        <v>171236.627403855</v>
      </c>
      <c r="W731" s="0" t="n">
        <f aca="false">V731*H731/3600/1000/2</f>
        <v>19.9776065304498</v>
      </c>
      <c r="X731" s="0" t="n">
        <f aca="false">ABS(W731-K731)/W731*100</f>
        <v>239.680331057517</v>
      </c>
    </row>
    <row r="732" customFormat="false" ht="15" hidden="false" customHeight="false" outlineLevel="0" collapsed="false">
      <c r="A732" s="0" t="n">
        <v>120</v>
      </c>
      <c r="B732" s="0" t="n">
        <v>36</v>
      </c>
      <c r="C732" s="0" t="n">
        <v>36</v>
      </c>
      <c r="D732" s="0" t="n">
        <v>14</v>
      </c>
      <c r="E732" s="0" t="n">
        <v>43</v>
      </c>
      <c r="F732" s="0" t="n">
        <v>1.4</v>
      </c>
      <c r="G732" s="0" t="n">
        <v>3</v>
      </c>
      <c r="H732" s="0" t="n">
        <v>775</v>
      </c>
      <c r="I732" s="0" t="n">
        <v>178.69</v>
      </c>
      <c r="J732" s="0" t="n">
        <v>306.34</v>
      </c>
      <c r="K732" s="0" t="n">
        <v>92.32</v>
      </c>
      <c r="L732" s="0" t="n">
        <v>44.1</v>
      </c>
      <c r="M732" s="0" t="n">
        <v>12</v>
      </c>
      <c r="N732" s="0" t="n">
        <v>41</v>
      </c>
      <c r="O732" s="0" t="n">
        <v>0.45</v>
      </c>
      <c r="P732" s="0" t="n">
        <v>0.09</v>
      </c>
      <c r="Q732" s="0" t="n">
        <f aca="false">H732/3600/(B732*C732*10^-3)</f>
        <v>0.166109396433471</v>
      </c>
      <c r="R732" s="0" t="n">
        <f aca="false">O732-P732</f>
        <v>0.36</v>
      </c>
      <c r="S732" s="0" t="n">
        <f aca="false">500*10^-6</f>
        <v>0.0005</v>
      </c>
      <c r="T732" s="0" t="n">
        <f aca="false">0.000835</f>
        <v>0.000835</v>
      </c>
      <c r="U732" s="0" t="n">
        <f aca="false">A732/1000</f>
        <v>0.12</v>
      </c>
      <c r="V732" s="0" t="n">
        <f aca="false">U732*(150*T732*(1-R732)^2*Q732/(S732^2*R732^3)+1.75*1000*(1-R732)*Q732^2/(S732*R732^3))</f>
        <v>246641.115085843</v>
      </c>
      <c r="W732" s="0" t="n">
        <f aca="false">V732*H732/3600/1000/2</f>
        <v>26.5481755821567</v>
      </c>
      <c r="X732" s="0" t="n">
        <f aca="false">ABS(W732-K732)/W732*100</f>
        <v>247.745176365525</v>
      </c>
    </row>
    <row r="733" customFormat="false" ht="15" hidden="false" customHeight="false" outlineLevel="0" collapsed="false">
      <c r="A733" s="0" t="n">
        <v>150</v>
      </c>
      <c r="B733" s="0" t="n">
        <v>22</v>
      </c>
      <c r="C733" s="0" t="n">
        <v>60</v>
      </c>
      <c r="D733" s="0" t="n">
        <v>14</v>
      </c>
      <c r="E733" s="0" t="n">
        <v>43</v>
      </c>
      <c r="F733" s="0" t="n">
        <v>1.32</v>
      </c>
      <c r="G733" s="0" t="n">
        <v>1.5</v>
      </c>
      <c r="H733" s="0" t="n">
        <v>700</v>
      </c>
      <c r="I733" s="0" t="n">
        <v>116.26</v>
      </c>
      <c r="J733" s="0" t="n">
        <v>183.05</v>
      </c>
      <c r="K733" s="0" t="n">
        <v>34.69</v>
      </c>
      <c r="L733" s="0" t="n">
        <v>29</v>
      </c>
      <c r="M733" s="0" t="n">
        <v>12</v>
      </c>
      <c r="N733" s="0" t="n">
        <v>41</v>
      </c>
      <c r="O733" s="0" t="n">
        <v>0.55</v>
      </c>
      <c r="P733" s="0" t="n">
        <v>0.09</v>
      </c>
      <c r="Q733" s="0" t="n">
        <f aca="false">H733/3600/(B733*C733*10^-3)</f>
        <v>0.147306397306397</v>
      </c>
      <c r="R733" s="0" t="n">
        <f aca="false">O733-P733</f>
        <v>0.46</v>
      </c>
      <c r="S733" s="0" t="n">
        <f aca="false">500*10^-6</f>
        <v>0.0005</v>
      </c>
      <c r="T733" s="0" t="n">
        <f aca="false">0.000835</f>
        <v>0.000835</v>
      </c>
      <c r="U733" s="0" t="n">
        <f aca="false">A733/1000</f>
        <v>0.15</v>
      </c>
      <c r="V733" s="0" t="n">
        <f aca="false">U733*(150*T733*(1-R733)^2*Q733/(S733^2*R733^3)+1.75*1000*(1-R733)*Q733^2/(S733*R733^3))</f>
        <v>96364.6555722877</v>
      </c>
      <c r="W733" s="0" t="n">
        <f aca="false">V733*H733/3600/1000/2</f>
        <v>9.36878595841686</v>
      </c>
      <c r="X733" s="0" t="n">
        <f aca="false">ABS(W733-K733)/W733*100</f>
        <v>270.272094527197</v>
      </c>
    </row>
    <row r="734" customFormat="false" ht="15" hidden="false" customHeight="false" outlineLevel="0" collapsed="false">
      <c r="A734" s="0" t="n">
        <v>150</v>
      </c>
      <c r="B734" s="0" t="n">
        <v>22</v>
      </c>
      <c r="C734" s="0" t="n">
        <v>60</v>
      </c>
      <c r="D734" s="0" t="n">
        <v>14</v>
      </c>
      <c r="E734" s="0" t="n">
        <v>43</v>
      </c>
      <c r="F734" s="0" t="n">
        <v>1.34</v>
      </c>
      <c r="G734" s="0" t="n">
        <v>1.5</v>
      </c>
      <c r="H734" s="0" t="n">
        <v>700</v>
      </c>
      <c r="I734" s="0" t="n">
        <v>120.42</v>
      </c>
      <c r="J734" s="0" t="n">
        <v>187.75</v>
      </c>
      <c r="K734" s="0" t="n">
        <v>34.69</v>
      </c>
      <c r="L734" s="0" t="n">
        <v>29.52</v>
      </c>
      <c r="M734" s="0" t="n">
        <v>12</v>
      </c>
      <c r="N734" s="0" t="n">
        <v>41</v>
      </c>
      <c r="O734" s="0" t="n">
        <v>0.55</v>
      </c>
      <c r="P734" s="0" t="n">
        <v>0.09</v>
      </c>
      <c r="Q734" s="0" t="n">
        <f aca="false">H734/3600/(B734*C734*10^-3)</f>
        <v>0.147306397306397</v>
      </c>
      <c r="R734" s="0" t="n">
        <f aca="false">O734-P734</f>
        <v>0.46</v>
      </c>
      <c r="S734" s="0" t="n">
        <f aca="false">500*10^-6</f>
        <v>0.0005</v>
      </c>
      <c r="T734" s="0" t="n">
        <f aca="false">0.000835</f>
        <v>0.000835</v>
      </c>
      <c r="U734" s="0" t="n">
        <f aca="false">A734/1000</f>
        <v>0.15</v>
      </c>
      <c r="V734" s="0" t="n">
        <f aca="false">U734*(150*T734*(1-R734)^2*Q734/(S734^2*R734^3)+1.75*1000*(1-R734)*Q734^2/(S734*R734^3))</f>
        <v>96364.6555722877</v>
      </c>
      <c r="W734" s="0" t="n">
        <f aca="false">V734*H734/3600/1000/2</f>
        <v>9.36878595841686</v>
      </c>
      <c r="X734" s="0" t="n">
        <f aca="false">ABS(W734-K734)/W734*100</f>
        <v>270.272094527197</v>
      </c>
    </row>
    <row r="735" customFormat="false" ht="15" hidden="false" customHeight="false" outlineLevel="0" collapsed="false">
      <c r="A735" s="0" t="n">
        <v>120</v>
      </c>
      <c r="B735" s="0" t="n">
        <v>40</v>
      </c>
      <c r="C735" s="0" t="n">
        <v>40</v>
      </c>
      <c r="D735" s="0" t="n">
        <v>14</v>
      </c>
      <c r="E735" s="0" t="n">
        <v>43</v>
      </c>
      <c r="F735" s="0" t="n">
        <v>1.4</v>
      </c>
      <c r="G735" s="0" t="n">
        <v>1.5</v>
      </c>
      <c r="H735" s="0" t="n">
        <v>775</v>
      </c>
      <c r="I735" s="0" t="n">
        <v>179.24</v>
      </c>
      <c r="J735" s="0" t="n">
        <v>288.35</v>
      </c>
      <c r="K735" s="0" t="n">
        <v>64.2</v>
      </c>
      <c r="L735" s="0" t="n">
        <v>50.57</v>
      </c>
      <c r="M735" s="0" t="n">
        <v>12</v>
      </c>
      <c r="N735" s="0" t="n">
        <v>41</v>
      </c>
      <c r="O735" s="0" t="n">
        <v>0.45</v>
      </c>
      <c r="P735" s="0" t="n">
        <v>0.09</v>
      </c>
      <c r="Q735" s="0" t="n">
        <f aca="false">H735/3600/(B735*C735*10^-3)</f>
        <v>0.134548611111111</v>
      </c>
      <c r="R735" s="0" t="n">
        <f aca="false">O735-P735</f>
        <v>0.36</v>
      </c>
      <c r="S735" s="0" t="n">
        <f aca="false">500*10^-6</f>
        <v>0.0005</v>
      </c>
      <c r="T735" s="0" t="n">
        <f aca="false">0.000835</f>
        <v>0.000835</v>
      </c>
      <c r="U735" s="0" t="n">
        <f aca="false">A735/1000</f>
        <v>0.12</v>
      </c>
      <c r="V735" s="0" t="n">
        <f aca="false">U735*(150*T735*(1-R735)^2*Q735/(S735^2*R735^3)+1.75*1000*(1-R735)*Q735^2/(S735*R735^3))</f>
        <v>175314.102548837</v>
      </c>
      <c r="W735" s="0" t="n">
        <f aca="false">V735*H735/3600/1000/2</f>
        <v>18.8706152049095</v>
      </c>
      <c r="X735" s="0" t="n">
        <f aca="false">ABS(W735-K735)/W735*100</f>
        <v>240.211483848695</v>
      </c>
    </row>
    <row r="736" customFormat="false" ht="15" hidden="false" customHeight="false" outlineLevel="0" collapsed="false">
      <c r="A736" s="0" t="n">
        <v>120</v>
      </c>
      <c r="B736" s="0" t="n">
        <v>44</v>
      </c>
      <c r="C736" s="0" t="n">
        <v>44</v>
      </c>
      <c r="D736" s="0" t="n">
        <v>14</v>
      </c>
      <c r="E736" s="0" t="n">
        <v>43</v>
      </c>
      <c r="F736" s="0" t="n">
        <v>1.4</v>
      </c>
      <c r="G736" s="0" t="n">
        <v>1</v>
      </c>
      <c r="H736" s="0" t="n">
        <v>765</v>
      </c>
      <c r="I736" s="0" t="n">
        <v>179.38</v>
      </c>
      <c r="J736" s="0" t="n">
        <v>271.38</v>
      </c>
      <c r="K736" s="0" t="n">
        <v>45.02</v>
      </c>
      <c r="L736" s="0" t="n">
        <v>37.48</v>
      </c>
      <c r="M736" s="0" t="n">
        <v>12</v>
      </c>
      <c r="N736" s="0" t="n">
        <v>41</v>
      </c>
      <c r="O736" s="0" t="n">
        <v>0.45</v>
      </c>
      <c r="P736" s="0" t="n">
        <v>0.09</v>
      </c>
      <c r="Q736" s="0" t="n">
        <f aca="false">H736/3600/(B736*C736*10^-3)</f>
        <v>0.109762396694215</v>
      </c>
      <c r="R736" s="0" t="n">
        <f aca="false">O736-P736</f>
        <v>0.36</v>
      </c>
      <c r="S736" s="0" t="n">
        <f aca="false">500*10^-6</f>
        <v>0.0005</v>
      </c>
      <c r="T736" s="0" t="n">
        <f aca="false">0.000835</f>
        <v>0.000835</v>
      </c>
      <c r="U736" s="0" t="n">
        <f aca="false">A736/1000</f>
        <v>0.12</v>
      </c>
      <c r="V736" s="0" t="n">
        <f aca="false">U736*(150*T736*(1-R736)^2*Q736/(S736^2*R736^3)+1.75*1000*(1-R736)*Q736^2/(S736*R736^3))</f>
        <v>127343.963661295</v>
      </c>
      <c r="W736" s="0" t="n">
        <f aca="false">V736*H736/3600/1000/2</f>
        <v>13.5302961390126</v>
      </c>
      <c r="X736" s="0" t="n">
        <f aca="false">ABS(W736-K736)/W736*100</f>
        <v>232.734771932977</v>
      </c>
    </row>
    <row r="737" customFormat="false" ht="15" hidden="false" customHeight="false" outlineLevel="0" collapsed="false">
      <c r="A737" s="0" t="n">
        <v>150</v>
      </c>
      <c r="B737" s="0" t="n">
        <v>22</v>
      </c>
      <c r="C737" s="0" t="n">
        <v>60</v>
      </c>
      <c r="D737" s="0" t="n">
        <v>14</v>
      </c>
      <c r="E737" s="0" t="n">
        <v>43</v>
      </c>
      <c r="F737" s="0" t="n">
        <v>1.36</v>
      </c>
      <c r="G737" s="0" t="n">
        <v>1.5</v>
      </c>
      <c r="H737" s="0" t="n">
        <v>700</v>
      </c>
      <c r="I737" s="0" t="n">
        <v>124.61</v>
      </c>
      <c r="J737" s="0" t="n">
        <v>192.5</v>
      </c>
      <c r="K737" s="0" t="n">
        <v>34.69</v>
      </c>
      <c r="L737" s="0" t="n">
        <v>30.04</v>
      </c>
      <c r="M737" s="0" t="n">
        <v>12</v>
      </c>
      <c r="N737" s="0" t="n">
        <v>41</v>
      </c>
      <c r="O737" s="0" t="n">
        <v>0.55</v>
      </c>
      <c r="P737" s="0" t="n">
        <v>0.09</v>
      </c>
      <c r="Q737" s="0" t="n">
        <f aca="false">H737/3600/(B737*C737*10^-3)</f>
        <v>0.147306397306397</v>
      </c>
      <c r="R737" s="0" t="n">
        <f aca="false">O737-P737</f>
        <v>0.46</v>
      </c>
      <c r="S737" s="0" t="n">
        <f aca="false">500*10^-6</f>
        <v>0.0005</v>
      </c>
      <c r="T737" s="0" t="n">
        <f aca="false">0.000835</f>
        <v>0.000835</v>
      </c>
      <c r="U737" s="0" t="n">
        <f aca="false">A737/1000</f>
        <v>0.15</v>
      </c>
      <c r="V737" s="0" t="n">
        <f aca="false">U737*(150*T737*(1-R737)^2*Q737/(S737^2*R737^3)+1.75*1000*(1-R737)*Q737^2/(S737*R737^3))</f>
        <v>96364.6555722877</v>
      </c>
      <c r="W737" s="0" t="n">
        <f aca="false">V737*H737/3600/1000/2</f>
        <v>9.36878595841686</v>
      </c>
      <c r="X737" s="0" t="n">
        <f aca="false">ABS(W737-K737)/W737*100</f>
        <v>270.272094527197</v>
      </c>
    </row>
    <row r="738" customFormat="false" ht="15" hidden="false" customHeight="false" outlineLevel="0" collapsed="false">
      <c r="A738" s="0" t="n">
        <v>120</v>
      </c>
      <c r="B738" s="0" t="n">
        <v>36</v>
      </c>
      <c r="C738" s="0" t="n">
        <v>40</v>
      </c>
      <c r="D738" s="0" t="n">
        <v>14</v>
      </c>
      <c r="E738" s="0" t="n">
        <v>43</v>
      </c>
      <c r="F738" s="0" t="n">
        <v>1.37</v>
      </c>
      <c r="G738" s="0" t="n">
        <v>3</v>
      </c>
      <c r="H738" s="0" t="n">
        <v>760</v>
      </c>
      <c r="I738" s="0" t="n">
        <v>149.38</v>
      </c>
      <c r="J738" s="0" t="n">
        <v>214.76</v>
      </c>
      <c r="K738" s="0" t="n">
        <v>29.9</v>
      </c>
      <c r="L738" s="0" t="n">
        <v>40.56</v>
      </c>
      <c r="M738" s="0" t="n">
        <v>12</v>
      </c>
      <c r="N738" s="0" t="n">
        <v>41</v>
      </c>
      <c r="O738" s="0" t="n">
        <v>0.55</v>
      </c>
      <c r="P738" s="0" t="n">
        <v>0.09</v>
      </c>
      <c r="Q738" s="0" t="n">
        <f aca="false">H738/3600/(B738*C738*10^-3)</f>
        <v>0.146604938271605</v>
      </c>
      <c r="R738" s="0" t="n">
        <f aca="false">O738-P738</f>
        <v>0.46</v>
      </c>
      <c r="S738" s="0" t="n">
        <f aca="false">500*10^-6</f>
        <v>0.0005</v>
      </c>
      <c r="T738" s="0" t="n">
        <f aca="false">0.000835</f>
        <v>0.000835</v>
      </c>
      <c r="U738" s="0" t="n">
        <f aca="false">A738/1000</f>
        <v>0.12</v>
      </c>
      <c r="V738" s="0" t="n">
        <f aca="false">U738*(150*T738*(1-R738)^2*Q738/(S738^2*R738^3)+1.75*1000*(1-R738)*Q738^2/(S738*R738^3))</f>
        <v>76485.0024403187</v>
      </c>
      <c r="W738" s="0" t="n">
        <f aca="false">V738*H738/3600/1000/2</f>
        <v>8.07341692425586</v>
      </c>
      <c r="X738" s="0" t="n">
        <f aca="false">ABS(W738-K738)/W738*100</f>
        <v>270.351243847795</v>
      </c>
    </row>
    <row r="739" customFormat="false" ht="15" hidden="false" customHeight="false" outlineLevel="0" collapsed="false">
      <c r="A739" s="0" t="n">
        <v>120</v>
      </c>
      <c r="B739" s="0" t="n">
        <v>40</v>
      </c>
      <c r="C739" s="0" t="n">
        <v>40</v>
      </c>
      <c r="D739" s="0" t="n">
        <v>14</v>
      </c>
      <c r="E739" s="0" t="n">
        <v>43</v>
      </c>
      <c r="F739" s="0" t="n">
        <v>1.34</v>
      </c>
      <c r="G739" s="0" t="n">
        <v>2</v>
      </c>
      <c r="H739" s="0" t="n">
        <v>850</v>
      </c>
      <c r="I739" s="0" t="n">
        <v>142.75</v>
      </c>
      <c r="J739" s="0" t="n">
        <v>220.37</v>
      </c>
      <c r="K739" s="0" t="n">
        <v>33.81</v>
      </c>
      <c r="L739" s="0" t="n">
        <v>39.4</v>
      </c>
      <c r="M739" s="0" t="n">
        <v>12</v>
      </c>
      <c r="N739" s="0" t="n">
        <v>41</v>
      </c>
      <c r="O739" s="0" t="n">
        <v>0.55</v>
      </c>
      <c r="P739" s="0" t="n">
        <v>0.09</v>
      </c>
      <c r="Q739" s="0" t="n">
        <f aca="false">H739/3600/(B739*C739*10^-3)</f>
        <v>0.147569444444444</v>
      </c>
      <c r="R739" s="0" t="n">
        <f aca="false">O739-P739</f>
        <v>0.46</v>
      </c>
      <c r="S739" s="0" t="n">
        <f aca="false">500*10^-6</f>
        <v>0.0005</v>
      </c>
      <c r="T739" s="0" t="n">
        <f aca="false">0.000835</f>
        <v>0.000835</v>
      </c>
      <c r="U739" s="0" t="n">
        <f aca="false">A739/1000</f>
        <v>0.12</v>
      </c>
      <c r="V739" s="0" t="n">
        <f aca="false">U739*(150*T739*(1-R739)^2*Q739/(S739^2*R739^3)+1.75*1000*(1-R739)*Q739^2/(S739*R739^3))</f>
        <v>77319.8363786265</v>
      </c>
      <c r="W739" s="0" t="n">
        <f aca="false">V739*H739/3600/1000/2</f>
        <v>9.12803623914341</v>
      </c>
      <c r="X739" s="0" t="n">
        <f aca="false">ABS(W739-K739)/W739*100</f>
        <v>270.397302488939</v>
      </c>
    </row>
    <row r="740" customFormat="false" ht="15" hidden="false" customHeight="false" outlineLevel="0" collapsed="false">
      <c r="A740" s="0" t="n">
        <v>125</v>
      </c>
      <c r="B740" s="0" t="n">
        <v>44</v>
      </c>
      <c r="C740" s="0" t="n">
        <v>48</v>
      </c>
      <c r="D740" s="0" t="n">
        <v>14</v>
      </c>
      <c r="E740" s="0" t="n">
        <v>43</v>
      </c>
      <c r="F740" s="0" t="n">
        <v>1.31</v>
      </c>
      <c r="G740" s="0" t="n">
        <v>1</v>
      </c>
      <c r="H740" s="0" t="n">
        <v>775</v>
      </c>
      <c r="I740" s="0" t="n">
        <v>179.77</v>
      </c>
      <c r="J740" s="0" t="n">
        <v>265.86</v>
      </c>
      <c r="K740" s="0" t="n">
        <v>42.05</v>
      </c>
      <c r="L740" s="0" t="n">
        <v>36.24</v>
      </c>
      <c r="M740" s="0" t="n">
        <v>12</v>
      </c>
      <c r="N740" s="0" t="n">
        <v>41</v>
      </c>
      <c r="O740" s="0" t="n">
        <v>0.45</v>
      </c>
      <c r="P740" s="0" t="n">
        <v>0.09</v>
      </c>
      <c r="Q740" s="0" t="n">
        <f aca="false">H740/3600/(B740*C740*10^-3)</f>
        <v>0.101930765993266</v>
      </c>
      <c r="R740" s="0" t="n">
        <f aca="false">O740-P740</f>
        <v>0.36</v>
      </c>
      <c r="S740" s="0" t="n">
        <f aca="false">500*10^-6</f>
        <v>0.0005</v>
      </c>
      <c r="T740" s="0" t="n">
        <f aca="false">0.000835</f>
        <v>0.000835</v>
      </c>
      <c r="U740" s="0" t="n">
        <f aca="false">A740/1000</f>
        <v>0.125</v>
      </c>
      <c r="V740" s="0" t="n">
        <f aca="false">U740*(150*T740*(1-R740)^2*Q740/(S740^2*R740^3)+1.75*1000*(1-R740)*Q740^2/(S740*R740^3))</f>
        <v>118394.486460888</v>
      </c>
      <c r="W740" s="0" t="n">
        <f aca="false">V740*H740/3600/1000/2</f>
        <v>12.7438509732205</v>
      </c>
      <c r="X740" s="0" t="n">
        <f aca="false">ABS(W740-K740)/W740*100</f>
        <v>229.963055032284</v>
      </c>
    </row>
    <row r="741" customFormat="false" ht="15" hidden="false" customHeight="false" outlineLevel="0" collapsed="false">
      <c r="A741" s="0" t="n">
        <v>120</v>
      </c>
      <c r="B741" s="0" t="n">
        <v>36</v>
      </c>
      <c r="C741" s="0" t="n">
        <v>36</v>
      </c>
      <c r="D741" s="0" t="n">
        <v>14</v>
      </c>
      <c r="E741" s="0" t="n">
        <v>43</v>
      </c>
      <c r="F741" s="0" t="n">
        <v>1.4</v>
      </c>
      <c r="G741" s="0" t="n">
        <v>4</v>
      </c>
      <c r="H741" s="0" t="n">
        <v>685</v>
      </c>
      <c r="I741" s="0" t="n">
        <v>140.92</v>
      </c>
      <c r="J741" s="0" t="n">
        <v>198.66</v>
      </c>
      <c r="K741" s="0" t="n">
        <v>27.03</v>
      </c>
      <c r="L741" s="0" t="n">
        <v>47.75</v>
      </c>
      <c r="M741" s="0" t="n">
        <v>12</v>
      </c>
      <c r="N741" s="0" t="n">
        <v>41</v>
      </c>
      <c r="O741" s="0" t="n">
        <v>0.55</v>
      </c>
      <c r="P741" s="0" t="n">
        <v>0.09</v>
      </c>
      <c r="Q741" s="0" t="n">
        <f aca="false">H741/3600/(B741*C741*10^-3)</f>
        <v>0.14681927297668</v>
      </c>
      <c r="R741" s="0" t="n">
        <f aca="false">O741-P741</f>
        <v>0.46</v>
      </c>
      <c r="S741" s="0" t="n">
        <f aca="false">500*10^-6</f>
        <v>0.0005</v>
      </c>
      <c r="T741" s="0" t="n">
        <f aca="false">0.000835</f>
        <v>0.000835</v>
      </c>
      <c r="U741" s="0" t="n">
        <f aca="false">A741/1000</f>
        <v>0.12</v>
      </c>
      <c r="V741" s="0" t="n">
        <f aca="false">U741*(150*T741*(1-R741)^2*Q741/(S741^2*R741^3)+1.75*1000*(1-R741)*Q741^2/(S741*R741^3))</f>
        <v>76670.1464459865</v>
      </c>
      <c r="W741" s="0" t="n">
        <f aca="false">V741*H741/3600/1000/2</f>
        <v>7.29431254381955</v>
      </c>
      <c r="X741" s="0" t="n">
        <f aca="false">ABS(W741-K741)/W741*100</f>
        <v>270.562679315167</v>
      </c>
    </row>
    <row r="742" customFormat="false" ht="15" hidden="false" customHeight="false" outlineLevel="0" collapsed="false">
      <c r="A742" s="0" t="n">
        <v>120</v>
      </c>
      <c r="B742" s="0" t="n">
        <v>36</v>
      </c>
      <c r="C742" s="0" t="n">
        <v>40</v>
      </c>
      <c r="D742" s="0" t="n">
        <v>14</v>
      </c>
      <c r="E742" s="0" t="n">
        <v>43</v>
      </c>
      <c r="F742" s="0" t="n">
        <v>1.34</v>
      </c>
      <c r="G742" s="0" t="n">
        <v>4</v>
      </c>
      <c r="H742" s="0" t="n">
        <v>760</v>
      </c>
      <c r="I742" s="0" t="n">
        <v>143.15</v>
      </c>
      <c r="J742" s="0" t="n">
        <v>205.02</v>
      </c>
      <c r="K742" s="0" t="n">
        <v>29.92</v>
      </c>
      <c r="L742" s="0" t="n">
        <v>50.33</v>
      </c>
      <c r="M742" s="0" t="n">
        <v>12</v>
      </c>
      <c r="N742" s="0" t="n">
        <v>41</v>
      </c>
      <c r="O742" s="0" t="n">
        <v>0.55</v>
      </c>
      <c r="P742" s="0" t="n">
        <v>0.09</v>
      </c>
      <c r="Q742" s="0" t="n">
        <f aca="false">H742/3600/(B742*C742*10^-3)</f>
        <v>0.146604938271605</v>
      </c>
      <c r="R742" s="0" t="n">
        <f aca="false">O742-P742</f>
        <v>0.46</v>
      </c>
      <c r="S742" s="0" t="n">
        <f aca="false">500*10^-6</f>
        <v>0.0005</v>
      </c>
      <c r="T742" s="0" t="n">
        <f aca="false">0.000835</f>
        <v>0.000835</v>
      </c>
      <c r="U742" s="0" t="n">
        <f aca="false">A742/1000</f>
        <v>0.12</v>
      </c>
      <c r="V742" s="0" t="n">
        <f aca="false">U742*(150*T742*(1-R742)^2*Q742/(S742^2*R742^3)+1.75*1000*(1-R742)*Q742^2/(S742*R742^3))</f>
        <v>76485.0024403187</v>
      </c>
      <c r="W742" s="0" t="n">
        <f aca="false">V742*H742/3600/1000/2</f>
        <v>8.07341692425586</v>
      </c>
      <c r="X742" s="0" t="n">
        <f aca="false">ABS(W742-K742)/W742*100</f>
        <v>270.598970432309</v>
      </c>
    </row>
    <row r="743" customFormat="false" ht="15" hidden="false" customHeight="false" outlineLevel="0" collapsed="false">
      <c r="A743" s="0" t="n">
        <v>120</v>
      </c>
      <c r="B743" s="0" t="n">
        <v>36</v>
      </c>
      <c r="C743" s="0" t="n">
        <v>36</v>
      </c>
      <c r="D743" s="0" t="n">
        <v>14</v>
      </c>
      <c r="E743" s="0" t="n">
        <v>43</v>
      </c>
      <c r="F743" s="0" t="n">
        <v>1.4</v>
      </c>
      <c r="G743" s="0" t="n">
        <v>3</v>
      </c>
      <c r="H743" s="0" t="n">
        <v>750</v>
      </c>
      <c r="I743" s="0" t="n">
        <v>180.01</v>
      </c>
      <c r="J743" s="0" t="n">
        <v>298.76</v>
      </c>
      <c r="K743" s="0" t="n">
        <v>84.39</v>
      </c>
      <c r="L743" s="0" t="n">
        <v>43.09</v>
      </c>
      <c r="M743" s="0" t="n">
        <v>12</v>
      </c>
      <c r="N743" s="0" t="n">
        <v>41</v>
      </c>
      <c r="O743" s="0" t="n">
        <v>0.45</v>
      </c>
      <c r="P743" s="0" t="n">
        <v>0.09</v>
      </c>
      <c r="Q743" s="0" t="n">
        <f aca="false">H743/3600/(B743*C743*10^-3)</f>
        <v>0.160751028806584</v>
      </c>
      <c r="R743" s="0" t="n">
        <f aca="false">O743-P743</f>
        <v>0.36</v>
      </c>
      <c r="S743" s="0" t="n">
        <f aca="false">500*10^-6</f>
        <v>0.0005</v>
      </c>
      <c r="T743" s="0" t="n">
        <f aca="false">0.000835</f>
        <v>0.000835</v>
      </c>
      <c r="U743" s="0" t="n">
        <f aca="false">A743/1000</f>
        <v>0.12</v>
      </c>
      <c r="V743" s="0" t="n">
        <f aca="false">U743*(150*T743*(1-R743)^2*Q743/(S743^2*R743^3)+1.75*1000*(1-R743)*Q743^2/(S743*R743^3))</f>
        <v>233722.364271369</v>
      </c>
      <c r="W743" s="0" t="n">
        <f aca="false">V743*H743/3600/1000/2</f>
        <v>24.346079611601</v>
      </c>
      <c r="X743" s="0" t="n">
        <f aca="false">ABS(W743-K743)/W743*100</f>
        <v>246.626649326276</v>
      </c>
    </row>
    <row r="744" customFormat="false" ht="15" hidden="false" customHeight="false" outlineLevel="0" collapsed="false">
      <c r="A744" s="0" t="n">
        <v>125</v>
      </c>
      <c r="B744" s="0" t="n">
        <v>40</v>
      </c>
      <c r="C744" s="0" t="n">
        <v>48</v>
      </c>
      <c r="D744" s="0" t="n">
        <v>14</v>
      </c>
      <c r="E744" s="0" t="n">
        <v>43</v>
      </c>
      <c r="F744" s="0" t="n">
        <v>1.4</v>
      </c>
      <c r="G744" s="0" t="n">
        <v>1</v>
      </c>
      <c r="H744" s="0" t="n">
        <v>775</v>
      </c>
      <c r="I744" s="0" t="n">
        <v>180.11</v>
      </c>
      <c r="J744" s="0" t="n">
        <v>276.01</v>
      </c>
      <c r="K744" s="0" t="n">
        <v>49.21</v>
      </c>
      <c r="L744" s="0" t="n">
        <v>37.6</v>
      </c>
      <c r="M744" s="0" t="n">
        <v>12</v>
      </c>
      <c r="N744" s="0" t="n">
        <v>41</v>
      </c>
      <c r="O744" s="0" t="n">
        <v>0.45</v>
      </c>
      <c r="P744" s="0" t="n">
        <v>0.09</v>
      </c>
      <c r="Q744" s="0" t="n">
        <f aca="false">H744/3600/(B744*C744*10^-3)</f>
        <v>0.112123842592593</v>
      </c>
      <c r="R744" s="0" t="n">
        <f aca="false">O744-P744</f>
        <v>0.36</v>
      </c>
      <c r="S744" s="0" t="n">
        <f aca="false">500*10^-6</f>
        <v>0.0005</v>
      </c>
      <c r="T744" s="0" t="n">
        <f aca="false">0.000835</f>
        <v>0.000835</v>
      </c>
      <c r="U744" s="0" t="n">
        <f aca="false">A744/1000</f>
        <v>0.125</v>
      </c>
      <c r="V744" s="0" t="n">
        <f aca="false">U744*(150*T744*(1-R744)^2*Q744/(S744^2*R744^3)+1.75*1000*(1-R744)*Q744^2/(S744*R744^3))</f>
        <v>137092.824350032</v>
      </c>
      <c r="W744" s="0" t="n">
        <f aca="false">V744*H744/3600/1000/2</f>
        <v>14.756519287677</v>
      </c>
      <c r="X744" s="0" t="n">
        <f aca="false">ABS(W744-K744)/W744*100</f>
        <v>233.479725405805</v>
      </c>
    </row>
    <row r="745" customFormat="false" ht="15" hidden="false" customHeight="false" outlineLevel="0" collapsed="false">
      <c r="A745" s="0" t="n">
        <v>120</v>
      </c>
      <c r="B745" s="0" t="n">
        <v>48</v>
      </c>
      <c r="C745" s="0" t="n">
        <v>44</v>
      </c>
      <c r="D745" s="0" t="n">
        <v>14</v>
      </c>
      <c r="E745" s="0" t="n">
        <v>43</v>
      </c>
      <c r="F745" s="0" t="n">
        <v>1.4</v>
      </c>
      <c r="G745" s="0" t="n">
        <v>1</v>
      </c>
      <c r="H745" s="0" t="n">
        <v>610</v>
      </c>
      <c r="I745" s="0" t="n">
        <v>180.24</v>
      </c>
      <c r="J745" s="0" t="n">
        <v>243.12</v>
      </c>
      <c r="K745" s="0" t="n">
        <v>24.82</v>
      </c>
      <c r="L745" s="0" t="n">
        <v>32.05</v>
      </c>
      <c r="M745" s="0" t="n">
        <v>12</v>
      </c>
      <c r="N745" s="0" t="n">
        <v>41</v>
      </c>
      <c r="O745" s="0" t="n">
        <v>0.45</v>
      </c>
      <c r="P745" s="0" t="n">
        <v>0.09</v>
      </c>
      <c r="Q745" s="0" t="n">
        <f aca="false">H745/3600/(B745*C745*10^-3)</f>
        <v>0.0802293771043771</v>
      </c>
      <c r="R745" s="0" t="n">
        <f aca="false">O745-P745</f>
        <v>0.36</v>
      </c>
      <c r="S745" s="0" t="n">
        <f aca="false">500*10^-6</f>
        <v>0.0005</v>
      </c>
      <c r="T745" s="0" t="n">
        <f aca="false">0.000835</f>
        <v>0.000835</v>
      </c>
      <c r="U745" s="0" t="n">
        <f aca="false">A745/1000</f>
        <v>0.12</v>
      </c>
      <c r="V745" s="0" t="n">
        <f aca="false">U745*(150*T745*(1-R745)^2*Q745/(S745^2*R745^3)+1.75*1000*(1-R745)*Q745^2/(S745*R745^3))</f>
        <v>79429.4367106086</v>
      </c>
      <c r="W745" s="0" t="n">
        <f aca="false">V745*H745/3600/1000/2</f>
        <v>6.72943838798211</v>
      </c>
      <c r="X745" s="0" t="n">
        <f aca="false">ABS(W745-K745)/W745*100</f>
        <v>268.82721215377</v>
      </c>
    </row>
    <row r="746" customFormat="false" ht="15" hidden="false" customHeight="false" outlineLevel="0" collapsed="false">
      <c r="A746" s="0" t="n">
        <v>120</v>
      </c>
      <c r="B746" s="0" t="n">
        <v>36</v>
      </c>
      <c r="C746" s="0" t="n">
        <v>40</v>
      </c>
      <c r="D746" s="0" t="n">
        <v>14</v>
      </c>
      <c r="E746" s="0" t="n">
        <v>43</v>
      </c>
      <c r="F746" s="0" t="n">
        <v>1.4</v>
      </c>
      <c r="G746" s="0" t="n">
        <v>3</v>
      </c>
      <c r="H746" s="0" t="n">
        <v>765</v>
      </c>
      <c r="I746" s="0" t="n">
        <v>155.66</v>
      </c>
      <c r="J746" s="0" t="n">
        <v>222.91</v>
      </c>
      <c r="K746" s="0" t="n">
        <v>30.45</v>
      </c>
      <c r="L746" s="0" t="n">
        <v>41.77</v>
      </c>
      <c r="M746" s="0" t="n">
        <v>12</v>
      </c>
      <c r="N746" s="0" t="n">
        <v>41</v>
      </c>
      <c r="O746" s="0" t="n">
        <v>0.55</v>
      </c>
      <c r="P746" s="0" t="n">
        <v>0.09</v>
      </c>
      <c r="Q746" s="0" t="n">
        <f aca="false">H746/3600/(B746*C746*10^-3)</f>
        <v>0.147569444444444</v>
      </c>
      <c r="R746" s="0" t="n">
        <f aca="false">O746-P746</f>
        <v>0.46</v>
      </c>
      <c r="S746" s="0" t="n">
        <f aca="false">500*10^-6</f>
        <v>0.0005</v>
      </c>
      <c r="T746" s="0" t="n">
        <f aca="false">0.000835</f>
        <v>0.000835</v>
      </c>
      <c r="U746" s="0" t="n">
        <f aca="false">A746/1000</f>
        <v>0.12</v>
      </c>
      <c r="V746" s="0" t="n">
        <f aca="false">U746*(150*T746*(1-R746)^2*Q746/(S746^2*R746^3)+1.75*1000*(1-R746)*Q746^2/(S746*R746^3))</f>
        <v>77319.8363786266</v>
      </c>
      <c r="W746" s="0" t="n">
        <f aca="false">V746*H746/3600/1000/2</f>
        <v>8.21523261522907</v>
      </c>
      <c r="X746" s="0" t="n">
        <f aca="false">ABS(W746-K746)/W746*100</f>
        <v>270.652925195971</v>
      </c>
    </row>
    <row r="747" customFormat="false" ht="15" hidden="false" customHeight="false" outlineLevel="0" collapsed="false">
      <c r="A747" s="0" t="n">
        <v>120</v>
      </c>
      <c r="B747" s="0" t="n">
        <v>44</v>
      </c>
      <c r="C747" s="0" t="n">
        <v>48</v>
      </c>
      <c r="D747" s="0" t="n">
        <v>14</v>
      </c>
      <c r="E747" s="0" t="n">
        <v>43</v>
      </c>
      <c r="F747" s="0" t="n">
        <v>1.34</v>
      </c>
      <c r="G747" s="0" t="n">
        <v>1</v>
      </c>
      <c r="H747" s="0" t="n">
        <v>785</v>
      </c>
      <c r="I747" s="0" t="n">
        <v>180.58</v>
      </c>
      <c r="J747" s="0" t="n">
        <v>268.69</v>
      </c>
      <c r="K747" s="0" t="n">
        <v>41.76</v>
      </c>
      <c r="L747" s="0" t="n">
        <v>37.22</v>
      </c>
      <c r="M747" s="0" t="n">
        <v>12</v>
      </c>
      <c r="N747" s="0" t="n">
        <v>41</v>
      </c>
      <c r="O747" s="0" t="n">
        <v>0.45</v>
      </c>
      <c r="P747" s="0" t="n">
        <v>0.09</v>
      </c>
      <c r="Q747" s="0" t="n">
        <f aca="false">H747/3600/(B747*C747*10^-3)</f>
        <v>0.103246001683502</v>
      </c>
      <c r="R747" s="0" t="n">
        <f aca="false">O747-P747</f>
        <v>0.36</v>
      </c>
      <c r="S747" s="0" t="n">
        <f aca="false">500*10^-6</f>
        <v>0.0005</v>
      </c>
      <c r="T747" s="0" t="n">
        <f aca="false">0.000835</f>
        <v>0.000835</v>
      </c>
      <c r="U747" s="0" t="n">
        <f aca="false">A747/1000</f>
        <v>0.12</v>
      </c>
      <c r="V747" s="0" t="n">
        <f aca="false">U747*(150*T747*(1-R747)^2*Q747/(S747^2*R747^3)+1.75*1000*(1-R747)*Q747^2/(S747*R747^3))</f>
        <v>115907.616465023</v>
      </c>
      <c r="W747" s="0" t="n">
        <f aca="false">V747*H747/3600/1000/2</f>
        <v>12.6371498507005</v>
      </c>
      <c r="X747" s="0" t="n">
        <f aca="false">ABS(W747-K747)/W747*100</f>
        <v>230.454259808316</v>
      </c>
    </row>
    <row r="748" customFormat="false" ht="15" hidden="false" customHeight="false" outlineLevel="0" collapsed="false">
      <c r="A748" s="0" t="n">
        <v>120</v>
      </c>
      <c r="B748" s="0" t="n">
        <v>36</v>
      </c>
      <c r="C748" s="0" t="n">
        <v>36</v>
      </c>
      <c r="D748" s="0" t="n">
        <v>14</v>
      </c>
      <c r="E748" s="0" t="n">
        <v>43</v>
      </c>
      <c r="F748" s="0" t="n">
        <v>1.4</v>
      </c>
      <c r="G748" s="0" t="n">
        <v>3</v>
      </c>
      <c r="H748" s="0" t="n">
        <v>735</v>
      </c>
      <c r="I748" s="0" t="n">
        <v>180.58</v>
      </c>
      <c r="J748" s="0" t="n">
        <v>294.15</v>
      </c>
      <c r="K748" s="0" t="n">
        <v>79.85</v>
      </c>
      <c r="L748" s="0" t="n">
        <v>42.48</v>
      </c>
      <c r="M748" s="0" t="n">
        <v>12</v>
      </c>
      <c r="N748" s="0" t="n">
        <v>41</v>
      </c>
      <c r="O748" s="0" t="n">
        <v>0.45</v>
      </c>
      <c r="P748" s="0" t="n">
        <v>0.09</v>
      </c>
      <c r="Q748" s="0" t="n">
        <f aca="false">H748/3600/(B748*C748*10^-3)</f>
        <v>0.157536008230453</v>
      </c>
      <c r="R748" s="0" t="n">
        <f aca="false">O748-P748</f>
        <v>0.36</v>
      </c>
      <c r="S748" s="0" t="n">
        <f aca="false">500*10^-6</f>
        <v>0.0005</v>
      </c>
      <c r="T748" s="0" t="n">
        <f aca="false">0.000835</f>
        <v>0.000835</v>
      </c>
      <c r="U748" s="0" t="n">
        <f aca="false">A748/1000</f>
        <v>0.12</v>
      </c>
      <c r="V748" s="0" t="n">
        <f aca="false">U748*(150*T748*(1-R748)^2*Q748/(S748^2*R748^3)+1.75*1000*(1-R748)*Q748^2/(S748*R748^3))</f>
        <v>226129.91652866</v>
      </c>
      <c r="W748" s="0" t="n">
        <f aca="false">V748*H748/3600/1000/2</f>
        <v>23.084095645634</v>
      </c>
      <c r="X748" s="0" t="n">
        <f aca="false">ABS(W748-K748)/W748*100</f>
        <v>245.909154189033</v>
      </c>
    </row>
    <row r="749" customFormat="false" ht="15" hidden="false" customHeight="false" outlineLevel="0" collapsed="false">
      <c r="A749" s="0" t="n">
        <v>120</v>
      </c>
      <c r="B749" s="0" t="n">
        <v>36</v>
      </c>
      <c r="C749" s="0" t="n">
        <v>40</v>
      </c>
      <c r="D749" s="0" t="n">
        <v>14</v>
      </c>
      <c r="E749" s="0" t="n">
        <v>43</v>
      </c>
      <c r="F749" s="0" t="n">
        <v>1.34</v>
      </c>
      <c r="G749" s="0" t="n">
        <v>3</v>
      </c>
      <c r="H749" s="0" t="n">
        <v>830</v>
      </c>
      <c r="I749" s="0" t="n">
        <v>180.58</v>
      </c>
      <c r="J749" s="0" t="n">
        <v>308.54</v>
      </c>
      <c r="K749" s="0" t="n">
        <v>92.74</v>
      </c>
      <c r="L749" s="0" t="n">
        <v>45.03</v>
      </c>
      <c r="M749" s="0" t="n">
        <v>12</v>
      </c>
      <c r="N749" s="0" t="n">
        <v>41</v>
      </c>
      <c r="O749" s="0" t="n">
        <v>0.45</v>
      </c>
      <c r="P749" s="0" t="n">
        <v>0.09</v>
      </c>
      <c r="Q749" s="0" t="n">
        <f aca="false">H749/3600/(B749*C749*10^-3)</f>
        <v>0.160108024691358</v>
      </c>
      <c r="R749" s="0" t="n">
        <f aca="false">O749-P749</f>
        <v>0.36</v>
      </c>
      <c r="S749" s="0" t="n">
        <f aca="false">500*10^-6</f>
        <v>0.0005</v>
      </c>
      <c r="T749" s="0" t="n">
        <f aca="false">0.000835</f>
        <v>0.000835</v>
      </c>
      <c r="U749" s="0" t="n">
        <f aca="false">A749/1000</f>
        <v>0.12</v>
      </c>
      <c r="V749" s="0" t="n">
        <f aca="false">U749*(150*T749*(1-R749)^2*Q749/(S749^2*R749^3)+1.75*1000*(1-R749)*Q749^2/(S749*R749^3))</f>
        <v>232194.346558069</v>
      </c>
      <c r="W749" s="0" t="n">
        <f aca="false">V749*H749/3600/1000/2</f>
        <v>26.7668482837774</v>
      </c>
      <c r="X749" s="0" t="n">
        <f aca="false">ABS(W749-K749)/W749*100</f>
        <v>246.473365174663</v>
      </c>
    </row>
    <row r="750" customFormat="false" ht="15" hidden="false" customHeight="false" outlineLevel="0" collapsed="false">
      <c r="A750" s="0" t="n">
        <v>120</v>
      </c>
      <c r="B750" s="0" t="n">
        <v>36</v>
      </c>
      <c r="C750" s="0" t="n">
        <v>36</v>
      </c>
      <c r="D750" s="0" t="n">
        <v>14</v>
      </c>
      <c r="E750" s="0" t="n">
        <v>43</v>
      </c>
      <c r="F750" s="0" t="n">
        <v>1.4</v>
      </c>
      <c r="G750" s="0" t="n">
        <v>4</v>
      </c>
      <c r="H750" s="0" t="n">
        <v>695</v>
      </c>
      <c r="I750" s="0" t="n">
        <v>141.46</v>
      </c>
      <c r="J750" s="0" t="n">
        <v>200.84</v>
      </c>
      <c r="K750" s="0" t="n">
        <v>28.13</v>
      </c>
      <c r="L750" s="0" t="n">
        <v>48.24</v>
      </c>
      <c r="M750" s="0" t="n">
        <v>12</v>
      </c>
      <c r="N750" s="0" t="n">
        <v>41</v>
      </c>
      <c r="O750" s="0" t="n">
        <v>0.55</v>
      </c>
      <c r="P750" s="0" t="n">
        <v>0.09</v>
      </c>
      <c r="Q750" s="0" t="n">
        <f aca="false">H750/3600/(B750*C750*10^-3)</f>
        <v>0.148962620027435</v>
      </c>
      <c r="R750" s="0" t="n">
        <f aca="false">O750-P750</f>
        <v>0.46</v>
      </c>
      <c r="S750" s="0" t="n">
        <f aca="false">500*10^-6</f>
        <v>0.0005</v>
      </c>
      <c r="T750" s="0" t="n">
        <f aca="false">0.000835</f>
        <v>0.000835</v>
      </c>
      <c r="U750" s="0" t="n">
        <f aca="false">A750/1000</f>
        <v>0.12</v>
      </c>
      <c r="V750" s="0" t="n">
        <f aca="false">U750*(150*T750*(1-R750)^2*Q750/(S750^2*R750^3)+1.75*1000*(1-R750)*Q750^2/(S750*R750^3))</f>
        <v>78533.3611317633</v>
      </c>
      <c r="W750" s="0" t="n">
        <f aca="false">V750*H750/3600/1000/2</f>
        <v>7.58065083146882</v>
      </c>
      <c r="X750" s="0" t="n">
        <f aca="false">ABS(W750-K750)/W750*100</f>
        <v>271.076318186648</v>
      </c>
    </row>
    <row r="751" customFormat="false" ht="15" hidden="false" customHeight="false" outlineLevel="0" collapsed="false">
      <c r="A751" s="0" t="n">
        <v>125</v>
      </c>
      <c r="B751" s="0" t="n">
        <v>44</v>
      </c>
      <c r="C751" s="0" t="n">
        <v>44</v>
      </c>
      <c r="D751" s="0" t="n">
        <v>14</v>
      </c>
      <c r="E751" s="0" t="n">
        <v>43</v>
      </c>
      <c r="F751" s="0" t="n">
        <v>1.37</v>
      </c>
      <c r="G751" s="0" t="n">
        <v>1</v>
      </c>
      <c r="H751" s="0" t="n">
        <v>720</v>
      </c>
      <c r="I751" s="0" t="n">
        <v>180.96</v>
      </c>
      <c r="J751" s="0" t="n">
        <v>263.92</v>
      </c>
      <c r="K751" s="0" t="n">
        <v>39.93</v>
      </c>
      <c r="L751" s="0" t="n">
        <v>35.48</v>
      </c>
      <c r="M751" s="0" t="n">
        <v>12</v>
      </c>
      <c r="N751" s="0" t="n">
        <v>41</v>
      </c>
      <c r="O751" s="0" t="n">
        <v>0.45</v>
      </c>
      <c r="P751" s="0" t="n">
        <v>0.09</v>
      </c>
      <c r="Q751" s="0" t="n">
        <f aca="false">H751/3600/(B751*C751*10^-3)</f>
        <v>0.103305785123967</v>
      </c>
      <c r="R751" s="0" t="n">
        <f aca="false">O751-P751</f>
        <v>0.36</v>
      </c>
      <c r="S751" s="0" t="n">
        <f aca="false">500*10^-6</f>
        <v>0.0005</v>
      </c>
      <c r="T751" s="0" t="n">
        <f aca="false">0.000835</f>
        <v>0.000835</v>
      </c>
      <c r="U751" s="0" t="n">
        <f aca="false">A751/1000</f>
        <v>0.125</v>
      </c>
      <c r="V751" s="0" t="n">
        <f aca="false">U751*(150*T751*(1-R751)^2*Q751/(S751^2*R751^3)+1.75*1000*(1-R751)*Q751^2/(S751*R751^3))</f>
        <v>120844.076273021</v>
      </c>
      <c r="W751" s="0" t="n">
        <f aca="false">V751*H751/3600/1000/2</f>
        <v>12.0844076273021</v>
      </c>
      <c r="X751" s="0" t="n">
        <f aca="false">ABS(W751-K751)/W751*100</f>
        <v>230.425795218846</v>
      </c>
    </row>
    <row r="752" customFormat="false" ht="15" hidden="false" customHeight="false" outlineLevel="0" collapsed="false">
      <c r="A752" s="0" t="n">
        <v>120</v>
      </c>
      <c r="B752" s="0" t="n">
        <v>48</v>
      </c>
      <c r="C752" s="0" t="n">
        <v>44</v>
      </c>
      <c r="D752" s="0" t="n">
        <v>14</v>
      </c>
      <c r="E752" s="0" t="n">
        <v>43</v>
      </c>
      <c r="F752" s="0" t="n">
        <v>1.4</v>
      </c>
      <c r="G752" s="0" t="n">
        <v>1</v>
      </c>
      <c r="H752" s="0" t="n">
        <v>625</v>
      </c>
      <c r="I752" s="0" t="n">
        <v>180.99</v>
      </c>
      <c r="J752" s="0" t="n">
        <v>246.43</v>
      </c>
      <c r="K752" s="0" t="n">
        <v>26.44</v>
      </c>
      <c r="L752" s="0" t="n">
        <v>32.63</v>
      </c>
      <c r="M752" s="0" t="n">
        <v>12</v>
      </c>
      <c r="N752" s="0" t="n">
        <v>41</v>
      </c>
      <c r="O752" s="0" t="n">
        <v>0.45</v>
      </c>
      <c r="P752" s="0" t="n">
        <v>0.09</v>
      </c>
      <c r="Q752" s="0" t="n">
        <f aca="false">H752/3600/(B752*C752*10^-3)</f>
        <v>0.0822022306397306</v>
      </c>
      <c r="R752" s="0" t="n">
        <f aca="false">O752-P752</f>
        <v>0.36</v>
      </c>
      <c r="S752" s="0" t="n">
        <f aca="false">500*10^-6</f>
        <v>0.0005</v>
      </c>
      <c r="T752" s="0" t="n">
        <f aca="false">0.000835</f>
        <v>0.000835</v>
      </c>
      <c r="U752" s="0" t="n">
        <f aca="false">A752/1000</f>
        <v>0.12</v>
      </c>
      <c r="V752" s="0" t="n">
        <f aca="false">U752*(150*T752*(1-R752)^2*Q752/(S752^2*R752^3)+1.75*1000*(1-R752)*Q752^2/(S752*R752^3))</f>
        <v>82316.9493989126</v>
      </c>
      <c r="W752" s="0" t="n">
        <f aca="false">V752*H752/3600/1000/2</f>
        <v>7.14556852421116</v>
      </c>
      <c r="X752" s="0" t="n">
        <f aca="false">ABS(W752-K752)/W752*100</f>
        <v>270.019543027458</v>
      </c>
    </row>
    <row r="753" customFormat="false" ht="15" hidden="false" customHeight="false" outlineLevel="0" collapsed="false">
      <c r="A753" s="0" t="n">
        <v>120</v>
      </c>
      <c r="B753" s="0" t="n">
        <v>40</v>
      </c>
      <c r="C753" s="0" t="n">
        <v>40</v>
      </c>
      <c r="D753" s="0" t="n">
        <v>14</v>
      </c>
      <c r="E753" s="0" t="n">
        <v>43</v>
      </c>
      <c r="F753" s="0" t="n">
        <v>1.4</v>
      </c>
      <c r="G753" s="0" t="n">
        <v>1.5</v>
      </c>
      <c r="H753" s="0" t="n">
        <v>750</v>
      </c>
      <c r="I753" s="0" t="n">
        <v>181.01</v>
      </c>
      <c r="J753" s="0" t="n">
        <v>283.13</v>
      </c>
      <c r="K753" s="0" t="n">
        <v>58.77</v>
      </c>
      <c r="L753" s="0" t="n">
        <v>49.55</v>
      </c>
      <c r="M753" s="0" t="n">
        <v>12</v>
      </c>
      <c r="N753" s="0" t="n">
        <v>41</v>
      </c>
      <c r="O753" s="0" t="n">
        <v>0.45</v>
      </c>
      <c r="P753" s="0" t="n">
        <v>0.09</v>
      </c>
      <c r="Q753" s="0" t="n">
        <f aca="false">H753/3600/(B753*C753*10^-3)</f>
        <v>0.130208333333333</v>
      </c>
      <c r="R753" s="0" t="n">
        <f aca="false">O753-P753</f>
        <v>0.36</v>
      </c>
      <c r="S753" s="0" t="n">
        <f aca="false">500*10^-6</f>
        <v>0.0005</v>
      </c>
      <c r="T753" s="0" t="n">
        <f aca="false">0.000835</f>
        <v>0.000835</v>
      </c>
      <c r="U753" s="0" t="n">
        <f aca="false">A753/1000</f>
        <v>0.12</v>
      </c>
      <c r="V753" s="0" t="n">
        <f aca="false">U753*(150*T753*(1-R753)^2*Q753/(S753^2*R753^3)+1.75*1000*(1-R753)*Q753^2/(S753*R753^3))</f>
        <v>166402.85636717</v>
      </c>
      <c r="W753" s="0" t="n">
        <f aca="false">V753*H753/3600/1000/2</f>
        <v>17.3336308715802</v>
      </c>
      <c r="X753" s="0" t="n">
        <f aca="false">ABS(W753-K753)/W753*100</f>
        <v>239.051872255789</v>
      </c>
    </row>
    <row r="754" customFormat="false" ht="15" hidden="false" customHeight="false" outlineLevel="0" collapsed="false">
      <c r="A754" s="0" t="n">
        <v>120</v>
      </c>
      <c r="B754" s="0" t="n">
        <v>40</v>
      </c>
      <c r="C754" s="0" t="n">
        <v>36</v>
      </c>
      <c r="D754" s="0" t="n">
        <v>14</v>
      </c>
      <c r="E754" s="0" t="n">
        <v>43</v>
      </c>
      <c r="F754" s="0" t="n">
        <v>1.4</v>
      </c>
      <c r="G754" s="0" t="n">
        <v>2</v>
      </c>
      <c r="H754" s="0" t="n">
        <v>790</v>
      </c>
      <c r="I754" s="0" t="n">
        <v>181.07</v>
      </c>
      <c r="J754" s="0" t="n">
        <v>304.09</v>
      </c>
      <c r="K754" s="0" t="n">
        <v>81.02</v>
      </c>
      <c r="L754" s="0" t="n">
        <v>53.12</v>
      </c>
      <c r="M754" s="0" t="n">
        <v>12</v>
      </c>
      <c r="N754" s="0" t="n">
        <v>41</v>
      </c>
      <c r="O754" s="0" t="n">
        <v>0.45</v>
      </c>
      <c r="P754" s="0" t="n">
        <v>0.09</v>
      </c>
      <c r="Q754" s="0" t="n">
        <f aca="false">H754/3600/(B754*C754*10^-3)</f>
        <v>0.152391975308642</v>
      </c>
      <c r="R754" s="0" t="n">
        <f aca="false">O754-P754</f>
        <v>0.36</v>
      </c>
      <c r="S754" s="0" t="n">
        <f aca="false">500*10^-6</f>
        <v>0.0005</v>
      </c>
      <c r="T754" s="0" t="n">
        <f aca="false">0.000835</f>
        <v>0.000835</v>
      </c>
      <c r="U754" s="0" t="n">
        <f aca="false">A754/1000</f>
        <v>0.12</v>
      </c>
      <c r="V754" s="0" t="n">
        <f aca="false">U754*(150*T754*(1-R754)^2*Q754/(S754^2*R754^3)+1.75*1000*(1-R754)*Q754^2/(S754*R754^3))</f>
        <v>214229.732424045</v>
      </c>
      <c r="W754" s="0" t="n">
        <f aca="false">V754*H754/3600/1000/2</f>
        <v>23.5057623076382</v>
      </c>
      <c r="X754" s="0" t="n">
        <f aca="false">ABS(W754-K754)/W754*100</f>
        <v>244.681439978964</v>
      </c>
    </row>
    <row r="755" customFormat="false" ht="15" hidden="false" customHeight="false" outlineLevel="0" collapsed="false">
      <c r="A755" s="0" t="n">
        <v>120</v>
      </c>
      <c r="B755" s="0" t="n">
        <v>44</v>
      </c>
      <c r="C755" s="0" t="n">
        <v>44</v>
      </c>
      <c r="D755" s="0" t="n">
        <v>14</v>
      </c>
      <c r="E755" s="0" t="n">
        <v>43</v>
      </c>
      <c r="F755" s="0" t="n">
        <v>1.4</v>
      </c>
      <c r="G755" s="0" t="n">
        <v>1</v>
      </c>
      <c r="H755" s="0" t="n">
        <v>730</v>
      </c>
      <c r="I755" s="0" t="n">
        <v>181.24</v>
      </c>
      <c r="J755" s="0" t="n">
        <v>266.12</v>
      </c>
      <c r="K755" s="0" t="n">
        <v>39.76</v>
      </c>
      <c r="L755" s="0" t="n">
        <v>36.35</v>
      </c>
      <c r="M755" s="0" t="n">
        <v>12</v>
      </c>
      <c r="N755" s="0" t="n">
        <v>41</v>
      </c>
      <c r="O755" s="0" t="n">
        <v>0.45</v>
      </c>
      <c r="P755" s="0" t="n">
        <v>0.09</v>
      </c>
      <c r="Q755" s="0" t="n">
        <f aca="false">H755/3600/(B755*C755*10^-3)</f>
        <v>0.104740587695133</v>
      </c>
      <c r="R755" s="0" t="n">
        <f aca="false">O755-P755</f>
        <v>0.36</v>
      </c>
      <c r="S755" s="0" t="n">
        <f aca="false">500*10^-6</f>
        <v>0.0005</v>
      </c>
      <c r="T755" s="0" t="n">
        <f aca="false">0.000835</f>
        <v>0.000835</v>
      </c>
      <c r="U755" s="0" t="n">
        <f aca="false">A755/1000</f>
        <v>0.12</v>
      </c>
      <c r="V755" s="0" t="n">
        <f aca="false">U755*(150*T755*(1-R755)^2*Q755/(S755^2*R755^3)+1.75*1000*(1-R755)*Q755^2/(S755*R755^3))</f>
        <v>118487.39016641</v>
      </c>
      <c r="W755" s="0" t="n">
        <f aca="false">V755*H755/3600/1000/2</f>
        <v>12.0133048363166</v>
      </c>
      <c r="X755" s="0" t="n">
        <f aca="false">ABS(W755-K755)/W755*100</f>
        <v>230.966378875231</v>
      </c>
    </row>
    <row r="756" customFormat="false" ht="15" hidden="false" customHeight="false" outlineLevel="0" collapsed="false">
      <c r="A756" s="0" t="n">
        <v>120</v>
      </c>
      <c r="B756" s="0" t="n">
        <v>40</v>
      </c>
      <c r="C756" s="0" t="n">
        <v>40</v>
      </c>
      <c r="D756" s="0" t="n">
        <v>14</v>
      </c>
      <c r="E756" s="0" t="n">
        <v>43</v>
      </c>
      <c r="F756" s="0" t="n">
        <v>1.4</v>
      </c>
      <c r="G756" s="0" t="n">
        <v>1.5</v>
      </c>
      <c r="H756" s="0" t="n">
        <v>735</v>
      </c>
      <c r="I756" s="0" t="n">
        <v>181.85</v>
      </c>
      <c r="J756" s="0" t="n">
        <v>279.88</v>
      </c>
      <c r="K756" s="0" t="n">
        <v>55.66</v>
      </c>
      <c r="L756" s="0" t="n">
        <v>48.89</v>
      </c>
      <c r="M756" s="0" t="n">
        <v>12</v>
      </c>
      <c r="N756" s="0" t="n">
        <v>41</v>
      </c>
      <c r="O756" s="0" t="n">
        <v>0.45</v>
      </c>
      <c r="P756" s="0" t="n">
        <v>0.09</v>
      </c>
      <c r="Q756" s="0" t="n">
        <f aca="false">H756/3600/(B756*C756*10^-3)</f>
        <v>0.127604166666667</v>
      </c>
      <c r="R756" s="0" t="n">
        <f aca="false">O756-P756</f>
        <v>0.36</v>
      </c>
      <c r="S756" s="0" t="n">
        <f aca="false">500*10^-6</f>
        <v>0.0005</v>
      </c>
      <c r="T756" s="0" t="n">
        <f aca="false">0.000835</f>
        <v>0.000835</v>
      </c>
      <c r="U756" s="0" t="n">
        <f aca="false">A756/1000</f>
        <v>0.12</v>
      </c>
      <c r="V756" s="0" t="n">
        <f aca="false">U756*(150*T756*(1-R756)^2*Q756/(S756^2*R756^3)+1.75*1000*(1-R756)*Q756^2/(S756*R756^3))</f>
        <v>161160.299139803</v>
      </c>
      <c r="W756" s="0" t="n">
        <f aca="false">V756*H756/3600/1000/2</f>
        <v>16.4517805371883</v>
      </c>
      <c r="X756" s="0" t="n">
        <f aca="false">ABS(W756-K756)/W756*100</f>
        <v>238.322042858424</v>
      </c>
    </row>
    <row r="757" customFormat="false" ht="15" hidden="false" customHeight="false" outlineLevel="0" collapsed="false">
      <c r="A757" s="0" t="n">
        <v>120</v>
      </c>
      <c r="B757" s="0" t="n">
        <v>44</v>
      </c>
      <c r="C757" s="0" t="n">
        <v>44</v>
      </c>
      <c r="D757" s="0" t="n">
        <v>14</v>
      </c>
      <c r="E757" s="0" t="n">
        <v>43</v>
      </c>
      <c r="F757" s="0" t="n">
        <v>1.4</v>
      </c>
      <c r="G757" s="0" t="n">
        <v>1</v>
      </c>
      <c r="H757" s="0" t="n">
        <v>705</v>
      </c>
      <c r="I757" s="0" t="n">
        <v>181.96</v>
      </c>
      <c r="J757" s="0" t="n">
        <v>261.98</v>
      </c>
      <c r="K757" s="0" t="n">
        <v>36.26</v>
      </c>
      <c r="L757" s="0" t="n">
        <v>35.51</v>
      </c>
      <c r="M757" s="0" t="n">
        <v>12</v>
      </c>
      <c r="N757" s="0" t="n">
        <v>41</v>
      </c>
      <c r="O757" s="0" t="n">
        <v>0.45</v>
      </c>
      <c r="P757" s="0" t="n">
        <v>0.09</v>
      </c>
      <c r="Q757" s="0" t="n">
        <f aca="false">H757/3600/(B757*C757*10^-3)</f>
        <v>0.101153581267218</v>
      </c>
      <c r="R757" s="0" t="n">
        <f aca="false">O757-P757</f>
        <v>0.36</v>
      </c>
      <c r="S757" s="0" t="n">
        <f aca="false">500*10^-6</f>
        <v>0.0005</v>
      </c>
      <c r="T757" s="0" t="n">
        <f aca="false">0.000835</f>
        <v>0.000835</v>
      </c>
      <c r="U757" s="0" t="n">
        <f aca="false">A757/1000</f>
        <v>0.12</v>
      </c>
      <c r="V757" s="0" t="n">
        <f aca="false">U757*(150*T757*(1-R757)^2*Q757/(S757^2*R757^3)+1.75*1000*(1-R757)*Q757^2/(S757*R757^3))</f>
        <v>112339.174993684</v>
      </c>
      <c r="W757" s="0" t="n">
        <f aca="false">V757*H757/3600/1000/2</f>
        <v>10.9998775514649</v>
      </c>
      <c r="X757" s="0" t="n">
        <f aca="false">ABS(W757-K757)/W757*100</f>
        <v>229.640033085377</v>
      </c>
    </row>
    <row r="758" customFormat="false" ht="15" hidden="false" customHeight="false" outlineLevel="0" collapsed="false">
      <c r="A758" s="0" t="n">
        <v>120</v>
      </c>
      <c r="B758" s="0" t="n">
        <v>44</v>
      </c>
      <c r="C758" s="0" t="n">
        <v>48</v>
      </c>
      <c r="D758" s="0" t="n">
        <v>14</v>
      </c>
      <c r="E758" s="0" t="n">
        <v>43</v>
      </c>
      <c r="F758" s="0" t="n">
        <v>1.34</v>
      </c>
      <c r="G758" s="0" t="n">
        <v>1</v>
      </c>
      <c r="H758" s="0" t="n">
        <v>755</v>
      </c>
      <c r="I758" s="0" t="n">
        <v>181.99</v>
      </c>
      <c r="J758" s="0" t="n">
        <v>264.19</v>
      </c>
      <c r="K758" s="0" t="n">
        <v>37.68</v>
      </c>
      <c r="L758" s="0" t="n">
        <v>36.26</v>
      </c>
      <c r="M758" s="0" t="n">
        <v>12</v>
      </c>
      <c r="N758" s="0" t="n">
        <v>41</v>
      </c>
      <c r="O758" s="0" t="n">
        <v>0.45</v>
      </c>
      <c r="P758" s="0" t="n">
        <v>0.09</v>
      </c>
      <c r="Q758" s="0" t="n">
        <f aca="false">H758/3600/(B758*C758*10^-3)</f>
        <v>0.0993002946127946</v>
      </c>
      <c r="R758" s="0" t="n">
        <f aca="false">O758-P758</f>
        <v>0.36</v>
      </c>
      <c r="S758" s="0" t="n">
        <f aca="false">500*10^-6</f>
        <v>0.0005</v>
      </c>
      <c r="T758" s="0" t="n">
        <f aca="false">0.000835</f>
        <v>0.000835</v>
      </c>
      <c r="U758" s="0" t="n">
        <f aca="false">A758/1000</f>
        <v>0.12</v>
      </c>
      <c r="V758" s="0" t="n">
        <f aca="false">U758*(150*T758*(1-R758)^2*Q758/(S758^2*R758^3)+1.75*1000*(1-R758)*Q758^2/(S758*R758^3))</f>
        <v>109220.685185685</v>
      </c>
      <c r="W758" s="0" t="n">
        <f aca="false">V758*H758/3600/1000/2</f>
        <v>11.4530024048878</v>
      </c>
      <c r="X758" s="0" t="n">
        <f aca="false">ABS(W758-K758)/W758*100</f>
        <v>228.996700323045</v>
      </c>
    </row>
    <row r="759" customFormat="false" ht="15" hidden="false" customHeight="false" outlineLevel="0" collapsed="false">
      <c r="A759" s="0" t="n">
        <v>120</v>
      </c>
      <c r="B759" s="0" t="n">
        <v>44</v>
      </c>
      <c r="C759" s="0" t="n">
        <v>44</v>
      </c>
      <c r="D759" s="0" t="n">
        <v>14</v>
      </c>
      <c r="E759" s="0" t="n">
        <v>43</v>
      </c>
      <c r="F759" s="0" t="n">
        <v>1.4</v>
      </c>
      <c r="G759" s="0" t="n">
        <v>1</v>
      </c>
      <c r="H759" s="0" t="n">
        <v>685</v>
      </c>
      <c r="I759" s="0" t="n">
        <v>182.18</v>
      </c>
      <c r="J759" s="0" t="n">
        <v>258.43</v>
      </c>
      <c r="K759" s="0" t="n">
        <v>33.62</v>
      </c>
      <c r="L759" s="0" t="n">
        <v>34.81</v>
      </c>
      <c r="M759" s="0" t="n">
        <v>12</v>
      </c>
      <c r="N759" s="0" t="n">
        <v>41</v>
      </c>
      <c r="O759" s="0" t="n">
        <v>0.45</v>
      </c>
      <c r="P759" s="0" t="n">
        <v>0.09</v>
      </c>
      <c r="Q759" s="0" t="n">
        <f aca="false">H759/3600/(B759*C759*10^-3)</f>
        <v>0.0982839761248852</v>
      </c>
      <c r="R759" s="0" t="n">
        <f aca="false">O759-P759</f>
        <v>0.36</v>
      </c>
      <c r="S759" s="0" t="n">
        <f aca="false">500*10^-6</f>
        <v>0.0005</v>
      </c>
      <c r="T759" s="0" t="n">
        <f aca="false">0.000835</f>
        <v>0.000835</v>
      </c>
      <c r="U759" s="0" t="n">
        <f aca="false">A759/1000</f>
        <v>0.12</v>
      </c>
      <c r="V759" s="0" t="n">
        <f aca="false">U759*(150*T759*(1-R759)^2*Q759/(S759^2*R759^3)+1.75*1000*(1-R759)*Q759^2/(S759*R759^3))</f>
        <v>107527.348106819</v>
      </c>
      <c r="W759" s="0" t="n">
        <f aca="false">V759*H759/3600/1000/2</f>
        <v>10.2300324240516</v>
      </c>
      <c r="X759" s="0" t="n">
        <f aca="false">ABS(W759-K759)/W759*100</f>
        <v>228.640209594614</v>
      </c>
    </row>
    <row r="760" customFormat="false" ht="15" hidden="false" customHeight="false" outlineLevel="0" collapsed="false">
      <c r="A760" s="0" t="n">
        <v>120</v>
      </c>
      <c r="B760" s="0" t="n">
        <v>36</v>
      </c>
      <c r="C760" s="0" t="n">
        <v>40</v>
      </c>
      <c r="D760" s="0" t="n">
        <v>14</v>
      </c>
      <c r="E760" s="0" t="n">
        <v>43</v>
      </c>
      <c r="F760" s="0" t="n">
        <v>1.4</v>
      </c>
      <c r="G760" s="0" t="n">
        <v>2</v>
      </c>
      <c r="H760" s="0" t="n">
        <v>790</v>
      </c>
      <c r="I760" s="0" t="n">
        <v>137.74</v>
      </c>
      <c r="J760" s="0" t="n">
        <v>213.78</v>
      </c>
      <c r="K760" s="0" t="n">
        <v>33.25</v>
      </c>
      <c r="L760" s="0" t="n">
        <v>37.73</v>
      </c>
      <c r="M760" s="0" t="n">
        <v>12</v>
      </c>
      <c r="N760" s="0" t="n">
        <v>41</v>
      </c>
      <c r="O760" s="0" t="n">
        <v>0.55</v>
      </c>
      <c r="P760" s="0" t="n">
        <v>0.09</v>
      </c>
      <c r="Q760" s="0" t="n">
        <f aca="false">H760/3600/(B760*C760*10^-3)</f>
        <v>0.152391975308642</v>
      </c>
      <c r="R760" s="0" t="n">
        <f aca="false">O760-P760</f>
        <v>0.46</v>
      </c>
      <c r="S760" s="0" t="n">
        <f aca="false">500*10^-6</f>
        <v>0.0005</v>
      </c>
      <c r="T760" s="0" t="n">
        <f aca="false">0.000835</f>
        <v>0.000835</v>
      </c>
      <c r="U760" s="0" t="n">
        <f aca="false">A760/1000</f>
        <v>0.12</v>
      </c>
      <c r="V760" s="0" t="n">
        <f aca="false">U760*(150*T760*(1-R760)^2*Q760/(S760^2*R760^3)+1.75*1000*(1-R760)*Q760^2/(S760*R760^3))</f>
        <v>81559.0341354169</v>
      </c>
      <c r="W760" s="0" t="n">
        <f aca="false">V760*H760/3600/1000/2</f>
        <v>8.94883846763602</v>
      </c>
      <c r="X760" s="0" t="n">
        <f aca="false">ABS(W760-K760)/W760*100</f>
        <v>271.556600560514</v>
      </c>
    </row>
    <row r="761" customFormat="false" ht="15" hidden="false" customHeight="false" outlineLevel="0" collapsed="false">
      <c r="A761" s="0" t="n">
        <v>125</v>
      </c>
      <c r="B761" s="0" t="n">
        <v>40</v>
      </c>
      <c r="C761" s="0" t="n">
        <v>48</v>
      </c>
      <c r="D761" s="0" t="n">
        <v>14</v>
      </c>
      <c r="E761" s="0" t="n">
        <v>43</v>
      </c>
      <c r="F761" s="0" t="n">
        <v>1.4</v>
      </c>
      <c r="G761" s="0" t="n">
        <v>1</v>
      </c>
      <c r="H761" s="0" t="n">
        <v>735</v>
      </c>
      <c r="I761" s="0" t="n">
        <v>182.4</v>
      </c>
      <c r="J761" s="0" t="n">
        <v>269.55</v>
      </c>
      <c r="K761" s="0" t="n">
        <v>42.75</v>
      </c>
      <c r="L761" s="0" t="n">
        <v>36.31</v>
      </c>
      <c r="M761" s="0" t="n">
        <v>12</v>
      </c>
      <c r="N761" s="0" t="n">
        <v>41</v>
      </c>
      <c r="O761" s="0" t="n">
        <v>0.45</v>
      </c>
      <c r="P761" s="0" t="n">
        <v>0.09</v>
      </c>
      <c r="Q761" s="0" t="n">
        <f aca="false">H761/3600/(B761*C761*10^-3)</f>
        <v>0.106336805555556</v>
      </c>
      <c r="R761" s="0" t="n">
        <f aca="false">O761-P761</f>
        <v>0.36</v>
      </c>
      <c r="S761" s="0" t="n">
        <f aca="false">500*10^-6</f>
        <v>0.0005</v>
      </c>
      <c r="T761" s="0" t="n">
        <f aca="false">0.000835</f>
        <v>0.000835</v>
      </c>
      <c r="U761" s="0" t="n">
        <f aca="false">A761/1000</f>
        <v>0.125</v>
      </c>
      <c r="V761" s="0" t="n">
        <f aca="false">U761*(150*T761*(1-R761)^2*Q761/(S761^2*R761^3)+1.75*1000*(1-R761)*Q761^2/(S761*R761^3))</f>
        <v>126323.971345153</v>
      </c>
      <c r="W761" s="0" t="n">
        <f aca="false">V761*H761/3600/1000/2</f>
        <v>12.8955720748177</v>
      </c>
      <c r="X761" s="0" t="n">
        <f aca="false">ABS(W761-K761)/W761*100</f>
        <v>231.509139353976</v>
      </c>
    </row>
    <row r="762" customFormat="false" ht="15" hidden="false" customHeight="false" outlineLevel="0" collapsed="false">
      <c r="A762" s="0" t="n">
        <v>120</v>
      </c>
      <c r="B762" s="0" t="n">
        <v>40</v>
      </c>
      <c r="C762" s="0" t="n">
        <v>36</v>
      </c>
      <c r="D762" s="0" t="n">
        <v>14</v>
      </c>
      <c r="E762" s="0" t="n">
        <v>43</v>
      </c>
      <c r="F762" s="0" t="n">
        <v>1.4</v>
      </c>
      <c r="G762" s="0" t="n">
        <v>2</v>
      </c>
      <c r="H762" s="0" t="n">
        <v>790</v>
      </c>
      <c r="I762" s="0" t="n">
        <v>140.5</v>
      </c>
      <c r="J762" s="0" t="n">
        <v>217.12</v>
      </c>
      <c r="K762" s="0" t="n">
        <v>33.25</v>
      </c>
      <c r="L762" s="0" t="n">
        <v>38.11</v>
      </c>
      <c r="M762" s="0" t="n">
        <v>12</v>
      </c>
      <c r="N762" s="0" t="n">
        <v>41</v>
      </c>
      <c r="O762" s="0" t="n">
        <v>0.55</v>
      </c>
      <c r="P762" s="0" t="n">
        <v>0.09</v>
      </c>
      <c r="Q762" s="0" t="n">
        <f aca="false">H762/3600/(B762*C762*10^-3)</f>
        <v>0.152391975308642</v>
      </c>
      <c r="R762" s="0" t="n">
        <f aca="false">O762-P762</f>
        <v>0.46</v>
      </c>
      <c r="S762" s="0" t="n">
        <f aca="false">500*10^-6</f>
        <v>0.0005</v>
      </c>
      <c r="T762" s="0" t="n">
        <f aca="false">0.000835</f>
        <v>0.000835</v>
      </c>
      <c r="U762" s="0" t="n">
        <f aca="false">A762/1000</f>
        <v>0.12</v>
      </c>
      <c r="V762" s="0" t="n">
        <f aca="false">U762*(150*T762*(1-R762)^2*Q762/(S762^2*R762^3)+1.75*1000*(1-R762)*Q762^2/(S762*R762^3))</f>
        <v>81559.0341354169</v>
      </c>
      <c r="W762" s="0" t="n">
        <f aca="false">V762*H762/3600/1000/2</f>
        <v>8.94883846763602</v>
      </c>
      <c r="X762" s="0" t="n">
        <f aca="false">ABS(W762-K762)/W762*100</f>
        <v>271.556600560514</v>
      </c>
    </row>
    <row r="763" customFormat="false" ht="15" hidden="false" customHeight="false" outlineLevel="0" collapsed="false">
      <c r="A763" s="0" t="n">
        <v>120</v>
      </c>
      <c r="B763" s="0" t="n">
        <v>40</v>
      </c>
      <c r="C763" s="0" t="n">
        <v>40</v>
      </c>
      <c r="D763" s="0" t="n">
        <v>14</v>
      </c>
      <c r="E763" s="0" t="n">
        <v>43</v>
      </c>
      <c r="F763" s="0" t="n">
        <v>1.34</v>
      </c>
      <c r="G763" s="0" t="n">
        <v>2</v>
      </c>
      <c r="H763" s="0" t="n">
        <v>850</v>
      </c>
      <c r="I763" s="0" t="n">
        <v>183.07</v>
      </c>
      <c r="J763" s="0" t="n">
        <v>308</v>
      </c>
      <c r="K763" s="0" t="n">
        <v>82.47</v>
      </c>
      <c r="L763" s="0" t="n">
        <v>55.18</v>
      </c>
      <c r="M763" s="0" t="n">
        <v>12</v>
      </c>
      <c r="N763" s="0" t="n">
        <v>41</v>
      </c>
      <c r="O763" s="0" t="n">
        <v>0.45</v>
      </c>
      <c r="P763" s="0" t="n">
        <v>0.09</v>
      </c>
      <c r="Q763" s="0" t="n">
        <f aca="false">H763/3600/(B763*C763*10^-3)</f>
        <v>0.147569444444444</v>
      </c>
      <c r="R763" s="0" t="n">
        <f aca="false">O763-P763</f>
        <v>0.36</v>
      </c>
      <c r="S763" s="0" t="n">
        <f aca="false">500*10^-6</f>
        <v>0.0005</v>
      </c>
      <c r="T763" s="0" t="n">
        <f aca="false">0.000835</f>
        <v>0.000835</v>
      </c>
      <c r="U763" s="0" t="n">
        <f aca="false">A763/1000</f>
        <v>0.12</v>
      </c>
      <c r="V763" s="0" t="n">
        <f aca="false">U763*(150*T763*(1-R763)^2*Q763/(S763^2*R763^3)+1.75*1000*(1-R763)*Q763^2/(S763*R763^3))</f>
        <v>203350.222114261</v>
      </c>
      <c r="W763" s="0" t="n">
        <f aca="false">V763*H763/3600/1000/2</f>
        <v>24.0066234440447</v>
      </c>
      <c r="X763" s="0" t="n">
        <f aca="false">ABS(W763-K763)/W763*100</f>
        <v>243.530193624369</v>
      </c>
    </row>
    <row r="764" customFormat="false" ht="15" hidden="false" customHeight="false" outlineLevel="0" collapsed="false">
      <c r="A764" s="0" t="n">
        <v>120</v>
      </c>
      <c r="B764" s="0" t="n">
        <v>36</v>
      </c>
      <c r="C764" s="0" t="n">
        <v>40</v>
      </c>
      <c r="D764" s="0" t="n">
        <v>14</v>
      </c>
      <c r="E764" s="0" t="n">
        <v>43</v>
      </c>
      <c r="F764" s="0" t="n">
        <v>1.37</v>
      </c>
      <c r="G764" s="0" t="n">
        <v>3</v>
      </c>
      <c r="H764" s="0" t="n">
        <v>790</v>
      </c>
      <c r="I764" s="0" t="n">
        <v>149.76</v>
      </c>
      <c r="J764" s="0" t="n">
        <v>220.13</v>
      </c>
      <c r="K764" s="0" t="n">
        <v>33.26</v>
      </c>
      <c r="L764" s="0" t="n">
        <v>41.69</v>
      </c>
      <c r="M764" s="0" t="n">
        <v>12</v>
      </c>
      <c r="N764" s="0" t="n">
        <v>41</v>
      </c>
      <c r="O764" s="0" t="n">
        <v>0.55</v>
      </c>
      <c r="P764" s="0" t="n">
        <v>0.09</v>
      </c>
      <c r="Q764" s="0" t="n">
        <f aca="false">H764/3600/(B764*C764*10^-3)</f>
        <v>0.152391975308642</v>
      </c>
      <c r="R764" s="0" t="n">
        <f aca="false">O764-P764</f>
        <v>0.46</v>
      </c>
      <c r="S764" s="0" t="n">
        <f aca="false">500*10^-6</f>
        <v>0.0005</v>
      </c>
      <c r="T764" s="0" t="n">
        <f aca="false">0.000835</f>
        <v>0.000835</v>
      </c>
      <c r="U764" s="0" t="n">
        <f aca="false">A764/1000</f>
        <v>0.12</v>
      </c>
      <c r="V764" s="0" t="n">
        <f aca="false">U764*(150*T764*(1-R764)^2*Q764/(S764^2*R764^3)+1.75*1000*(1-R764)*Q764^2/(S764*R764^3))</f>
        <v>81559.0341354169</v>
      </c>
      <c r="W764" s="0" t="n">
        <f aca="false">V764*H764/3600/1000/2</f>
        <v>8.94883846763602</v>
      </c>
      <c r="X764" s="0" t="n">
        <f aca="false">ABS(W764-K764)/W764*100</f>
        <v>271.668346906547</v>
      </c>
    </row>
    <row r="765" customFormat="false" ht="15" hidden="false" customHeight="false" outlineLevel="0" collapsed="false">
      <c r="A765" s="0" t="n">
        <v>120</v>
      </c>
      <c r="B765" s="0" t="n">
        <v>40</v>
      </c>
      <c r="C765" s="0" t="n">
        <v>40</v>
      </c>
      <c r="D765" s="0" t="n">
        <v>14</v>
      </c>
      <c r="E765" s="0" t="n">
        <v>43</v>
      </c>
      <c r="F765" s="0" t="n">
        <v>1.4</v>
      </c>
      <c r="G765" s="0" t="n">
        <v>1.5</v>
      </c>
      <c r="H765" s="0" t="n">
        <v>885</v>
      </c>
      <c r="I765" s="0" t="n">
        <v>125.77</v>
      </c>
      <c r="J765" s="0" t="n">
        <v>210.52</v>
      </c>
      <c r="K765" s="0" t="n">
        <v>37.78</v>
      </c>
      <c r="L765" s="0" t="n">
        <v>38.22</v>
      </c>
      <c r="M765" s="0" t="n">
        <v>12</v>
      </c>
      <c r="N765" s="0" t="n">
        <v>41</v>
      </c>
      <c r="O765" s="0" t="n">
        <v>0.55</v>
      </c>
      <c r="P765" s="0" t="n">
        <v>0.09</v>
      </c>
      <c r="Q765" s="0" t="n">
        <f aca="false">H765/3600/(B765*C765*10^-3)</f>
        <v>0.153645833333333</v>
      </c>
      <c r="R765" s="0" t="n">
        <f aca="false">O765-P765</f>
        <v>0.46</v>
      </c>
      <c r="S765" s="0" t="n">
        <f aca="false">500*10^-6</f>
        <v>0.0005</v>
      </c>
      <c r="T765" s="0" t="n">
        <f aca="false">0.000835</f>
        <v>0.000835</v>
      </c>
      <c r="U765" s="0" t="n">
        <f aca="false">A765/1000</f>
        <v>0.12</v>
      </c>
      <c r="V765" s="0" t="n">
        <f aca="false">U765*(150*T765*(1-R765)^2*Q765/(S765^2*R765^3)+1.75*1000*(1-R765)*Q765^2/(S765*R765^3))</f>
        <v>82678.9782139958</v>
      </c>
      <c r="W765" s="0" t="n">
        <f aca="false">V765*H765/3600/1000/2</f>
        <v>10.1626244054703</v>
      </c>
      <c r="X765" s="0" t="n">
        <f aca="false">ABS(W765-K765)/W765*100</f>
        <v>271.754366713227</v>
      </c>
    </row>
    <row r="766" customFormat="false" ht="15" hidden="false" customHeight="false" outlineLevel="0" collapsed="false">
      <c r="A766" s="0" t="n">
        <v>120</v>
      </c>
      <c r="B766" s="0" t="n">
        <v>36</v>
      </c>
      <c r="C766" s="0" t="n">
        <v>44</v>
      </c>
      <c r="D766" s="0" t="n">
        <v>14</v>
      </c>
      <c r="E766" s="0" t="n">
        <v>43</v>
      </c>
      <c r="F766" s="0" t="n">
        <v>1.4</v>
      </c>
      <c r="G766" s="0" t="n">
        <v>1.5</v>
      </c>
      <c r="H766" s="0" t="n">
        <v>885</v>
      </c>
      <c r="I766" s="0" t="n">
        <v>120.57</v>
      </c>
      <c r="J766" s="0" t="n">
        <v>205.42</v>
      </c>
      <c r="K766" s="0" t="n">
        <v>38.45</v>
      </c>
      <c r="L766" s="0" t="n">
        <v>37.73</v>
      </c>
      <c r="M766" s="0" t="n">
        <v>12</v>
      </c>
      <c r="N766" s="0" t="n">
        <v>41</v>
      </c>
      <c r="O766" s="0" t="n">
        <v>0.55</v>
      </c>
      <c r="P766" s="0" t="n">
        <v>0.09</v>
      </c>
      <c r="Q766" s="0" t="n">
        <f aca="false">H766/3600/(B766*C766*10^-3)</f>
        <v>0.155197811447811</v>
      </c>
      <c r="R766" s="0" t="n">
        <f aca="false">O766-P766</f>
        <v>0.46</v>
      </c>
      <c r="S766" s="0" t="n">
        <f aca="false">500*10^-6</f>
        <v>0.0005</v>
      </c>
      <c r="T766" s="0" t="n">
        <f aca="false">0.000835</f>
        <v>0.000835</v>
      </c>
      <c r="U766" s="0" t="n">
        <f aca="false">A766/1000</f>
        <v>0.12</v>
      </c>
      <c r="V766" s="0" t="n">
        <f aca="false">U766*(150*T766*(1-R766)^2*Q766/(S766^2*R766^3)+1.75*1000*(1-R766)*Q766^2/(S766*R766^3))</f>
        <v>84075.3492307335</v>
      </c>
      <c r="W766" s="0" t="n">
        <f aca="false">V766*H766/3600/1000/2</f>
        <v>10.3342616762777</v>
      </c>
      <c r="X766" s="0" t="n">
        <f aca="false">ABS(W766-K766)/W766*100</f>
        <v>272.063348156377</v>
      </c>
    </row>
    <row r="767" customFormat="false" ht="15" hidden="false" customHeight="false" outlineLevel="0" collapsed="false">
      <c r="A767" s="0" t="n">
        <v>120</v>
      </c>
      <c r="B767" s="0" t="n">
        <v>36</v>
      </c>
      <c r="C767" s="0" t="n">
        <v>36</v>
      </c>
      <c r="D767" s="0" t="n">
        <v>14</v>
      </c>
      <c r="E767" s="0" t="n">
        <v>43</v>
      </c>
      <c r="F767" s="0" t="n">
        <v>1.4</v>
      </c>
      <c r="G767" s="0" t="n">
        <v>4</v>
      </c>
      <c r="H767" s="0" t="n">
        <v>685</v>
      </c>
      <c r="I767" s="0" t="n">
        <v>183.2</v>
      </c>
      <c r="J767" s="0" t="n">
        <v>280.38</v>
      </c>
      <c r="K767" s="0" t="n">
        <v>65.92</v>
      </c>
      <c r="L767" s="0" t="n">
        <v>53.22</v>
      </c>
      <c r="M767" s="0" t="n">
        <v>12</v>
      </c>
      <c r="N767" s="0" t="n">
        <v>41</v>
      </c>
      <c r="O767" s="0" t="n">
        <v>0.45</v>
      </c>
      <c r="P767" s="0" t="n">
        <v>0.09</v>
      </c>
      <c r="Q767" s="0" t="n">
        <f aca="false">H767/3600/(B767*C767*10^-3)</f>
        <v>0.14681927297668</v>
      </c>
      <c r="R767" s="0" t="n">
        <f aca="false">O767-P767</f>
        <v>0.36</v>
      </c>
      <c r="S767" s="0" t="n">
        <f aca="false">500*10^-6</f>
        <v>0.0005</v>
      </c>
      <c r="T767" s="0" t="n">
        <f aca="false">0.000835</f>
        <v>0.000835</v>
      </c>
      <c r="U767" s="0" t="n">
        <f aca="false">A767/1000</f>
        <v>0.12</v>
      </c>
      <c r="V767" s="0" t="n">
        <f aca="false">U767*(150*T767*(1-R767)^2*Q767/(S767^2*R767^3)+1.75*1000*(1-R767)*Q767^2/(S767*R767^3))</f>
        <v>201681.93892699</v>
      </c>
      <c r="W767" s="0" t="n">
        <f aca="false">V767*H767/3600/1000/2</f>
        <v>19.1877955784706</v>
      </c>
      <c r="X767" s="0" t="n">
        <f aca="false">ABS(W767-K767)/W767*100</f>
        <v>243.551710932155</v>
      </c>
    </row>
    <row r="768" customFormat="false" ht="15" hidden="false" customHeight="false" outlineLevel="0" collapsed="false">
      <c r="A768" s="0" t="n">
        <v>120</v>
      </c>
      <c r="B768" s="0" t="n">
        <v>40</v>
      </c>
      <c r="C768" s="0" t="n">
        <v>36</v>
      </c>
      <c r="D768" s="0" t="n">
        <v>14</v>
      </c>
      <c r="E768" s="0" t="n">
        <v>43</v>
      </c>
      <c r="F768" s="0" t="n">
        <v>1.4</v>
      </c>
      <c r="G768" s="0" t="n">
        <v>2</v>
      </c>
      <c r="H768" s="0" t="n">
        <v>760</v>
      </c>
      <c r="I768" s="0" t="n">
        <v>183.28</v>
      </c>
      <c r="J768" s="0" t="n">
        <v>296.52</v>
      </c>
      <c r="K768" s="0" t="n">
        <v>72.91</v>
      </c>
      <c r="L768" s="0" t="n">
        <v>51.85</v>
      </c>
      <c r="M768" s="0" t="n">
        <v>12</v>
      </c>
      <c r="N768" s="0" t="n">
        <v>41</v>
      </c>
      <c r="O768" s="0" t="n">
        <v>0.45</v>
      </c>
      <c r="P768" s="0" t="n">
        <v>0.09</v>
      </c>
      <c r="Q768" s="0" t="n">
        <f aca="false">H768/3600/(B768*C768*10^-3)</f>
        <v>0.146604938271605</v>
      </c>
      <c r="R768" s="0" t="n">
        <f aca="false">O768-P768</f>
        <v>0.36</v>
      </c>
      <c r="S768" s="0" t="n">
        <f aca="false">500*10^-6</f>
        <v>0.0005</v>
      </c>
      <c r="T768" s="0" t="n">
        <f aca="false">0.000835</f>
        <v>0.000835</v>
      </c>
      <c r="U768" s="0" t="n">
        <f aca="false">A768/1000</f>
        <v>0.12</v>
      </c>
      <c r="V768" s="0" t="n">
        <f aca="false">U768*(150*T768*(1-R768)^2*Q768/(S768^2*R768^3)+1.75*1000*(1-R768)*Q768^2/(S768*R768^3))</f>
        <v>201206.477608364</v>
      </c>
      <c r="W768" s="0" t="n">
        <f aca="false">V768*H768/3600/1000/2</f>
        <v>21.2384615253273</v>
      </c>
      <c r="X768" s="0" t="n">
        <f aca="false">ABS(W768-K768)/W768*100</f>
        <v>243.292285616137</v>
      </c>
    </row>
    <row r="769" customFormat="false" ht="15" hidden="false" customHeight="false" outlineLevel="0" collapsed="false">
      <c r="A769" s="0" t="n">
        <v>120</v>
      </c>
      <c r="B769" s="0" t="n">
        <v>36</v>
      </c>
      <c r="C769" s="0" t="n">
        <v>36</v>
      </c>
      <c r="D769" s="0" t="n">
        <v>14</v>
      </c>
      <c r="E769" s="0" t="n">
        <v>43</v>
      </c>
      <c r="F769" s="0" t="n">
        <v>1.4</v>
      </c>
      <c r="G769" s="0" t="n">
        <v>4</v>
      </c>
      <c r="H769" s="0" t="n">
        <v>715</v>
      </c>
      <c r="I769" s="0" t="n">
        <v>142.38</v>
      </c>
      <c r="J769" s="0" t="n">
        <v>205.14</v>
      </c>
      <c r="K769" s="0" t="n">
        <v>30.42</v>
      </c>
      <c r="L769" s="0" t="n">
        <v>49.2</v>
      </c>
      <c r="M769" s="0" t="n">
        <v>12</v>
      </c>
      <c r="N769" s="0" t="n">
        <v>41</v>
      </c>
      <c r="O769" s="0" t="n">
        <v>0.55</v>
      </c>
      <c r="P769" s="0" t="n">
        <v>0.09</v>
      </c>
      <c r="Q769" s="0" t="n">
        <f aca="false">H769/3600/(B769*C769*10^-3)</f>
        <v>0.153249314128944</v>
      </c>
      <c r="R769" s="0" t="n">
        <f aca="false">O769-P769</f>
        <v>0.46</v>
      </c>
      <c r="S769" s="0" t="n">
        <f aca="false">500*10^-6</f>
        <v>0.0005</v>
      </c>
      <c r="T769" s="0" t="n">
        <f aca="false">0.000835</f>
        <v>0.000835</v>
      </c>
      <c r="U769" s="0" t="n">
        <f aca="false">A769/1000</f>
        <v>0.12</v>
      </c>
      <c r="V769" s="0" t="n">
        <f aca="false">U769*(150*T769*(1-R769)^2*Q769/(S769^2*R769^3)+1.75*1000*(1-R769)*Q769^2/(S769*R769^3))</f>
        <v>82324.0157529476</v>
      </c>
      <c r="W769" s="0" t="n">
        <f aca="false">V769*H769/3600/1000/2</f>
        <v>8.17523211991077</v>
      </c>
      <c r="X769" s="0" t="n">
        <f aca="false">ABS(W769-K769)/W769*100</f>
        <v>272.099526396469</v>
      </c>
    </row>
    <row r="770" customFormat="false" ht="15" hidden="false" customHeight="false" outlineLevel="0" collapsed="false">
      <c r="A770" s="0" t="n">
        <v>120</v>
      </c>
      <c r="B770" s="0" t="n">
        <v>36</v>
      </c>
      <c r="C770" s="0" t="n">
        <v>36</v>
      </c>
      <c r="D770" s="0" t="n">
        <v>14</v>
      </c>
      <c r="E770" s="0" t="n">
        <v>43</v>
      </c>
      <c r="F770" s="0" t="n">
        <v>1.4</v>
      </c>
      <c r="G770" s="0" t="n">
        <v>4</v>
      </c>
      <c r="H770" s="0" t="n">
        <v>695</v>
      </c>
      <c r="I770" s="0" t="n">
        <v>183.6</v>
      </c>
      <c r="J770" s="0" t="n">
        <v>283.79</v>
      </c>
      <c r="K770" s="0" t="n">
        <v>68.57</v>
      </c>
      <c r="L770" s="0" t="n">
        <v>53.73</v>
      </c>
      <c r="M770" s="0" t="n">
        <v>12</v>
      </c>
      <c r="N770" s="0" t="n">
        <v>41</v>
      </c>
      <c r="O770" s="0" t="n">
        <v>0.45</v>
      </c>
      <c r="P770" s="0" t="n">
        <v>0.09</v>
      </c>
      <c r="Q770" s="0" t="n">
        <f aca="false">H770/3600/(B770*C770*10^-3)</f>
        <v>0.148962620027435</v>
      </c>
      <c r="R770" s="0" t="n">
        <f aca="false">O770-P770</f>
        <v>0.36</v>
      </c>
      <c r="S770" s="0" t="n">
        <f aca="false">500*10^-6</f>
        <v>0.0005</v>
      </c>
      <c r="T770" s="0" t="n">
        <f aca="false">0.000835</f>
        <v>0.000835</v>
      </c>
      <c r="U770" s="0" t="n">
        <f aca="false">A770/1000</f>
        <v>0.12</v>
      </c>
      <c r="V770" s="0" t="n">
        <f aca="false">U770*(150*T770*(1-R770)^2*Q770/(S770^2*R770^3)+1.75*1000*(1-R770)*Q770^2/(S770*R770^3))</f>
        <v>206465.665950007</v>
      </c>
      <c r="W770" s="0" t="n">
        <f aca="false">V770*H770/3600/1000/2</f>
        <v>19.9296719215632</v>
      </c>
      <c r="X770" s="0" t="n">
        <f aca="false">ABS(W770-K770)/W770*100</f>
        <v>244.059853417906</v>
      </c>
    </row>
    <row r="771" customFormat="false" ht="15" hidden="false" customHeight="false" outlineLevel="0" collapsed="false">
      <c r="A771" s="0" t="n">
        <v>120</v>
      </c>
      <c r="B771" s="0" t="n">
        <v>40</v>
      </c>
      <c r="C771" s="0" t="n">
        <v>40</v>
      </c>
      <c r="D771" s="0" t="n">
        <v>14</v>
      </c>
      <c r="E771" s="0" t="n">
        <v>43</v>
      </c>
      <c r="F771" s="0" t="n">
        <v>1.37</v>
      </c>
      <c r="G771" s="0" t="n">
        <v>1.5</v>
      </c>
      <c r="H771" s="0" t="n">
        <v>900</v>
      </c>
      <c r="I771" s="0" t="n">
        <v>117.2</v>
      </c>
      <c r="J771" s="0" t="n">
        <v>203.38</v>
      </c>
      <c r="K771" s="0" t="n">
        <v>39.57</v>
      </c>
      <c r="L771" s="0" t="n">
        <v>37.83</v>
      </c>
      <c r="M771" s="0" t="n">
        <v>12</v>
      </c>
      <c r="N771" s="0" t="n">
        <v>41</v>
      </c>
      <c r="O771" s="0" t="n">
        <v>0.55</v>
      </c>
      <c r="P771" s="0" t="n">
        <v>0.09</v>
      </c>
      <c r="Q771" s="0" t="n">
        <f aca="false">H771/3600/(B771*C771*10^-3)</f>
        <v>0.15625</v>
      </c>
      <c r="R771" s="0" t="n">
        <f aca="false">O771-P771</f>
        <v>0.46</v>
      </c>
      <c r="S771" s="0" t="n">
        <f aca="false">500*10^-6</f>
        <v>0.0005</v>
      </c>
      <c r="T771" s="0" t="n">
        <f aca="false">0.000835</f>
        <v>0.000835</v>
      </c>
      <c r="U771" s="0" t="n">
        <f aca="false">A771/1000</f>
        <v>0.12</v>
      </c>
      <c r="V771" s="0" t="n">
        <f aca="false">U771*(150*T771*(1-R771)^2*Q771/(S771^2*R771^3)+1.75*1000*(1-R771)*Q771^2/(S771*R771^3))</f>
        <v>85028.4260191501</v>
      </c>
      <c r="W771" s="0" t="n">
        <f aca="false">V771*H771/3600/1000/2</f>
        <v>10.6285532523938</v>
      </c>
      <c r="X771" s="0" t="n">
        <f aca="false">ABS(W771-K771)/W771*100</f>
        <v>272.29902377436</v>
      </c>
    </row>
    <row r="772" customFormat="false" ht="15" hidden="false" customHeight="false" outlineLevel="0" collapsed="false">
      <c r="A772" s="0" t="n">
        <v>120</v>
      </c>
      <c r="B772" s="0" t="n">
        <v>36</v>
      </c>
      <c r="C772" s="0" t="n">
        <v>44</v>
      </c>
      <c r="D772" s="0" t="n">
        <v>14</v>
      </c>
      <c r="E772" s="0" t="n">
        <v>43</v>
      </c>
      <c r="F772" s="0" t="n">
        <v>1.34</v>
      </c>
      <c r="G772" s="0" t="n">
        <v>2</v>
      </c>
      <c r="H772" s="0" t="n">
        <v>890</v>
      </c>
      <c r="I772" s="0" t="n">
        <v>134.68</v>
      </c>
      <c r="J772" s="0" t="n">
        <v>219.21</v>
      </c>
      <c r="K772" s="0" t="n">
        <v>39.06</v>
      </c>
      <c r="L772" s="0" t="n">
        <v>40.13</v>
      </c>
      <c r="M772" s="0" t="n">
        <v>12</v>
      </c>
      <c r="N772" s="0" t="n">
        <v>41</v>
      </c>
      <c r="O772" s="0" t="n">
        <v>0.55</v>
      </c>
      <c r="P772" s="0" t="n">
        <v>0.09</v>
      </c>
      <c r="Q772" s="0" t="n">
        <f aca="false">H772/3600/(B772*C772*10^-3)</f>
        <v>0.156074635241302</v>
      </c>
      <c r="R772" s="0" t="n">
        <f aca="false">O772-P772</f>
        <v>0.46</v>
      </c>
      <c r="S772" s="0" t="n">
        <f aca="false">500*10^-6</f>
        <v>0.0005</v>
      </c>
      <c r="T772" s="0" t="n">
        <f aca="false">0.000835</f>
        <v>0.000835</v>
      </c>
      <c r="U772" s="0" t="n">
        <f aca="false">A772/1000</f>
        <v>0.12</v>
      </c>
      <c r="V772" s="0" t="n">
        <f aca="false">U772*(150*T772*(1-R772)^2*Q772/(S772^2*R772^3)+1.75*1000*(1-R772)*Q772^2/(S772*R772^3))</f>
        <v>84869.2216063961</v>
      </c>
      <c r="W772" s="0" t="n">
        <f aca="false">V772*H772/3600/1000/2</f>
        <v>10.4907787819017</v>
      </c>
      <c r="X772" s="0" t="n">
        <f aca="false">ABS(W772-K772)/W772*100</f>
        <v>272.326981743097</v>
      </c>
    </row>
    <row r="773" customFormat="false" ht="15" hidden="false" customHeight="false" outlineLevel="0" collapsed="false">
      <c r="A773" s="0" t="n">
        <v>120</v>
      </c>
      <c r="B773" s="0" t="n">
        <v>36</v>
      </c>
      <c r="C773" s="0" t="n">
        <v>40</v>
      </c>
      <c r="D773" s="0" t="n">
        <v>14</v>
      </c>
      <c r="E773" s="0" t="n">
        <v>43</v>
      </c>
      <c r="F773" s="0" t="n">
        <v>1.4</v>
      </c>
      <c r="G773" s="0" t="n">
        <v>2</v>
      </c>
      <c r="H773" s="0" t="n">
        <v>820</v>
      </c>
      <c r="I773" s="0" t="n">
        <v>135.72</v>
      </c>
      <c r="J773" s="0" t="n">
        <v>217.06</v>
      </c>
      <c r="K773" s="0" t="n">
        <v>36.85</v>
      </c>
      <c r="L773" s="0" t="n">
        <v>38.71</v>
      </c>
      <c r="M773" s="0" t="n">
        <v>12</v>
      </c>
      <c r="N773" s="0" t="n">
        <v>41</v>
      </c>
      <c r="O773" s="0" t="n">
        <v>0.55</v>
      </c>
      <c r="P773" s="0" t="n">
        <v>0.09</v>
      </c>
      <c r="Q773" s="0" t="n">
        <f aca="false">H773/3600/(B773*C773*10^-3)</f>
        <v>0.158179012345679</v>
      </c>
      <c r="R773" s="0" t="n">
        <f aca="false">O773-P773</f>
        <v>0.46</v>
      </c>
      <c r="S773" s="0" t="n">
        <f aca="false">500*10^-6</f>
        <v>0.0005</v>
      </c>
      <c r="T773" s="0" t="n">
        <f aca="false">0.000835</f>
        <v>0.000835</v>
      </c>
      <c r="U773" s="0" t="n">
        <f aca="false">A773/1000</f>
        <v>0.12</v>
      </c>
      <c r="V773" s="0" t="n">
        <f aca="false">U773*(150*T773*(1-R773)^2*Q773/(S773^2*R773^3)+1.75*1000*(1-R773)*Q773^2/(S773*R773^3))</f>
        <v>86789.1331871171</v>
      </c>
      <c r="W773" s="0" t="n">
        <f aca="false">V773*H773/3600/1000/2</f>
        <v>9.88431794631056</v>
      </c>
      <c r="X773" s="0" t="n">
        <f aca="false">ABS(W773-K773)/W773*100</f>
        <v>272.812774742386</v>
      </c>
    </row>
    <row r="774" customFormat="false" ht="15" hidden="false" customHeight="false" outlineLevel="0" collapsed="false">
      <c r="A774" s="0" t="n">
        <v>120</v>
      </c>
      <c r="B774" s="0" t="n">
        <v>36</v>
      </c>
      <c r="C774" s="0" t="n">
        <v>36</v>
      </c>
      <c r="D774" s="0" t="n">
        <v>14</v>
      </c>
      <c r="E774" s="0" t="n">
        <v>43</v>
      </c>
      <c r="F774" s="0" t="n">
        <v>1.4</v>
      </c>
      <c r="G774" s="0" t="n">
        <v>4</v>
      </c>
      <c r="H774" s="0" t="n">
        <v>715</v>
      </c>
      <c r="I774" s="0" t="n">
        <v>184.06</v>
      </c>
      <c r="J774" s="0" t="n">
        <v>290.58</v>
      </c>
      <c r="K774" s="0" t="n">
        <v>74.08</v>
      </c>
      <c r="L774" s="0" t="n">
        <v>54.79</v>
      </c>
      <c r="M774" s="0" t="n">
        <v>12</v>
      </c>
      <c r="N774" s="0" t="n">
        <v>41</v>
      </c>
      <c r="O774" s="0" t="n">
        <v>0.45</v>
      </c>
      <c r="P774" s="0" t="n">
        <v>0.09</v>
      </c>
      <c r="Q774" s="0" t="n">
        <f aca="false">H774/3600/(B774*C774*10^-3)</f>
        <v>0.153249314128944</v>
      </c>
      <c r="R774" s="0" t="n">
        <f aca="false">O774-P774</f>
        <v>0.36</v>
      </c>
      <c r="S774" s="0" t="n">
        <f aca="false">500*10^-6</f>
        <v>0.0005</v>
      </c>
      <c r="T774" s="0" t="n">
        <f aca="false">0.000835</f>
        <v>0.000835</v>
      </c>
      <c r="U774" s="0" t="n">
        <f aca="false">A774/1000</f>
        <v>0.12</v>
      </c>
      <c r="V774" s="0" t="n">
        <f aca="false">U774*(150*T774*(1-R774)^2*Q774/(S774^2*R774^3)+1.75*1000*(1-R774)*Q774^2/(S774*R774^3))</f>
        <v>216191.922742017</v>
      </c>
      <c r="W774" s="0" t="n">
        <f aca="false">V774*H774/3600/1000/2</f>
        <v>21.4690589945198</v>
      </c>
      <c r="X774" s="0" t="n">
        <f aca="false">ABS(W774-K774)/W774*100</f>
        <v>245.054713478173</v>
      </c>
    </row>
    <row r="775" customFormat="false" ht="15" hidden="false" customHeight="false" outlineLevel="0" collapsed="false">
      <c r="A775" s="0" t="n">
        <v>120</v>
      </c>
      <c r="B775" s="0" t="n">
        <v>36</v>
      </c>
      <c r="C775" s="0" t="n">
        <v>36</v>
      </c>
      <c r="D775" s="0" t="n">
        <v>14</v>
      </c>
      <c r="E775" s="0" t="n">
        <v>43</v>
      </c>
      <c r="F775" s="0" t="n">
        <v>1.4</v>
      </c>
      <c r="G775" s="0" t="n">
        <v>3</v>
      </c>
      <c r="H775" s="0" t="n">
        <v>735</v>
      </c>
      <c r="I775" s="0" t="n">
        <v>141.89</v>
      </c>
      <c r="J775" s="0" t="n">
        <v>210.65</v>
      </c>
      <c r="K775" s="0" t="n">
        <v>32.81</v>
      </c>
      <c r="L775" s="0" t="n">
        <v>39.56</v>
      </c>
      <c r="M775" s="0" t="n">
        <v>12</v>
      </c>
      <c r="N775" s="0" t="n">
        <v>41</v>
      </c>
      <c r="O775" s="0" t="n">
        <v>0.55</v>
      </c>
      <c r="P775" s="0" t="n">
        <v>0.09</v>
      </c>
      <c r="Q775" s="0" t="n">
        <f aca="false">H775/3600/(B775*C775*10^-3)</f>
        <v>0.157536008230453</v>
      </c>
      <c r="R775" s="0" t="n">
        <f aca="false">O775-P775</f>
        <v>0.46</v>
      </c>
      <c r="S775" s="0" t="n">
        <f aca="false">500*10^-6</f>
        <v>0.0005</v>
      </c>
      <c r="T775" s="0" t="n">
        <f aca="false">0.000835</f>
        <v>0.000835</v>
      </c>
      <c r="U775" s="0" t="n">
        <f aca="false">A775/1000</f>
        <v>0.12</v>
      </c>
      <c r="V775" s="0" t="n">
        <f aca="false">U775*(150*T775*(1-R775)^2*Q775/(S775^2*R775^3)+1.75*1000*(1-R775)*Q775^2/(S775*R775^3))</f>
        <v>86200.3040403059</v>
      </c>
      <c r="W775" s="0" t="n">
        <f aca="false">V775*H775/3600/1000/2</f>
        <v>8.79961437078122</v>
      </c>
      <c r="X775" s="0" t="n">
        <f aca="false">ABS(W775-K775)/W775*100</f>
        <v>272.857248255609</v>
      </c>
    </row>
    <row r="776" customFormat="false" ht="15" hidden="false" customHeight="false" outlineLevel="0" collapsed="false">
      <c r="A776" s="0" t="n">
        <v>120</v>
      </c>
      <c r="B776" s="0" t="n">
        <v>40</v>
      </c>
      <c r="C776" s="0" t="n">
        <v>36</v>
      </c>
      <c r="D776" s="0" t="n">
        <v>14</v>
      </c>
      <c r="E776" s="0" t="n">
        <v>43</v>
      </c>
      <c r="F776" s="0" t="n">
        <v>1.4</v>
      </c>
      <c r="G776" s="0" t="n">
        <v>2</v>
      </c>
      <c r="H776" s="0" t="n">
        <v>740</v>
      </c>
      <c r="I776" s="0" t="n">
        <v>184.36</v>
      </c>
      <c r="J776" s="0" t="n">
        <v>291.32</v>
      </c>
      <c r="K776" s="0" t="n">
        <v>67.82</v>
      </c>
      <c r="L776" s="0" t="n">
        <v>50.93</v>
      </c>
      <c r="M776" s="0" t="n">
        <v>12</v>
      </c>
      <c r="N776" s="0" t="n">
        <v>41</v>
      </c>
      <c r="O776" s="0" t="n">
        <v>0.45</v>
      </c>
      <c r="P776" s="0" t="n">
        <v>0.09</v>
      </c>
      <c r="Q776" s="0" t="n">
        <f aca="false">H776/3600/(B776*C776*10^-3)</f>
        <v>0.142746913580247</v>
      </c>
      <c r="R776" s="0" t="n">
        <f aca="false">O776-P776</f>
        <v>0.36</v>
      </c>
      <c r="S776" s="0" t="n">
        <f aca="false">500*10^-6</f>
        <v>0.0005</v>
      </c>
      <c r="T776" s="0" t="n">
        <f aca="false">0.000835</f>
        <v>0.000835</v>
      </c>
      <c r="U776" s="0" t="n">
        <f aca="false">A776/1000</f>
        <v>0.12</v>
      </c>
      <c r="V776" s="0" t="n">
        <f aca="false">U776*(150*T776*(1-R776)^2*Q776/(S776^2*R776^3)+1.75*1000*(1-R776)*Q776^2/(S776*R776^3))</f>
        <v>192738.69143831</v>
      </c>
      <c r="W776" s="0" t="n">
        <f aca="false">V776*H776/3600/1000/2</f>
        <v>19.8092543978263</v>
      </c>
      <c r="X776" s="0" t="n">
        <f aca="false">ABS(W776-K776)/W776*100</f>
        <v>242.365233127816</v>
      </c>
    </row>
    <row r="777" customFormat="false" ht="15" hidden="false" customHeight="false" outlineLevel="0" collapsed="false">
      <c r="A777" s="0" t="n">
        <v>120</v>
      </c>
      <c r="B777" s="0" t="n">
        <v>36</v>
      </c>
      <c r="C777" s="0" t="n">
        <v>36</v>
      </c>
      <c r="D777" s="0" t="n">
        <v>14</v>
      </c>
      <c r="E777" s="0" t="n">
        <v>43</v>
      </c>
      <c r="F777" s="0" t="n">
        <v>1.4</v>
      </c>
      <c r="G777" s="0" t="n">
        <v>4</v>
      </c>
      <c r="H777" s="0" t="n">
        <v>740</v>
      </c>
      <c r="I777" s="0" t="n">
        <v>184.36</v>
      </c>
      <c r="J777" s="0" t="n">
        <v>299</v>
      </c>
      <c r="K777" s="0" t="n">
        <v>81.37</v>
      </c>
      <c r="L777" s="0" t="n">
        <v>55.99</v>
      </c>
      <c r="M777" s="0" t="n">
        <v>12</v>
      </c>
      <c r="N777" s="0" t="n">
        <v>41</v>
      </c>
      <c r="O777" s="0" t="n">
        <v>0.45</v>
      </c>
      <c r="P777" s="0" t="n">
        <v>0.09</v>
      </c>
      <c r="Q777" s="0" t="n">
        <f aca="false">H777/3600/(B777*C777*10^-3)</f>
        <v>0.15860768175583</v>
      </c>
      <c r="R777" s="0" t="n">
        <f aca="false">O777-P777</f>
        <v>0.36</v>
      </c>
      <c r="S777" s="0" t="n">
        <f aca="false">500*10^-6</f>
        <v>0.0005</v>
      </c>
      <c r="T777" s="0" t="n">
        <f aca="false">0.000835</f>
        <v>0.000835</v>
      </c>
      <c r="U777" s="0" t="n">
        <f aca="false">A777/1000</f>
        <v>0.12</v>
      </c>
      <c r="V777" s="0" t="n">
        <f aca="false">U777*(150*T777*(1-R777)^2*Q777/(S777^2*R777^3)+1.75*1000*(1-R777)*Q777^2/(S777*R777^3))</f>
        <v>228647.498880732</v>
      </c>
      <c r="W777" s="0" t="n">
        <f aca="false">V777*H777/3600/1000/2</f>
        <v>23.4998818294085</v>
      </c>
      <c r="X777" s="0" t="n">
        <f aca="false">ABS(W777-K777)/W777*100</f>
        <v>246.257060314962</v>
      </c>
    </row>
    <row r="778" customFormat="false" ht="15" hidden="false" customHeight="false" outlineLevel="0" collapsed="false">
      <c r="A778" s="0" t="n">
        <v>120</v>
      </c>
      <c r="B778" s="0" t="n">
        <v>36</v>
      </c>
      <c r="C778" s="0" t="n">
        <v>36</v>
      </c>
      <c r="D778" s="0" t="n">
        <v>14</v>
      </c>
      <c r="E778" s="0" t="n">
        <v>43</v>
      </c>
      <c r="F778" s="0" t="n">
        <v>1.4</v>
      </c>
      <c r="G778" s="0" t="n">
        <v>4</v>
      </c>
      <c r="H778" s="0" t="n">
        <v>740</v>
      </c>
      <c r="I778" s="0" t="n">
        <v>143.31</v>
      </c>
      <c r="J778" s="0" t="n">
        <v>210.39</v>
      </c>
      <c r="K778" s="0" t="n">
        <v>33.45</v>
      </c>
      <c r="L778" s="0" t="n">
        <v>50.35</v>
      </c>
      <c r="M778" s="0" t="n">
        <v>12</v>
      </c>
      <c r="N778" s="0" t="n">
        <v>41</v>
      </c>
      <c r="O778" s="0" t="n">
        <v>0.55</v>
      </c>
      <c r="P778" s="0" t="n">
        <v>0.09</v>
      </c>
      <c r="Q778" s="0" t="n">
        <f aca="false">H778/3600/(B778*C778*10^-3)</f>
        <v>0.15860768175583</v>
      </c>
      <c r="R778" s="0" t="n">
        <f aca="false">O778-P778</f>
        <v>0.46</v>
      </c>
      <c r="S778" s="0" t="n">
        <f aca="false">500*10^-6</f>
        <v>0.0005</v>
      </c>
      <c r="T778" s="0" t="n">
        <f aca="false">0.000835</f>
        <v>0.000835</v>
      </c>
      <c r="U778" s="0" t="n">
        <f aca="false">A778/1000</f>
        <v>0.12</v>
      </c>
      <c r="V778" s="0" t="n">
        <f aca="false">U778*(150*T778*(1-R778)^2*Q778/(S778^2*R778^3)+1.75*1000*(1-R778)*Q778^2/(S778*R778^3))</f>
        <v>87182.7563724851</v>
      </c>
      <c r="W778" s="0" t="n">
        <f aca="false">V778*H778/3600/1000/2</f>
        <v>8.96044996050541</v>
      </c>
      <c r="X778" s="0" t="n">
        <f aca="false">ABS(W778-K778)/W778*100</f>
        <v>273.307145817857</v>
      </c>
    </row>
    <row r="779" customFormat="false" ht="15" hidden="false" customHeight="false" outlineLevel="0" collapsed="false">
      <c r="A779" s="0" t="n">
        <v>120</v>
      </c>
      <c r="B779" s="0" t="n">
        <v>40</v>
      </c>
      <c r="C779" s="0" t="n">
        <v>36</v>
      </c>
      <c r="D779" s="0" t="n">
        <v>14</v>
      </c>
      <c r="E779" s="0" t="n">
        <v>43</v>
      </c>
      <c r="F779" s="0" t="n">
        <v>1.4</v>
      </c>
      <c r="G779" s="0" t="n">
        <v>2</v>
      </c>
      <c r="H779" s="0" t="n">
        <v>720</v>
      </c>
      <c r="I779" s="0" t="n">
        <v>185.01</v>
      </c>
      <c r="J779" s="0" t="n">
        <v>285.99</v>
      </c>
      <c r="K779" s="0" t="n">
        <v>62.97</v>
      </c>
      <c r="L779" s="0" t="n">
        <v>50.04</v>
      </c>
      <c r="M779" s="0" t="n">
        <v>12</v>
      </c>
      <c r="N779" s="0" t="n">
        <v>41</v>
      </c>
      <c r="O779" s="0" t="n">
        <v>0.45</v>
      </c>
      <c r="P779" s="0" t="n">
        <v>0.09</v>
      </c>
      <c r="Q779" s="0" t="n">
        <f aca="false">H779/3600/(B779*C779*10^-3)</f>
        <v>0.138888888888889</v>
      </c>
      <c r="R779" s="0" t="n">
        <f aca="false">O779-P779</f>
        <v>0.36</v>
      </c>
      <c r="S779" s="0" t="n">
        <f aca="false">500*10^-6</f>
        <v>0.0005</v>
      </c>
      <c r="T779" s="0" t="n">
        <f aca="false">0.000835</f>
        <v>0.000835</v>
      </c>
      <c r="U779" s="0" t="n">
        <f aca="false">A779/1000</f>
        <v>0.12</v>
      </c>
      <c r="V779" s="0" t="n">
        <f aca="false">U779*(150*T779*(1-R779)^2*Q779/(S779^2*R779^3)+1.75*1000*(1-R779)*Q779^2/(S779*R779^3))</f>
        <v>184442.412233907</v>
      </c>
      <c r="W779" s="0" t="n">
        <f aca="false">V779*H779/3600/1000/2</f>
        <v>18.4442412233907</v>
      </c>
      <c r="X779" s="0" t="n">
        <f aca="false">ABS(W779-K779)/W779*100</f>
        <v>241.407376087352</v>
      </c>
    </row>
    <row r="780" customFormat="false" ht="15" hidden="false" customHeight="false" outlineLevel="0" collapsed="false">
      <c r="A780" s="0" t="n">
        <v>120</v>
      </c>
      <c r="B780" s="0" t="n">
        <v>36</v>
      </c>
      <c r="C780" s="0" t="n">
        <v>40</v>
      </c>
      <c r="D780" s="0" t="n">
        <v>14</v>
      </c>
      <c r="E780" s="0" t="n">
        <v>43</v>
      </c>
      <c r="F780" s="0" t="n">
        <v>1.34</v>
      </c>
      <c r="G780" s="0" t="n">
        <v>3</v>
      </c>
      <c r="H780" s="0" t="n">
        <v>830</v>
      </c>
      <c r="I780" s="0" t="n">
        <v>142.68</v>
      </c>
      <c r="J780" s="0" t="n">
        <v>218.91</v>
      </c>
      <c r="K780" s="0" t="n">
        <v>38.12</v>
      </c>
      <c r="L780" s="0" t="n">
        <v>42.09</v>
      </c>
      <c r="M780" s="0" t="n">
        <v>12</v>
      </c>
      <c r="N780" s="0" t="n">
        <v>41</v>
      </c>
      <c r="O780" s="0" t="n">
        <v>0.55</v>
      </c>
      <c r="P780" s="0" t="n">
        <v>0.09</v>
      </c>
      <c r="Q780" s="0" t="n">
        <f aca="false">H780/3600/(B780*C780*10^-3)</f>
        <v>0.160108024691358</v>
      </c>
      <c r="R780" s="0" t="n">
        <f aca="false">O780-P780</f>
        <v>0.46</v>
      </c>
      <c r="S780" s="0" t="n">
        <f aca="false">500*10^-6</f>
        <v>0.0005</v>
      </c>
      <c r="T780" s="0" t="n">
        <f aca="false">0.000835</f>
        <v>0.000835</v>
      </c>
      <c r="U780" s="0" t="n">
        <f aca="false">A780/1000</f>
        <v>0.12</v>
      </c>
      <c r="V780" s="0" t="n">
        <f aca="false">U780*(150*T780*(1-R780)^2*Q780/(S780^2*R780^3)+1.75*1000*(1-R780)*Q780^2/(S780*R780^3))</f>
        <v>88567.1811724843</v>
      </c>
      <c r="W780" s="0" t="n">
        <f aca="false">V780*H780/3600/1000/2</f>
        <v>10.2098278296058</v>
      </c>
      <c r="X780" s="0" t="n">
        <f aca="false">ABS(W780-K780)/W780*100</f>
        <v>273.365747554155</v>
      </c>
    </row>
    <row r="781" customFormat="false" ht="15" hidden="false" customHeight="false" outlineLevel="0" collapsed="false">
      <c r="A781" s="0" t="n">
        <v>120</v>
      </c>
      <c r="B781" s="0" t="n">
        <v>36</v>
      </c>
      <c r="C781" s="0" t="n">
        <v>40</v>
      </c>
      <c r="D781" s="0" t="n">
        <v>14</v>
      </c>
      <c r="E781" s="0" t="n">
        <v>43</v>
      </c>
      <c r="F781" s="0" t="n">
        <v>1.34</v>
      </c>
      <c r="G781" s="0" t="n">
        <v>4</v>
      </c>
      <c r="H781" s="0" t="n">
        <v>740</v>
      </c>
      <c r="I781" s="0" t="n">
        <v>185.63</v>
      </c>
      <c r="J781" s="0" t="n">
        <v>284.81</v>
      </c>
      <c r="K781" s="0" t="n">
        <v>67.86</v>
      </c>
      <c r="L781" s="0" t="n">
        <v>55.07</v>
      </c>
      <c r="M781" s="0" t="n">
        <v>12</v>
      </c>
      <c r="N781" s="0" t="n">
        <v>41</v>
      </c>
      <c r="O781" s="0" t="n">
        <v>0.45</v>
      </c>
      <c r="P781" s="0" t="n">
        <v>0.09</v>
      </c>
      <c r="Q781" s="0" t="n">
        <f aca="false">H781/3600/(B781*C781*10^-3)</f>
        <v>0.142746913580247</v>
      </c>
      <c r="R781" s="0" t="n">
        <f aca="false">O781-P781</f>
        <v>0.36</v>
      </c>
      <c r="S781" s="0" t="n">
        <f aca="false">500*10^-6</f>
        <v>0.0005</v>
      </c>
      <c r="T781" s="0" t="n">
        <f aca="false">0.000835</f>
        <v>0.000835</v>
      </c>
      <c r="U781" s="0" t="n">
        <f aca="false">A781/1000</f>
        <v>0.12</v>
      </c>
      <c r="V781" s="0" t="n">
        <f aca="false">U781*(150*T781*(1-R781)^2*Q781/(S781^2*R781^3)+1.75*1000*(1-R781)*Q781^2/(S781*R781^3))</f>
        <v>192738.69143831</v>
      </c>
      <c r="W781" s="0" t="n">
        <f aca="false">V781*H781/3600/1000/2</f>
        <v>19.8092543978263</v>
      </c>
      <c r="X781" s="0" t="n">
        <f aca="false">ABS(W781-K781)/W781*100</f>
        <v>242.567158950952</v>
      </c>
    </row>
    <row r="782" customFormat="false" ht="15" hidden="false" customHeight="false" outlineLevel="0" collapsed="false">
      <c r="A782" s="0" t="n">
        <v>120</v>
      </c>
      <c r="B782" s="0" t="n">
        <v>36</v>
      </c>
      <c r="C782" s="0" t="n">
        <v>44</v>
      </c>
      <c r="D782" s="0" t="n">
        <v>14</v>
      </c>
      <c r="E782" s="0" t="n">
        <v>43</v>
      </c>
      <c r="F782" s="0" t="n">
        <v>1.37</v>
      </c>
      <c r="G782" s="0" t="n">
        <v>2</v>
      </c>
      <c r="H782" s="0" t="n">
        <v>835</v>
      </c>
      <c r="I782" s="0" t="n">
        <v>185.81</v>
      </c>
      <c r="J782" s="0" t="n">
        <v>307.95</v>
      </c>
      <c r="K782" s="0" t="n">
        <v>79.94</v>
      </c>
      <c r="L782" s="0" t="n">
        <v>54.9</v>
      </c>
      <c r="M782" s="0" t="n">
        <v>12</v>
      </c>
      <c r="N782" s="0" t="n">
        <v>41</v>
      </c>
      <c r="O782" s="0" t="n">
        <v>0.45</v>
      </c>
      <c r="P782" s="0" t="n">
        <v>0.09</v>
      </c>
      <c r="Q782" s="0" t="n">
        <f aca="false">H782/3600/(B782*C782*10^-3)</f>
        <v>0.146429573512907</v>
      </c>
      <c r="R782" s="0" t="n">
        <f aca="false">O782-P782</f>
        <v>0.36</v>
      </c>
      <c r="S782" s="0" t="n">
        <f aca="false">500*10^-6</f>
        <v>0.0005</v>
      </c>
      <c r="T782" s="0" t="n">
        <f aca="false">0.000835</f>
        <v>0.000835</v>
      </c>
      <c r="U782" s="0" t="n">
        <f aca="false">A782/1000</f>
        <v>0.12</v>
      </c>
      <c r="V782" s="0" t="n">
        <f aca="false">U782*(150*T782*(1-R782)^2*Q782/(S782^2*R782^3)+1.75*1000*(1-R782)*Q782^2/(S782*R782^3))</f>
        <v>200817.857528032</v>
      </c>
      <c r="W782" s="0" t="n">
        <f aca="false">V782*H782/3600/1000/2</f>
        <v>23.2892931994315</v>
      </c>
      <c r="X782" s="0" t="n">
        <f aca="false">ABS(W782-K782)/W782*100</f>
        <v>243.247857783641</v>
      </c>
    </row>
    <row r="783" customFormat="false" ht="15" hidden="false" customHeight="false" outlineLevel="0" collapsed="false">
      <c r="A783" s="0" t="n">
        <v>120</v>
      </c>
      <c r="B783" s="0" t="n">
        <v>36</v>
      </c>
      <c r="C783" s="0" t="n">
        <v>40</v>
      </c>
      <c r="D783" s="0" t="n">
        <v>14</v>
      </c>
      <c r="E783" s="0" t="n">
        <v>43</v>
      </c>
      <c r="F783" s="0" t="n">
        <v>1.34</v>
      </c>
      <c r="G783" s="0" t="n">
        <v>4</v>
      </c>
      <c r="H783" s="0" t="n">
        <v>760</v>
      </c>
      <c r="I783" s="0" t="n">
        <v>186.01</v>
      </c>
      <c r="J783" s="0" t="n">
        <v>291.12</v>
      </c>
      <c r="K783" s="0" t="n">
        <v>72.95</v>
      </c>
      <c r="L783" s="0" t="n">
        <v>56.14</v>
      </c>
      <c r="M783" s="0" t="n">
        <v>12</v>
      </c>
      <c r="N783" s="0" t="n">
        <v>41</v>
      </c>
      <c r="O783" s="0" t="n">
        <v>0.45</v>
      </c>
      <c r="P783" s="0" t="n">
        <v>0.09</v>
      </c>
      <c r="Q783" s="0" t="n">
        <f aca="false">H783/3600/(B783*C783*10^-3)</f>
        <v>0.146604938271605</v>
      </c>
      <c r="R783" s="0" t="n">
        <f aca="false">O783-P783</f>
        <v>0.36</v>
      </c>
      <c r="S783" s="0" t="n">
        <f aca="false">500*10^-6</f>
        <v>0.0005</v>
      </c>
      <c r="T783" s="0" t="n">
        <f aca="false">0.000835</f>
        <v>0.000835</v>
      </c>
      <c r="U783" s="0" t="n">
        <f aca="false">A783/1000</f>
        <v>0.12</v>
      </c>
      <c r="V783" s="0" t="n">
        <f aca="false">U783*(150*T783*(1-R783)^2*Q783/(S783^2*R783^3)+1.75*1000*(1-R783)*Q783^2/(S783*R783^3))</f>
        <v>201206.477608364</v>
      </c>
      <c r="W783" s="0" t="n">
        <f aca="false">V783*H783/3600/1000/2</f>
        <v>21.2384615253273</v>
      </c>
      <c r="X783" s="0" t="n">
        <f aca="false">ABS(W783-K783)/W783*100</f>
        <v>243.480623175109</v>
      </c>
    </row>
    <row r="784" customFormat="false" ht="15" hidden="false" customHeight="false" outlineLevel="0" collapsed="false">
      <c r="A784" s="0" t="n">
        <v>120</v>
      </c>
      <c r="B784" s="0" t="n">
        <v>36</v>
      </c>
      <c r="C784" s="0" t="n">
        <v>36</v>
      </c>
      <c r="D784" s="0" t="n">
        <v>14</v>
      </c>
      <c r="E784" s="0" t="n">
        <v>43</v>
      </c>
      <c r="F784" s="0" t="n">
        <v>1.4</v>
      </c>
      <c r="G784" s="0" t="n">
        <v>3</v>
      </c>
      <c r="H784" s="0" t="n">
        <v>750</v>
      </c>
      <c r="I784" s="0" t="n">
        <v>141.82</v>
      </c>
      <c r="J784" s="0" t="n">
        <v>213.39</v>
      </c>
      <c r="K784" s="0" t="n">
        <v>34.69</v>
      </c>
      <c r="L784" s="0" t="n">
        <v>40.12</v>
      </c>
      <c r="M784" s="0" t="n">
        <v>12</v>
      </c>
      <c r="N784" s="0" t="n">
        <v>41</v>
      </c>
      <c r="O784" s="0" t="n">
        <v>0.55</v>
      </c>
      <c r="P784" s="0" t="n">
        <v>0.09</v>
      </c>
      <c r="Q784" s="0" t="n">
        <f aca="false">H784/3600/(B784*C784*10^-3)</f>
        <v>0.160751028806584</v>
      </c>
      <c r="R784" s="0" t="n">
        <f aca="false">O784-P784</f>
        <v>0.46</v>
      </c>
      <c r="S784" s="0" t="n">
        <f aca="false">500*10^-6</f>
        <v>0.0005</v>
      </c>
      <c r="T784" s="0" t="n">
        <f aca="false">0.000835</f>
        <v>0.000835</v>
      </c>
      <c r="U784" s="0" t="n">
        <f aca="false">A784/1000</f>
        <v>0.12</v>
      </c>
      <c r="V784" s="0" t="n">
        <f aca="false">U784*(150*T784*(1-R784)^2*Q784/(S784^2*R784^3)+1.75*1000*(1-R784)*Q784^2/(S784*R784^3))</f>
        <v>89163.7173492512</v>
      </c>
      <c r="W784" s="0" t="n">
        <f aca="false">V784*H784/3600/1000/2</f>
        <v>9.28788722388034</v>
      </c>
      <c r="X784" s="0" t="n">
        <f aca="false">ABS(W784-K784)/W784*100</f>
        <v>273.497213777614</v>
      </c>
    </row>
    <row r="785" customFormat="false" ht="15" hidden="false" customHeight="false" outlineLevel="0" collapsed="false">
      <c r="A785" s="0" t="n">
        <v>120</v>
      </c>
      <c r="B785" s="0" t="n">
        <v>36</v>
      </c>
      <c r="C785" s="0" t="n">
        <v>36</v>
      </c>
      <c r="D785" s="0" t="n">
        <v>14</v>
      </c>
      <c r="E785" s="0" t="n">
        <v>43</v>
      </c>
      <c r="F785" s="0" t="n">
        <v>1.37</v>
      </c>
      <c r="G785" s="0" t="n">
        <v>4</v>
      </c>
      <c r="H785" s="0" t="n">
        <v>745</v>
      </c>
      <c r="I785" s="0" t="n">
        <v>137.59</v>
      </c>
      <c r="J785" s="0" t="n">
        <v>204.5</v>
      </c>
      <c r="K785" s="0" t="n">
        <v>34.08</v>
      </c>
      <c r="L785" s="0" t="n">
        <v>49.41</v>
      </c>
      <c r="M785" s="0" t="n">
        <v>12</v>
      </c>
      <c r="N785" s="0" t="n">
        <v>41</v>
      </c>
      <c r="O785" s="0" t="n">
        <v>0.55</v>
      </c>
      <c r="P785" s="0" t="n">
        <v>0.09</v>
      </c>
      <c r="Q785" s="0" t="n">
        <f aca="false">H785/3600/(B785*C785*10^-3)</f>
        <v>0.159679355281207</v>
      </c>
      <c r="R785" s="0" t="n">
        <f aca="false">O785-P785</f>
        <v>0.46</v>
      </c>
      <c r="S785" s="0" t="n">
        <f aca="false">500*10^-6</f>
        <v>0.0005</v>
      </c>
      <c r="T785" s="0" t="n">
        <f aca="false">0.000835</f>
        <v>0.000835</v>
      </c>
      <c r="U785" s="0" t="n">
        <f aca="false">A785/1000</f>
        <v>0.12</v>
      </c>
      <c r="V785" s="0" t="n">
        <f aca="false">U785*(150*T785*(1-R785)^2*Q785/(S785^2*R785^3)+1.75*1000*(1-R785)*Q785^2/(S785*R785^3))</f>
        <v>88170.5608088002</v>
      </c>
      <c r="W785" s="0" t="n">
        <f aca="false">V785*H785/3600/1000/2</f>
        <v>9.12320386146613</v>
      </c>
      <c r="X785" s="0" t="n">
        <f aca="false">ABS(W785-K785)/W785*100</f>
        <v>273.55298114015</v>
      </c>
    </row>
    <row r="786" customFormat="false" ht="15" hidden="false" customHeight="false" outlineLevel="0" collapsed="false">
      <c r="A786" s="0" t="n">
        <v>120</v>
      </c>
      <c r="B786" s="0" t="n">
        <v>40</v>
      </c>
      <c r="C786" s="0" t="n">
        <v>44</v>
      </c>
      <c r="D786" s="0" t="n">
        <v>14</v>
      </c>
      <c r="E786" s="0" t="n">
        <v>43</v>
      </c>
      <c r="F786" s="0" t="n">
        <v>1.34</v>
      </c>
      <c r="G786" s="0" t="n">
        <v>1.5</v>
      </c>
      <c r="H786" s="0" t="n">
        <v>1030</v>
      </c>
      <c r="I786" s="0" t="n">
        <v>113.55</v>
      </c>
      <c r="J786" s="0" t="n">
        <v>213.48</v>
      </c>
      <c r="K786" s="0" t="n">
        <v>48.56</v>
      </c>
      <c r="L786" s="0" t="n">
        <v>41.54</v>
      </c>
      <c r="M786" s="0" t="n">
        <v>12</v>
      </c>
      <c r="N786" s="0" t="n">
        <v>41</v>
      </c>
      <c r="O786" s="0" t="n">
        <v>0.55</v>
      </c>
      <c r="P786" s="0" t="n">
        <v>0.09</v>
      </c>
      <c r="Q786" s="0" t="n">
        <f aca="false">H786/3600/(B786*C786*10^-3)</f>
        <v>0.162563131313131</v>
      </c>
      <c r="R786" s="0" t="n">
        <f aca="false">O786-P786</f>
        <v>0.46</v>
      </c>
      <c r="S786" s="0" t="n">
        <f aca="false">500*10^-6</f>
        <v>0.0005</v>
      </c>
      <c r="T786" s="0" t="n">
        <f aca="false">0.000835</f>
        <v>0.000835</v>
      </c>
      <c r="U786" s="0" t="n">
        <f aca="false">A786/1000</f>
        <v>0.12</v>
      </c>
      <c r="V786" s="0" t="n">
        <f aca="false">U786*(150*T786*(1-R786)^2*Q786/(S786^2*R786^3)+1.75*1000*(1-R786)*Q786^2/(S786*R786^3))</f>
        <v>90855.231030266</v>
      </c>
      <c r="W786" s="0" t="n">
        <f aca="false">V786*H786/3600/1000/2</f>
        <v>12.9973455501631</v>
      </c>
      <c r="X786" s="0" t="n">
        <f aca="false">ABS(W786-K786)/W786*100</f>
        <v>273.614749354654</v>
      </c>
    </row>
    <row r="787" customFormat="false" ht="15" hidden="false" customHeight="false" outlineLevel="0" collapsed="false">
      <c r="A787" s="0" t="n">
        <v>120</v>
      </c>
      <c r="B787" s="0" t="n">
        <v>32</v>
      </c>
      <c r="C787" s="0" t="n">
        <v>40</v>
      </c>
      <c r="D787" s="0" t="n">
        <v>14</v>
      </c>
      <c r="E787" s="0" t="n">
        <v>43</v>
      </c>
      <c r="F787" s="0" t="n">
        <v>1.4</v>
      </c>
      <c r="G787" s="0" t="n">
        <v>4</v>
      </c>
      <c r="H787" s="0" t="n">
        <v>740</v>
      </c>
      <c r="I787" s="0" t="n">
        <v>138.97</v>
      </c>
      <c r="J787" s="0" t="n">
        <v>206.23</v>
      </c>
      <c r="K787" s="0" t="n">
        <v>34.19</v>
      </c>
      <c r="L787" s="0" t="n">
        <v>42.8</v>
      </c>
      <c r="M787" s="0" t="n">
        <v>12</v>
      </c>
      <c r="N787" s="0" t="n">
        <v>41</v>
      </c>
      <c r="O787" s="0" t="n">
        <v>0.55</v>
      </c>
      <c r="P787" s="0" t="n">
        <v>0.09</v>
      </c>
      <c r="Q787" s="0" t="n">
        <f aca="false">H787/3600/(B787*C787*10^-3)</f>
        <v>0.160590277777778</v>
      </c>
      <c r="R787" s="0" t="n">
        <f aca="false">O787-P787</f>
        <v>0.46</v>
      </c>
      <c r="S787" s="0" t="n">
        <f aca="false">500*10^-6</f>
        <v>0.0005</v>
      </c>
      <c r="T787" s="0" t="n">
        <f aca="false">0.000835</f>
        <v>0.000835</v>
      </c>
      <c r="U787" s="0" t="n">
        <f aca="false">A787/1000</f>
        <v>0.12</v>
      </c>
      <c r="V787" s="0" t="n">
        <f aca="false">U787*(150*T787*(1-R787)^2*Q787/(S787^2*R787^3)+1.75*1000*(1-R787)*Q787^2/(S787*R787^3))</f>
        <v>89014.4026715449</v>
      </c>
      <c r="W787" s="0" t="n">
        <f aca="false">V787*H787/3600/1000/2</f>
        <v>9.14870249679767</v>
      </c>
      <c r="X787" s="0" t="n">
        <f aca="false">ABS(W787-K787)/W787*100</f>
        <v>273.714196214901</v>
      </c>
    </row>
    <row r="788" customFormat="false" ht="15" hidden="false" customHeight="false" outlineLevel="0" collapsed="false">
      <c r="A788" s="0" t="n">
        <v>120</v>
      </c>
      <c r="B788" s="0" t="n">
        <v>36</v>
      </c>
      <c r="C788" s="0" t="n">
        <v>40</v>
      </c>
      <c r="D788" s="0" t="n">
        <v>14</v>
      </c>
      <c r="E788" s="0" t="n">
        <v>43</v>
      </c>
      <c r="F788" s="0" t="n">
        <v>1.4</v>
      </c>
      <c r="G788" s="0" t="n">
        <v>2</v>
      </c>
      <c r="H788" s="0" t="n">
        <v>860</v>
      </c>
      <c r="I788" s="0" t="n">
        <v>132.23</v>
      </c>
      <c r="J788" s="0" t="n">
        <v>220.93</v>
      </c>
      <c r="K788" s="0" t="n">
        <v>42.04</v>
      </c>
      <c r="L788" s="0" t="n">
        <v>39.99</v>
      </c>
      <c r="M788" s="0" t="n">
        <v>12</v>
      </c>
      <c r="N788" s="0" t="n">
        <v>41</v>
      </c>
      <c r="O788" s="0" t="n">
        <v>0.55</v>
      </c>
      <c r="P788" s="0" t="n">
        <v>0.09</v>
      </c>
      <c r="Q788" s="0" t="n">
        <f aca="false">H788/3600/(B788*C788*10^-3)</f>
        <v>0.165895061728395</v>
      </c>
      <c r="R788" s="0" t="n">
        <f aca="false">O788-P788</f>
        <v>0.46</v>
      </c>
      <c r="S788" s="0" t="n">
        <f aca="false">500*10^-6</f>
        <v>0.0005</v>
      </c>
      <c r="T788" s="0" t="n">
        <f aca="false">0.000835</f>
        <v>0.000835</v>
      </c>
      <c r="U788" s="0" t="n">
        <f aca="false">A788/1000</f>
        <v>0.12</v>
      </c>
      <c r="V788" s="0" t="n">
        <f aca="false">U788*(150*T788*(1-R788)^2*Q788/(S788^2*R788^3)+1.75*1000*(1-R788)*Q788^2/(S788*R788^3))</f>
        <v>94005.3700329874</v>
      </c>
      <c r="W788" s="0" t="n">
        <f aca="false">V788*H788/3600/1000/2</f>
        <v>11.2284191983846</v>
      </c>
      <c r="X788" s="0" t="n">
        <f aca="false">ABS(W788-K788)/W788*100</f>
        <v>274.407111608802</v>
      </c>
    </row>
    <row r="789" customFormat="false" ht="15" hidden="false" customHeight="false" outlineLevel="0" collapsed="false">
      <c r="A789" s="0" t="n">
        <v>120</v>
      </c>
      <c r="B789" s="0" t="n">
        <v>36</v>
      </c>
      <c r="C789" s="0" t="n">
        <v>36</v>
      </c>
      <c r="D789" s="0" t="n">
        <v>14</v>
      </c>
      <c r="E789" s="0" t="n">
        <v>43</v>
      </c>
      <c r="F789" s="0" t="n">
        <v>1.37</v>
      </c>
      <c r="G789" s="0" t="n">
        <v>4</v>
      </c>
      <c r="H789" s="0" t="n">
        <v>770</v>
      </c>
      <c r="I789" s="0" t="n">
        <v>137.96</v>
      </c>
      <c r="J789" s="0" t="n">
        <v>209.37</v>
      </c>
      <c r="K789" s="0" t="n">
        <v>37.33</v>
      </c>
      <c r="L789" s="0" t="n">
        <v>50.52</v>
      </c>
      <c r="M789" s="0" t="n">
        <v>12</v>
      </c>
      <c r="N789" s="0" t="n">
        <v>41</v>
      </c>
      <c r="O789" s="0" t="n">
        <v>0.55</v>
      </c>
      <c r="P789" s="0" t="n">
        <v>0.09</v>
      </c>
      <c r="Q789" s="0" t="n">
        <f aca="false">H789/3600/(B789*C789*10^-3)</f>
        <v>0.165037722908093</v>
      </c>
      <c r="R789" s="0" t="n">
        <f aca="false">O789-P789</f>
        <v>0.46</v>
      </c>
      <c r="S789" s="0" t="n">
        <f aca="false">500*10^-6</f>
        <v>0.0005</v>
      </c>
      <c r="T789" s="0" t="n">
        <f aca="false">0.000835</f>
        <v>0.000835</v>
      </c>
      <c r="U789" s="0" t="n">
        <f aca="false">A789/1000</f>
        <v>0.12</v>
      </c>
      <c r="V789" s="0" t="n">
        <f aca="false">U789*(150*T789*(1-R789)^2*Q789/(S789^2*R789^3)+1.75*1000*(1-R789)*Q789^2/(S789*R789^3))</f>
        <v>93189.8645524139</v>
      </c>
      <c r="W789" s="0" t="n">
        <f aca="false">V789*H789/3600/1000/2</f>
        <v>9.96613829241094</v>
      </c>
      <c r="X789" s="0" t="n">
        <f aca="false">ABS(W789-K789)/W789*100</f>
        <v>274.568352402116</v>
      </c>
    </row>
    <row r="790" customFormat="false" ht="15" hidden="false" customHeight="false" outlineLevel="0" collapsed="false">
      <c r="A790" s="0" t="n">
        <v>120</v>
      </c>
      <c r="B790" s="0" t="n">
        <v>32</v>
      </c>
      <c r="C790" s="0" t="n">
        <v>40</v>
      </c>
      <c r="D790" s="0" t="n">
        <v>14</v>
      </c>
      <c r="E790" s="0" t="n">
        <v>43</v>
      </c>
      <c r="F790" s="0" t="n">
        <v>1.4</v>
      </c>
      <c r="G790" s="0" t="n">
        <v>4</v>
      </c>
      <c r="H790" s="0" t="n">
        <v>760</v>
      </c>
      <c r="I790" s="0" t="n">
        <v>139.28</v>
      </c>
      <c r="J790" s="0" t="n">
        <v>210.24</v>
      </c>
      <c r="K790" s="0" t="n">
        <v>36.81</v>
      </c>
      <c r="L790" s="0" t="n">
        <v>43.56</v>
      </c>
      <c r="M790" s="0" t="n">
        <v>12</v>
      </c>
      <c r="N790" s="0" t="n">
        <v>41</v>
      </c>
      <c r="O790" s="0" t="n">
        <v>0.55</v>
      </c>
      <c r="P790" s="0" t="n">
        <v>0.09</v>
      </c>
      <c r="Q790" s="0" t="n">
        <f aca="false">H790/3600/(B790*C790*10^-3)</f>
        <v>0.164930555555556</v>
      </c>
      <c r="R790" s="0" t="n">
        <f aca="false">O790-P790</f>
        <v>0.46</v>
      </c>
      <c r="S790" s="0" t="n">
        <f aca="false">500*10^-6</f>
        <v>0.0005</v>
      </c>
      <c r="T790" s="0" t="n">
        <f aca="false">0.000835</f>
        <v>0.000835</v>
      </c>
      <c r="U790" s="0" t="n">
        <f aca="false">A790/1000</f>
        <v>0.12</v>
      </c>
      <c r="V790" s="0" t="n">
        <f aca="false">U790*(150*T790*(1-R790)^2*Q790/(S790^2*R790^3)+1.75*1000*(1-R790)*Q790^2/(S790*R790^3))</f>
        <v>93088.1672120284</v>
      </c>
      <c r="W790" s="0" t="n">
        <f aca="false">V790*H790/3600/1000/2</f>
        <v>9.82597320571411</v>
      </c>
      <c r="X790" s="0" t="n">
        <f aca="false">ABS(W790-K790)/W790*100</f>
        <v>274.619380995196</v>
      </c>
    </row>
    <row r="791" customFormat="false" ht="15" hidden="false" customHeight="false" outlineLevel="0" collapsed="false">
      <c r="A791" s="0" t="n">
        <v>120</v>
      </c>
      <c r="B791" s="0" t="n">
        <v>36</v>
      </c>
      <c r="C791" s="0" t="n">
        <v>36</v>
      </c>
      <c r="D791" s="0" t="n">
        <v>14</v>
      </c>
      <c r="E791" s="0" t="n">
        <v>43</v>
      </c>
      <c r="F791" s="0" t="n">
        <v>1.4</v>
      </c>
      <c r="G791" s="0" t="n">
        <v>3</v>
      </c>
      <c r="H791" s="0" t="n">
        <v>775</v>
      </c>
      <c r="I791" s="0" t="n">
        <v>141.54</v>
      </c>
      <c r="J791" s="0" t="n">
        <v>217.77</v>
      </c>
      <c r="K791" s="0" t="n">
        <v>37.99</v>
      </c>
      <c r="L791" s="0" t="n">
        <v>41.06</v>
      </c>
      <c r="M791" s="0" t="n">
        <v>12</v>
      </c>
      <c r="N791" s="0" t="n">
        <v>41</v>
      </c>
      <c r="O791" s="0" t="n">
        <v>0.55</v>
      </c>
      <c r="P791" s="0" t="n">
        <v>0.09</v>
      </c>
      <c r="Q791" s="0" t="n">
        <f aca="false">H791/3600/(B791*C791*10^-3)</f>
        <v>0.166109396433471</v>
      </c>
      <c r="R791" s="0" t="n">
        <f aca="false">O791-P791</f>
        <v>0.46</v>
      </c>
      <c r="S791" s="0" t="n">
        <f aca="false">500*10^-6</f>
        <v>0.0005</v>
      </c>
      <c r="T791" s="0" t="n">
        <f aca="false">0.000835</f>
        <v>0.000835</v>
      </c>
      <c r="U791" s="0" t="n">
        <f aca="false">A791/1000</f>
        <v>0.12</v>
      </c>
      <c r="V791" s="0" t="n">
        <f aca="false">U791*(150*T791*(1-R791)^2*Q791/(S791^2*R791^3)+1.75*1000*(1-R791)*Q791^2/(S791*R791^3))</f>
        <v>94209.7816135443</v>
      </c>
      <c r="W791" s="0" t="n">
        <f aca="false">V791*H791/3600/1000/2</f>
        <v>10.1406362153468</v>
      </c>
      <c r="X791" s="0" t="n">
        <f aca="false">ABS(W791-K791)/W791*100</f>
        <v>274.631326804783</v>
      </c>
    </row>
    <row r="792" customFormat="false" ht="15" hidden="false" customHeight="false" outlineLevel="0" collapsed="false">
      <c r="A792" s="0" t="n">
        <v>120</v>
      </c>
      <c r="B792" s="0" t="n">
        <v>36</v>
      </c>
      <c r="C792" s="0" t="n">
        <v>44</v>
      </c>
      <c r="D792" s="0" t="n">
        <v>14</v>
      </c>
      <c r="E792" s="0" t="n">
        <v>43</v>
      </c>
      <c r="F792" s="0" t="n">
        <v>1.34</v>
      </c>
      <c r="G792" s="0" t="n">
        <v>2</v>
      </c>
      <c r="H792" s="0" t="n">
        <v>955</v>
      </c>
      <c r="I792" s="0" t="n">
        <v>127.87</v>
      </c>
      <c r="J792" s="0" t="n">
        <v>224.31</v>
      </c>
      <c r="K792" s="0" t="n">
        <v>47.48</v>
      </c>
      <c r="L792" s="0" t="n">
        <v>42.09</v>
      </c>
      <c r="M792" s="0" t="n">
        <v>12</v>
      </c>
      <c r="N792" s="0" t="n">
        <v>41</v>
      </c>
      <c r="O792" s="0" t="n">
        <v>0.55</v>
      </c>
      <c r="P792" s="0" t="n">
        <v>0.09</v>
      </c>
      <c r="Q792" s="0" t="n">
        <f aca="false">H792/3600/(B792*C792*10^-3)</f>
        <v>0.167473344556678</v>
      </c>
      <c r="R792" s="0" t="n">
        <f aca="false">O792-P792</f>
        <v>0.46</v>
      </c>
      <c r="S792" s="0" t="n">
        <f aca="false">500*10^-6</f>
        <v>0.0005</v>
      </c>
      <c r="T792" s="0" t="n">
        <f aca="false">0.000835</f>
        <v>0.000835</v>
      </c>
      <c r="U792" s="0" t="n">
        <f aca="false">A792/1000</f>
        <v>0.12</v>
      </c>
      <c r="V792" s="0" t="n">
        <f aca="false">U792*(150*T792*(1-R792)^2*Q792/(S792^2*R792^3)+1.75*1000*(1-R792)*Q792^2/(S792*R792^3))</f>
        <v>95515.5985196423</v>
      </c>
      <c r="W792" s="0" t="n">
        <f aca="false">V792*H792/3600/1000/2</f>
        <v>12.6690828592026</v>
      </c>
      <c r="X792" s="0" t="n">
        <f aca="false">ABS(W792-K792)/W792*100</f>
        <v>274.770617002568</v>
      </c>
    </row>
    <row r="793" customFormat="false" ht="15" hidden="false" customHeight="false" outlineLevel="0" collapsed="false">
      <c r="A793" s="0" t="n">
        <v>120</v>
      </c>
      <c r="B793" s="0" t="n">
        <v>40</v>
      </c>
      <c r="C793" s="0" t="n">
        <v>36</v>
      </c>
      <c r="D793" s="0" t="n">
        <v>14</v>
      </c>
      <c r="E793" s="0" t="n">
        <v>43</v>
      </c>
      <c r="F793" s="0" t="n">
        <v>1.34</v>
      </c>
      <c r="G793" s="0" t="n">
        <v>4</v>
      </c>
      <c r="H793" s="0" t="n">
        <v>705</v>
      </c>
      <c r="I793" s="0" t="n">
        <v>188.32</v>
      </c>
      <c r="J793" s="0" t="n">
        <v>278.45</v>
      </c>
      <c r="K793" s="0" t="n">
        <v>59.52</v>
      </c>
      <c r="L793" s="0" t="n">
        <v>54.04</v>
      </c>
      <c r="M793" s="0" t="n">
        <v>12</v>
      </c>
      <c r="N793" s="0" t="n">
        <v>41</v>
      </c>
      <c r="O793" s="0" t="n">
        <v>0.45</v>
      </c>
      <c r="P793" s="0" t="n">
        <v>0.09</v>
      </c>
      <c r="Q793" s="0" t="n">
        <f aca="false">H793/3600/(B793*C793*10^-3)</f>
        <v>0.13599537037037</v>
      </c>
      <c r="R793" s="0" t="n">
        <f aca="false">O793-P793</f>
        <v>0.36</v>
      </c>
      <c r="S793" s="0" t="n">
        <f aca="false">500*10^-6</f>
        <v>0.0005</v>
      </c>
      <c r="T793" s="0" t="n">
        <f aca="false">0.000835</f>
        <v>0.000835</v>
      </c>
      <c r="U793" s="0" t="n">
        <f aca="false">A793/1000</f>
        <v>0.12</v>
      </c>
      <c r="V793" s="0" t="n">
        <f aca="false">U793*(150*T793*(1-R793)^2*Q793/(S793^2*R793^3)+1.75*1000*(1-R793)*Q793^2/(S793*R793^3))</f>
        <v>178332.754276815</v>
      </c>
      <c r="W793" s="0" t="n">
        <f aca="false">V793*H793/3600/1000/2</f>
        <v>17.4617488562715</v>
      </c>
      <c r="X793" s="0" t="n">
        <f aca="false">ABS(W793-K793)/W793*100</f>
        <v>240.859329096484</v>
      </c>
    </row>
    <row r="794" customFormat="false" ht="15" hidden="false" customHeight="false" outlineLevel="0" collapsed="false">
      <c r="A794" s="0" t="n">
        <v>125</v>
      </c>
      <c r="B794" s="0" t="n">
        <v>44</v>
      </c>
      <c r="C794" s="0" t="n">
        <v>44</v>
      </c>
      <c r="D794" s="0" t="n">
        <v>14</v>
      </c>
      <c r="E794" s="0" t="n">
        <v>43</v>
      </c>
      <c r="F794" s="0" t="n">
        <v>1.4</v>
      </c>
      <c r="G794" s="0" t="n">
        <v>1</v>
      </c>
      <c r="H794" s="0" t="n">
        <v>685</v>
      </c>
      <c r="I794" s="0" t="n">
        <v>188.4</v>
      </c>
      <c r="J794" s="0" t="n">
        <v>265.39</v>
      </c>
      <c r="K794" s="0" t="n">
        <v>35.02</v>
      </c>
      <c r="L794" s="0" t="n">
        <v>35.11</v>
      </c>
      <c r="M794" s="0" t="n">
        <v>12</v>
      </c>
      <c r="N794" s="0" t="n">
        <v>41</v>
      </c>
      <c r="O794" s="0" t="n">
        <v>0.45</v>
      </c>
      <c r="P794" s="0" t="n">
        <v>0.09</v>
      </c>
      <c r="Q794" s="0" t="n">
        <f aca="false">H794/3600/(B794*C794*10^-3)</f>
        <v>0.0982839761248852</v>
      </c>
      <c r="R794" s="0" t="n">
        <f aca="false">O794-P794</f>
        <v>0.36</v>
      </c>
      <c r="S794" s="0" t="n">
        <f aca="false">500*10^-6</f>
        <v>0.0005</v>
      </c>
      <c r="T794" s="0" t="n">
        <f aca="false">0.000835</f>
        <v>0.000835</v>
      </c>
      <c r="U794" s="0" t="n">
        <f aca="false">A794/1000</f>
        <v>0.125</v>
      </c>
      <c r="V794" s="0" t="n">
        <f aca="false">U794*(150*T794*(1-R794)^2*Q794/(S794^2*R794^3)+1.75*1000*(1-R794)*Q794^2/(S794*R794^3))</f>
        <v>112007.654277937</v>
      </c>
      <c r="W794" s="0" t="n">
        <f aca="false">V794*H794/3600/1000/2</f>
        <v>10.6562837750537</v>
      </c>
      <c r="X794" s="0" t="n">
        <f aca="false">ABS(W794-K794)/W794*100</f>
        <v>228.632389482547</v>
      </c>
    </row>
    <row r="795" customFormat="false" ht="15" hidden="false" customHeight="false" outlineLevel="0" collapsed="false">
      <c r="A795" s="0" t="n">
        <v>120</v>
      </c>
      <c r="B795" s="0" t="n">
        <v>36</v>
      </c>
      <c r="C795" s="0" t="n">
        <v>44</v>
      </c>
      <c r="D795" s="0" t="n">
        <v>14</v>
      </c>
      <c r="E795" s="0" t="n">
        <v>43</v>
      </c>
      <c r="F795" s="0" t="n">
        <v>1.37</v>
      </c>
      <c r="G795" s="0" t="n">
        <v>2</v>
      </c>
      <c r="H795" s="0" t="n">
        <v>795</v>
      </c>
      <c r="I795" s="0" t="n">
        <v>188.46</v>
      </c>
      <c r="J795" s="0" t="n">
        <v>298.31</v>
      </c>
      <c r="K795" s="0" t="n">
        <v>69.98</v>
      </c>
      <c r="L795" s="0" t="n">
        <v>53.14</v>
      </c>
      <c r="M795" s="0" t="n">
        <v>12</v>
      </c>
      <c r="N795" s="0" t="n">
        <v>41</v>
      </c>
      <c r="O795" s="0" t="n">
        <v>0.45</v>
      </c>
      <c r="P795" s="0" t="n">
        <v>0.09</v>
      </c>
      <c r="Q795" s="0" t="n">
        <f aca="false">H795/3600/(B795*C795*10^-3)</f>
        <v>0.139414983164983</v>
      </c>
      <c r="R795" s="0" t="n">
        <f aca="false">O795-P795</f>
        <v>0.36</v>
      </c>
      <c r="S795" s="0" t="n">
        <f aca="false">500*10^-6</f>
        <v>0.0005</v>
      </c>
      <c r="T795" s="0" t="n">
        <f aca="false">0.000835</f>
        <v>0.000835</v>
      </c>
      <c r="U795" s="0" t="n">
        <f aca="false">A795/1000</f>
        <v>0.12</v>
      </c>
      <c r="V795" s="0" t="n">
        <f aca="false">U795*(150*T795*(1-R795)^2*Q795/(S795^2*R795^3)+1.75*1000*(1-R795)*Q795^2/(S795*R795^3))</f>
        <v>185563.623967315</v>
      </c>
      <c r="W795" s="0" t="n">
        <f aca="false">V795*H795/3600/1000/2</f>
        <v>20.4893168130577</v>
      </c>
      <c r="X795" s="0" t="n">
        <f aca="false">ABS(W795-K795)/W795*100</f>
        <v>241.543842766891</v>
      </c>
    </row>
    <row r="796" customFormat="false" ht="15" hidden="false" customHeight="false" outlineLevel="0" collapsed="false">
      <c r="A796" s="0" t="n">
        <v>125</v>
      </c>
      <c r="B796" s="0" t="n">
        <v>44</v>
      </c>
      <c r="C796" s="0" t="n">
        <v>48</v>
      </c>
      <c r="D796" s="0" t="n">
        <v>14</v>
      </c>
      <c r="E796" s="0" t="n">
        <v>43</v>
      </c>
      <c r="F796" s="0" t="n">
        <v>1.34</v>
      </c>
      <c r="G796" s="0" t="n">
        <v>1</v>
      </c>
      <c r="H796" s="0" t="n">
        <v>705</v>
      </c>
      <c r="I796" s="0" t="n">
        <v>188.92</v>
      </c>
      <c r="J796" s="0" t="n">
        <v>262.21</v>
      </c>
      <c r="K796" s="0" t="n">
        <v>32.79</v>
      </c>
      <c r="L796" s="0" t="n">
        <v>34.85</v>
      </c>
      <c r="M796" s="0" t="n">
        <v>12</v>
      </c>
      <c r="N796" s="0" t="n">
        <v>41</v>
      </c>
      <c r="O796" s="0" t="n">
        <v>0.45</v>
      </c>
      <c r="P796" s="0" t="n">
        <v>0.09</v>
      </c>
      <c r="Q796" s="0" t="n">
        <f aca="false">H796/3600/(B796*C796*10^-3)</f>
        <v>0.0927241161616162</v>
      </c>
      <c r="R796" s="0" t="n">
        <f aca="false">O796-P796</f>
        <v>0.36</v>
      </c>
      <c r="S796" s="0" t="n">
        <f aca="false">500*10^-6</f>
        <v>0.0005</v>
      </c>
      <c r="T796" s="0" t="n">
        <f aca="false">0.000835</f>
        <v>0.000835</v>
      </c>
      <c r="U796" s="0" t="n">
        <f aca="false">A796/1000</f>
        <v>0.125</v>
      </c>
      <c r="V796" s="0" t="n">
        <f aca="false">U796*(150*T796*(1-R796)^2*Q796/(S796^2*R796^3)+1.75*1000*(1-R796)*Q796^2/(S796*R796^3))</f>
        <v>102577.549072181</v>
      </c>
      <c r="W796" s="0" t="n">
        <f aca="false">V796*H796/3600/1000/2</f>
        <v>10.0440516799844</v>
      </c>
      <c r="X796" s="0" t="n">
        <f aca="false">ABS(W796-K796)/W796*100</f>
        <v>226.461880571</v>
      </c>
    </row>
    <row r="797" customFormat="false" ht="15" hidden="false" customHeight="false" outlineLevel="0" collapsed="false">
      <c r="A797" s="0" t="n">
        <v>125</v>
      </c>
      <c r="B797" s="0" t="n">
        <v>44</v>
      </c>
      <c r="C797" s="0" t="n">
        <v>48</v>
      </c>
      <c r="D797" s="0" t="n">
        <v>14</v>
      </c>
      <c r="E797" s="0" t="n">
        <v>43</v>
      </c>
      <c r="F797" s="0" t="n">
        <v>1.34</v>
      </c>
      <c r="G797" s="0" t="n">
        <v>1</v>
      </c>
      <c r="H797" s="0" t="n">
        <v>730</v>
      </c>
      <c r="I797" s="0" t="n">
        <v>189</v>
      </c>
      <c r="J797" s="0" t="n">
        <v>267.08</v>
      </c>
      <c r="K797" s="0" t="n">
        <v>35.92</v>
      </c>
      <c r="L797" s="0" t="n">
        <v>35.71</v>
      </c>
      <c r="M797" s="0" t="n">
        <v>12</v>
      </c>
      <c r="N797" s="0" t="n">
        <v>41</v>
      </c>
      <c r="O797" s="0" t="n">
        <v>0.45</v>
      </c>
      <c r="P797" s="0" t="n">
        <v>0.09</v>
      </c>
      <c r="Q797" s="0" t="n">
        <f aca="false">H797/3600/(B797*C797*10^-3)</f>
        <v>0.0960122053872054</v>
      </c>
      <c r="R797" s="0" t="n">
        <f aca="false">O797-P797</f>
        <v>0.36</v>
      </c>
      <c r="S797" s="0" t="n">
        <f aca="false">500*10^-6</f>
        <v>0.0005</v>
      </c>
      <c r="T797" s="0" t="n">
        <f aca="false">0.000835</f>
        <v>0.000835</v>
      </c>
      <c r="U797" s="0" t="n">
        <f aca="false">A797/1000</f>
        <v>0.125</v>
      </c>
      <c r="V797" s="0" t="n">
        <f aca="false">U797*(150*T797*(1-R797)^2*Q797/(S797^2*R797^3)+1.75*1000*(1-R797)*Q797^2/(S797*R797^3))</f>
        <v>108109.664055137</v>
      </c>
      <c r="W797" s="0" t="n">
        <f aca="false">V797*H797/3600/1000/2</f>
        <v>10.9611187167014</v>
      </c>
      <c r="X797" s="0" t="n">
        <f aca="false">ABS(W797-K797)/W797*100</f>
        <v>227.703776670797</v>
      </c>
    </row>
    <row r="798" customFormat="false" ht="15" hidden="false" customHeight="false" outlineLevel="0" collapsed="false">
      <c r="A798" s="0" t="n">
        <v>120</v>
      </c>
      <c r="B798" s="0" t="n">
        <v>36</v>
      </c>
      <c r="C798" s="0" t="n">
        <v>40</v>
      </c>
      <c r="D798" s="0" t="n">
        <v>14</v>
      </c>
      <c r="E798" s="0" t="n">
        <v>43</v>
      </c>
      <c r="F798" s="0" t="n">
        <v>1.37</v>
      </c>
      <c r="G798" s="0" t="n">
        <v>4</v>
      </c>
      <c r="H798" s="0" t="n">
        <v>680</v>
      </c>
      <c r="I798" s="0" t="n">
        <v>189.26</v>
      </c>
      <c r="J798" s="0" t="n">
        <v>273.58</v>
      </c>
      <c r="K798" s="0" t="n">
        <v>53.99</v>
      </c>
      <c r="L798" s="0" t="n">
        <v>53.23</v>
      </c>
      <c r="M798" s="0" t="n">
        <v>12</v>
      </c>
      <c r="N798" s="0" t="n">
        <v>41</v>
      </c>
      <c r="O798" s="0" t="n">
        <v>0.45</v>
      </c>
      <c r="P798" s="0" t="n">
        <v>0.09</v>
      </c>
      <c r="Q798" s="0" t="n">
        <f aca="false">H798/3600/(B798*C798*10^-3)</f>
        <v>0.131172839506173</v>
      </c>
      <c r="R798" s="0" t="n">
        <f aca="false">O798-P798</f>
        <v>0.36</v>
      </c>
      <c r="S798" s="0" t="n">
        <f aca="false">500*10^-6</f>
        <v>0.0005</v>
      </c>
      <c r="T798" s="0" t="n">
        <f aca="false">0.000835</f>
        <v>0.000835</v>
      </c>
      <c r="U798" s="0" t="n">
        <f aca="false">A798/1000</f>
        <v>0.12</v>
      </c>
      <c r="V798" s="0" t="n">
        <f aca="false">U798*(150*T798*(1-R798)^2*Q798/(S798^2*R798^3)+1.75*1000*(1-R798)*Q798^2/(S798*R798^3))</f>
        <v>168364.374722061</v>
      </c>
      <c r="W798" s="0" t="n">
        <f aca="false">V798*H798/3600/1000/2</f>
        <v>15.9010798348613</v>
      </c>
      <c r="X798" s="0" t="n">
        <f aca="false">ABS(W798-K798)/W798*100</f>
        <v>239.536689084682</v>
      </c>
    </row>
    <row r="799" customFormat="false" ht="15" hidden="false" customHeight="false" outlineLevel="0" collapsed="false">
      <c r="A799" s="0" t="n">
        <v>120</v>
      </c>
      <c r="B799" s="0" t="n">
        <v>44</v>
      </c>
      <c r="C799" s="0" t="n">
        <v>48</v>
      </c>
      <c r="D799" s="0" t="n">
        <v>14</v>
      </c>
      <c r="E799" s="0" t="n">
        <v>43</v>
      </c>
      <c r="F799" s="0" t="n">
        <v>1.37</v>
      </c>
      <c r="G799" s="0" t="n">
        <v>1</v>
      </c>
      <c r="H799" s="0" t="n">
        <v>675</v>
      </c>
      <c r="I799" s="0" t="n">
        <v>189.4</v>
      </c>
      <c r="J799" s="0" t="n">
        <v>258.03</v>
      </c>
      <c r="K799" s="0" t="n">
        <v>28.1</v>
      </c>
      <c r="L799" s="0" t="n">
        <v>34.37</v>
      </c>
      <c r="M799" s="0" t="n">
        <v>12</v>
      </c>
      <c r="N799" s="0" t="n">
        <v>41</v>
      </c>
      <c r="O799" s="0" t="n">
        <v>0.45</v>
      </c>
      <c r="P799" s="0" t="n">
        <v>0.09</v>
      </c>
      <c r="Q799" s="0" t="n">
        <f aca="false">H799/3600/(B799*C799*10^-3)</f>
        <v>0.0887784090909091</v>
      </c>
      <c r="R799" s="0" t="n">
        <f aca="false">O799-P799</f>
        <v>0.36</v>
      </c>
      <c r="S799" s="0" t="n">
        <f aca="false">500*10^-6</f>
        <v>0.0005</v>
      </c>
      <c r="T799" s="0" t="n">
        <f aca="false">0.000835</f>
        <v>0.000835</v>
      </c>
      <c r="U799" s="0" t="n">
        <f aca="false">A799/1000</f>
        <v>0.12</v>
      </c>
      <c r="V799" s="0" t="n">
        <f aca="false">U799*(150*T799*(1-R799)^2*Q799/(S799^2*R799^3)+1.75*1000*(1-R799)*Q799^2/(S799*R799^3))</f>
        <v>92265.8926969612</v>
      </c>
      <c r="W799" s="0" t="n">
        <f aca="false">V799*H799/3600/1000/2</f>
        <v>8.64992744034011</v>
      </c>
      <c r="X799" s="0" t="n">
        <f aca="false">ABS(W799-K799)/W799*100</f>
        <v>224.858216370138</v>
      </c>
    </row>
    <row r="800" customFormat="false" ht="15" hidden="false" customHeight="false" outlineLevel="0" collapsed="false">
      <c r="A800" s="0" t="n">
        <v>120</v>
      </c>
      <c r="B800" s="0" t="n">
        <v>44</v>
      </c>
      <c r="C800" s="0" t="n">
        <v>48</v>
      </c>
      <c r="D800" s="0" t="n">
        <v>14</v>
      </c>
      <c r="E800" s="0" t="n">
        <v>43</v>
      </c>
      <c r="F800" s="0" t="n">
        <v>1.37</v>
      </c>
      <c r="G800" s="0" t="n">
        <v>1</v>
      </c>
      <c r="H800" s="0" t="n">
        <v>690</v>
      </c>
      <c r="I800" s="0" t="n">
        <v>189.83</v>
      </c>
      <c r="J800" s="0" t="n">
        <v>261.08</v>
      </c>
      <c r="K800" s="0" t="n">
        <v>29.76</v>
      </c>
      <c r="L800" s="0" t="n">
        <v>34.92</v>
      </c>
      <c r="M800" s="0" t="n">
        <v>12</v>
      </c>
      <c r="N800" s="0" t="n">
        <v>41</v>
      </c>
      <c r="O800" s="0" t="n">
        <v>0.45</v>
      </c>
      <c r="P800" s="0" t="n">
        <v>0.09</v>
      </c>
      <c r="Q800" s="0" t="n">
        <f aca="false">H800/3600/(B800*C800*10^-3)</f>
        <v>0.0907512626262626</v>
      </c>
      <c r="R800" s="0" t="n">
        <f aca="false">O800-P800</f>
        <v>0.36</v>
      </c>
      <c r="S800" s="0" t="n">
        <f aca="false">500*10^-6</f>
        <v>0.0005</v>
      </c>
      <c r="T800" s="0" t="n">
        <f aca="false">0.000835</f>
        <v>0.000835</v>
      </c>
      <c r="U800" s="0" t="n">
        <f aca="false">A800/1000</f>
        <v>0.12</v>
      </c>
      <c r="V800" s="0" t="n">
        <f aca="false">U800*(150*T800*(1-R800)^2*Q800/(S800^2*R800^3)+1.75*1000*(1-R800)*Q800^2/(S800*R800^3))</f>
        <v>95347.7459874864</v>
      </c>
      <c r="W800" s="0" t="n">
        <f aca="false">V800*H800/3600/1000/2</f>
        <v>9.13749232380078</v>
      </c>
      <c r="X800" s="0" t="n">
        <f aca="false">ABS(W800-K800)/W800*100</f>
        <v>225.691108078778</v>
      </c>
    </row>
    <row r="801" customFormat="false" ht="15" hidden="false" customHeight="false" outlineLevel="0" collapsed="false">
      <c r="A801" s="0" t="n">
        <v>120</v>
      </c>
      <c r="B801" s="0" t="n">
        <v>44</v>
      </c>
      <c r="C801" s="0" t="n">
        <v>48</v>
      </c>
      <c r="D801" s="0" t="n">
        <v>14</v>
      </c>
      <c r="E801" s="0" t="n">
        <v>43</v>
      </c>
      <c r="F801" s="0" t="n">
        <v>1.37</v>
      </c>
      <c r="G801" s="0" t="n">
        <v>1</v>
      </c>
      <c r="H801" s="0" t="n">
        <v>715</v>
      </c>
      <c r="I801" s="0" t="n">
        <v>190.16</v>
      </c>
      <c r="J801" s="0" t="n">
        <v>265.92</v>
      </c>
      <c r="K801" s="0" t="n">
        <v>32.66</v>
      </c>
      <c r="L801" s="0" t="n">
        <v>35.81</v>
      </c>
      <c r="M801" s="0" t="n">
        <v>12</v>
      </c>
      <c r="N801" s="0" t="n">
        <v>41</v>
      </c>
      <c r="O801" s="0" t="n">
        <v>0.45</v>
      </c>
      <c r="P801" s="0" t="n">
        <v>0.09</v>
      </c>
      <c r="Q801" s="0" t="n">
        <f aca="false">H801/3600/(B801*C801*10^-3)</f>
        <v>0.0940393518518519</v>
      </c>
      <c r="R801" s="0" t="n">
        <f aca="false">O801-P801</f>
        <v>0.36</v>
      </c>
      <c r="S801" s="0" t="n">
        <f aca="false">500*10^-6</f>
        <v>0.0005</v>
      </c>
      <c r="T801" s="0" t="n">
        <f aca="false">0.000835</f>
        <v>0.000835</v>
      </c>
      <c r="U801" s="0" t="n">
        <f aca="false">A801/1000</f>
        <v>0.12</v>
      </c>
      <c r="V801" s="0" t="n">
        <f aca="false">U801*(150*T801*(1-R801)^2*Q801/(S801^2*R801^3)+1.75*1000*(1-R801)*Q801^2/(S801*R801^3))</f>
        <v>100583.829985655</v>
      </c>
      <c r="W801" s="0" t="n">
        <f aca="false">V801*H801/3600/1000/2</f>
        <v>9.98853311663098</v>
      </c>
      <c r="X801" s="0" t="n">
        <f aca="false">ABS(W801-K801)/W801*100</f>
        <v>226.974938348263</v>
      </c>
    </row>
    <row r="802" customFormat="false" ht="15" hidden="false" customHeight="false" outlineLevel="0" collapsed="false">
      <c r="A802" s="0" t="n">
        <v>120</v>
      </c>
      <c r="B802" s="0" t="n">
        <v>36</v>
      </c>
      <c r="C802" s="0" t="n">
        <v>40</v>
      </c>
      <c r="D802" s="0" t="n">
        <v>14</v>
      </c>
      <c r="E802" s="0" t="n">
        <v>43</v>
      </c>
      <c r="F802" s="0" t="n">
        <v>1.37</v>
      </c>
      <c r="G802" s="0" t="n">
        <v>4</v>
      </c>
      <c r="H802" s="0" t="n">
        <v>695</v>
      </c>
      <c r="I802" s="0" t="n">
        <v>190.5</v>
      </c>
      <c r="J802" s="0" t="n">
        <v>278.62</v>
      </c>
      <c r="K802" s="0" t="n">
        <v>57.26</v>
      </c>
      <c r="L802" s="0" t="n">
        <v>54.02</v>
      </c>
      <c r="M802" s="0" t="n">
        <v>12</v>
      </c>
      <c r="N802" s="0" t="n">
        <v>41</v>
      </c>
      <c r="O802" s="0" t="n">
        <v>0.45</v>
      </c>
      <c r="P802" s="0" t="n">
        <v>0.09</v>
      </c>
      <c r="Q802" s="0" t="n">
        <f aca="false">H802/3600/(B802*C802*10^-3)</f>
        <v>0.134066358024691</v>
      </c>
      <c r="R802" s="0" t="n">
        <f aca="false">O802-P802</f>
        <v>0.36</v>
      </c>
      <c r="S802" s="0" t="n">
        <f aca="false">500*10^-6</f>
        <v>0.0005</v>
      </c>
      <c r="T802" s="0" t="n">
        <f aca="false">0.000835</f>
        <v>0.000835</v>
      </c>
      <c r="U802" s="0" t="n">
        <f aca="false">A802/1000</f>
        <v>0.12</v>
      </c>
      <c r="V802" s="0" t="n">
        <f aca="false">U802*(150*T802*(1-R802)^2*Q802/(S802^2*R802^3)+1.75*1000*(1-R802)*Q802^2/(S802*R802^3))</f>
        <v>174313.244898854</v>
      </c>
      <c r="W802" s="0" t="n">
        <f aca="false">V802*H802/3600/1000/2</f>
        <v>16.8260701673199</v>
      </c>
      <c r="X802" s="0" t="n">
        <f aca="false">ABS(W802-K802)/W802*100</f>
        <v>240.305249119976</v>
      </c>
    </row>
    <row r="803" customFormat="false" ht="15" hidden="false" customHeight="false" outlineLevel="0" collapsed="false">
      <c r="A803" s="0" t="n">
        <v>120</v>
      </c>
      <c r="B803" s="0" t="n">
        <v>40</v>
      </c>
      <c r="C803" s="0" t="n">
        <v>44</v>
      </c>
      <c r="D803" s="0" t="n">
        <v>14</v>
      </c>
      <c r="E803" s="0" t="n">
        <v>43</v>
      </c>
      <c r="F803" s="0" t="n">
        <v>1.37</v>
      </c>
      <c r="G803" s="0" t="n">
        <v>1.5</v>
      </c>
      <c r="H803" s="0" t="n">
        <v>795</v>
      </c>
      <c r="I803" s="0" t="n">
        <v>190.55</v>
      </c>
      <c r="J803" s="0" t="n">
        <v>293.4</v>
      </c>
      <c r="K803" s="0" t="n">
        <v>58.51</v>
      </c>
      <c r="L803" s="0" t="n">
        <v>51.91</v>
      </c>
      <c r="M803" s="0" t="n">
        <v>12</v>
      </c>
      <c r="N803" s="0" t="n">
        <v>41</v>
      </c>
      <c r="O803" s="0" t="n">
        <v>0.45</v>
      </c>
      <c r="P803" s="0" t="n">
        <v>0.09</v>
      </c>
      <c r="Q803" s="0" t="n">
        <f aca="false">H803/3600/(B803*C803*10^-3)</f>
        <v>0.125473484848485</v>
      </c>
      <c r="R803" s="0" t="n">
        <f aca="false">O803-P803</f>
        <v>0.36</v>
      </c>
      <c r="S803" s="0" t="n">
        <f aca="false">500*10^-6</f>
        <v>0.0005</v>
      </c>
      <c r="T803" s="0" t="n">
        <f aca="false">0.000835</f>
        <v>0.000835</v>
      </c>
      <c r="U803" s="0" t="n">
        <f aca="false">A803/1000</f>
        <v>0.12</v>
      </c>
      <c r="V803" s="0" t="n">
        <f aca="false">U803*(150*T803*(1-R803)^2*Q803/(S803^2*R803^3)+1.75*1000*(1-R803)*Q803^2/(S803*R803^3))</f>
        <v>156929.056924936</v>
      </c>
      <c r="W803" s="0" t="n">
        <f aca="false">V803*H803/3600/1000/2</f>
        <v>17.327583368795</v>
      </c>
      <c r="X803" s="0" t="n">
        <f aca="false">ABS(W803-K803)/W803*100</f>
        <v>237.669707048531</v>
      </c>
    </row>
    <row r="804" customFormat="false" ht="15" hidden="false" customHeight="false" outlineLevel="0" collapsed="false">
      <c r="A804" s="0" t="n">
        <v>120</v>
      </c>
      <c r="B804" s="0" t="n">
        <v>36</v>
      </c>
      <c r="C804" s="0" t="n">
        <v>40</v>
      </c>
      <c r="D804" s="0" t="n">
        <v>14</v>
      </c>
      <c r="E804" s="0" t="n">
        <v>43</v>
      </c>
      <c r="F804" s="0" t="n">
        <v>1.37</v>
      </c>
      <c r="G804" s="0" t="n">
        <v>3</v>
      </c>
      <c r="H804" s="0" t="n">
        <v>790</v>
      </c>
      <c r="I804" s="0" t="n">
        <v>190.97</v>
      </c>
      <c r="J804" s="0" t="n">
        <v>306.83</v>
      </c>
      <c r="K804" s="0" t="n">
        <v>81.04</v>
      </c>
      <c r="L804" s="0" t="n">
        <v>44.65</v>
      </c>
      <c r="M804" s="0" t="n">
        <v>12</v>
      </c>
      <c r="N804" s="0" t="n">
        <v>41</v>
      </c>
      <c r="O804" s="0" t="n">
        <v>0.45</v>
      </c>
      <c r="P804" s="0" t="n">
        <v>0.09</v>
      </c>
      <c r="Q804" s="0" t="n">
        <f aca="false">H804/3600/(B804*C804*10^-3)</f>
        <v>0.152391975308642</v>
      </c>
      <c r="R804" s="0" t="n">
        <f aca="false">O804-P804</f>
        <v>0.36</v>
      </c>
      <c r="S804" s="0" t="n">
        <f aca="false">500*10^-6</f>
        <v>0.0005</v>
      </c>
      <c r="T804" s="0" t="n">
        <f aca="false">0.000835</f>
        <v>0.000835</v>
      </c>
      <c r="U804" s="0" t="n">
        <f aca="false">A804/1000</f>
        <v>0.12</v>
      </c>
      <c r="V804" s="0" t="n">
        <f aca="false">U804*(150*T804*(1-R804)^2*Q804/(S804^2*R804^3)+1.75*1000*(1-R804)*Q804^2/(S804*R804^3))</f>
        <v>214229.732424045</v>
      </c>
      <c r="W804" s="0" t="n">
        <f aca="false">V804*H804/3600/1000/2</f>
        <v>23.5057623076382</v>
      </c>
      <c r="X804" s="0" t="n">
        <f aca="false">ABS(W804-K804)/W804*100</f>
        <v>244.766525498584</v>
      </c>
    </row>
    <row r="805" customFormat="false" ht="15" hidden="false" customHeight="false" outlineLevel="0" collapsed="false">
      <c r="A805" s="0" t="n">
        <v>120</v>
      </c>
      <c r="B805" s="0" t="n">
        <v>40</v>
      </c>
      <c r="C805" s="0" t="n">
        <v>40</v>
      </c>
      <c r="D805" s="0" t="n">
        <v>14</v>
      </c>
      <c r="E805" s="0" t="n">
        <v>43</v>
      </c>
      <c r="F805" s="0" t="n">
        <v>1.31</v>
      </c>
      <c r="G805" s="0" t="n">
        <v>2</v>
      </c>
      <c r="H805" s="0" t="n">
        <v>990</v>
      </c>
      <c r="I805" s="0" t="n">
        <v>121.16</v>
      </c>
      <c r="J805" s="0" t="n">
        <v>222.86</v>
      </c>
      <c r="K805" s="0" t="n">
        <v>51.54</v>
      </c>
      <c r="L805" s="0" t="n">
        <v>42.66</v>
      </c>
      <c r="M805" s="0" t="n">
        <v>12</v>
      </c>
      <c r="N805" s="0" t="n">
        <v>41</v>
      </c>
      <c r="O805" s="0" t="n">
        <v>0.55</v>
      </c>
      <c r="P805" s="0" t="n">
        <v>0.09</v>
      </c>
      <c r="Q805" s="0" t="n">
        <f aca="false">H805/3600/(B805*C805*10^-3)</f>
        <v>0.171875</v>
      </c>
      <c r="R805" s="0" t="n">
        <f aca="false">O805-P805</f>
        <v>0.46</v>
      </c>
      <c r="S805" s="0" t="n">
        <f aca="false">500*10^-6</f>
        <v>0.0005</v>
      </c>
      <c r="T805" s="0" t="n">
        <f aca="false">0.000835</f>
        <v>0.000835</v>
      </c>
      <c r="U805" s="0" t="n">
        <f aca="false">A805/1000</f>
        <v>0.12</v>
      </c>
      <c r="V805" s="0" t="n">
        <f aca="false">U805*(150*T805*(1-R805)^2*Q805/(S805^2*R805^3)+1.75*1000*(1-R805)*Q805^2/(S805*R805^3))</f>
        <v>99788.7892840264</v>
      </c>
      <c r="W805" s="0" t="n">
        <f aca="false">V805*H805/3600/1000/2</f>
        <v>13.7209585265536</v>
      </c>
      <c r="X805" s="0" t="n">
        <f aca="false">ABS(W805-K805)/W805*100</f>
        <v>275.629733886715</v>
      </c>
    </row>
    <row r="806" customFormat="false" ht="15" hidden="false" customHeight="false" outlineLevel="0" collapsed="false">
      <c r="A806" s="0" t="n">
        <v>120</v>
      </c>
      <c r="B806" s="0" t="n">
        <v>36</v>
      </c>
      <c r="C806" s="0" t="n">
        <v>40</v>
      </c>
      <c r="D806" s="0" t="n">
        <v>14</v>
      </c>
      <c r="E806" s="0" t="n">
        <v>43</v>
      </c>
      <c r="F806" s="0" t="n">
        <v>1.37</v>
      </c>
      <c r="G806" s="0" t="n">
        <v>3</v>
      </c>
      <c r="H806" s="0" t="n">
        <v>740</v>
      </c>
      <c r="I806" s="0" t="n">
        <v>191.19</v>
      </c>
      <c r="J806" s="0" t="n">
        <v>291.75</v>
      </c>
      <c r="K806" s="0" t="n">
        <v>67.84</v>
      </c>
      <c r="L806" s="0" t="n">
        <v>42.58</v>
      </c>
      <c r="M806" s="0" t="n">
        <v>12</v>
      </c>
      <c r="N806" s="0" t="n">
        <v>41</v>
      </c>
      <c r="O806" s="0" t="n">
        <v>0.45</v>
      </c>
      <c r="P806" s="0" t="n">
        <v>0.09</v>
      </c>
      <c r="Q806" s="0" t="n">
        <f aca="false">H806/3600/(B806*C806*10^-3)</f>
        <v>0.142746913580247</v>
      </c>
      <c r="R806" s="0" t="n">
        <f aca="false">O806-P806</f>
        <v>0.36</v>
      </c>
      <c r="S806" s="0" t="n">
        <f aca="false">500*10^-6</f>
        <v>0.0005</v>
      </c>
      <c r="T806" s="0" t="n">
        <f aca="false">0.000835</f>
        <v>0.000835</v>
      </c>
      <c r="U806" s="0" t="n">
        <f aca="false">A806/1000</f>
        <v>0.12</v>
      </c>
      <c r="V806" s="0" t="n">
        <f aca="false">U806*(150*T806*(1-R806)^2*Q806/(S806^2*R806^3)+1.75*1000*(1-R806)*Q806^2/(S806*R806^3))</f>
        <v>192738.69143831</v>
      </c>
      <c r="W806" s="0" t="n">
        <f aca="false">V806*H806/3600/1000/2</f>
        <v>19.8092543978263</v>
      </c>
      <c r="X806" s="0" t="n">
        <f aca="false">ABS(W806-K806)/W806*100</f>
        <v>242.466196039384</v>
      </c>
    </row>
    <row r="807" customFormat="false" ht="15" hidden="false" customHeight="false" outlineLevel="0" collapsed="false">
      <c r="A807" s="0" t="n">
        <v>120</v>
      </c>
      <c r="B807" s="0" t="n">
        <v>36</v>
      </c>
      <c r="C807" s="0" t="n">
        <v>40</v>
      </c>
      <c r="D807" s="0" t="n">
        <v>14</v>
      </c>
      <c r="E807" s="0" t="n">
        <v>43</v>
      </c>
      <c r="F807" s="0" t="n">
        <v>1.37</v>
      </c>
      <c r="G807" s="0" t="n">
        <v>3</v>
      </c>
      <c r="H807" s="0" t="n">
        <v>760</v>
      </c>
      <c r="I807" s="0" t="n">
        <v>191.29</v>
      </c>
      <c r="J807" s="0" t="n">
        <v>297.84</v>
      </c>
      <c r="K807" s="0" t="n">
        <v>72.93</v>
      </c>
      <c r="L807" s="0" t="n">
        <v>43.41</v>
      </c>
      <c r="M807" s="0" t="n">
        <v>12</v>
      </c>
      <c r="N807" s="0" t="n">
        <v>41</v>
      </c>
      <c r="O807" s="0" t="n">
        <v>0.45</v>
      </c>
      <c r="P807" s="0" t="n">
        <v>0.09</v>
      </c>
      <c r="Q807" s="0" t="n">
        <f aca="false">H807/3600/(B807*C807*10^-3)</f>
        <v>0.146604938271605</v>
      </c>
      <c r="R807" s="0" t="n">
        <f aca="false">O807-P807</f>
        <v>0.36</v>
      </c>
      <c r="S807" s="0" t="n">
        <f aca="false">500*10^-6</f>
        <v>0.0005</v>
      </c>
      <c r="T807" s="0" t="n">
        <f aca="false">0.000835</f>
        <v>0.000835</v>
      </c>
      <c r="U807" s="0" t="n">
        <f aca="false">A807/1000</f>
        <v>0.12</v>
      </c>
      <c r="V807" s="0" t="n">
        <f aca="false">U807*(150*T807*(1-R807)^2*Q807/(S807^2*R807^3)+1.75*1000*(1-R807)*Q807^2/(S807*R807^3))</f>
        <v>201206.477608364</v>
      </c>
      <c r="W807" s="0" t="n">
        <f aca="false">V807*H807/3600/1000/2</f>
        <v>21.2384615253273</v>
      </c>
      <c r="X807" s="0" t="n">
        <f aca="false">ABS(W807-K807)/W807*100</f>
        <v>243.386454395623</v>
      </c>
    </row>
    <row r="808" customFormat="false" ht="15" hidden="false" customHeight="false" outlineLevel="0" collapsed="false">
      <c r="A808" s="0" t="n">
        <v>120</v>
      </c>
      <c r="B808" s="0" t="n">
        <v>32</v>
      </c>
      <c r="C808" s="0" t="n">
        <v>40</v>
      </c>
      <c r="D808" s="0" t="n">
        <v>14</v>
      </c>
      <c r="E808" s="0" t="n">
        <v>43</v>
      </c>
      <c r="F808" s="0" t="n">
        <v>1.4</v>
      </c>
      <c r="G808" s="0" t="n">
        <v>4</v>
      </c>
      <c r="H808" s="0" t="n">
        <v>785</v>
      </c>
      <c r="I808" s="0" t="n">
        <v>139.53</v>
      </c>
      <c r="J808" s="0" t="n">
        <v>215.1</v>
      </c>
      <c r="K808" s="0" t="n">
        <v>40.26</v>
      </c>
      <c r="L808" s="0" t="n">
        <v>44.52</v>
      </c>
      <c r="M808" s="0" t="n">
        <v>12</v>
      </c>
      <c r="N808" s="0" t="n">
        <v>41</v>
      </c>
      <c r="O808" s="0" t="n">
        <v>0.55</v>
      </c>
      <c r="P808" s="0" t="n">
        <v>0.09</v>
      </c>
      <c r="Q808" s="0" t="n">
        <f aca="false">H808/3600/(B808*C808*10^-3)</f>
        <v>0.170355902777778</v>
      </c>
      <c r="R808" s="0" t="n">
        <f aca="false">O808-P808</f>
        <v>0.46</v>
      </c>
      <c r="S808" s="0" t="n">
        <f aca="false">500*10^-6</f>
        <v>0.0005</v>
      </c>
      <c r="T808" s="0" t="n">
        <f aca="false">0.000835</f>
        <v>0.000835</v>
      </c>
      <c r="U808" s="0" t="n">
        <f aca="false">A808/1000</f>
        <v>0.12</v>
      </c>
      <c r="V808" s="0" t="n">
        <f aca="false">U808*(150*T808*(1-R808)^2*Q808/(S808^2*R808^3)+1.75*1000*(1-R808)*Q808^2/(S808*R808^3))</f>
        <v>98303.8246052574</v>
      </c>
      <c r="W808" s="0" t="n">
        <f aca="false">V808*H808/3600/1000/2</f>
        <v>10.7178475437677</v>
      </c>
      <c r="X808" s="0" t="n">
        <f aca="false">ABS(W808-K808)/W808*100</f>
        <v>275.635124828874</v>
      </c>
    </row>
    <row r="809" customFormat="false" ht="15" hidden="false" customHeight="false" outlineLevel="0" collapsed="false">
      <c r="A809" s="0" t="n">
        <v>120</v>
      </c>
      <c r="B809" s="0" t="n">
        <v>36</v>
      </c>
      <c r="C809" s="0" t="n">
        <v>40</v>
      </c>
      <c r="D809" s="0" t="n">
        <v>14</v>
      </c>
      <c r="E809" s="0" t="n">
        <v>43</v>
      </c>
      <c r="F809" s="0" t="n">
        <v>1.37</v>
      </c>
      <c r="G809" s="0" t="n">
        <v>4</v>
      </c>
      <c r="H809" s="0" t="n">
        <v>710</v>
      </c>
      <c r="I809" s="0" t="n">
        <v>191.47</v>
      </c>
      <c r="J809" s="0" t="n">
        <v>283.63</v>
      </c>
      <c r="K809" s="0" t="n">
        <v>60.66</v>
      </c>
      <c r="L809" s="0" t="n">
        <v>54.86</v>
      </c>
      <c r="M809" s="0" t="n">
        <v>12</v>
      </c>
      <c r="N809" s="0" t="n">
        <v>41</v>
      </c>
      <c r="O809" s="0" t="n">
        <v>0.45</v>
      </c>
      <c r="P809" s="0" t="n">
        <v>0.09</v>
      </c>
      <c r="Q809" s="0" t="n">
        <f aca="false">H809/3600/(B809*C809*10^-3)</f>
        <v>0.13695987654321</v>
      </c>
      <c r="R809" s="0" t="n">
        <f aca="false">O809-P809</f>
        <v>0.36</v>
      </c>
      <c r="S809" s="0" t="n">
        <f aca="false">500*10^-6</f>
        <v>0.0005</v>
      </c>
      <c r="T809" s="0" t="n">
        <f aca="false">0.000835</f>
        <v>0.000835</v>
      </c>
      <c r="U809" s="0" t="n">
        <f aca="false">A809/1000</f>
        <v>0.12</v>
      </c>
      <c r="V809" s="0" t="n">
        <f aca="false">U809*(150*T809*(1-R809)^2*Q809/(S809^2*R809^3)+1.75*1000*(1-R809)*Q809^2/(S809*R809^3))</f>
        <v>180358.587743826</v>
      </c>
      <c r="W809" s="0" t="n">
        <f aca="false">V809*H809/3600/1000/2</f>
        <v>17.7853607358495</v>
      </c>
      <c r="X809" s="0" t="n">
        <f aca="false">ABS(W809-K809)/W809*100</f>
        <v>241.067020798342</v>
      </c>
    </row>
    <row r="810" customFormat="false" ht="15" hidden="false" customHeight="false" outlineLevel="0" collapsed="false">
      <c r="A810" s="0" t="n">
        <v>120</v>
      </c>
      <c r="B810" s="0" t="n">
        <v>36</v>
      </c>
      <c r="C810" s="0" t="n">
        <v>40</v>
      </c>
      <c r="D810" s="0" t="n">
        <v>14</v>
      </c>
      <c r="E810" s="0" t="n">
        <v>43</v>
      </c>
      <c r="F810" s="0" t="n">
        <v>1.4</v>
      </c>
      <c r="G810" s="0" t="n">
        <v>4</v>
      </c>
      <c r="H810" s="0" t="n">
        <v>640</v>
      </c>
      <c r="I810" s="0" t="n">
        <v>191.73</v>
      </c>
      <c r="J810" s="0" t="n">
        <v>267.34</v>
      </c>
      <c r="K810" s="0" t="n">
        <v>45.87</v>
      </c>
      <c r="L810" s="0" t="n">
        <v>52.2</v>
      </c>
      <c r="M810" s="0" t="n">
        <v>12</v>
      </c>
      <c r="N810" s="0" t="n">
        <v>41</v>
      </c>
      <c r="O810" s="0" t="n">
        <v>0.45</v>
      </c>
      <c r="P810" s="0" t="n">
        <v>0.09</v>
      </c>
      <c r="Q810" s="0" t="n">
        <f aca="false">H810/3600/(B810*C810*10^-3)</f>
        <v>0.123456790123457</v>
      </c>
      <c r="R810" s="0" t="n">
        <f aca="false">O810-P810</f>
        <v>0.36</v>
      </c>
      <c r="S810" s="0" t="n">
        <f aca="false">500*10^-6</f>
        <v>0.0005</v>
      </c>
      <c r="T810" s="0" t="n">
        <f aca="false">0.000835</f>
        <v>0.000835</v>
      </c>
      <c r="U810" s="0" t="n">
        <f aca="false">A810/1000</f>
        <v>0.12</v>
      </c>
      <c r="V810" s="0" t="n">
        <f aca="false">U810*(150*T810*(1-R810)^2*Q810/(S810^2*R810^3)+1.75*1000*(1-R810)*Q810^2/(S810*R810^3))</f>
        <v>152972.365072824</v>
      </c>
      <c r="W810" s="0" t="n">
        <f aca="false">V810*H810/3600/1000/2</f>
        <v>13.5975435620288</v>
      </c>
      <c r="X810" s="0" t="n">
        <f aca="false">ABS(W810-K810)/W810*100</f>
        <v>237.340342325449</v>
      </c>
    </row>
    <row r="811" customFormat="false" ht="15" hidden="false" customHeight="false" outlineLevel="0" collapsed="false">
      <c r="A811" s="0" t="n">
        <v>120</v>
      </c>
      <c r="B811" s="0" t="n">
        <v>40</v>
      </c>
      <c r="C811" s="0" t="n">
        <v>40</v>
      </c>
      <c r="D811" s="0" t="n">
        <v>14</v>
      </c>
      <c r="E811" s="0" t="n">
        <v>43</v>
      </c>
      <c r="F811" s="0" t="n">
        <v>1.31</v>
      </c>
      <c r="G811" s="0" t="n">
        <v>4</v>
      </c>
      <c r="H811" s="0" t="n">
        <v>690</v>
      </c>
      <c r="I811" s="0" t="n">
        <v>191.86</v>
      </c>
      <c r="J811" s="0" t="n">
        <v>268.1</v>
      </c>
      <c r="K811" s="0" t="n">
        <v>47.02</v>
      </c>
      <c r="L811" s="0" t="n">
        <v>53.31</v>
      </c>
      <c r="M811" s="0" t="n">
        <v>12</v>
      </c>
      <c r="N811" s="0" t="n">
        <v>41</v>
      </c>
      <c r="O811" s="0" t="n">
        <v>0.45</v>
      </c>
      <c r="P811" s="0" t="n">
        <v>0.09</v>
      </c>
      <c r="Q811" s="0" t="n">
        <f aca="false">H811/3600/(B811*C811*10^-3)</f>
        <v>0.119791666666667</v>
      </c>
      <c r="R811" s="0" t="n">
        <f aca="false">O811-P811</f>
        <v>0.36</v>
      </c>
      <c r="S811" s="0" t="n">
        <f aca="false">500*10^-6</f>
        <v>0.0005</v>
      </c>
      <c r="T811" s="0" t="n">
        <f aca="false">0.000835</f>
        <v>0.000835</v>
      </c>
      <c r="U811" s="0" t="n">
        <f aca="false">A811/1000</f>
        <v>0.12</v>
      </c>
      <c r="V811" s="0" t="n">
        <f aca="false">U811*(150*T811*(1-R811)^2*Q811/(S811^2*R811^3)+1.75*1000*(1-R811)*Q811^2/(S811*R811^3))</f>
        <v>145901.484625057</v>
      </c>
      <c r="W811" s="0" t="n">
        <f aca="false">V811*H811/3600/1000/2</f>
        <v>13.9822256099013</v>
      </c>
      <c r="X811" s="0" t="n">
        <f aca="false">ABS(W811-K811)/W811*100</f>
        <v>236.284088898576</v>
      </c>
    </row>
    <row r="812" customFormat="false" ht="15" hidden="false" customHeight="false" outlineLevel="0" collapsed="false">
      <c r="A812" s="0" t="n">
        <v>120</v>
      </c>
      <c r="B812" s="0" t="n">
        <v>40</v>
      </c>
      <c r="C812" s="0" t="n">
        <v>44</v>
      </c>
      <c r="D812" s="0" t="n">
        <v>14</v>
      </c>
      <c r="E812" s="0" t="n">
        <v>43</v>
      </c>
      <c r="F812" s="0" t="n">
        <v>1.37</v>
      </c>
      <c r="G812" s="0" t="n">
        <v>1.5</v>
      </c>
      <c r="H812" s="0" t="n">
        <v>760</v>
      </c>
      <c r="I812" s="0" t="n">
        <v>191.87</v>
      </c>
      <c r="J812" s="0" t="n">
        <v>285.81</v>
      </c>
      <c r="K812" s="0" t="n">
        <v>51.86</v>
      </c>
      <c r="L812" s="0" t="n">
        <v>50.41</v>
      </c>
      <c r="M812" s="0" t="n">
        <v>12</v>
      </c>
      <c r="N812" s="0" t="n">
        <v>41</v>
      </c>
      <c r="O812" s="0" t="n">
        <v>0.45</v>
      </c>
      <c r="P812" s="0" t="n">
        <v>0.09</v>
      </c>
      <c r="Q812" s="0" t="n">
        <f aca="false">H812/3600/(B812*C812*10^-3)</f>
        <v>0.119949494949495</v>
      </c>
      <c r="R812" s="0" t="n">
        <f aca="false">O812-P812</f>
        <v>0.36</v>
      </c>
      <c r="S812" s="0" t="n">
        <f aca="false">500*10^-6</f>
        <v>0.0005</v>
      </c>
      <c r="T812" s="0" t="n">
        <f aca="false">0.000835</f>
        <v>0.000835</v>
      </c>
      <c r="U812" s="0" t="n">
        <f aca="false">A812/1000</f>
        <v>0.12</v>
      </c>
      <c r="V812" s="0" t="n">
        <f aca="false">U812*(150*T812*(1-R812)^2*Q812/(S812^2*R812^3)+1.75*1000*(1-R812)*Q812^2/(S812*R812^3))</f>
        <v>146202.783120728</v>
      </c>
      <c r="W812" s="0" t="n">
        <f aca="false">V812*H812/3600/1000/2</f>
        <v>15.4325159960768</v>
      </c>
      <c r="X812" s="0" t="n">
        <f aca="false">ABS(W812-K812)/W812*100</f>
        <v>236.043714538728</v>
      </c>
    </row>
    <row r="813" customFormat="false" ht="15" hidden="false" customHeight="false" outlineLevel="0" collapsed="false">
      <c r="A813" s="0" t="n">
        <v>120</v>
      </c>
      <c r="B813" s="0" t="n">
        <v>40</v>
      </c>
      <c r="C813" s="0" t="n">
        <v>36</v>
      </c>
      <c r="D813" s="0" t="n">
        <v>14</v>
      </c>
      <c r="E813" s="0" t="n">
        <v>43</v>
      </c>
      <c r="F813" s="0" t="n">
        <v>1.37</v>
      </c>
      <c r="G813" s="0" t="n">
        <v>4</v>
      </c>
      <c r="H813" s="0" t="n">
        <v>665</v>
      </c>
      <c r="I813" s="0" t="n">
        <v>191.94</v>
      </c>
      <c r="J813" s="0" t="n">
        <v>272.95</v>
      </c>
      <c r="K813" s="0" t="n">
        <v>50.84</v>
      </c>
      <c r="L813" s="0" t="n">
        <v>53.14</v>
      </c>
      <c r="M813" s="0" t="n">
        <v>12</v>
      </c>
      <c r="N813" s="0" t="n">
        <v>41</v>
      </c>
      <c r="O813" s="0" t="n">
        <v>0.45</v>
      </c>
      <c r="P813" s="0" t="n">
        <v>0.09</v>
      </c>
      <c r="Q813" s="0" t="n">
        <f aca="false">H813/3600/(B813*C813*10^-3)</f>
        <v>0.128279320987654</v>
      </c>
      <c r="R813" s="0" t="n">
        <f aca="false">O813-P813</f>
        <v>0.36</v>
      </c>
      <c r="S813" s="0" t="n">
        <f aca="false">500*10^-6</f>
        <v>0.0005</v>
      </c>
      <c r="T813" s="0" t="n">
        <f aca="false">0.000835</f>
        <v>0.000835</v>
      </c>
      <c r="U813" s="0" t="n">
        <f aca="false">A813/1000</f>
        <v>0.12</v>
      </c>
      <c r="V813" s="0" t="n">
        <f aca="false">U813*(150*T813*(1-R813)^2*Q813/(S813^2*R813^3)+1.75*1000*(1-R813)*Q813^2/(S813*R813^3))</f>
        <v>162511.977213447</v>
      </c>
      <c r="W813" s="0" t="n">
        <f aca="false">V813*H813/3600/1000/2</f>
        <v>15.0097867842976</v>
      </c>
      <c r="X813" s="0" t="n">
        <f aca="false">ABS(W813-K813)/W813*100</f>
        <v>238.712339692833</v>
      </c>
    </row>
    <row r="814" customFormat="false" ht="15" hidden="false" customHeight="false" outlineLevel="0" collapsed="false">
      <c r="A814" s="0" t="n">
        <v>120</v>
      </c>
      <c r="B814" s="0" t="n">
        <v>36</v>
      </c>
      <c r="C814" s="0" t="n">
        <v>36</v>
      </c>
      <c r="D814" s="0" t="n">
        <v>14</v>
      </c>
      <c r="E814" s="0" t="n">
        <v>43</v>
      </c>
      <c r="F814" s="0" t="n">
        <v>1.37</v>
      </c>
      <c r="G814" s="0" t="n">
        <v>4</v>
      </c>
      <c r="H814" s="0" t="n">
        <v>795</v>
      </c>
      <c r="I814" s="0" t="n">
        <v>138.02</v>
      </c>
      <c r="J814" s="0" t="n">
        <v>214.13</v>
      </c>
      <c r="K814" s="0" t="n">
        <v>40.79</v>
      </c>
      <c r="L814" s="0" t="n">
        <v>51.63</v>
      </c>
      <c r="M814" s="0" t="n">
        <v>12</v>
      </c>
      <c r="N814" s="0" t="n">
        <v>41</v>
      </c>
      <c r="O814" s="0" t="n">
        <v>0.55</v>
      </c>
      <c r="P814" s="0" t="n">
        <v>0.09</v>
      </c>
      <c r="Q814" s="0" t="n">
        <f aca="false">H814/3600/(B814*C814*10^-3)</f>
        <v>0.170396090534979</v>
      </c>
      <c r="R814" s="0" t="n">
        <f aca="false">O814-P814</f>
        <v>0.46</v>
      </c>
      <c r="S814" s="0" t="n">
        <f aca="false">500*10^-6</f>
        <v>0.0005</v>
      </c>
      <c r="T814" s="0" t="n">
        <f aca="false">0.000835</f>
        <v>0.000835</v>
      </c>
      <c r="U814" s="0" t="n">
        <f aca="false">A814/1000</f>
        <v>0.12</v>
      </c>
      <c r="V814" s="0" t="n">
        <f aca="false">U814*(150*T814*(1-R814)^2*Q814/(S814^2*R814^3)+1.75*1000*(1-R814)*Q814^2/(S814*R814^3))</f>
        <v>98342.9708994245</v>
      </c>
      <c r="W814" s="0" t="n">
        <f aca="false">V814*H814/3600/1000/2</f>
        <v>10.8587030368115</v>
      </c>
      <c r="X814" s="0" t="n">
        <f aca="false">ABS(W814-K814)/W814*100</f>
        <v>275.643388181076</v>
      </c>
    </row>
    <row r="815" customFormat="false" ht="15" hidden="false" customHeight="false" outlineLevel="0" collapsed="false">
      <c r="A815" s="0" t="n">
        <v>120</v>
      </c>
      <c r="B815" s="0" t="n">
        <v>36</v>
      </c>
      <c r="C815" s="0" t="n">
        <v>36</v>
      </c>
      <c r="D815" s="0" t="n">
        <v>14</v>
      </c>
      <c r="E815" s="0" t="n">
        <v>43</v>
      </c>
      <c r="F815" s="0" t="n">
        <v>1.4</v>
      </c>
      <c r="G815" s="0" t="n">
        <v>3</v>
      </c>
      <c r="H815" s="0" t="n">
        <v>805</v>
      </c>
      <c r="I815" s="0" t="n">
        <v>140.68</v>
      </c>
      <c r="J815" s="0" t="n">
        <v>222.88</v>
      </c>
      <c r="K815" s="0" t="n">
        <v>42.21</v>
      </c>
      <c r="L815" s="0" t="n">
        <v>42.17</v>
      </c>
      <c r="M815" s="0" t="n">
        <v>12</v>
      </c>
      <c r="N815" s="0" t="n">
        <v>41</v>
      </c>
      <c r="O815" s="0" t="n">
        <v>0.55</v>
      </c>
      <c r="P815" s="0" t="n">
        <v>0.09</v>
      </c>
      <c r="Q815" s="0" t="n">
        <f aca="false">H815/3600/(B815*C815*10^-3)</f>
        <v>0.172539437585734</v>
      </c>
      <c r="R815" s="0" t="n">
        <f aca="false">O815-P815</f>
        <v>0.46</v>
      </c>
      <c r="S815" s="0" t="n">
        <f aca="false">500*10^-6</f>
        <v>0.0005</v>
      </c>
      <c r="T815" s="0" t="n">
        <f aca="false">0.000835</f>
        <v>0.000835</v>
      </c>
      <c r="U815" s="0" t="n">
        <f aca="false">A815/1000</f>
        <v>0.12</v>
      </c>
      <c r="V815" s="0" t="n">
        <f aca="false">U815*(150*T815*(1-R815)^2*Q815/(S815^2*R815^3)+1.75*1000*(1-R815)*Q815^2/(S815*R815^3))</f>
        <v>100441.67816718</v>
      </c>
      <c r="W815" s="0" t="n">
        <f aca="false">V815*H815/3600/1000/2</f>
        <v>11.2299376284139</v>
      </c>
      <c r="X815" s="0" t="n">
        <f aca="false">ABS(W815-K815)/W815*100</f>
        <v>275.870297740575</v>
      </c>
    </row>
    <row r="816" customFormat="false" ht="15" hidden="false" customHeight="false" outlineLevel="0" collapsed="false">
      <c r="A816" s="0" t="n">
        <v>120</v>
      </c>
      <c r="B816" s="0" t="n">
        <v>32</v>
      </c>
      <c r="C816" s="0" t="n">
        <v>40</v>
      </c>
      <c r="D816" s="0" t="n">
        <v>14</v>
      </c>
      <c r="E816" s="0" t="n">
        <v>43</v>
      </c>
      <c r="F816" s="0" t="n">
        <v>1.4</v>
      </c>
      <c r="G816" s="0" t="n">
        <v>3</v>
      </c>
      <c r="H816" s="0" t="n">
        <v>815</v>
      </c>
      <c r="I816" s="0" t="n">
        <v>134.83</v>
      </c>
      <c r="J816" s="0" t="n">
        <v>219.5</v>
      </c>
      <c r="K816" s="0" t="n">
        <v>44.67</v>
      </c>
      <c r="L816" s="0" t="n">
        <v>41.86</v>
      </c>
      <c r="M816" s="0" t="n">
        <v>12</v>
      </c>
      <c r="N816" s="0" t="n">
        <v>41</v>
      </c>
      <c r="O816" s="0" t="n">
        <v>0.55</v>
      </c>
      <c r="P816" s="0" t="n">
        <v>0.09</v>
      </c>
      <c r="Q816" s="0" t="n">
        <f aca="false">H816/3600/(B816*C816*10^-3)</f>
        <v>0.176866319444444</v>
      </c>
      <c r="R816" s="0" t="n">
        <f aca="false">O816-P816</f>
        <v>0.46</v>
      </c>
      <c r="S816" s="0" t="n">
        <f aca="false">500*10^-6</f>
        <v>0.0005</v>
      </c>
      <c r="T816" s="0" t="n">
        <f aca="false">0.000835</f>
        <v>0.000835</v>
      </c>
      <c r="U816" s="0" t="n">
        <f aca="false">A816/1000</f>
        <v>0.12</v>
      </c>
      <c r="V816" s="0" t="n">
        <f aca="false">U816*(150*T816*(1-R816)^2*Q816/(S816^2*R816^3)+1.75*1000*(1-R816)*Q816^2/(S816*R816^3))</f>
        <v>104743.675996315</v>
      </c>
      <c r="W816" s="0" t="n">
        <f aca="false">V816*H816/3600/1000/2</f>
        <v>11.8564022134718</v>
      </c>
      <c r="X816" s="0" t="n">
        <f aca="false">ABS(W816-K816)/W816*100</f>
        <v>276.75847357172</v>
      </c>
    </row>
    <row r="817" customFormat="false" ht="15" hidden="false" customHeight="false" outlineLevel="0" collapsed="false">
      <c r="A817" s="0" t="n">
        <v>120</v>
      </c>
      <c r="B817" s="0" t="n">
        <v>32</v>
      </c>
      <c r="C817" s="0" t="n">
        <v>40</v>
      </c>
      <c r="D817" s="0" t="n">
        <v>14</v>
      </c>
      <c r="E817" s="0" t="n">
        <v>43</v>
      </c>
      <c r="F817" s="0" t="n">
        <v>1.37</v>
      </c>
      <c r="G817" s="0" t="n">
        <v>4</v>
      </c>
      <c r="H817" s="0" t="n">
        <v>825</v>
      </c>
      <c r="I817" s="0" t="n">
        <v>132.56</v>
      </c>
      <c r="J817" s="0" t="n">
        <v>214.9</v>
      </c>
      <c r="K817" s="0" t="n">
        <v>46.23</v>
      </c>
      <c r="L817" s="0" t="n">
        <v>44.82</v>
      </c>
      <c r="M817" s="0" t="n">
        <v>12</v>
      </c>
      <c r="N817" s="0" t="n">
        <v>41</v>
      </c>
      <c r="O817" s="0" t="n">
        <v>0.55</v>
      </c>
      <c r="P817" s="0" t="n">
        <v>0.09</v>
      </c>
      <c r="Q817" s="0" t="n">
        <f aca="false">H817/3600/(B817*C817*10^-3)</f>
        <v>0.179036458333333</v>
      </c>
      <c r="R817" s="0" t="n">
        <f aca="false">O817-P817</f>
        <v>0.46</v>
      </c>
      <c r="S817" s="0" t="n">
        <f aca="false">500*10^-6</f>
        <v>0.0005</v>
      </c>
      <c r="T817" s="0" t="n">
        <f aca="false">0.000835</f>
        <v>0.000835</v>
      </c>
      <c r="U817" s="0" t="n">
        <f aca="false">A817/1000</f>
        <v>0.12</v>
      </c>
      <c r="V817" s="0" t="n">
        <f aca="false">U817*(150*T817*(1-R817)^2*Q817/(S817^2*R817^3)+1.75*1000*(1-R817)*Q817^2/(S817*R817^3))</f>
        <v>106934.187070712</v>
      </c>
      <c r="W817" s="0" t="n">
        <f aca="false">V817*H817/3600/1000/2</f>
        <v>12.2528756018524</v>
      </c>
      <c r="X817" s="0" t="n">
        <f aca="false">ABS(W817-K817)/W817*100</f>
        <v>277.299186755889</v>
      </c>
    </row>
    <row r="818" customFormat="false" ht="15" hidden="false" customHeight="false" outlineLevel="0" collapsed="false">
      <c r="A818" s="0" t="n">
        <v>120</v>
      </c>
      <c r="B818" s="0" t="n">
        <v>48</v>
      </c>
      <c r="C818" s="0" t="n">
        <v>36</v>
      </c>
      <c r="D818" s="0" t="n">
        <v>14</v>
      </c>
      <c r="E818" s="0" t="n">
        <v>43</v>
      </c>
      <c r="F818" s="0" t="n">
        <v>1.4</v>
      </c>
      <c r="G818" s="0" t="n">
        <v>4</v>
      </c>
      <c r="H818" s="0" t="n">
        <v>530</v>
      </c>
      <c r="I818" s="0" t="n">
        <v>192.61</v>
      </c>
      <c r="J818" s="0" t="n">
        <v>239.04</v>
      </c>
      <c r="K818" s="0" t="n">
        <v>20.68</v>
      </c>
      <c r="L818" s="0" t="n">
        <v>49.6</v>
      </c>
      <c r="M818" s="0" t="n">
        <v>12</v>
      </c>
      <c r="N818" s="0" t="n">
        <v>41</v>
      </c>
      <c r="O818" s="0" t="n">
        <v>0.45</v>
      </c>
      <c r="P818" s="0" t="n">
        <v>0.09</v>
      </c>
      <c r="Q818" s="0" t="n">
        <f aca="false">H818/3600/(B818*C818*10^-3)</f>
        <v>0.0851980452674897</v>
      </c>
      <c r="R818" s="0" t="n">
        <f aca="false">O818-P818</f>
        <v>0.36</v>
      </c>
      <c r="S818" s="0" t="n">
        <f aca="false">500*10^-6</f>
        <v>0.0005</v>
      </c>
      <c r="T818" s="0" t="n">
        <f aca="false">0.000835</f>
        <v>0.000835</v>
      </c>
      <c r="U818" s="0" t="n">
        <f aca="false">A818/1000</f>
        <v>0.12</v>
      </c>
      <c r="V818" s="0" t="n">
        <f aca="false">U818*(150*T818*(1-R818)^2*Q818/(S818^2*R818^3)+1.75*1000*(1-R818)*Q818^2/(S818*R818^3))</f>
        <v>86787.4492929584</v>
      </c>
      <c r="W818" s="0" t="n">
        <f aca="false">V818*H818/3600/1000/2</f>
        <v>6.38852057295388</v>
      </c>
      <c r="X818" s="0" t="n">
        <f aca="false">ABS(W818-K818)/W818*100</f>
        <v>223.705617972803</v>
      </c>
    </row>
    <row r="819" customFormat="false" ht="15" hidden="false" customHeight="false" outlineLevel="0" collapsed="false">
      <c r="A819" s="0" t="n">
        <v>120</v>
      </c>
      <c r="B819" s="0" t="n">
        <v>40</v>
      </c>
      <c r="C819" s="0" t="n">
        <v>36</v>
      </c>
      <c r="D819" s="0" t="n">
        <v>14</v>
      </c>
      <c r="E819" s="0" t="n">
        <v>43</v>
      </c>
      <c r="F819" s="0" t="n">
        <v>1.4</v>
      </c>
      <c r="G819" s="0" t="n">
        <v>4</v>
      </c>
      <c r="H819" s="0" t="n">
        <v>620</v>
      </c>
      <c r="I819" s="0" t="n">
        <v>192.91</v>
      </c>
      <c r="J819" s="0" t="n">
        <v>264.27</v>
      </c>
      <c r="K819" s="0" t="n">
        <v>42.13</v>
      </c>
      <c r="L819" s="0" t="n">
        <v>51.75</v>
      </c>
      <c r="M819" s="0" t="n">
        <v>12</v>
      </c>
      <c r="N819" s="0" t="n">
        <v>41</v>
      </c>
      <c r="O819" s="0" t="n">
        <v>0.45</v>
      </c>
      <c r="P819" s="0" t="n">
        <v>0.09</v>
      </c>
      <c r="Q819" s="0" t="n">
        <f aca="false">H819/3600/(B819*C819*10^-3)</f>
        <v>0.119598765432099</v>
      </c>
      <c r="R819" s="0" t="n">
        <f aca="false">O819-P819</f>
        <v>0.36</v>
      </c>
      <c r="S819" s="0" t="n">
        <f aca="false">500*10^-6</f>
        <v>0.0005</v>
      </c>
      <c r="T819" s="0" t="n">
        <f aca="false">0.000835</f>
        <v>0.000835</v>
      </c>
      <c r="U819" s="0" t="n">
        <f aca="false">A819/1000</f>
        <v>0.12</v>
      </c>
      <c r="V819" s="0" t="n">
        <f aca="false">U819*(150*T819*(1-R819)^2*Q819/(S819^2*R819^3)+1.75*1000*(1-R819)*Q819^2/(S819*R819^3))</f>
        <v>145533.620696684</v>
      </c>
      <c r="W819" s="0" t="n">
        <f aca="false">V819*H819/3600/1000/2</f>
        <v>12.5320617822145</v>
      </c>
      <c r="X819" s="0" t="n">
        <f aca="false">ABS(W819-K819)/W819*100</f>
        <v>236.177723443647</v>
      </c>
    </row>
    <row r="820" customFormat="false" ht="15" hidden="false" customHeight="false" outlineLevel="0" collapsed="false">
      <c r="A820" s="0" t="n">
        <v>120</v>
      </c>
      <c r="B820" s="0" t="n">
        <v>36</v>
      </c>
      <c r="C820" s="0" t="n">
        <v>40</v>
      </c>
      <c r="D820" s="0" t="n">
        <v>14</v>
      </c>
      <c r="E820" s="0" t="n">
        <v>43</v>
      </c>
      <c r="F820" s="0" t="n">
        <v>1.37</v>
      </c>
      <c r="G820" s="0" t="n">
        <v>4</v>
      </c>
      <c r="H820" s="0" t="n">
        <v>735</v>
      </c>
      <c r="I820" s="0" t="n">
        <v>192.98</v>
      </c>
      <c r="J820" s="0" t="n">
        <v>291.91</v>
      </c>
      <c r="K820" s="0" t="n">
        <v>66.62</v>
      </c>
      <c r="L820" s="0" t="n">
        <v>56.11</v>
      </c>
      <c r="M820" s="0" t="n">
        <v>12</v>
      </c>
      <c r="N820" s="0" t="n">
        <v>41</v>
      </c>
      <c r="O820" s="0" t="n">
        <v>0.45</v>
      </c>
      <c r="P820" s="0" t="n">
        <v>0.09</v>
      </c>
      <c r="Q820" s="0" t="n">
        <f aca="false">H820/3600/(B820*C820*10^-3)</f>
        <v>0.141782407407407</v>
      </c>
      <c r="R820" s="0" t="n">
        <f aca="false">O820-P820</f>
        <v>0.36</v>
      </c>
      <c r="S820" s="0" t="n">
        <f aca="false">500*10^-6</f>
        <v>0.0005</v>
      </c>
      <c r="T820" s="0" t="n">
        <f aca="false">0.000835</f>
        <v>0.000835</v>
      </c>
      <c r="U820" s="0" t="n">
        <f aca="false">A820/1000</f>
        <v>0.12</v>
      </c>
      <c r="V820" s="0" t="n">
        <f aca="false">U820*(150*T820*(1-R820)^2*Q820/(S820^2*R820^3)+1.75*1000*(1-R820)*Q820^2/(S820*R820^3))</f>
        <v>190648.542859179</v>
      </c>
      <c r="W820" s="0" t="n">
        <f aca="false">V820*H820/3600/1000/2</f>
        <v>19.4620387502079</v>
      </c>
      <c r="X820" s="0" t="n">
        <f aca="false">ABS(W820-K820)/W820*100</f>
        <v>242.307405997167</v>
      </c>
    </row>
    <row r="821" customFormat="false" ht="15" hidden="false" customHeight="false" outlineLevel="0" collapsed="false">
      <c r="A821" s="0" t="n">
        <v>120</v>
      </c>
      <c r="B821" s="0" t="n">
        <v>40</v>
      </c>
      <c r="C821" s="0" t="n">
        <v>40</v>
      </c>
      <c r="D821" s="0" t="n">
        <v>14</v>
      </c>
      <c r="E821" s="0" t="n">
        <v>43</v>
      </c>
      <c r="F821" s="0" t="n">
        <v>1.31</v>
      </c>
      <c r="G821" s="0" t="n">
        <v>4</v>
      </c>
      <c r="H821" s="0" t="n">
        <v>705</v>
      </c>
      <c r="I821" s="0" t="n">
        <v>193.34</v>
      </c>
      <c r="J821" s="0" t="n">
        <v>272.95</v>
      </c>
      <c r="K821" s="0" t="n">
        <v>49.8</v>
      </c>
      <c r="L821" s="0" t="n">
        <v>54.16</v>
      </c>
      <c r="M821" s="0" t="n">
        <v>12</v>
      </c>
      <c r="N821" s="0" t="n">
        <v>41</v>
      </c>
      <c r="O821" s="0" t="n">
        <v>0.45</v>
      </c>
      <c r="P821" s="0" t="n">
        <v>0.09</v>
      </c>
      <c r="Q821" s="0" t="n">
        <f aca="false">H821/3600/(B821*C821*10^-3)</f>
        <v>0.122395833333333</v>
      </c>
      <c r="R821" s="0" t="n">
        <f aca="false">O821-P821</f>
        <v>0.36</v>
      </c>
      <c r="S821" s="0" t="n">
        <f aca="false">500*10^-6</f>
        <v>0.0005</v>
      </c>
      <c r="T821" s="0" t="n">
        <f aca="false">0.000835</f>
        <v>0.000835</v>
      </c>
      <c r="U821" s="0" t="n">
        <f aca="false">A821/1000</f>
        <v>0.12</v>
      </c>
      <c r="V821" s="0" t="n">
        <f aca="false">U821*(150*T821*(1-R821)^2*Q821/(S821^2*R821^3)+1.75*1000*(1-R821)*Q821^2/(S821*R821^3))</f>
        <v>150909.613268747</v>
      </c>
      <c r="W821" s="0" t="n">
        <f aca="false">V821*H821/3600/1000/2</f>
        <v>14.7765662992315</v>
      </c>
      <c r="X821" s="0" t="n">
        <f aca="false">ABS(W821-K821)/W821*100</f>
        <v>237.020110027795</v>
      </c>
    </row>
    <row r="822" customFormat="false" ht="15" hidden="false" customHeight="false" outlineLevel="0" collapsed="false">
      <c r="A822" s="0" t="n">
        <v>120</v>
      </c>
      <c r="B822" s="0" t="n">
        <v>48</v>
      </c>
      <c r="C822" s="0" t="n">
        <v>40</v>
      </c>
      <c r="D822" s="0" t="n">
        <v>14</v>
      </c>
      <c r="E822" s="0" t="n">
        <v>43</v>
      </c>
      <c r="F822" s="0" t="n">
        <v>1.34</v>
      </c>
      <c r="G822" s="0" t="n">
        <v>4</v>
      </c>
      <c r="H822" s="0" t="n">
        <v>555</v>
      </c>
      <c r="I822" s="0" t="n">
        <v>193.36</v>
      </c>
      <c r="J822" s="0" t="n">
        <v>238.09</v>
      </c>
      <c r="K822" s="0" t="n">
        <v>19.71</v>
      </c>
      <c r="L822" s="0" t="n">
        <v>49.67</v>
      </c>
      <c r="M822" s="0" t="n">
        <v>12</v>
      </c>
      <c r="N822" s="0" t="n">
        <v>41</v>
      </c>
      <c r="O822" s="0" t="n">
        <v>0.45</v>
      </c>
      <c r="P822" s="0" t="n">
        <v>0.09</v>
      </c>
      <c r="Q822" s="0" t="n">
        <f aca="false">H822/3600/(B822*C822*10^-3)</f>
        <v>0.0802951388888889</v>
      </c>
      <c r="R822" s="0" t="n">
        <f aca="false">O822-P822</f>
        <v>0.36</v>
      </c>
      <c r="S822" s="0" t="n">
        <f aca="false">500*10^-6</f>
        <v>0.0005</v>
      </c>
      <c r="T822" s="0" t="n">
        <f aca="false">0.000835</f>
        <v>0.000835</v>
      </c>
      <c r="U822" s="0" t="n">
        <f aca="false">A822/1000</f>
        <v>0.12</v>
      </c>
      <c r="V822" s="0" t="n">
        <f aca="false">U822*(150*T822*(1-R822)^2*Q822/(S822^2*R822^3)+1.75*1000*(1-R822)*Q822^2/(S822*R822^3))</f>
        <v>79524.9645851592</v>
      </c>
      <c r="W822" s="0" t="n">
        <f aca="false">V822*H822/3600/1000/2</f>
        <v>6.13004935343935</v>
      </c>
      <c r="X822" s="0" t="n">
        <f aca="false">ABS(W822-K822)/W822*100</f>
        <v>221.530853400738</v>
      </c>
    </row>
    <row r="823" customFormat="false" ht="15" hidden="false" customHeight="false" outlineLevel="0" collapsed="false">
      <c r="A823" s="0" t="n">
        <v>120</v>
      </c>
      <c r="B823" s="0" t="n">
        <v>48</v>
      </c>
      <c r="C823" s="0" t="n">
        <v>40</v>
      </c>
      <c r="D823" s="0" t="n">
        <v>14</v>
      </c>
      <c r="E823" s="0" t="n">
        <v>43</v>
      </c>
      <c r="F823" s="0" t="n">
        <v>1.37</v>
      </c>
      <c r="G823" s="0" t="n">
        <v>4</v>
      </c>
      <c r="H823" s="0" t="n">
        <v>535</v>
      </c>
      <c r="I823" s="0" t="n">
        <v>193.36</v>
      </c>
      <c r="J823" s="0" t="n">
        <v>236.41</v>
      </c>
      <c r="K823" s="0" t="n">
        <v>17.93</v>
      </c>
      <c r="L823" s="0" t="n">
        <v>49.75</v>
      </c>
      <c r="M823" s="0" t="n">
        <v>12</v>
      </c>
      <c r="N823" s="0" t="n">
        <v>41</v>
      </c>
      <c r="O823" s="0" t="n">
        <v>0.45</v>
      </c>
      <c r="P823" s="0" t="n">
        <v>0.09</v>
      </c>
      <c r="Q823" s="0" t="n">
        <f aca="false">H823/3600/(B823*C823*10^-3)</f>
        <v>0.0774016203703704</v>
      </c>
      <c r="R823" s="0" t="n">
        <f aca="false">O823-P823</f>
        <v>0.36</v>
      </c>
      <c r="S823" s="0" t="n">
        <f aca="false">500*10^-6</f>
        <v>0.0005</v>
      </c>
      <c r="T823" s="0" t="n">
        <f aca="false">0.000835</f>
        <v>0.000835</v>
      </c>
      <c r="U823" s="0" t="n">
        <f aca="false">A823/1000</f>
        <v>0.12</v>
      </c>
      <c r="V823" s="0" t="n">
        <f aca="false">U823*(150*T823*(1-R823)^2*Q823/(S823^2*R823^3)+1.75*1000*(1-R823)*Q823^2/(S823*R823^3))</f>
        <v>75368.8781587026</v>
      </c>
      <c r="W823" s="0" t="n">
        <f aca="false">V823*H823/3600/1000/2</f>
        <v>5.60032636318137</v>
      </c>
      <c r="X823" s="0" t="n">
        <f aca="false">ABS(W823-K823)/W823*100</f>
        <v>220.159912784342</v>
      </c>
    </row>
    <row r="824" customFormat="false" ht="15" hidden="false" customHeight="false" outlineLevel="0" collapsed="false">
      <c r="A824" s="0" t="n">
        <v>120</v>
      </c>
      <c r="B824" s="0" t="n">
        <v>48</v>
      </c>
      <c r="C824" s="0" t="n">
        <v>48</v>
      </c>
      <c r="D824" s="0" t="n">
        <v>14</v>
      </c>
      <c r="E824" s="0" t="n">
        <v>43</v>
      </c>
      <c r="F824" s="0" t="n">
        <v>1.31</v>
      </c>
      <c r="G824" s="0" t="n">
        <v>1</v>
      </c>
      <c r="H824" s="0" t="n">
        <v>725</v>
      </c>
      <c r="I824" s="0" t="n">
        <v>193.38</v>
      </c>
      <c r="J824" s="0" t="n">
        <v>264.2</v>
      </c>
      <c r="K824" s="0" t="n">
        <v>29.43</v>
      </c>
      <c r="L824" s="0" t="n">
        <v>35.51</v>
      </c>
      <c r="M824" s="0" t="n">
        <v>12</v>
      </c>
      <c r="N824" s="0" t="n">
        <v>41</v>
      </c>
      <c r="O824" s="0" t="n">
        <v>0.45</v>
      </c>
      <c r="P824" s="0" t="n">
        <v>0.09</v>
      </c>
      <c r="Q824" s="0" t="n">
        <f aca="false">H824/3600/(B824*C824*10^-3)</f>
        <v>0.0874083719135802</v>
      </c>
      <c r="R824" s="0" t="n">
        <f aca="false">O824-P824</f>
        <v>0.36</v>
      </c>
      <c r="S824" s="0" t="n">
        <f aca="false">500*10^-6</f>
        <v>0.0005</v>
      </c>
      <c r="T824" s="0" t="n">
        <f aca="false">0.000835</f>
        <v>0.000835</v>
      </c>
      <c r="U824" s="0" t="n">
        <f aca="false">A824/1000</f>
        <v>0.12</v>
      </c>
      <c r="V824" s="0" t="n">
        <f aca="false">U824*(150*T824*(1-R824)^2*Q824/(S824^2*R824^3)+1.75*1000*(1-R824)*Q824^2/(S824*R824^3))</f>
        <v>90152.1029669301</v>
      </c>
      <c r="W824" s="0" t="n">
        <f aca="false">V824*H824/3600/1000/2</f>
        <v>9.07781592375338</v>
      </c>
      <c r="X824" s="0" t="n">
        <f aca="false">ABS(W824-K824)/W824*100</f>
        <v>224.196924097043</v>
      </c>
    </row>
    <row r="825" customFormat="false" ht="15" hidden="false" customHeight="false" outlineLevel="0" collapsed="false">
      <c r="A825" s="0" t="n">
        <v>120</v>
      </c>
      <c r="B825" s="0" t="n">
        <v>40</v>
      </c>
      <c r="C825" s="0" t="n">
        <v>36</v>
      </c>
      <c r="D825" s="0" t="n">
        <v>14</v>
      </c>
      <c r="E825" s="0" t="n">
        <v>43</v>
      </c>
      <c r="F825" s="0" t="n">
        <v>1.37</v>
      </c>
      <c r="G825" s="0" t="n">
        <v>4</v>
      </c>
      <c r="H825" s="0" t="n">
        <v>680</v>
      </c>
      <c r="I825" s="0" t="n">
        <v>193.38</v>
      </c>
      <c r="J825" s="0" t="n">
        <v>278.13</v>
      </c>
      <c r="K825" s="0" t="n">
        <v>53.99</v>
      </c>
      <c r="L825" s="0" t="n">
        <v>53.95</v>
      </c>
      <c r="M825" s="0" t="n">
        <v>12</v>
      </c>
      <c r="N825" s="0" t="n">
        <v>41</v>
      </c>
      <c r="O825" s="0" t="n">
        <v>0.45</v>
      </c>
      <c r="P825" s="0" t="n">
        <v>0.09</v>
      </c>
      <c r="Q825" s="0" t="n">
        <f aca="false">H825/3600/(B825*C825*10^-3)</f>
        <v>0.131172839506173</v>
      </c>
      <c r="R825" s="0" t="n">
        <f aca="false">O825-P825</f>
        <v>0.36</v>
      </c>
      <c r="S825" s="0" t="n">
        <f aca="false">500*10^-6</f>
        <v>0.0005</v>
      </c>
      <c r="T825" s="0" t="n">
        <f aca="false">0.000835</f>
        <v>0.000835</v>
      </c>
      <c r="U825" s="0" t="n">
        <f aca="false">A825/1000</f>
        <v>0.12</v>
      </c>
      <c r="V825" s="0" t="n">
        <f aca="false">U825*(150*T825*(1-R825)^2*Q825/(S825^2*R825^3)+1.75*1000*(1-R825)*Q825^2/(S825*R825^3))</f>
        <v>168364.374722061</v>
      </c>
      <c r="W825" s="0" t="n">
        <f aca="false">V825*H825/3600/1000/2</f>
        <v>15.9010798348613</v>
      </c>
      <c r="X825" s="0" t="n">
        <f aca="false">ABS(W825-K825)/W825*100</f>
        <v>239.536689084682</v>
      </c>
    </row>
    <row r="826" customFormat="false" ht="15" hidden="false" customHeight="false" outlineLevel="0" collapsed="false">
      <c r="A826" s="0" t="n">
        <v>120</v>
      </c>
      <c r="B826" s="0" t="n">
        <v>36</v>
      </c>
      <c r="C826" s="0" t="n">
        <v>40</v>
      </c>
      <c r="D826" s="0" t="n">
        <v>14</v>
      </c>
      <c r="E826" s="0" t="n">
        <v>43</v>
      </c>
      <c r="F826" s="0" t="n">
        <v>1.4</v>
      </c>
      <c r="G826" s="0" t="n">
        <v>4</v>
      </c>
      <c r="H826" s="0" t="n">
        <v>655</v>
      </c>
      <c r="I826" s="0" t="n">
        <v>193.46</v>
      </c>
      <c r="J826" s="0" t="n">
        <v>272.65</v>
      </c>
      <c r="K826" s="0" t="n">
        <v>48.81</v>
      </c>
      <c r="L826" s="0" t="n">
        <v>53.07</v>
      </c>
      <c r="M826" s="0" t="n">
        <v>12</v>
      </c>
      <c r="N826" s="0" t="n">
        <v>41</v>
      </c>
      <c r="O826" s="0" t="n">
        <v>0.45</v>
      </c>
      <c r="P826" s="0" t="n">
        <v>0.09</v>
      </c>
      <c r="Q826" s="0" t="n">
        <f aca="false">H826/3600/(B826*C826*10^-3)</f>
        <v>0.126350308641975</v>
      </c>
      <c r="R826" s="0" t="n">
        <f aca="false">O826-P826</f>
        <v>0.36</v>
      </c>
      <c r="S826" s="0" t="n">
        <f aca="false">500*10^-6</f>
        <v>0.0005</v>
      </c>
      <c r="T826" s="0" t="n">
        <f aca="false">0.000835</f>
        <v>0.000835</v>
      </c>
      <c r="U826" s="0" t="n">
        <f aca="false">A826/1000</f>
        <v>0.12</v>
      </c>
      <c r="V826" s="0" t="n">
        <f aca="false">U826*(150*T826*(1-R826)^2*Q826/(S826^2*R826^3)+1.75*1000*(1-R826)*Q826^2/(S826*R826^3))</f>
        <v>158663.974801138</v>
      </c>
      <c r="W826" s="0" t="n">
        <f aca="false">V826*H826/3600/1000/2</f>
        <v>14.4340143742702</v>
      </c>
      <c r="X826" s="0" t="n">
        <f aca="false">ABS(W826-K826)/W826*100</f>
        <v>238.15956347534</v>
      </c>
    </row>
    <row r="827" customFormat="false" ht="15" hidden="false" customHeight="false" outlineLevel="0" collapsed="false">
      <c r="A827" s="0" t="n">
        <v>120</v>
      </c>
      <c r="B827" s="0" t="n">
        <v>44</v>
      </c>
      <c r="C827" s="0" t="n">
        <v>44</v>
      </c>
      <c r="D827" s="0" t="n">
        <v>14</v>
      </c>
      <c r="E827" s="0" t="n">
        <v>43</v>
      </c>
      <c r="F827" s="0" t="n">
        <v>1.37</v>
      </c>
      <c r="G827" s="0" t="n">
        <v>4</v>
      </c>
      <c r="H827" s="0" t="n">
        <v>545</v>
      </c>
      <c r="I827" s="0" t="n">
        <v>193.64</v>
      </c>
      <c r="J827" s="0" t="n">
        <v>237.67</v>
      </c>
      <c r="K827" s="0" t="n">
        <v>18.56</v>
      </c>
      <c r="L827" s="0" t="n">
        <v>49.83</v>
      </c>
      <c r="M827" s="0" t="n">
        <v>12</v>
      </c>
      <c r="N827" s="0" t="n">
        <v>41</v>
      </c>
      <c r="O827" s="0" t="n">
        <v>0.45</v>
      </c>
      <c r="P827" s="0" t="n">
        <v>0.09</v>
      </c>
      <c r="Q827" s="0" t="n">
        <f aca="false">H827/3600/(B827*C827*10^-3)</f>
        <v>0.0781967401285583</v>
      </c>
      <c r="R827" s="0" t="n">
        <f aca="false">O827-P827</f>
        <v>0.36</v>
      </c>
      <c r="S827" s="0" t="n">
        <f aca="false">500*10^-6</f>
        <v>0.0005</v>
      </c>
      <c r="T827" s="0" t="n">
        <f aca="false">0.000835</f>
        <v>0.000835</v>
      </c>
      <c r="U827" s="0" t="n">
        <f aca="false">A827/1000</f>
        <v>0.12</v>
      </c>
      <c r="V827" s="0" t="n">
        <f aca="false">U827*(150*T827*(1-R827)^2*Q827/(S827^2*R827^3)+1.75*1000*(1-R827)*Q827^2/(S827*R827^3))</f>
        <v>76501.3305981686</v>
      </c>
      <c r="W827" s="0" t="n">
        <f aca="false">V827*H827/3600/1000/2</f>
        <v>5.79072571888915</v>
      </c>
      <c r="X827" s="0" t="n">
        <f aca="false">ABS(W827-K827)/W827*100</f>
        <v>220.512503976106</v>
      </c>
    </row>
    <row r="828" customFormat="false" ht="15" hidden="false" customHeight="false" outlineLevel="0" collapsed="false">
      <c r="A828" s="0" t="n">
        <v>120</v>
      </c>
      <c r="B828" s="0" t="n">
        <v>48</v>
      </c>
      <c r="C828" s="0" t="n">
        <v>40</v>
      </c>
      <c r="D828" s="0" t="n">
        <v>14</v>
      </c>
      <c r="E828" s="0" t="n">
        <v>43</v>
      </c>
      <c r="F828" s="0" t="n">
        <v>1.31</v>
      </c>
      <c r="G828" s="0" t="n">
        <v>4</v>
      </c>
      <c r="H828" s="0" t="n">
        <v>580</v>
      </c>
      <c r="I828" s="0" t="n">
        <v>193.75</v>
      </c>
      <c r="J828" s="0" t="n">
        <v>240.96</v>
      </c>
      <c r="K828" s="0" t="n">
        <v>22.09</v>
      </c>
      <c r="L828" s="0" t="n">
        <v>49.88</v>
      </c>
      <c r="M828" s="0" t="n">
        <v>12</v>
      </c>
      <c r="N828" s="0" t="n">
        <v>41</v>
      </c>
      <c r="O828" s="0" t="n">
        <v>0.45</v>
      </c>
      <c r="P828" s="0" t="n">
        <v>0.09</v>
      </c>
      <c r="Q828" s="0" t="n">
        <f aca="false">H828/3600/(B828*C828*10^-3)</f>
        <v>0.083912037037037</v>
      </c>
      <c r="R828" s="0" t="n">
        <f aca="false">O828-P828</f>
        <v>0.36</v>
      </c>
      <c r="S828" s="0" t="n">
        <f aca="false">500*10^-6</f>
        <v>0.0005</v>
      </c>
      <c r="T828" s="0" t="n">
        <f aca="false">0.000835</f>
        <v>0.000835</v>
      </c>
      <c r="U828" s="0" t="n">
        <f aca="false">A828/1000</f>
        <v>0.12</v>
      </c>
      <c r="V828" s="0" t="n">
        <f aca="false">U828*(150*T828*(1-R828)^2*Q828/(S828^2*R828^3)+1.75*1000*(1-R828)*Q828^2/(S828*R828^3))</f>
        <v>84855.7373078573</v>
      </c>
      <c r="W828" s="0" t="n">
        <f aca="false">V828*H828/3600/1000/2</f>
        <v>6.83560106091073</v>
      </c>
      <c r="X828" s="0" t="n">
        <f aca="false">ABS(W828-K828)/W828*100</f>
        <v>223.161047626394</v>
      </c>
    </row>
    <row r="829" customFormat="false" ht="15" hidden="false" customHeight="false" outlineLevel="0" collapsed="false">
      <c r="A829" s="0" t="n">
        <v>120</v>
      </c>
      <c r="B829" s="0" t="n">
        <v>40</v>
      </c>
      <c r="C829" s="0" t="n">
        <v>40</v>
      </c>
      <c r="D829" s="0" t="n">
        <v>14</v>
      </c>
      <c r="E829" s="0" t="n">
        <v>43</v>
      </c>
      <c r="F829" s="0" t="n">
        <v>1.34</v>
      </c>
      <c r="G829" s="0" t="n">
        <v>4</v>
      </c>
      <c r="H829" s="0" t="n">
        <v>650</v>
      </c>
      <c r="I829" s="0" t="n">
        <v>193.81</v>
      </c>
      <c r="J829" s="0" t="n">
        <v>262.63</v>
      </c>
      <c r="K829" s="0" t="n">
        <v>40.09</v>
      </c>
      <c r="L829" s="0" t="n">
        <v>52.36</v>
      </c>
      <c r="M829" s="0" t="n">
        <v>12</v>
      </c>
      <c r="N829" s="0" t="n">
        <v>41</v>
      </c>
      <c r="O829" s="0" t="n">
        <v>0.45</v>
      </c>
      <c r="P829" s="0" t="n">
        <v>0.09</v>
      </c>
      <c r="Q829" s="0" t="n">
        <f aca="false">H829/3600/(B829*C829*10^-3)</f>
        <v>0.112847222222222</v>
      </c>
      <c r="R829" s="0" t="n">
        <f aca="false">O829-P829</f>
        <v>0.36</v>
      </c>
      <c r="S829" s="0" t="n">
        <f aca="false">500*10^-6</f>
        <v>0.0005</v>
      </c>
      <c r="T829" s="0" t="n">
        <f aca="false">0.000835</f>
        <v>0.000835</v>
      </c>
      <c r="U829" s="0" t="n">
        <f aca="false">A829/1000</f>
        <v>0.12</v>
      </c>
      <c r="V829" s="0" t="n">
        <f aca="false">U829*(150*T829*(1-R829)^2*Q829/(S829^2*R829^3)+1.75*1000*(1-R829)*Q829^2/(S829*R829^3))</f>
        <v>132928.506674541</v>
      </c>
      <c r="W829" s="0" t="n">
        <f aca="false">V829*H829/3600/1000/2</f>
        <v>12.0004901858961</v>
      </c>
      <c r="X829" s="0" t="n">
        <f aca="false">ABS(W829-K829)/W829*100</f>
        <v>234.069686979261</v>
      </c>
    </row>
    <row r="830" customFormat="false" ht="15" hidden="false" customHeight="false" outlineLevel="0" collapsed="false">
      <c r="A830" s="0" t="n">
        <v>120</v>
      </c>
      <c r="B830" s="0" t="n">
        <v>36</v>
      </c>
      <c r="C830" s="0" t="n">
        <v>44</v>
      </c>
      <c r="D830" s="0" t="n">
        <v>14</v>
      </c>
      <c r="E830" s="0" t="n">
        <v>43</v>
      </c>
      <c r="F830" s="0" t="n">
        <v>1.34</v>
      </c>
      <c r="G830" s="0" t="n">
        <v>4</v>
      </c>
      <c r="H830" s="0" t="n">
        <v>695</v>
      </c>
      <c r="I830" s="0" t="n">
        <v>194.2</v>
      </c>
      <c r="J830" s="0" t="n">
        <v>273.01</v>
      </c>
      <c r="K830" s="0" t="n">
        <v>48.75</v>
      </c>
      <c r="L830" s="0" t="n">
        <v>54.02</v>
      </c>
      <c r="M830" s="0" t="n">
        <v>12</v>
      </c>
      <c r="N830" s="0" t="n">
        <v>41</v>
      </c>
      <c r="O830" s="0" t="n">
        <v>0.45</v>
      </c>
      <c r="P830" s="0" t="n">
        <v>0.09</v>
      </c>
      <c r="Q830" s="0" t="n">
        <f aca="false">H830/3600/(B830*C830*10^-3)</f>
        <v>0.121878507295174</v>
      </c>
      <c r="R830" s="0" t="n">
        <f aca="false">O830-P830</f>
        <v>0.36</v>
      </c>
      <c r="S830" s="0" t="n">
        <f aca="false">500*10^-6</f>
        <v>0.0005</v>
      </c>
      <c r="T830" s="0" t="n">
        <f aca="false">0.000835</f>
        <v>0.000835</v>
      </c>
      <c r="U830" s="0" t="n">
        <f aca="false">A830/1000</f>
        <v>0.12</v>
      </c>
      <c r="V830" s="0" t="n">
        <f aca="false">U830*(150*T830*(1-R830)^2*Q830/(S830^2*R830^3)+1.75*1000*(1-R830)*Q830^2/(S830*R830^3))</f>
        <v>149908.512709257</v>
      </c>
      <c r="W830" s="0" t="n">
        <f aca="false">V830*H830/3600/1000/2</f>
        <v>14.4703356017964</v>
      </c>
      <c r="X830" s="0" t="n">
        <f aca="false">ABS(W830-K830)/W830*100</f>
        <v>236.896125573951</v>
      </c>
    </row>
    <row r="831" customFormat="false" ht="15" hidden="false" customHeight="false" outlineLevel="0" collapsed="false">
      <c r="A831" s="0" t="n">
        <v>120</v>
      </c>
      <c r="B831" s="0" t="n">
        <v>44</v>
      </c>
      <c r="C831" s="0" t="n">
        <v>48</v>
      </c>
      <c r="D831" s="0" t="n">
        <v>14</v>
      </c>
      <c r="E831" s="0" t="n">
        <v>43</v>
      </c>
      <c r="F831" s="0" t="n">
        <v>1.4</v>
      </c>
      <c r="G831" s="0" t="n">
        <v>1</v>
      </c>
      <c r="H831" s="0" t="n">
        <v>645</v>
      </c>
      <c r="I831" s="0" t="n">
        <v>194.22</v>
      </c>
      <c r="J831" s="0" t="n">
        <v>259.05</v>
      </c>
      <c r="K831" s="0" t="n">
        <v>24.96</v>
      </c>
      <c r="L831" s="0" t="n">
        <v>34.02</v>
      </c>
      <c r="M831" s="0" t="n">
        <v>12</v>
      </c>
      <c r="N831" s="0" t="n">
        <v>41</v>
      </c>
      <c r="O831" s="0" t="n">
        <v>0.45</v>
      </c>
      <c r="P831" s="0" t="n">
        <v>0.09</v>
      </c>
      <c r="Q831" s="0" t="n">
        <f aca="false">H831/3600/(B831*C831*10^-3)</f>
        <v>0.084832702020202</v>
      </c>
      <c r="R831" s="0" t="n">
        <f aca="false">O831-P831</f>
        <v>0.36</v>
      </c>
      <c r="S831" s="0" t="n">
        <f aca="false">500*10^-6</f>
        <v>0.0005</v>
      </c>
      <c r="T831" s="0" t="n">
        <f aca="false">0.000835</f>
        <v>0.000835</v>
      </c>
      <c r="U831" s="0" t="n">
        <f aca="false">A831/1000</f>
        <v>0.12</v>
      </c>
      <c r="V831" s="0" t="n">
        <f aca="false">U831*(150*T831*(1-R831)^2*Q831/(S831^2*R831^3)+1.75*1000*(1-R831)*Q831^2/(S831*R831^3))</f>
        <v>86236.7296097563</v>
      </c>
      <c r="W831" s="0" t="n">
        <f aca="false">V831*H831/3600/1000/2</f>
        <v>7.72537369420733</v>
      </c>
      <c r="X831" s="0" t="n">
        <f aca="false">ABS(W831-K831)/W831*100</f>
        <v>223.091166692889</v>
      </c>
    </row>
    <row r="832" customFormat="false" ht="15" hidden="false" customHeight="false" outlineLevel="0" collapsed="false">
      <c r="A832" s="0" t="n">
        <v>120</v>
      </c>
      <c r="B832" s="0" t="n">
        <v>40</v>
      </c>
      <c r="C832" s="0" t="n">
        <v>36</v>
      </c>
      <c r="D832" s="0" t="n">
        <v>14</v>
      </c>
      <c r="E832" s="0" t="n">
        <v>43</v>
      </c>
      <c r="F832" s="0" t="n">
        <v>1.4</v>
      </c>
      <c r="G832" s="0" t="n">
        <v>4</v>
      </c>
      <c r="H832" s="0" t="n">
        <v>630</v>
      </c>
      <c r="I832" s="0" t="n">
        <v>194.24</v>
      </c>
      <c r="J832" s="0" t="n">
        <v>267.92</v>
      </c>
      <c r="K832" s="0" t="n">
        <v>43.98</v>
      </c>
      <c r="L832" s="0" t="n">
        <v>52.35</v>
      </c>
      <c r="M832" s="0" t="n">
        <v>12</v>
      </c>
      <c r="N832" s="0" t="n">
        <v>41</v>
      </c>
      <c r="O832" s="0" t="n">
        <v>0.45</v>
      </c>
      <c r="P832" s="0" t="n">
        <v>0.09</v>
      </c>
      <c r="Q832" s="0" t="n">
        <f aca="false">H832/3600/(B832*C832*10^-3)</f>
        <v>0.121527777777778</v>
      </c>
      <c r="R832" s="0" t="n">
        <f aca="false">O832-P832</f>
        <v>0.36</v>
      </c>
      <c r="S832" s="0" t="n">
        <f aca="false">500*10^-6</f>
        <v>0.0005</v>
      </c>
      <c r="T832" s="0" t="n">
        <f aca="false">0.000835</f>
        <v>0.000835</v>
      </c>
      <c r="U832" s="0" t="n">
        <f aca="false">A832/1000</f>
        <v>0.12</v>
      </c>
      <c r="V832" s="0" t="n">
        <f aca="false">U832*(150*T832*(1-R832)^2*Q832/(S832^2*R832^3)+1.75*1000*(1-R832)*Q832^2/(S832*R832^3))</f>
        <v>149231.554514048</v>
      </c>
      <c r="W832" s="0" t="n">
        <f aca="false">V832*H832/3600/1000/2</f>
        <v>13.0577610199792</v>
      </c>
      <c r="X832" s="0" t="n">
        <f aca="false">ABS(W832-K832)/W832*100</f>
        <v>236.81118786527</v>
      </c>
    </row>
    <row r="833" customFormat="false" ht="15" hidden="false" customHeight="false" outlineLevel="0" collapsed="false">
      <c r="A833" s="0" t="n">
        <v>125</v>
      </c>
      <c r="B833" s="0" t="n">
        <v>44</v>
      </c>
      <c r="C833" s="0" t="n">
        <v>48</v>
      </c>
      <c r="D833" s="0" t="n">
        <v>14</v>
      </c>
      <c r="E833" s="0" t="n">
        <v>43</v>
      </c>
      <c r="F833" s="0" t="n">
        <v>1.37</v>
      </c>
      <c r="G833" s="0" t="n">
        <v>1</v>
      </c>
      <c r="H833" s="0" t="n">
        <v>660</v>
      </c>
      <c r="I833" s="0" t="n">
        <v>194.29</v>
      </c>
      <c r="J833" s="0" t="n">
        <v>260.56</v>
      </c>
      <c r="K833" s="0" t="n">
        <v>27.6</v>
      </c>
      <c r="L833" s="0" t="n">
        <v>34.05</v>
      </c>
      <c r="M833" s="0" t="n">
        <v>12</v>
      </c>
      <c r="N833" s="0" t="n">
        <v>41</v>
      </c>
      <c r="O833" s="0" t="n">
        <v>0.45</v>
      </c>
      <c r="P833" s="0" t="n">
        <v>0.09</v>
      </c>
      <c r="Q833" s="0" t="n">
        <f aca="false">H833/3600/(B833*C833*10^-3)</f>
        <v>0.0868055555555555</v>
      </c>
      <c r="R833" s="0" t="n">
        <f aca="false">O833-P833</f>
        <v>0.36</v>
      </c>
      <c r="S833" s="0" t="n">
        <f aca="false">500*10^-6</f>
        <v>0.0005</v>
      </c>
      <c r="T833" s="0" t="n">
        <f aca="false">0.000835</f>
        <v>0.000835</v>
      </c>
      <c r="U833" s="0" t="n">
        <f aca="false">A833/1000</f>
        <v>0.125</v>
      </c>
      <c r="V833" s="0" t="n">
        <f aca="false">U833*(150*T833*(1-R833)^2*Q833/(S833^2*R833^3)+1.75*1000*(1-R833)*Q833^2/(S833*R833^3))</f>
        <v>92946.7575392894</v>
      </c>
      <c r="W833" s="0" t="n">
        <f aca="false">V833*H833/3600/1000/2</f>
        <v>8.52011944110153</v>
      </c>
      <c r="X833" s="0" t="n">
        <f aca="false">ABS(W833-K833)/W833*100</f>
        <v>223.939120698896</v>
      </c>
    </row>
    <row r="834" customFormat="false" ht="15" hidden="false" customHeight="false" outlineLevel="0" collapsed="false">
      <c r="A834" s="0" t="n">
        <v>120</v>
      </c>
      <c r="B834" s="0" t="n">
        <v>40</v>
      </c>
      <c r="C834" s="0" t="n">
        <v>36</v>
      </c>
      <c r="D834" s="0" t="n">
        <v>14</v>
      </c>
      <c r="E834" s="0" t="n">
        <v>43</v>
      </c>
      <c r="F834" s="0" t="n">
        <v>1.37</v>
      </c>
      <c r="G834" s="0" t="n">
        <v>3</v>
      </c>
      <c r="H834" s="0" t="n">
        <v>705</v>
      </c>
      <c r="I834" s="0" t="n">
        <v>194.42</v>
      </c>
      <c r="J834" s="0" t="n">
        <v>285.76</v>
      </c>
      <c r="K834" s="0" t="n">
        <v>59.5</v>
      </c>
      <c r="L834" s="0" t="n">
        <v>41.69</v>
      </c>
      <c r="M834" s="0" t="n">
        <v>12</v>
      </c>
      <c r="N834" s="0" t="n">
        <v>41</v>
      </c>
      <c r="O834" s="0" t="n">
        <v>0.45</v>
      </c>
      <c r="P834" s="0" t="n">
        <v>0.09</v>
      </c>
      <c r="Q834" s="0" t="n">
        <f aca="false">H834/3600/(B834*C834*10^-3)</f>
        <v>0.13599537037037</v>
      </c>
      <c r="R834" s="0" t="n">
        <f aca="false">O834-P834</f>
        <v>0.36</v>
      </c>
      <c r="S834" s="0" t="n">
        <f aca="false">500*10^-6</f>
        <v>0.0005</v>
      </c>
      <c r="T834" s="0" t="n">
        <f aca="false">0.000835</f>
        <v>0.000835</v>
      </c>
      <c r="U834" s="0" t="n">
        <f aca="false">A834/1000</f>
        <v>0.12</v>
      </c>
      <c r="V834" s="0" t="n">
        <f aca="false">U834*(150*T834*(1-R834)^2*Q834/(S834^2*R834^3)+1.75*1000*(1-R834)*Q834^2/(S834*R834^3))</f>
        <v>178332.754276815</v>
      </c>
      <c r="W834" s="0" t="n">
        <f aca="false">V834*H834/3600/1000/2</f>
        <v>17.4617488562715</v>
      </c>
      <c r="X834" s="0" t="n">
        <f aca="false">ABS(W834-K834)/W834*100</f>
        <v>240.744793031599</v>
      </c>
    </row>
    <row r="835" customFormat="false" ht="15" hidden="false" customHeight="false" outlineLevel="0" collapsed="false">
      <c r="A835" s="0" t="n">
        <v>120</v>
      </c>
      <c r="B835" s="0" t="n">
        <v>44</v>
      </c>
      <c r="C835" s="0" t="n">
        <v>44</v>
      </c>
      <c r="D835" s="0" t="n">
        <v>14</v>
      </c>
      <c r="E835" s="0" t="n">
        <v>43</v>
      </c>
      <c r="F835" s="0" t="n">
        <v>1.34</v>
      </c>
      <c r="G835" s="0" t="n">
        <v>4</v>
      </c>
      <c r="H835" s="0" t="n">
        <v>570</v>
      </c>
      <c r="I835" s="0" t="n">
        <v>194.56</v>
      </c>
      <c r="J835" s="0" t="n">
        <v>240.94</v>
      </c>
      <c r="K835" s="0" t="n">
        <v>20.84</v>
      </c>
      <c r="L835" s="0" t="n">
        <v>50.06</v>
      </c>
      <c r="M835" s="0" t="n">
        <v>12</v>
      </c>
      <c r="N835" s="0" t="n">
        <v>41</v>
      </c>
      <c r="O835" s="0" t="n">
        <v>0.45</v>
      </c>
      <c r="P835" s="0" t="n">
        <v>0.09</v>
      </c>
      <c r="Q835" s="0" t="n">
        <f aca="false">H835/3600/(B835*C835*10^-3)</f>
        <v>0.0817837465564738</v>
      </c>
      <c r="R835" s="0" t="n">
        <f aca="false">O835-P835</f>
        <v>0.36</v>
      </c>
      <c r="S835" s="0" t="n">
        <f aca="false">500*10^-6</f>
        <v>0.0005</v>
      </c>
      <c r="T835" s="0" t="n">
        <f aca="false">0.000835</f>
        <v>0.000835</v>
      </c>
      <c r="U835" s="0" t="n">
        <f aca="false">A835/1000</f>
        <v>0.12</v>
      </c>
      <c r="V835" s="0" t="n">
        <f aca="false">U835*(150*T835*(1-R835)^2*Q835/(S835^2*R835^3)+1.75*1000*(1-R835)*Q835^2/(S835*R835^3))</f>
        <v>81700.6990925353</v>
      </c>
      <c r="W835" s="0" t="n">
        <f aca="false">V835*H835/3600/1000/2</f>
        <v>6.46797201149238</v>
      </c>
      <c r="X835" s="0" t="n">
        <f aca="false">ABS(W835-K835)/W835*100</f>
        <v>222.203002161593</v>
      </c>
    </row>
    <row r="836" customFormat="false" ht="15" hidden="false" customHeight="false" outlineLevel="0" collapsed="false">
      <c r="A836" s="0" t="n">
        <v>120</v>
      </c>
      <c r="B836" s="0" t="n">
        <v>40</v>
      </c>
      <c r="C836" s="0" t="n">
        <v>40</v>
      </c>
      <c r="D836" s="0" t="n">
        <v>14</v>
      </c>
      <c r="E836" s="0" t="n">
        <v>43</v>
      </c>
      <c r="F836" s="0" t="n">
        <v>1.37</v>
      </c>
      <c r="G836" s="0" t="n">
        <v>4</v>
      </c>
      <c r="H836" s="0" t="n">
        <v>615</v>
      </c>
      <c r="I836" s="0" t="n">
        <v>194.76</v>
      </c>
      <c r="J836" s="0" t="n">
        <v>257.61</v>
      </c>
      <c r="K836" s="0" t="n">
        <v>34.61</v>
      </c>
      <c r="L836" s="0" t="n">
        <v>51.54</v>
      </c>
      <c r="M836" s="0" t="n">
        <v>12</v>
      </c>
      <c r="N836" s="0" t="n">
        <v>41</v>
      </c>
      <c r="O836" s="0" t="n">
        <v>0.45</v>
      </c>
      <c r="P836" s="0" t="n">
        <v>0.09</v>
      </c>
      <c r="Q836" s="0" t="n">
        <f aca="false">H836/3600/(B836*C836*10^-3)</f>
        <v>0.106770833333333</v>
      </c>
      <c r="R836" s="0" t="n">
        <f aca="false">O836-P836</f>
        <v>0.36</v>
      </c>
      <c r="S836" s="0" t="n">
        <f aca="false">500*10^-6</f>
        <v>0.0005</v>
      </c>
      <c r="T836" s="0" t="n">
        <f aca="false">0.000835</f>
        <v>0.000835</v>
      </c>
      <c r="U836" s="0" t="n">
        <f aca="false">A836/1000</f>
        <v>0.12</v>
      </c>
      <c r="V836" s="0" t="n">
        <f aca="false">U836*(150*T836*(1-R836)^2*Q836/(S836^2*R836^3)+1.75*1000*(1-R836)*Q836^2/(S836*R836^3))</f>
        <v>122032.984324989</v>
      </c>
      <c r="W836" s="0" t="n">
        <f aca="false">V836*H836/3600/1000/2</f>
        <v>10.4236507444261</v>
      </c>
      <c r="X836" s="0" t="n">
        <f aca="false">ABS(W836-K836)/W836*100</f>
        <v>232.033381092581</v>
      </c>
    </row>
    <row r="837" customFormat="false" ht="15" hidden="false" customHeight="false" outlineLevel="0" collapsed="false">
      <c r="A837" s="0" t="n">
        <v>120</v>
      </c>
      <c r="B837" s="0" t="n">
        <v>44</v>
      </c>
      <c r="C837" s="0" t="n">
        <v>40</v>
      </c>
      <c r="D837" s="0" t="n">
        <v>14</v>
      </c>
      <c r="E837" s="0" t="n">
        <v>43</v>
      </c>
      <c r="F837" s="0" t="n">
        <v>1.34</v>
      </c>
      <c r="G837" s="0" t="n">
        <v>4</v>
      </c>
      <c r="H837" s="0" t="n">
        <v>595</v>
      </c>
      <c r="I837" s="0" t="n">
        <v>194.78</v>
      </c>
      <c r="J837" s="0" t="n">
        <v>248.74</v>
      </c>
      <c r="K837" s="0" t="n">
        <v>27.15</v>
      </c>
      <c r="L837" s="0" t="n">
        <v>50.8</v>
      </c>
      <c r="M837" s="0" t="n">
        <v>12</v>
      </c>
      <c r="N837" s="0" t="n">
        <v>41</v>
      </c>
      <c r="O837" s="0" t="n">
        <v>0.45</v>
      </c>
      <c r="P837" s="0" t="n">
        <v>0.09</v>
      </c>
      <c r="Q837" s="0" t="n">
        <f aca="false">H837/3600/(B837*C837*10^-3)</f>
        <v>0.0939078282828283</v>
      </c>
      <c r="R837" s="0" t="n">
        <f aca="false">O837-P837</f>
        <v>0.36</v>
      </c>
      <c r="S837" s="0" t="n">
        <f aca="false">500*10^-6</f>
        <v>0.0005</v>
      </c>
      <c r="T837" s="0" t="n">
        <f aca="false">0.000835</f>
        <v>0.000835</v>
      </c>
      <c r="U837" s="0" t="n">
        <f aca="false">A837/1000</f>
        <v>0.12</v>
      </c>
      <c r="V837" s="0" t="n">
        <f aca="false">U837*(150*T837*(1-R837)^2*Q837/(S837^2*R837^3)+1.75*1000*(1-R837)*Q837^2/(S837*R837^3))</f>
        <v>100371.994741393</v>
      </c>
      <c r="W837" s="0" t="n">
        <f aca="false">V837*H837/3600/1000/2</f>
        <v>8.2946301209901</v>
      </c>
      <c r="X837" s="0" t="n">
        <f aca="false">ABS(W837-K837)/W837*100</f>
        <v>227.320201190107</v>
      </c>
    </row>
    <row r="838" customFormat="false" ht="15" hidden="false" customHeight="false" outlineLevel="0" collapsed="false">
      <c r="A838" s="0" t="n">
        <v>120</v>
      </c>
      <c r="B838" s="0" t="n">
        <v>32</v>
      </c>
      <c r="C838" s="0" t="n">
        <v>40</v>
      </c>
      <c r="D838" s="0" t="n">
        <v>14</v>
      </c>
      <c r="E838" s="0" t="n">
        <v>43</v>
      </c>
      <c r="F838" s="0" t="n">
        <v>1.4</v>
      </c>
      <c r="G838" s="0" t="n">
        <v>4</v>
      </c>
      <c r="H838" s="0" t="n">
        <v>825</v>
      </c>
      <c r="I838" s="0" t="n">
        <v>139.21</v>
      </c>
      <c r="J838" s="0" t="n">
        <v>222.7</v>
      </c>
      <c r="K838" s="0" t="n">
        <v>46.23</v>
      </c>
      <c r="L838" s="0" t="n">
        <v>46.02</v>
      </c>
      <c r="M838" s="0" t="n">
        <v>12</v>
      </c>
      <c r="N838" s="0" t="n">
        <v>41</v>
      </c>
      <c r="O838" s="0" t="n">
        <v>0.55</v>
      </c>
      <c r="P838" s="0" t="n">
        <v>0.09</v>
      </c>
      <c r="Q838" s="0" t="n">
        <f aca="false">H838/3600/(B838*C838*10^-3)</f>
        <v>0.179036458333333</v>
      </c>
      <c r="R838" s="0" t="n">
        <f aca="false">O838-P838</f>
        <v>0.46</v>
      </c>
      <c r="S838" s="0" t="n">
        <f aca="false">500*10^-6</f>
        <v>0.0005</v>
      </c>
      <c r="T838" s="0" t="n">
        <f aca="false">0.000835</f>
        <v>0.000835</v>
      </c>
      <c r="U838" s="0" t="n">
        <f aca="false">A838/1000</f>
        <v>0.12</v>
      </c>
      <c r="V838" s="0" t="n">
        <f aca="false">U838*(150*T838*(1-R838)^2*Q838/(S838^2*R838^3)+1.75*1000*(1-R838)*Q838^2/(S838*R838^3))</f>
        <v>106934.187070712</v>
      </c>
      <c r="W838" s="0" t="n">
        <f aca="false">V838*H838/3600/1000/2</f>
        <v>12.2528756018524</v>
      </c>
      <c r="X838" s="0" t="n">
        <f aca="false">ABS(W838-K838)/W838*100</f>
        <v>277.299186755889</v>
      </c>
    </row>
    <row r="839" customFormat="false" ht="15" hidden="false" customHeight="false" outlineLevel="0" collapsed="false">
      <c r="A839" s="0" t="n">
        <v>120</v>
      </c>
      <c r="B839" s="0" t="n">
        <v>44</v>
      </c>
      <c r="C839" s="0" t="n">
        <v>48</v>
      </c>
      <c r="D839" s="0" t="n">
        <v>14</v>
      </c>
      <c r="E839" s="0" t="n">
        <v>43</v>
      </c>
      <c r="F839" s="0" t="n">
        <v>1.28</v>
      </c>
      <c r="G839" s="0" t="n">
        <v>4</v>
      </c>
      <c r="H839" s="0" t="n">
        <v>600</v>
      </c>
      <c r="I839" s="0" t="n">
        <v>194.87</v>
      </c>
      <c r="J839" s="0" t="n">
        <v>239.4</v>
      </c>
      <c r="K839" s="0" t="n">
        <v>20.73</v>
      </c>
      <c r="L839" s="0" t="n">
        <v>49.49</v>
      </c>
      <c r="M839" s="0" t="n">
        <v>12</v>
      </c>
      <c r="N839" s="0" t="n">
        <v>41</v>
      </c>
      <c r="O839" s="0" t="n">
        <v>0.45</v>
      </c>
      <c r="P839" s="0" t="n">
        <v>0.09</v>
      </c>
      <c r="Q839" s="0" t="n">
        <f aca="false">H839/3600/(B839*C839*10^-3)</f>
        <v>0.0789141414141414</v>
      </c>
      <c r="R839" s="0" t="n">
        <f aca="false">O839-P839</f>
        <v>0.36</v>
      </c>
      <c r="S839" s="0" t="n">
        <f aca="false">500*10^-6</f>
        <v>0.0005</v>
      </c>
      <c r="T839" s="0" t="n">
        <f aca="false">0.000835</f>
        <v>0.000835</v>
      </c>
      <c r="U839" s="0" t="n">
        <f aca="false">A839/1000</f>
        <v>0.12</v>
      </c>
      <c r="V839" s="0" t="n">
        <f aca="false">U839*(150*T839*(1-R839)^2*Q839/(S839^2*R839^3)+1.75*1000*(1-R839)*Q839^2/(S839*R839^3))</f>
        <v>77529.3437135625</v>
      </c>
      <c r="W839" s="0" t="n">
        <f aca="false">V839*H839/3600/1000/2</f>
        <v>6.46077864279687</v>
      </c>
      <c r="X839" s="0" t="n">
        <f aca="false">ABS(W839-K839)/W839*100</f>
        <v>220.859158719389</v>
      </c>
    </row>
    <row r="840" customFormat="false" ht="15" hidden="false" customHeight="false" outlineLevel="0" collapsed="false">
      <c r="A840" s="0" t="n">
        <v>120</v>
      </c>
      <c r="B840" s="0" t="n">
        <v>36</v>
      </c>
      <c r="C840" s="0" t="n">
        <v>40</v>
      </c>
      <c r="D840" s="0" t="n">
        <v>14</v>
      </c>
      <c r="E840" s="0" t="n">
        <v>43</v>
      </c>
      <c r="F840" s="0" t="n">
        <v>1.4</v>
      </c>
      <c r="G840" s="0" t="n">
        <v>4</v>
      </c>
      <c r="H840" s="0" t="n">
        <v>670</v>
      </c>
      <c r="I840" s="0" t="n">
        <v>195.06</v>
      </c>
      <c r="J840" s="0" t="n">
        <v>277.93</v>
      </c>
      <c r="K840" s="0" t="n">
        <v>51.88</v>
      </c>
      <c r="L840" s="0" t="n">
        <v>53.91</v>
      </c>
      <c r="M840" s="0" t="n">
        <v>12</v>
      </c>
      <c r="N840" s="0" t="n">
        <v>41</v>
      </c>
      <c r="O840" s="0" t="n">
        <v>0.45</v>
      </c>
      <c r="P840" s="0" t="n">
        <v>0.09</v>
      </c>
      <c r="Q840" s="0" t="n">
        <f aca="false">H840/3600/(B840*C840*10^-3)</f>
        <v>0.129243827160494</v>
      </c>
      <c r="R840" s="0" t="n">
        <f aca="false">O840-P840</f>
        <v>0.36</v>
      </c>
      <c r="S840" s="0" t="n">
        <f aca="false">500*10^-6</f>
        <v>0.0005</v>
      </c>
      <c r="T840" s="0" t="n">
        <f aca="false">0.000835</f>
        <v>0.000835</v>
      </c>
      <c r="U840" s="0" t="n">
        <f aca="false">A840/1000</f>
        <v>0.12</v>
      </c>
      <c r="V840" s="0" t="n">
        <f aca="false">U840*(150*T840*(1-R840)^2*Q840/(S840^2*R840^3)+1.75*1000*(1-R840)*Q840^2/(S840*R840^3))</f>
        <v>164452.057197632</v>
      </c>
      <c r="W840" s="0" t="n">
        <f aca="false">V840*H840/3600/1000/2</f>
        <v>15.3031775447796</v>
      </c>
      <c r="X840" s="0" t="n">
        <f aca="false">ABS(W840-K840)/W840*100</f>
        <v>239.014559872879</v>
      </c>
    </row>
    <row r="841" customFormat="false" ht="15" hidden="false" customHeight="false" outlineLevel="0" collapsed="false">
      <c r="A841" s="0" t="n">
        <v>120</v>
      </c>
      <c r="B841" s="0" t="n">
        <v>40</v>
      </c>
      <c r="C841" s="0" t="n">
        <v>40</v>
      </c>
      <c r="D841" s="0" t="n">
        <v>14</v>
      </c>
      <c r="E841" s="0" t="n">
        <v>43</v>
      </c>
      <c r="F841" s="0" t="n">
        <v>1.4</v>
      </c>
      <c r="G841" s="0" t="n">
        <v>4</v>
      </c>
      <c r="H841" s="0" t="n">
        <v>585</v>
      </c>
      <c r="I841" s="0" t="n">
        <v>195.07</v>
      </c>
      <c r="J841" s="0" t="n">
        <v>253.31</v>
      </c>
      <c r="K841" s="0" t="n">
        <v>30.32</v>
      </c>
      <c r="L841" s="0" t="n">
        <v>50.97</v>
      </c>
      <c r="M841" s="0" t="n">
        <v>12</v>
      </c>
      <c r="N841" s="0" t="n">
        <v>41</v>
      </c>
      <c r="O841" s="0" t="n">
        <v>0.45</v>
      </c>
      <c r="P841" s="0" t="n">
        <v>0.09</v>
      </c>
      <c r="Q841" s="0" t="n">
        <f aca="false">H841/3600/(B841*C841*10^-3)</f>
        <v>0.1015625</v>
      </c>
      <c r="R841" s="0" t="n">
        <f aca="false">O841-P841</f>
        <v>0.36</v>
      </c>
      <c r="S841" s="0" t="n">
        <f aca="false">500*10^-6</f>
        <v>0.0005</v>
      </c>
      <c r="T841" s="0" t="n">
        <f aca="false">0.000835</f>
        <v>0.000835</v>
      </c>
      <c r="U841" s="0" t="n">
        <f aca="false">A841/1000</f>
        <v>0.12</v>
      </c>
      <c r="V841" s="0" t="n">
        <f aca="false">U841*(150*T841*(1-R841)^2*Q841/(S841^2*R841^3)+1.75*1000*(1-R841)*Q841^2/(S841*R841^3))</f>
        <v>113032.584233539</v>
      </c>
      <c r="W841" s="0" t="n">
        <f aca="false">V841*H841/3600/1000/2</f>
        <v>9.18389746897505</v>
      </c>
      <c r="X841" s="0" t="n">
        <f aca="false">ABS(W841-K841)/W841*100</f>
        <v>230.143058569923</v>
      </c>
    </row>
    <row r="842" customFormat="false" ht="15" hidden="false" customHeight="false" outlineLevel="0" collapsed="false">
      <c r="A842" s="0" t="n">
        <v>120</v>
      </c>
      <c r="B842" s="0" t="n">
        <v>40</v>
      </c>
      <c r="C842" s="0" t="n">
        <v>44</v>
      </c>
      <c r="D842" s="0" t="n">
        <v>14</v>
      </c>
      <c r="E842" s="0" t="n">
        <v>43</v>
      </c>
      <c r="F842" s="0" t="n">
        <v>1.4</v>
      </c>
      <c r="G842" s="0" t="n">
        <v>4</v>
      </c>
      <c r="H842" s="0" t="n">
        <v>560</v>
      </c>
      <c r="I842" s="0" t="n">
        <v>195.17</v>
      </c>
      <c r="J842" s="0" t="n">
        <v>245.26</v>
      </c>
      <c r="K842" s="0" t="n">
        <v>23.17</v>
      </c>
      <c r="L842" s="0" t="n">
        <v>50.47</v>
      </c>
      <c r="M842" s="0" t="n">
        <v>12</v>
      </c>
      <c r="N842" s="0" t="n">
        <v>41</v>
      </c>
      <c r="O842" s="0" t="n">
        <v>0.45</v>
      </c>
      <c r="P842" s="0" t="n">
        <v>0.09</v>
      </c>
      <c r="Q842" s="0" t="n">
        <f aca="false">H842/3600/(B842*C842*10^-3)</f>
        <v>0.0883838383838384</v>
      </c>
      <c r="R842" s="0" t="n">
        <f aca="false">O842-P842</f>
        <v>0.36</v>
      </c>
      <c r="S842" s="0" t="n">
        <f aca="false">500*10^-6</f>
        <v>0.0005</v>
      </c>
      <c r="T842" s="0" t="n">
        <f aca="false">0.000835</f>
        <v>0.000835</v>
      </c>
      <c r="U842" s="0" t="n">
        <f aca="false">A842/1000</f>
        <v>0.12</v>
      </c>
      <c r="V842" s="0" t="n">
        <f aca="false">U842*(150*T842*(1-R842)^2*Q842/(S842^2*R842^3)+1.75*1000*(1-R842)*Q842^2/(S842*R842^3))</f>
        <v>91654.90377861</v>
      </c>
      <c r="W842" s="0" t="n">
        <f aca="false">V842*H842/3600/1000/2</f>
        <v>7.12871473833633</v>
      </c>
      <c r="X842" s="0" t="n">
        <f aca="false">ABS(W842-K842)/W842*100</f>
        <v>225.023525985658</v>
      </c>
    </row>
    <row r="843" customFormat="false" ht="15" hidden="false" customHeight="false" outlineLevel="0" collapsed="false">
      <c r="A843" s="0" t="n">
        <v>120</v>
      </c>
      <c r="B843" s="0" t="n">
        <v>44</v>
      </c>
      <c r="C843" s="0" t="n">
        <v>40</v>
      </c>
      <c r="D843" s="0" t="n">
        <v>14</v>
      </c>
      <c r="E843" s="0" t="n">
        <v>43</v>
      </c>
      <c r="F843" s="0" t="n">
        <v>1.37</v>
      </c>
      <c r="G843" s="0" t="n">
        <v>4</v>
      </c>
      <c r="H843" s="0" t="n">
        <v>570</v>
      </c>
      <c r="I843" s="0" t="n">
        <v>195.17</v>
      </c>
      <c r="J843" s="0" t="n">
        <v>246.03</v>
      </c>
      <c r="K843" s="0" t="n">
        <v>24.26</v>
      </c>
      <c r="L843" s="0" t="n">
        <v>50.5</v>
      </c>
      <c r="M843" s="0" t="n">
        <v>12</v>
      </c>
      <c r="N843" s="0" t="n">
        <v>41</v>
      </c>
      <c r="O843" s="0" t="n">
        <v>0.45</v>
      </c>
      <c r="P843" s="0" t="n">
        <v>0.09</v>
      </c>
      <c r="Q843" s="0" t="n">
        <f aca="false">H843/3600/(B843*C843*10^-3)</f>
        <v>0.0899621212121212</v>
      </c>
      <c r="R843" s="0" t="n">
        <f aca="false">O843-P843</f>
        <v>0.36</v>
      </c>
      <c r="S843" s="0" t="n">
        <f aca="false">500*10^-6</f>
        <v>0.0005</v>
      </c>
      <c r="T843" s="0" t="n">
        <f aca="false">0.000835</f>
        <v>0.000835</v>
      </c>
      <c r="U843" s="0" t="n">
        <f aca="false">A843/1000</f>
        <v>0.12</v>
      </c>
      <c r="V843" s="0" t="n">
        <f aca="false">U843*(150*T843*(1-R843)^2*Q843/(S843^2*R843^3)+1.75*1000*(1-R843)*Q843^2/(S843*R843^3))</f>
        <v>94109.6229315225</v>
      </c>
      <c r="W843" s="0" t="n">
        <f aca="false">V843*H843/3600/1000/2</f>
        <v>7.45034514874553</v>
      </c>
      <c r="X843" s="0" t="n">
        <f aca="false">ABS(W843-K843)/W843*100</f>
        <v>225.62249822862</v>
      </c>
    </row>
    <row r="844" customFormat="false" ht="15" hidden="false" customHeight="false" outlineLevel="0" collapsed="false">
      <c r="A844" s="0" t="n">
        <v>120</v>
      </c>
      <c r="B844" s="0" t="n">
        <v>40</v>
      </c>
      <c r="C844" s="0" t="n">
        <v>44</v>
      </c>
      <c r="D844" s="0" t="n">
        <v>14</v>
      </c>
      <c r="E844" s="0" t="n">
        <v>43</v>
      </c>
      <c r="F844" s="0" t="n">
        <v>1.37</v>
      </c>
      <c r="G844" s="0" t="n">
        <v>4</v>
      </c>
      <c r="H844" s="0" t="n">
        <v>585</v>
      </c>
      <c r="I844" s="0" t="n">
        <v>195.2</v>
      </c>
      <c r="J844" s="0" t="n">
        <v>248.34</v>
      </c>
      <c r="K844" s="0" t="n">
        <v>25.97</v>
      </c>
      <c r="L844" s="0" t="n">
        <v>50.81</v>
      </c>
      <c r="M844" s="0" t="n">
        <v>12</v>
      </c>
      <c r="N844" s="0" t="n">
        <v>41</v>
      </c>
      <c r="O844" s="0" t="n">
        <v>0.45</v>
      </c>
      <c r="P844" s="0" t="n">
        <v>0.09</v>
      </c>
      <c r="Q844" s="0" t="n">
        <f aca="false">H844/3600/(B844*C844*10^-3)</f>
        <v>0.0923295454545455</v>
      </c>
      <c r="R844" s="0" t="n">
        <f aca="false">O844-P844</f>
        <v>0.36</v>
      </c>
      <c r="S844" s="0" t="n">
        <f aca="false">500*10^-6</f>
        <v>0.0005</v>
      </c>
      <c r="T844" s="0" t="n">
        <f aca="false">0.000835</f>
        <v>0.000835</v>
      </c>
      <c r="U844" s="0" t="n">
        <f aca="false">A844/1000</f>
        <v>0.12</v>
      </c>
      <c r="V844" s="0" t="n">
        <f aca="false">U844*(150*T844*(1-R844)^2*Q844/(S844^2*R844^3)+1.75*1000*(1-R844)*Q844^2/(S844*R844^3))</f>
        <v>97845.5190584294</v>
      </c>
      <c r="W844" s="0" t="n">
        <f aca="false">V844*H844/3600/1000/2</f>
        <v>7.94994842349739</v>
      </c>
      <c r="X844" s="0" t="n">
        <f aca="false">ABS(W844-K844)/W844*100</f>
        <v>226.668785966477</v>
      </c>
    </row>
    <row r="845" customFormat="false" ht="15" hidden="false" customHeight="false" outlineLevel="0" collapsed="false">
      <c r="A845" s="0" t="n">
        <v>120</v>
      </c>
      <c r="B845" s="0" t="n">
        <v>36</v>
      </c>
      <c r="C845" s="0" t="n">
        <v>40</v>
      </c>
      <c r="D845" s="0" t="n">
        <v>14</v>
      </c>
      <c r="E845" s="0" t="n">
        <v>43</v>
      </c>
      <c r="F845" s="0" t="n">
        <v>1.4</v>
      </c>
      <c r="G845" s="0" t="n">
        <v>2</v>
      </c>
      <c r="H845" s="0" t="n">
        <v>940</v>
      </c>
      <c r="I845" s="0" t="n">
        <v>122.56</v>
      </c>
      <c r="J845" s="0" t="n">
        <v>227</v>
      </c>
      <c r="K845" s="0" t="n">
        <v>53.83</v>
      </c>
      <c r="L845" s="0" t="n">
        <v>42.41</v>
      </c>
      <c r="M845" s="0" t="n">
        <v>12</v>
      </c>
      <c r="N845" s="0" t="n">
        <v>41</v>
      </c>
      <c r="O845" s="0" t="n">
        <v>0.55</v>
      </c>
      <c r="P845" s="0" t="n">
        <v>0.09</v>
      </c>
      <c r="Q845" s="0" t="n">
        <f aca="false">H845/3600/(B845*C845*10^-3)</f>
        <v>0.181327160493827</v>
      </c>
      <c r="R845" s="0" t="n">
        <f aca="false">O845-P845</f>
        <v>0.46</v>
      </c>
      <c r="S845" s="0" t="n">
        <f aca="false">500*10^-6</f>
        <v>0.0005</v>
      </c>
      <c r="T845" s="0" t="n">
        <f aca="false">0.000835</f>
        <v>0.000835</v>
      </c>
      <c r="U845" s="0" t="n">
        <f aca="false">A845/1000</f>
        <v>0.12</v>
      </c>
      <c r="V845" s="0" t="n">
        <f aca="false">U845*(150*T845*(1-R845)^2*Q845/(S845^2*R845^3)+1.75*1000*(1-R845)*Q845^2/(S845*R845^3))</f>
        <v>109270.202959939</v>
      </c>
      <c r="W845" s="0" t="n">
        <f aca="false">V845*H845/3600/1000/2</f>
        <v>14.2658320531032</v>
      </c>
      <c r="X845" s="0" t="n">
        <f aca="false">ABS(W845-K845)/W845*100</f>
        <v>277.335158577664</v>
      </c>
    </row>
    <row r="846" customFormat="false" ht="15" hidden="false" customHeight="false" outlineLevel="0" collapsed="false">
      <c r="A846" s="0" t="n">
        <v>120</v>
      </c>
      <c r="B846" s="0" t="n">
        <v>44</v>
      </c>
      <c r="C846" s="0" t="n">
        <v>40</v>
      </c>
      <c r="D846" s="0" t="n">
        <v>14</v>
      </c>
      <c r="E846" s="0" t="n">
        <v>43</v>
      </c>
      <c r="F846" s="0" t="n">
        <v>1.31</v>
      </c>
      <c r="G846" s="0" t="n">
        <v>4</v>
      </c>
      <c r="H846" s="0" t="n">
        <v>630</v>
      </c>
      <c r="I846" s="0" t="n">
        <v>195.27</v>
      </c>
      <c r="J846" s="0" t="n">
        <v>254.08</v>
      </c>
      <c r="K846" s="0" t="n">
        <v>31.54</v>
      </c>
      <c r="L846" s="0" t="n">
        <v>51.6</v>
      </c>
      <c r="M846" s="0" t="n">
        <v>12</v>
      </c>
      <c r="N846" s="0" t="n">
        <v>41</v>
      </c>
      <c r="O846" s="0" t="n">
        <v>0.45</v>
      </c>
      <c r="P846" s="0" t="n">
        <v>0.09</v>
      </c>
      <c r="Q846" s="0" t="n">
        <f aca="false">H846/3600/(B846*C846*10^-3)</f>
        <v>0.0994318181818182</v>
      </c>
      <c r="R846" s="0" t="n">
        <f aca="false">O846-P846</f>
        <v>0.36</v>
      </c>
      <c r="S846" s="0" t="n">
        <f aca="false">500*10^-6</f>
        <v>0.0005</v>
      </c>
      <c r="T846" s="0" t="n">
        <f aca="false">0.000835</f>
        <v>0.000835</v>
      </c>
      <c r="U846" s="0" t="n">
        <f aca="false">A846/1000</f>
        <v>0.12</v>
      </c>
      <c r="V846" s="0" t="n">
        <f aca="false">U846*(150*T846*(1-R846)^2*Q846/(S846^2*R846^3)+1.75*1000*(1-R846)*Q846^2/(S846*R846^3))</f>
        <v>109440.692701425</v>
      </c>
      <c r="W846" s="0" t="n">
        <f aca="false">V846*H846/3600/1000/2</f>
        <v>9.57606061137469</v>
      </c>
      <c r="X846" s="0" t="n">
        <f aca="false">ABS(W846-K846)/W846*100</f>
        <v>229.362994659161</v>
      </c>
    </row>
    <row r="847" customFormat="false" ht="15" hidden="false" customHeight="false" outlineLevel="0" collapsed="false">
      <c r="A847" s="0" t="n">
        <v>120</v>
      </c>
      <c r="B847" s="0" t="n">
        <v>48</v>
      </c>
      <c r="C847" s="0" t="n">
        <v>44</v>
      </c>
      <c r="D847" s="0" t="n">
        <v>14</v>
      </c>
      <c r="E847" s="0" t="n">
        <v>43</v>
      </c>
      <c r="F847" s="0" t="n">
        <v>1.25</v>
      </c>
      <c r="G847" s="0" t="n">
        <v>4</v>
      </c>
      <c r="H847" s="0" t="n">
        <v>615</v>
      </c>
      <c r="I847" s="0" t="n">
        <v>195.31</v>
      </c>
      <c r="J847" s="0" t="n">
        <v>240.7</v>
      </c>
      <c r="K847" s="0" t="n">
        <v>22.09</v>
      </c>
      <c r="L847" s="0" t="n">
        <v>49.57</v>
      </c>
      <c r="M847" s="0" t="n">
        <v>12</v>
      </c>
      <c r="N847" s="0" t="n">
        <v>41</v>
      </c>
      <c r="O847" s="0" t="n">
        <v>0.45</v>
      </c>
      <c r="P847" s="0" t="n">
        <v>0.09</v>
      </c>
      <c r="Q847" s="0" t="n">
        <f aca="false">H847/3600/(B847*C847*10^-3)</f>
        <v>0.080886994949495</v>
      </c>
      <c r="R847" s="0" t="n">
        <f aca="false">O847-P847</f>
        <v>0.36</v>
      </c>
      <c r="S847" s="0" t="n">
        <f aca="false">500*10^-6</f>
        <v>0.0005</v>
      </c>
      <c r="T847" s="0" t="n">
        <f aca="false">0.000835</f>
        <v>0.000835</v>
      </c>
      <c r="U847" s="0" t="n">
        <f aca="false">A847/1000</f>
        <v>0.12</v>
      </c>
      <c r="V847" s="0" t="n">
        <f aca="false">U847*(150*T847*(1-R847)^2*Q847/(S847^2*R847^3)+1.75*1000*(1-R847)*Q847^2/(S847*R847^3))</f>
        <v>80386.9578476786</v>
      </c>
      <c r="W847" s="0" t="n">
        <f aca="false">V847*H847/3600/1000/2</f>
        <v>6.86638598282254</v>
      </c>
      <c r="X847" s="0" t="n">
        <f aca="false">ABS(W847-K847)/W847*100</f>
        <v>221.71217952591</v>
      </c>
    </row>
    <row r="848" customFormat="false" ht="15" hidden="false" customHeight="false" outlineLevel="0" collapsed="false">
      <c r="A848" s="0" t="n">
        <v>120</v>
      </c>
      <c r="B848" s="0" t="n">
        <v>44</v>
      </c>
      <c r="C848" s="0" t="n">
        <v>44</v>
      </c>
      <c r="D848" s="0" t="n">
        <v>14</v>
      </c>
      <c r="E848" s="0" t="n">
        <v>43</v>
      </c>
      <c r="F848" s="0" t="n">
        <v>1.28</v>
      </c>
      <c r="G848" s="0" t="n">
        <v>4</v>
      </c>
      <c r="H848" s="0" t="n">
        <v>630</v>
      </c>
      <c r="I848" s="0" t="n">
        <v>195.37</v>
      </c>
      <c r="J848" s="0" t="n">
        <v>248.46</v>
      </c>
      <c r="K848" s="0" t="n">
        <v>27.03</v>
      </c>
      <c r="L848" s="0" t="n">
        <v>51.08</v>
      </c>
      <c r="M848" s="0" t="n">
        <v>12</v>
      </c>
      <c r="N848" s="0" t="n">
        <v>41</v>
      </c>
      <c r="O848" s="0" t="n">
        <v>0.45</v>
      </c>
      <c r="P848" s="0" t="n">
        <v>0.09</v>
      </c>
      <c r="Q848" s="0" t="n">
        <f aca="false">H848/3600/(B848*C848*10^-3)</f>
        <v>0.0903925619834711</v>
      </c>
      <c r="R848" s="0" t="n">
        <f aca="false">O848-P848</f>
        <v>0.36</v>
      </c>
      <c r="S848" s="0" t="n">
        <f aca="false">500*10^-6</f>
        <v>0.0005</v>
      </c>
      <c r="T848" s="0" t="n">
        <f aca="false">0.000835</f>
        <v>0.000835</v>
      </c>
      <c r="U848" s="0" t="n">
        <f aca="false">A848/1000</f>
        <v>0.12</v>
      </c>
      <c r="V848" s="0" t="n">
        <f aca="false">U848*(150*T848*(1-R848)^2*Q848/(S848^2*R848^3)+1.75*1000*(1-R848)*Q848^2/(S848*R848^3))</f>
        <v>94784.0732364691</v>
      </c>
      <c r="W848" s="0" t="n">
        <f aca="false">V848*H848/3600/1000/2</f>
        <v>8.29360640819105</v>
      </c>
      <c r="X848" s="0" t="n">
        <f aca="false">ABS(W848-K848)/W848*100</f>
        <v>225.913705927789</v>
      </c>
    </row>
    <row r="849" customFormat="false" ht="15" hidden="false" customHeight="false" outlineLevel="0" collapsed="false">
      <c r="A849" s="0" t="n">
        <v>120</v>
      </c>
      <c r="B849" s="0" t="n">
        <v>44</v>
      </c>
      <c r="C849" s="0" t="n">
        <v>48</v>
      </c>
      <c r="D849" s="0" t="n">
        <v>14</v>
      </c>
      <c r="E849" s="0" t="n">
        <v>43</v>
      </c>
      <c r="F849" s="0" t="n">
        <v>1.4</v>
      </c>
      <c r="G849" s="0" t="n">
        <v>1</v>
      </c>
      <c r="H849" s="0" t="n">
        <v>665</v>
      </c>
      <c r="I849" s="0" t="n">
        <v>195.42</v>
      </c>
      <c r="J849" s="0" t="n">
        <v>263.63</v>
      </c>
      <c r="K849" s="0" t="n">
        <v>27.03</v>
      </c>
      <c r="L849" s="0" t="n">
        <v>34.8</v>
      </c>
      <c r="M849" s="0" t="n">
        <v>12</v>
      </c>
      <c r="N849" s="0" t="n">
        <v>41</v>
      </c>
      <c r="O849" s="0" t="n">
        <v>0.45</v>
      </c>
      <c r="P849" s="0" t="n">
        <v>0.09</v>
      </c>
      <c r="Q849" s="0" t="n">
        <f aca="false">H849/3600/(B849*C849*10^-3)</f>
        <v>0.0874631734006734</v>
      </c>
      <c r="R849" s="0" t="n">
        <f aca="false">O849-P849</f>
        <v>0.36</v>
      </c>
      <c r="S849" s="0" t="n">
        <f aca="false">500*10^-6</f>
        <v>0.0005</v>
      </c>
      <c r="T849" s="0" t="n">
        <f aca="false">0.000835</f>
        <v>0.000835</v>
      </c>
      <c r="U849" s="0" t="n">
        <f aca="false">A849/1000</f>
        <v>0.12</v>
      </c>
      <c r="V849" s="0" t="n">
        <f aca="false">U849*(150*T849*(1-R849)^2*Q849/(S849^2*R849^3)+1.75*1000*(1-R849)*Q849^2/(S849*R849^3))</f>
        <v>90236.2392984343</v>
      </c>
      <c r="W849" s="0" t="n">
        <f aca="false">V849*H849/3600/1000/2</f>
        <v>8.3343193240915</v>
      </c>
      <c r="X849" s="0" t="n">
        <f aca="false">ABS(W849-K849)/W849*100</f>
        <v>224.321626624817</v>
      </c>
    </row>
    <row r="850" customFormat="false" ht="15" hidden="false" customHeight="false" outlineLevel="0" collapsed="false">
      <c r="A850" s="0" t="n">
        <v>120</v>
      </c>
      <c r="B850" s="0" t="n">
        <v>44</v>
      </c>
      <c r="C850" s="0" t="n">
        <v>44</v>
      </c>
      <c r="D850" s="0" t="n">
        <v>14</v>
      </c>
      <c r="E850" s="0" t="n">
        <v>43</v>
      </c>
      <c r="F850" s="0" t="n">
        <v>1.31</v>
      </c>
      <c r="G850" s="0" t="n">
        <v>4</v>
      </c>
      <c r="H850" s="0" t="n">
        <v>600</v>
      </c>
      <c r="I850" s="0" t="n">
        <v>195.45</v>
      </c>
      <c r="J850" s="0" t="n">
        <v>245.2</v>
      </c>
      <c r="K850" s="0" t="n">
        <v>23.8</v>
      </c>
      <c r="L850" s="0" t="n">
        <v>50.63</v>
      </c>
      <c r="M850" s="0" t="n">
        <v>12</v>
      </c>
      <c r="N850" s="0" t="n">
        <v>41</v>
      </c>
      <c r="O850" s="0" t="n">
        <v>0.45</v>
      </c>
      <c r="P850" s="0" t="n">
        <v>0.09</v>
      </c>
      <c r="Q850" s="0" t="n">
        <f aca="false">H850/3600/(B850*C850*10^-3)</f>
        <v>0.0860881542699724</v>
      </c>
      <c r="R850" s="0" t="n">
        <f aca="false">O850-P850</f>
        <v>0.36</v>
      </c>
      <c r="S850" s="0" t="n">
        <f aca="false">500*10^-6</f>
        <v>0.0005</v>
      </c>
      <c r="T850" s="0" t="n">
        <f aca="false">0.000835</f>
        <v>0.000835</v>
      </c>
      <c r="U850" s="0" t="n">
        <f aca="false">A850/1000</f>
        <v>0.12</v>
      </c>
      <c r="V850" s="0" t="n">
        <f aca="false">U850*(150*T850*(1-R850)^2*Q850/(S850^2*R850^3)+1.75*1000*(1-R850)*Q850^2/(S850*R850^3))</f>
        <v>88135.6409131868</v>
      </c>
      <c r="W850" s="0" t="n">
        <f aca="false">V850*H850/3600/1000/2</f>
        <v>7.34463674276557</v>
      </c>
      <c r="X850" s="0" t="n">
        <f aca="false">ABS(W850-K850)/W850*100</f>
        <v>224.045978495027</v>
      </c>
    </row>
    <row r="851" customFormat="false" ht="15" hidden="false" customHeight="false" outlineLevel="0" collapsed="false">
      <c r="A851" s="0" t="n">
        <v>120</v>
      </c>
      <c r="B851" s="0" t="n">
        <v>36</v>
      </c>
      <c r="C851" s="0" t="n">
        <v>36</v>
      </c>
      <c r="D851" s="0" t="n">
        <v>14</v>
      </c>
      <c r="E851" s="0" t="n">
        <v>43</v>
      </c>
      <c r="F851" s="0" t="n">
        <v>1.34</v>
      </c>
      <c r="G851" s="0" t="n">
        <v>4</v>
      </c>
      <c r="H851" s="0" t="n">
        <v>840</v>
      </c>
      <c r="I851" s="0" t="n">
        <v>130.5</v>
      </c>
      <c r="J851" s="0" t="n">
        <v>214.39</v>
      </c>
      <c r="K851" s="0" t="n">
        <v>47.54</v>
      </c>
      <c r="L851" s="0" t="n">
        <v>52.34</v>
      </c>
      <c r="M851" s="0" t="n">
        <v>12</v>
      </c>
      <c r="N851" s="0" t="n">
        <v>41</v>
      </c>
      <c r="O851" s="0" t="n">
        <v>0.55</v>
      </c>
      <c r="P851" s="0" t="n">
        <v>0.09</v>
      </c>
      <c r="Q851" s="0" t="n">
        <f aca="false">H851/3600/(B851*C851*10^-3)</f>
        <v>0.180041152263374</v>
      </c>
      <c r="R851" s="0" t="n">
        <f aca="false">O851-P851</f>
        <v>0.46</v>
      </c>
      <c r="S851" s="0" t="n">
        <f aca="false">500*10^-6</f>
        <v>0.0005</v>
      </c>
      <c r="T851" s="0" t="n">
        <f aca="false">0.000835</f>
        <v>0.000835</v>
      </c>
      <c r="U851" s="0" t="n">
        <f aca="false">A851/1000</f>
        <v>0.12</v>
      </c>
      <c r="V851" s="0" t="n">
        <f aca="false">U851*(150*T851*(1-R851)^2*Q851/(S851^2*R851^3)+1.75*1000*(1-R851)*Q851^2/(S851*R851^3))</f>
        <v>107955.744884604</v>
      </c>
      <c r="W851" s="0" t="n">
        <f aca="false">V851*H851/3600/1000/2</f>
        <v>12.5948369032038</v>
      </c>
      <c r="X851" s="0" t="n">
        <f aca="false">ABS(W851-K851)/W851*100</f>
        <v>277.456257396292</v>
      </c>
    </row>
    <row r="852" customFormat="false" ht="15" hidden="false" customHeight="false" outlineLevel="0" collapsed="false">
      <c r="A852" s="0" t="n">
        <v>120</v>
      </c>
      <c r="B852" s="0" t="n">
        <v>44</v>
      </c>
      <c r="C852" s="0" t="n">
        <v>44</v>
      </c>
      <c r="D852" s="0" t="n">
        <v>14</v>
      </c>
      <c r="E852" s="0" t="n">
        <v>43</v>
      </c>
      <c r="F852" s="0" t="n">
        <v>1.25</v>
      </c>
      <c r="G852" s="0" t="n">
        <v>4</v>
      </c>
      <c r="H852" s="0" t="n">
        <v>670</v>
      </c>
      <c r="I852" s="0" t="n">
        <v>195.72</v>
      </c>
      <c r="J852" s="0" t="n">
        <v>254.1</v>
      </c>
      <c r="K852" s="0" t="n">
        <v>31.75</v>
      </c>
      <c r="L852" s="0" t="n">
        <v>52.13</v>
      </c>
      <c r="M852" s="0" t="n">
        <v>12</v>
      </c>
      <c r="N852" s="0" t="n">
        <v>41</v>
      </c>
      <c r="O852" s="0" t="n">
        <v>0.45</v>
      </c>
      <c r="P852" s="0" t="n">
        <v>0.09</v>
      </c>
      <c r="Q852" s="0" t="n">
        <f aca="false">H852/3600/(B852*C852*10^-3)</f>
        <v>0.0961317722681359</v>
      </c>
      <c r="R852" s="0" t="n">
        <f aca="false">O852-P852</f>
        <v>0.36</v>
      </c>
      <c r="S852" s="0" t="n">
        <f aca="false">500*10^-6</f>
        <v>0.0005</v>
      </c>
      <c r="T852" s="0" t="n">
        <f aca="false">0.000835</f>
        <v>0.000835</v>
      </c>
      <c r="U852" s="0" t="n">
        <f aca="false">A852/1000</f>
        <v>0.12</v>
      </c>
      <c r="V852" s="0" t="n">
        <f aca="false">U852*(150*T852*(1-R852)^2*Q852/(S852^2*R852^3)+1.75*1000*(1-R852)*Q852^2/(S852*R852^3))</f>
        <v>103980.746004938</v>
      </c>
      <c r="W852" s="0" t="n">
        <f aca="false">V852*H852/3600/1000/2</f>
        <v>9.6759860865706</v>
      </c>
      <c r="X852" s="0" t="n">
        <f aca="false">ABS(W852-K852)/W852*100</f>
        <v>228.131931112077</v>
      </c>
    </row>
    <row r="853" customFormat="false" ht="15" hidden="false" customHeight="false" outlineLevel="0" collapsed="false">
      <c r="A853" s="0" t="n">
        <v>120</v>
      </c>
      <c r="B853" s="0" t="n">
        <v>36</v>
      </c>
      <c r="C853" s="0" t="n">
        <v>40</v>
      </c>
      <c r="D853" s="0" t="n">
        <v>14</v>
      </c>
      <c r="E853" s="0" t="n">
        <v>43</v>
      </c>
      <c r="F853" s="0" t="n">
        <v>1.4</v>
      </c>
      <c r="G853" s="0" t="n">
        <v>3</v>
      </c>
      <c r="H853" s="0" t="n">
        <v>680</v>
      </c>
      <c r="I853" s="0" t="n">
        <v>195.76</v>
      </c>
      <c r="J853" s="0" t="n">
        <v>281.05</v>
      </c>
      <c r="K853" s="0" t="n">
        <v>53.97</v>
      </c>
      <c r="L853" s="0" t="n">
        <v>41</v>
      </c>
      <c r="M853" s="0" t="n">
        <v>12</v>
      </c>
      <c r="N853" s="0" t="n">
        <v>41</v>
      </c>
      <c r="O853" s="0" t="n">
        <v>0.45</v>
      </c>
      <c r="P853" s="0" t="n">
        <v>0.09</v>
      </c>
      <c r="Q853" s="0" t="n">
        <f aca="false">H853/3600/(B853*C853*10^-3)</f>
        <v>0.131172839506173</v>
      </c>
      <c r="R853" s="0" t="n">
        <f aca="false">O853-P853</f>
        <v>0.36</v>
      </c>
      <c r="S853" s="0" t="n">
        <f aca="false">500*10^-6</f>
        <v>0.0005</v>
      </c>
      <c r="T853" s="0" t="n">
        <f aca="false">0.000835</f>
        <v>0.000835</v>
      </c>
      <c r="U853" s="0" t="n">
        <f aca="false">A853/1000</f>
        <v>0.12</v>
      </c>
      <c r="V853" s="0" t="n">
        <f aca="false">U853*(150*T853*(1-R853)^2*Q853/(S853^2*R853^3)+1.75*1000*(1-R853)*Q853^2/(S853*R853^3))</f>
        <v>168364.374722061</v>
      </c>
      <c r="W853" s="0" t="n">
        <f aca="false">V853*H853/3600/1000/2</f>
        <v>15.9010798348613</v>
      </c>
      <c r="X853" s="0" t="n">
        <f aca="false">ABS(W853-K853)/W853*100</f>
        <v>239.410911463239</v>
      </c>
    </row>
    <row r="854" customFormat="false" ht="15" hidden="false" customHeight="false" outlineLevel="0" collapsed="false">
      <c r="A854" s="0" t="n">
        <v>120</v>
      </c>
      <c r="B854" s="0" t="n">
        <v>44</v>
      </c>
      <c r="C854" s="0" t="n">
        <v>40</v>
      </c>
      <c r="D854" s="0" t="n">
        <v>14</v>
      </c>
      <c r="E854" s="0" t="n">
        <v>43</v>
      </c>
      <c r="F854" s="0" t="n">
        <v>1.4</v>
      </c>
      <c r="G854" s="0" t="n">
        <v>4</v>
      </c>
      <c r="H854" s="0" t="n">
        <v>550</v>
      </c>
      <c r="I854" s="0" t="n">
        <v>195.83</v>
      </c>
      <c r="J854" s="0" t="n">
        <v>244.51</v>
      </c>
      <c r="K854" s="0" t="n">
        <v>22.11</v>
      </c>
      <c r="L854" s="0" t="n">
        <v>50.49</v>
      </c>
      <c r="M854" s="0" t="n">
        <v>12</v>
      </c>
      <c r="N854" s="0" t="n">
        <v>41</v>
      </c>
      <c r="O854" s="0" t="n">
        <v>0.45</v>
      </c>
      <c r="P854" s="0" t="n">
        <v>0.09</v>
      </c>
      <c r="Q854" s="0" t="n">
        <f aca="false">H854/3600/(B854*C854*10^-3)</f>
        <v>0.0868055555555556</v>
      </c>
      <c r="R854" s="0" t="n">
        <f aca="false">O854-P854</f>
        <v>0.36</v>
      </c>
      <c r="S854" s="0" t="n">
        <f aca="false">500*10^-6</f>
        <v>0.0005</v>
      </c>
      <c r="T854" s="0" t="n">
        <f aca="false">0.000835</f>
        <v>0.000835</v>
      </c>
      <c r="U854" s="0" t="n">
        <f aca="false">A854/1000</f>
        <v>0.12</v>
      </c>
      <c r="V854" s="0" t="n">
        <f aca="false">U854*(150*T854*(1-R854)^2*Q854/(S854^2*R854^3)+1.75*1000*(1-R854)*Q854^2/(S854*R854^3))</f>
        <v>89228.8872377179</v>
      </c>
      <c r="W854" s="0" t="n">
        <f aca="false">V854*H854/3600/1000/2</f>
        <v>6.81609555288123</v>
      </c>
      <c r="X854" s="0" t="n">
        <f aca="false">ABS(W854-K854)/W854*100</f>
        <v>224.379255373759</v>
      </c>
    </row>
    <row r="855" customFormat="false" ht="15" hidden="false" customHeight="false" outlineLevel="0" collapsed="false">
      <c r="A855" s="0" t="n">
        <v>120</v>
      </c>
      <c r="B855" s="0" t="n">
        <v>40</v>
      </c>
      <c r="C855" s="0" t="n">
        <v>44</v>
      </c>
      <c r="D855" s="0" t="n">
        <v>14</v>
      </c>
      <c r="E855" s="0" t="n">
        <v>43</v>
      </c>
      <c r="F855" s="0" t="n">
        <v>1.31</v>
      </c>
      <c r="G855" s="0" t="n">
        <v>4</v>
      </c>
      <c r="H855" s="0" t="n">
        <v>655</v>
      </c>
      <c r="I855" s="0" t="n">
        <v>195.85</v>
      </c>
      <c r="J855" s="0" t="n">
        <v>258.78</v>
      </c>
      <c r="K855" s="0" t="n">
        <v>34.95</v>
      </c>
      <c r="L855" s="0" t="n">
        <v>52.37</v>
      </c>
      <c r="M855" s="0" t="n">
        <v>12</v>
      </c>
      <c r="N855" s="0" t="n">
        <v>41</v>
      </c>
      <c r="O855" s="0" t="n">
        <v>0.45</v>
      </c>
      <c r="P855" s="0" t="n">
        <v>0.09</v>
      </c>
      <c r="Q855" s="0" t="n">
        <f aca="false">H855/3600/(B855*C855*10^-3)</f>
        <v>0.103377525252525</v>
      </c>
      <c r="R855" s="0" t="n">
        <f aca="false">O855-P855</f>
        <v>0.36</v>
      </c>
      <c r="S855" s="0" t="n">
        <f aca="false">500*10^-6</f>
        <v>0.0005</v>
      </c>
      <c r="T855" s="0" t="n">
        <f aca="false">0.000835</f>
        <v>0.000835</v>
      </c>
      <c r="U855" s="0" t="n">
        <f aca="false">A855/1000</f>
        <v>0.12</v>
      </c>
      <c r="V855" s="0" t="n">
        <f aca="false">U855*(150*T855*(1-R855)^2*Q855/(S855^2*R855^3)+1.75*1000*(1-R855)*Q855^2/(S855*R855^3))</f>
        <v>116133.603691601</v>
      </c>
      <c r="W855" s="0" t="n">
        <f aca="false">V855*H855/3600/1000/2</f>
        <v>10.5649320024998</v>
      </c>
      <c r="X855" s="0" t="n">
        <f aca="false">ABS(W855-K855)/W855*100</f>
        <v>230.811405049558</v>
      </c>
    </row>
    <row r="856" customFormat="false" ht="15" hidden="false" customHeight="false" outlineLevel="0" collapsed="false">
      <c r="A856" s="0" t="n">
        <v>120</v>
      </c>
      <c r="B856" s="0" t="n">
        <v>40</v>
      </c>
      <c r="C856" s="0" t="n">
        <v>40</v>
      </c>
      <c r="D856" s="0" t="n">
        <v>14</v>
      </c>
      <c r="E856" s="0" t="n">
        <v>43</v>
      </c>
      <c r="F856" s="0" t="n">
        <v>1.34</v>
      </c>
      <c r="G856" s="0" t="n">
        <v>4</v>
      </c>
      <c r="H856" s="0" t="n">
        <v>665</v>
      </c>
      <c r="I856" s="0" t="n">
        <v>195.86</v>
      </c>
      <c r="J856" s="0" t="n">
        <v>267.76</v>
      </c>
      <c r="K856" s="0" t="n">
        <v>42.6</v>
      </c>
      <c r="L856" s="0" t="n">
        <v>53.19</v>
      </c>
      <c r="M856" s="0" t="n">
        <v>12</v>
      </c>
      <c r="N856" s="0" t="n">
        <v>41</v>
      </c>
      <c r="O856" s="0" t="n">
        <v>0.45</v>
      </c>
      <c r="P856" s="0" t="n">
        <v>0.09</v>
      </c>
      <c r="Q856" s="0" t="n">
        <f aca="false">H856/3600/(B856*C856*10^-3)</f>
        <v>0.115451388888889</v>
      </c>
      <c r="R856" s="0" t="n">
        <f aca="false">O856-P856</f>
        <v>0.36</v>
      </c>
      <c r="S856" s="0" t="n">
        <f aca="false">500*10^-6</f>
        <v>0.0005</v>
      </c>
      <c r="T856" s="0" t="n">
        <f aca="false">0.000835</f>
        <v>0.000835</v>
      </c>
      <c r="U856" s="0" t="n">
        <f aca="false">A856/1000</f>
        <v>0.12</v>
      </c>
      <c r="V856" s="0" t="n">
        <f aca="false">U856*(150*T856*(1-R856)^2*Q856/(S856^2*R856^3)+1.75*1000*(1-R856)*Q856^2/(S856*R856^3))</f>
        <v>137728.254354964</v>
      </c>
      <c r="W856" s="0" t="n">
        <f aca="false">V856*H856/3600/1000/2</f>
        <v>12.7207346036182</v>
      </c>
      <c r="X856" s="0" t="n">
        <f aca="false">ABS(W856-K856)/W856*100</f>
        <v>234.886320070566</v>
      </c>
    </row>
    <row r="857" customFormat="false" ht="15" hidden="false" customHeight="false" outlineLevel="0" collapsed="false">
      <c r="A857" s="0" t="n">
        <v>120</v>
      </c>
      <c r="B857" s="0" t="n">
        <v>40</v>
      </c>
      <c r="C857" s="0" t="n">
        <v>40</v>
      </c>
      <c r="D857" s="0" t="n">
        <v>14</v>
      </c>
      <c r="E857" s="0" t="n">
        <v>43</v>
      </c>
      <c r="F857" s="0" t="n">
        <v>1.37</v>
      </c>
      <c r="G857" s="0" t="n">
        <v>2</v>
      </c>
      <c r="H857" s="0" t="n">
        <v>775</v>
      </c>
      <c r="I857" s="0" t="n">
        <v>195.87</v>
      </c>
      <c r="J857" s="0" t="n">
        <v>299.47</v>
      </c>
      <c r="K857" s="0" t="n">
        <v>64.21</v>
      </c>
      <c r="L857" s="0" t="n">
        <v>53.08</v>
      </c>
      <c r="M857" s="0" t="n">
        <v>12</v>
      </c>
      <c r="N857" s="0" t="n">
        <v>41</v>
      </c>
      <c r="O857" s="0" t="n">
        <v>0.45</v>
      </c>
      <c r="P857" s="0" t="n">
        <v>0.09</v>
      </c>
      <c r="Q857" s="0" t="n">
        <f aca="false">H857/3600/(B857*C857*10^-3)</f>
        <v>0.134548611111111</v>
      </c>
      <c r="R857" s="0" t="n">
        <f aca="false">O857-P857</f>
        <v>0.36</v>
      </c>
      <c r="S857" s="0" t="n">
        <f aca="false">500*10^-6</f>
        <v>0.0005</v>
      </c>
      <c r="T857" s="0" t="n">
        <f aca="false">0.000835</f>
        <v>0.000835</v>
      </c>
      <c r="U857" s="0" t="n">
        <f aca="false">A857/1000</f>
        <v>0.12</v>
      </c>
      <c r="V857" s="0" t="n">
        <f aca="false">U857*(150*T857*(1-R857)^2*Q857/(S857^2*R857^3)+1.75*1000*(1-R857)*Q857^2/(S857*R857^3))</f>
        <v>175314.102548837</v>
      </c>
      <c r="W857" s="0" t="n">
        <f aca="false">V857*H857/3600/1000/2</f>
        <v>18.8706152049095</v>
      </c>
      <c r="X857" s="0" t="n">
        <f aca="false">ABS(W857-K857)/W857*100</f>
        <v>240.264476291662</v>
      </c>
    </row>
    <row r="858" customFormat="false" ht="15" hidden="false" customHeight="false" outlineLevel="0" collapsed="false">
      <c r="A858" s="0" t="n">
        <v>120</v>
      </c>
      <c r="B858" s="0" t="n">
        <v>36</v>
      </c>
      <c r="C858" s="0" t="n">
        <v>36</v>
      </c>
      <c r="D858" s="0" t="n">
        <v>14</v>
      </c>
      <c r="E858" s="0" t="n">
        <v>43</v>
      </c>
      <c r="F858" s="0" t="n">
        <v>1.4</v>
      </c>
      <c r="G858" s="0" t="n">
        <v>3</v>
      </c>
      <c r="H858" s="0" t="n">
        <v>850</v>
      </c>
      <c r="I858" s="0" t="n">
        <v>138.51</v>
      </c>
      <c r="J858" s="0" t="n">
        <v>230.14</v>
      </c>
      <c r="K858" s="0" t="n">
        <v>49.11</v>
      </c>
      <c r="L858" s="0" t="n">
        <v>43.79</v>
      </c>
      <c r="M858" s="0" t="n">
        <v>12</v>
      </c>
      <c r="N858" s="0" t="n">
        <v>41</v>
      </c>
      <c r="O858" s="0" t="n">
        <v>0.55</v>
      </c>
      <c r="P858" s="0" t="n">
        <v>0.09</v>
      </c>
      <c r="Q858" s="0" t="n">
        <f aca="false">H858/3600/(B858*C858*10^-3)</f>
        <v>0.182184499314129</v>
      </c>
      <c r="R858" s="0" t="n">
        <f aca="false">O858-P858</f>
        <v>0.46</v>
      </c>
      <c r="S858" s="0" t="n">
        <f aca="false">500*10^-6</f>
        <v>0.0005</v>
      </c>
      <c r="T858" s="0" t="n">
        <f aca="false">0.000835</f>
        <v>0.000835</v>
      </c>
      <c r="U858" s="0" t="n">
        <f aca="false">A858/1000</f>
        <v>0.12</v>
      </c>
      <c r="V858" s="0" t="n">
        <f aca="false">U858*(150*T858*(1-R858)^2*Q858/(S858^2*R858^3)+1.75*1000*(1-R858)*Q858^2/(S858*R858^3))</f>
        <v>110150.790026805</v>
      </c>
      <c r="W858" s="0" t="n">
        <f aca="false">V858*H858/3600/1000/2</f>
        <v>13.0039127114978</v>
      </c>
      <c r="X858" s="0" t="n">
        <f aca="false">ABS(W858-K858)/W858*100</f>
        <v>277.655564825331</v>
      </c>
    </row>
    <row r="859" customFormat="false" ht="15" hidden="false" customHeight="false" outlineLevel="0" collapsed="false">
      <c r="A859" s="0" t="n">
        <v>120</v>
      </c>
      <c r="B859" s="0" t="n">
        <v>40</v>
      </c>
      <c r="C859" s="0" t="n">
        <v>40</v>
      </c>
      <c r="D859" s="0" t="n">
        <v>14</v>
      </c>
      <c r="E859" s="0" t="n">
        <v>43</v>
      </c>
      <c r="F859" s="0" t="n">
        <v>1.37</v>
      </c>
      <c r="G859" s="0" t="n">
        <v>2</v>
      </c>
      <c r="H859" s="0" t="n">
        <v>750</v>
      </c>
      <c r="I859" s="0" t="n">
        <v>196.16</v>
      </c>
      <c r="J859" s="0" t="n">
        <v>292.85</v>
      </c>
      <c r="K859" s="0" t="n">
        <v>58.77</v>
      </c>
      <c r="L859" s="0" t="n">
        <v>51.87</v>
      </c>
      <c r="M859" s="0" t="n">
        <v>12</v>
      </c>
      <c r="N859" s="0" t="n">
        <v>41</v>
      </c>
      <c r="O859" s="0" t="n">
        <v>0.45</v>
      </c>
      <c r="P859" s="0" t="n">
        <v>0.09</v>
      </c>
      <c r="Q859" s="0" t="n">
        <f aca="false">H859/3600/(B859*C859*10^-3)</f>
        <v>0.130208333333333</v>
      </c>
      <c r="R859" s="0" t="n">
        <f aca="false">O859-P859</f>
        <v>0.36</v>
      </c>
      <c r="S859" s="0" t="n">
        <f aca="false">500*10^-6</f>
        <v>0.0005</v>
      </c>
      <c r="T859" s="0" t="n">
        <f aca="false">0.000835</f>
        <v>0.000835</v>
      </c>
      <c r="U859" s="0" t="n">
        <f aca="false">A859/1000</f>
        <v>0.12</v>
      </c>
      <c r="V859" s="0" t="n">
        <f aca="false">U859*(150*T859*(1-R859)^2*Q859/(S859^2*R859^3)+1.75*1000*(1-R859)*Q859^2/(S859*R859^3))</f>
        <v>166402.85636717</v>
      </c>
      <c r="W859" s="0" t="n">
        <f aca="false">V859*H859/3600/1000/2</f>
        <v>17.3336308715802</v>
      </c>
      <c r="X859" s="0" t="n">
        <f aca="false">ABS(W859-K859)/W859*100</f>
        <v>239.051872255789</v>
      </c>
    </row>
    <row r="860" customFormat="false" ht="15" hidden="false" customHeight="false" outlineLevel="0" collapsed="false">
      <c r="A860" s="0" t="n">
        <v>120</v>
      </c>
      <c r="B860" s="0" t="n">
        <v>36</v>
      </c>
      <c r="C860" s="0" t="n">
        <v>44</v>
      </c>
      <c r="D860" s="0" t="n">
        <v>14</v>
      </c>
      <c r="E860" s="0" t="n">
        <v>43</v>
      </c>
      <c r="F860" s="0" t="n">
        <v>1.37</v>
      </c>
      <c r="G860" s="0" t="n">
        <v>4</v>
      </c>
      <c r="H860" s="0" t="n">
        <v>655</v>
      </c>
      <c r="I860" s="0" t="n">
        <v>196.23</v>
      </c>
      <c r="J860" s="0" t="n">
        <v>267.37</v>
      </c>
      <c r="K860" s="0" t="n">
        <v>41.61</v>
      </c>
      <c r="L860" s="0" t="n">
        <v>53.03</v>
      </c>
      <c r="M860" s="0" t="n">
        <v>12</v>
      </c>
      <c r="N860" s="0" t="n">
        <v>41</v>
      </c>
      <c r="O860" s="0" t="n">
        <v>0.45</v>
      </c>
      <c r="P860" s="0" t="n">
        <v>0.09</v>
      </c>
      <c r="Q860" s="0" t="n">
        <f aca="false">H860/3600/(B860*C860*10^-3)</f>
        <v>0.11486391694725</v>
      </c>
      <c r="R860" s="0" t="n">
        <f aca="false">O860-P860</f>
        <v>0.36</v>
      </c>
      <c r="S860" s="0" t="n">
        <f aca="false">500*10^-6</f>
        <v>0.0005</v>
      </c>
      <c r="T860" s="0" t="n">
        <f aca="false">0.000835</f>
        <v>0.000835</v>
      </c>
      <c r="U860" s="0" t="n">
        <f aca="false">A860/1000</f>
        <v>0.12</v>
      </c>
      <c r="V860" s="0" t="n">
        <f aca="false">U860*(150*T860*(1-R860)^2*Q860/(S860^2*R860^3)+1.75*1000*(1-R860)*Q860^2/(S860*R860^3))</f>
        <v>136638.657263528</v>
      </c>
      <c r="W860" s="0" t="n">
        <f aca="false">V860*H860/3600/1000/2</f>
        <v>12.4303222927237</v>
      </c>
      <c r="X860" s="0" t="n">
        <f aca="false">ABS(W860-K860)/W860*100</f>
        <v>234.745946405244</v>
      </c>
    </row>
    <row r="861" customFormat="false" ht="15" hidden="false" customHeight="false" outlineLevel="0" collapsed="false">
      <c r="A861" s="0" t="n">
        <v>120</v>
      </c>
      <c r="B861" s="0" t="n">
        <v>40</v>
      </c>
      <c r="C861" s="0" t="n">
        <v>44</v>
      </c>
      <c r="D861" s="0" t="n">
        <v>14</v>
      </c>
      <c r="E861" s="0" t="n">
        <v>43</v>
      </c>
      <c r="F861" s="0" t="n">
        <v>1.34</v>
      </c>
      <c r="G861" s="0" t="n">
        <v>4</v>
      </c>
      <c r="H861" s="0" t="n">
        <v>620</v>
      </c>
      <c r="I861" s="0" t="n">
        <v>196.26</v>
      </c>
      <c r="J861" s="0" t="n">
        <v>254.14</v>
      </c>
      <c r="K861" s="0" t="n">
        <v>30.24</v>
      </c>
      <c r="L861" s="0" t="n">
        <v>51.64</v>
      </c>
      <c r="M861" s="0" t="n">
        <v>12</v>
      </c>
      <c r="N861" s="0" t="n">
        <v>41</v>
      </c>
      <c r="O861" s="0" t="n">
        <v>0.45</v>
      </c>
      <c r="P861" s="0" t="n">
        <v>0.09</v>
      </c>
      <c r="Q861" s="0" t="n">
        <f aca="false">H861/3600/(B861*C861*10^-3)</f>
        <v>0.0978535353535354</v>
      </c>
      <c r="R861" s="0" t="n">
        <f aca="false">O861-P861</f>
        <v>0.36</v>
      </c>
      <c r="S861" s="0" t="n">
        <f aca="false">500*10^-6</f>
        <v>0.0005</v>
      </c>
      <c r="T861" s="0" t="n">
        <f aca="false">0.000835</f>
        <v>0.000835</v>
      </c>
      <c r="U861" s="0" t="n">
        <f aca="false">A861/1000</f>
        <v>0.12</v>
      </c>
      <c r="V861" s="0" t="n">
        <f aca="false">U861*(150*T861*(1-R861)^2*Q861/(S861^2*R861^3)+1.75*1000*(1-R861)*Q861^2/(S861*R861^3))</f>
        <v>106813.75787639</v>
      </c>
      <c r="W861" s="0" t="n">
        <f aca="false">V861*H861/3600/1000/2</f>
        <v>9.19785137268917</v>
      </c>
      <c r="X861" s="0" t="n">
        <f aca="false">ABS(W861-K861)/W861*100</f>
        <v>228.772435808111</v>
      </c>
    </row>
    <row r="862" customFormat="false" ht="15" hidden="false" customHeight="false" outlineLevel="0" collapsed="false">
      <c r="A862" s="0" t="n">
        <v>120</v>
      </c>
      <c r="B862" s="0" t="n">
        <v>36</v>
      </c>
      <c r="C862" s="0" t="n">
        <v>36</v>
      </c>
      <c r="D862" s="0" t="n">
        <v>14</v>
      </c>
      <c r="E862" s="0" t="n">
        <v>43</v>
      </c>
      <c r="F862" s="0" t="n">
        <v>1.37</v>
      </c>
      <c r="G862" s="0" t="n">
        <v>3</v>
      </c>
      <c r="H862" s="0" t="n">
        <v>855</v>
      </c>
      <c r="I862" s="0" t="n">
        <v>131.24</v>
      </c>
      <c r="J862" s="0" t="n">
        <v>222.7</v>
      </c>
      <c r="K862" s="0" t="n">
        <v>49.92</v>
      </c>
      <c r="L862" s="0" t="n">
        <v>42.91</v>
      </c>
      <c r="M862" s="0" t="n">
        <v>12</v>
      </c>
      <c r="N862" s="0" t="n">
        <v>41</v>
      </c>
      <c r="O862" s="0" t="n">
        <v>0.55</v>
      </c>
      <c r="P862" s="0" t="n">
        <v>0.09</v>
      </c>
      <c r="Q862" s="0" t="n">
        <f aca="false">H862/3600/(B862*C862*10^-3)</f>
        <v>0.183256172839506</v>
      </c>
      <c r="R862" s="0" t="n">
        <f aca="false">O862-P862</f>
        <v>0.46</v>
      </c>
      <c r="S862" s="0" t="n">
        <f aca="false">500*10^-6</f>
        <v>0.0005</v>
      </c>
      <c r="T862" s="0" t="n">
        <f aca="false">0.000835</f>
        <v>0.000835</v>
      </c>
      <c r="U862" s="0" t="n">
        <f aca="false">A862/1000</f>
        <v>0.12</v>
      </c>
      <c r="V862" s="0" t="n">
        <f aca="false">U862*(150*T862*(1-R862)^2*Q862/(S862^2*R862^3)+1.75*1000*(1-R862)*Q862^2/(S862*R862^3))</f>
        <v>111256.340754109</v>
      </c>
      <c r="W862" s="0" t="n">
        <f aca="false">V862*H862/3600/1000/2</f>
        <v>13.2116904645505</v>
      </c>
      <c r="X862" s="0" t="n">
        <f aca="false">ABS(W862-K862)/W862*100</f>
        <v>277.847181130568</v>
      </c>
    </row>
    <row r="863" customFormat="false" ht="15" hidden="false" customHeight="false" outlineLevel="0" collapsed="false">
      <c r="A863" s="0" t="n">
        <v>120</v>
      </c>
      <c r="B863" s="0" t="n">
        <v>32</v>
      </c>
      <c r="C863" s="0" t="n">
        <v>40</v>
      </c>
      <c r="D863" s="0" t="n">
        <v>14</v>
      </c>
      <c r="E863" s="0" t="n">
        <v>43</v>
      </c>
      <c r="F863" s="0" t="n">
        <v>1.4</v>
      </c>
      <c r="G863" s="0" t="n">
        <v>3</v>
      </c>
      <c r="H863" s="0" t="n">
        <v>845</v>
      </c>
      <c r="I863" s="0" t="n">
        <v>133.07</v>
      </c>
      <c r="J863" s="0" t="n">
        <v>224.08</v>
      </c>
      <c r="K863" s="0" t="n">
        <v>49.4</v>
      </c>
      <c r="L863" s="0" t="n">
        <v>42.92</v>
      </c>
      <c r="M863" s="0" t="n">
        <v>12</v>
      </c>
      <c r="N863" s="0" t="n">
        <v>41</v>
      </c>
      <c r="O863" s="0" t="n">
        <v>0.55</v>
      </c>
      <c r="P863" s="0" t="n">
        <v>0.09</v>
      </c>
      <c r="Q863" s="0" t="n">
        <f aca="false">H863/3600/(B863*C863*10^-3)</f>
        <v>0.183376736111111</v>
      </c>
      <c r="R863" s="0" t="n">
        <f aca="false">O863-P863</f>
        <v>0.46</v>
      </c>
      <c r="S863" s="0" t="n">
        <f aca="false">500*10^-6</f>
        <v>0.0005</v>
      </c>
      <c r="T863" s="0" t="n">
        <f aca="false">0.000835</f>
        <v>0.000835</v>
      </c>
      <c r="U863" s="0" t="n">
        <f aca="false">A863/1000</f>
        <v>0.12</v>
      </c>
      <c r="V863" s="0" t="n">
        <f aca="false">U863*(150*T863*(1-R863)^2*Q863/(S863^2*R863^3)+1.75*1000*(1-R863)*Q863^2/(S863*R863^3))</f>
        <v>111381.050135573</v>
      </c>
      <c r="W863" s="0" t="n">
        <f aca="false">V863*H863/3600/1000/2</f>
        <v>13.0718038006332</v>
      </c>
      <c r="X863" s="0" t="n">
        <f aca="false">ABS(W863-K863)/W863*100</f>
        <v>277.912648884825</v>
      </c>
    </row>
    <row r="864" customFormat="false" ht="15" hidden="false" customHeight="false" outlineLevel="0" collapsed="false">
      <c r="A864" s="0" t="n">
        <v>120</v>
      </c>
      <c r="B864" s="0" t="n">
        <v>40</v>
      </c>
      <c r="C864" s="0" t="n">
        <v>44</v>
      </c>
      <c r="D864" s="0" t="n">
        <v>14</v>
      </c>
      <c r="E864" s="0" t="n">
        <v>43</v>
      </c>
      <c r="F864" s="0" t="n">
        <v>1.31</v>
      </c>
      <c r="G864" s="0" t="n">
        <v>2</v>
      </c>
      <c r="H864" s="0" t="n">
        <v>805</v>
      </c>
      <c r="I864" s="0" t="n">
        <v>196.51</v>
      </c>
      <c r="J864" s="0" t="n">
        <v>295.03</v>
      </c>
      <c r="K864" s="0" t="n">
        <v>60.52</v>
      </c>
      <c r="L864" s="0" t="n">
        <v>53.53</v>
      </c>
      <c r="M864" s="0" t="n">
        <v>12</v>
      </c>
      <c r="N864" s="0" t="n">
        <v>41</v>
      </c>
      <c r="O864" s="0" t="n">
        <v>0.45</v>
      </c>
      <c r="P864" s="0" t="n">
        <v>0.09</v>
      </c>
      <c r="Q864" s="0" t="n">
        <f aca="false">H864/3600/(B864*C864*10^-3)</f>
        <v>0.127051767676768</v>
      </c>
      <c r="R864" s="0" t="n">
        <f aca="false">O864-P864</f>
        <v>0.36</v>
      </c>
      <c r="S864" s="0" t="n">
        <f aca="false">500*10^-6</f>
        <v>0.0005</v>
      </c>
      <c r="T864" s="0" t="n">
        <f aca="false">0.000835</f>
        <v>0.000835</v>
      </c>
      <c r="U864" s="0" t="n">
        <f aca="false">A864/1000</f>
        <v>0.12</v>
      </c>
      <c r="V864" s="0" t="n">
        <f aca="false">U864*(150*T864*(1-R864)^2*Q864/(S864^2*R864^3)+1.75*1000*(1-R864)*Q864^2/(S864*R864^3))</f>
        <v>160058.287460327</v>
      </c>
      <c r="W864" s="0" t="n">
        <f aca="false">V864*H864/3600/1000/2</f>
        <v>17.8954057507726</v>
      </c>
      <c r="X864" s="0" t="n">
        <f aca="false">ABS(W864-K864)/W864*100</f>
        <v>238.187358492204</v>
      </c>
    </row>
    <row r="865" customFormat="false" ht="15" hidden="false" customHeight="false" outlineLevel="0" collapsed="false">
      <c r="A865" s="0" t="n">
        <v>120</v>
      </c>
      <c r="B865" s="0" t="n">
        <v>48</v>
      </c>
      <c r="C865" s="0" t="n">
        <v>48</v>
      </c>
      <c r="D865" s="0" t="n">
        <v>14</v>
      </c>
      <c r="E865" s="0" t="n">
        <v>43</v>
      </c>
      <c r="F865" s="0" t="n">
        <v>1.34</v>
      </c>
      <c r="G865" s="0" t="n">
        <v>1</v>
      </c>
      <c r="H865" s="0" t="n">
        <v>650</v>
      </c>
      <c r="I865" s="0" t="n">
        <v>196.54</v>
      </c>
      <c r="J865" s="0" t="n">
        <v>256.17</v>
      </c>
      <c r="K865" s="0" t="n">
        <v>22.18</v>
      </c>
      <c r="L865" s="0" t="n">
        <v>33.57</v>
      </c>
      <c r="M865" s="0" t="n">
        <v>12</v>
      </c>
      <c r="N865" s="0" t="n">
        <v>41</v>
      </c>
      <c r="O865" s="0" t="n">
        <v>0.45</v>
      </c>
      <c r="P865" s="0" t="n">
        <v>0.09</v>
      </c>
      <c r="Q865" s="0" t="n">
        <f aca="false">H865/3600/(B865*C865*10^-3)</f>
        <v>0.0783661265432099</v>
      </c>
      <c r="R865" s="0" t="n">
        <f aca="false">O865-P865</f>
        <v>0.36</v>
      </c>
      <c r="S865" s="0" t="n">
        <f aca="false">500*10^-6</f>
        <v>0.0005</v>
      </c>
      <c r="T865" s="0" t="n">
        <f aca="false">0.000835</f>
        <v>0.000835</v>
      </c>
      <c r="U865" s="0" t="n">
        <f aca="false">A865/1000</f>
        <v>0.12</v>
      </c>
      <c r="V865" s="0" t="n">
        <f aca="false">U865*(150*T865*(1-R865)^2*Q865/(S865^2*R865^3)+1.75*1000*(1-R865)*Q865^2/(S865*R865^3))</f>
        <v>76743.5211155015</v>
      </c>
      <c r="W865" s="0" t="n">
        <f aca="false">V865*H865/3600/1000/2</f>
        <v>6.92823454514944</v>
      </c>
      <c r="X865" s="0" t="n">
        <f aca="false">ABS(W865-K865)/W865*100</f>
        <v>220.139277264055</v>
      </c>
    </row>
    <row r="866" customFormat="false" ht="15" hidden="false" customHeight="false" outlineLevel="0" collapsed="false">
      <c r="A866" s="0" t="n">
        <v>120</v>
      </c>
      <c r="B866" s="0" t="n">
        <v>36</v>
      </c>
      <c r="C866" s="0" t="n">
        <v>32</v>
      </c>
      <c r="D866" s="0" t="n">
        <v>14</v>
      </c>
      <c r="E866" s="0" t="n">
        <v>43</v>
      </c>
      <c r="F866" s="0" t="n">
        <v>1.4</v>
      </c>
      <c r="G866" s="0" t="n">
        <v>4</v>
      </c>
      <c r="H866" s="0" t="n">
        <v>765</v>
      </c>
      <c r="I866" s="0" t="n">
        <v>129.15</v>
      </c>
      <c r="J866" s="0" t="n">
        <v>209.85</v>
      </c>
      <c r="K866" s="0" t="n">
        <v>45.22</v>
      </c>
      <c r="L866" s="0" t="n">
        <v>49.74</v>
      </c>
      <c r="M866" s="0" t="n">
        <v>12</v>
      </c>
      <c r="N866" s="0" t="n">
        <v>41</v>
      </c>
      <c r="O866" s="0" t="n">
        <v>0.55</v>
      </c>
      <c r="P866" s="0" t="n">
        <v>0.09</v>
      </c>
      <c r="Q866" s="0" t="n">
        <f aca="false">H866/3600/(B866*C866*10^-3)</f>
        <v>0.184461805555556</v>
      </c>
      <c r="R866" s="0" t="n">
        <f aca="false">O866-P866</f>
        <v>0.46</v>
      </c>
      <c r="S866" s="0" t="n">
        <f aca="false">500*10^-6</f>
        <v>0.0005</v>
      </c>
      <c r="T866" s="0" t="n">
        <f aca="false">0.000835</f>
        <v>0.000835</v>
      </c>
      <c r="U866" s="0" t="n">
        <f aca="false">A866/1000</f>
        <v>0.12</v>
      </c>
      <c r="V866" s="0" t="n">
        <f aca="false">U866*(150*T866*(1-R866)^2*Q866/(S866^2*R866^3)+1.75*1000*(1-R866)*Q866^2/(S866*R866^3))</f>
        <v>112506.482759301</v>
      </c>
      <c r="W866" s="0" t="n">
        <f aca="false">V866*H866/3600/1000/2</f>
        <v>11.9538137931758</v>
      </c>
      <c r="X866" s="0" t="n">
        <f aca="false">ABS(W866-K866)/W866*100</f>
        <v>278.28931236837</v>
      </c>
    </row>
    <row r="867" customFormat="false" ht="15" hidden="false" customHeight="false" outlineLevel="0" collapsed="false">
      <c r="A867" s="0" t="n">
        <v>120</v>
      </c>
      <c r="B867" s="0" t="n">
        <v>40</v>
      </c>
      <c r="C867" s="0" t="n">
        <v>40</v>
      </c>
      <c r="D867" s="0" t="n">
        <v>14</v>
      </c>
      <c r="E867" s="0" t="n">
        <v>43</v>
      </c>
      <c r="F867" s="0" t="n">
        <v>1.31</v>
      </c>
      <c r="G867" s="0" t="n">
        <v>3</v>
      </c>
      <c r="H867" s="0" t="n">
        <v>755</v>
      </c>
      <c r="I867" s="0" t="n">
        <v>196.57</v>
      </c>
      <c r="J867" s="0" t="n">
        <v>288.04</v>
      </c>
      <c r="K867" s="0" t="n">
        <v>59.85</v>
      </c>
      <c r="L867" s="0" t="n">
        <v>42.49</v>
      </c>
      <c r="M867" s="0" t="n">
        <v>12</v>
      </c>
      <c r="N867" s="0" t="n">
        <v>41</v>
      </c>
      <c r="O867" s="0" t="n">
        <v>0.45</v>
      </c>
      <c r="P867" s="0" t="n">
        <v>0.09</v>
      </c>
      <c r="Q867" s="0" t="n">
        <f aca="false">H867/3600/(B867*C867*10^-3)</f>
        <v>0.131076388888889</v>
      </c>
      <c r="R867" s="0" t="n">
        <f aca="false">O867-P867</f>
        <v>0.36</v>
      </c>
      <c r="S867" s="0" t="n">
        <f aca="false">500*10^-6</f>
        <v>0.0005</v>
      </c>
      <c r="T867" s="0" t="n">
        <f aca="false">0.000835</f>
        <v>0.000835</v>
      </c>
      <c r="U867" s="0" t="n">
        <f aca="false">A867/1000</f>
        <v>0.12</v>
      </c>
      <c r="V867" s="0" t="n">
        <f aca="false">U867*(150*T867*(1-R867)^2*Q867/(S867^2*R867^3)+1.75*1000*(1-R867)*Q867^2/(S867*R867^3))</f>
        <v>168167.740523231</v>
      </c>
      <c r="W867" s="0" t="n">
        <f aca="false">V867*H867/3600/1000/2</f>
        <v>17.634256124311</v>
      </c>
      <c r="X867" s="0" t="n">
        <f aca="false">ABS(W867-K867)/W867*100</f>
        <v>239.396227309466</v>
      </c>
    </row>
    <row r="868" customFormat="false" ht="15" hidden="false" customHeight="false" outlineLevel="0" collapsed="false">
      <c r="A868" s="0" t="n">
        <v>120</v>
      </c>
      <c r="B868" s="0" t="n">
        <v>44</v>
      </c>
      <c r="C868" s="0" t="n">
        <v>48</v>
      </c>
      <c r="D868" s="0" t="n">
        <v>14</v>
      </c>
      <c r="E868" s="0" t="n">
        <v>43</v>
      </c>
      <c r="F868" s="0" t="n">
        <v>1.28</v>
      </c>
      <c r="G868" s="0" t="n">
        <v>4</v>
      </c>
      <c r="H868" s="0" t="n">
        <v>610</v>
      </c>
      <c r="I868" s="0" t="n">
        <v>196.78</v>
      </c>
      <c r="J868" s="0" t="n">
        <v>242.94</v>
      </c>
      <c r="K868" s="0" t="n">
        <v>21.63</v>
      </c>
      <c r="L868" s="0" t="n">
        <v>50.27</v>
      </c>
      <c r="M868" s="0" t="n">
        <v>12</v>
      </c>
      <c r="N868" s="0" t="n">
        <v>41</v>
      </c>
      <c r="O868" s="0" t="n">
        <v>0.45</v>
      </c>
      <c r="P868" s="0" t="n">
        <v>0.09</v>
      </c>
      <c r="Q868" s="0" t="n">
        <f aca="false">H868/3600/(B868*C868*10^-3)</f>
        <v>0.0802293771043771</v>
      </c>
      <c r="R868" s="0" t="n">
        <f aca="false">O868-P868</f>
        <v>0.36</v>
      </c>
      <c r="S868" s="0" t="n">
        <f aca="false">500*10^-6</f>
        <v>0.0005</v>
      </c>
      <c r="T868" s="0" t="n">
        <f aca="false">0.000835</f>
        <v>0.000835</v>
      </c>
      <c r="U868" s="0" t="n">
        <f aca="false">A868/1000</f>
        <v>0.12</v>
      </c>
      <c r="V868" s="0" t="n">
        <f aca="false">U868*(150*T868*(1-R868)^2*Q868/(S868^2*R868^3)+1.75*1000*(1-R868)*Q868^2/(S868*R868^3))</f>
        <v>79429.4367106086</v>
      </c>
      <c r="W868" s="0" t="n">
        <f aca="false">V868*H868/3600/1000/2</f>
        <v>6.72943838798211</v>
      </c>
      <c r="X868" s="0" t="n">
        <f aca="false">ABS(W868-K868)/W868*100</f>
        <v>221.423553540936</v>
      </c>
    </row>
    <row r="869" customFormat="false" ht="15" hidden="false" customHeight="false" outlineLevel="0" collapsed="false">
      <c r="A869" s="0" t="n">
        <v>120</v>
      </c>
      <c r="B869" s="0" t="n">
        <v>44</v>
      </c>
      <c r="C869" s="0" t="n">
        <v>44</v>
      </c>
      <c r="D869" s="0" t="n">
        <v>14</v>
      </c>
      <c r="E869" s="0" t="n">
        <v>43</v>
      </c>
      <c r="F869" s="0" t="n">
        <v>1.34</v>
      </c>
      <c r="G869" s="0" t="n">
        <v>4</v>
      </c>
      <c r="H869" s="0" t="n">
        <v>580</v>
      </c>
      <c r="I869" s="0" t="n">
        <v>196.8</v>
      </c>
      <c r="J869" s="0" t="n">
        <v>244.68</v>
      </c>
      <c r="K869" s="0" t="n">
        <v>21.8</v>
      </c>
      <c r="L869" s="0" t="n">
        <v>50.76</v>
      </c>
      <c r="M869" s="0" t="n">
        <v>12</v>
      </c>
      <c r="N869" s="0" t="n">
        <v>41</v>
      </c>
      <c r="O869" s="0" t="n">
        <v>0.45</v>
      </c>
      <c r="P869" s="0" t="n">
        <v>0.09</v>
      </c>
      <c r="Q869" s="0" t="n">
        <f aca="false">H869/3600/(B869*C869*10^-3)</f>
        <v>0.08321854912764</v>
      </c>
      <c r="R869" s="0" t="n">
        <f aca="false">O869-P869</f>
        <v>0.36</v>
      </c>
      <c r="S869" s="0" t="n">
        <f aca="false">500*10^-6</f>
        <v>0.0005</v>
      </c>
      <c r="T869" s="0" t="n">
        <f aca="false">0.000835</f>
        <v>0.000835</v>
      </c>
      <c r="U869" s="0" t="n">
        <f aca="false">A869/1000</f>
        <v>0.12</v>
      </c>
      <c r="V869" s="0" t="n">
        <f aca="false">U869*(150*T869*(1-R869)^2*Q869/(S869^2*R869^3)+1.75*1000*(1-R869)*Q869^2/(S869*R869^3))</f>
        <v>83821.9585324602</v>
      </c>
      <c r="W869" s="0" t="n">
        <f aca="false">V869*H869/3600/1000/2</f>
        <v>6.75232443733707</v>
      </c>
      <c r="X869" s="0" t="n">
        <f aca="false">ABS(W869-K869)/W869*100</f>
        <v>222.851785371221</v>
      </c>
    </row>
    <row r="870" customFormat="false" ht="15" hidden="false" customHeight="false" outlineLevel="0" collapsed="false">
      <c r="A870" s="0" t="n">
        <v>120</v>
      </c>
      <c r="B870" s="0" t="n">
        <v>36</v>
      </c>
      <c r="C870" s="0" t="n">
        <v>40</v>
      </c>
      <c r="D870" s="0" t="n">
        <v>14</v>
      </c>
      <c r="E870" s="0" t="n">
        <v>43</v>
      </c>
      <c r="F870" s="0" t="n">
        <v>1.4</v>
      </c>
      <c r="G870" s="0" t="n">
        <v>3</v>
      </c>
      <c r="H870" s="0" t="n">
        <v>695</v>
      </c>
      <c r="I870" s="0" t="n">
        <v>196.81</v>
      </c>
      <c r="J870" s="0" t="n">
        <v>285.98</v>
      </c>
      <c r="K870" s="0" t="n">
        <v>57.25</v>
      </c>
      <c r="L870" s="0" t="n">
        <v>41.68</v>
      </c>
      <c r="M870" s="0" t="n">
        <v>12</v>
      </c>
      <c r="N870" s="0" t="n">
        <v>41</v>
      </c>
      <c r="O870" s="0" t="n">
        <v>0.45</v>
      </c>
      <c r="P870" s="0" t="n">
        <v>0.09</v>
      </c>
      <c r="Q870" s="0" t="n">
        <f aca="false">H870/3600/(B870*C870*10^-3)</f>
        <v>0.134066358024691</v>
      </c>
      <c r="R870" s="0" t="n">
        <f aca="false">O870-P870</f>
        <v>0.36</v>
      </c>
      <c r="S870" s="0" t="n">
        <f aca="false">500*10^-6</f>
        <v>0.0005</v>
      </c>
      <c r="T870" s="0" t="n">
        <f aca="false">0.000835</f>
        <v>0.000835</v>
      </c>
      <c r="U870" s="0" t="n">
        <f aca="false">A870/1000</f>
        <v>0.12</v>
      </c>
      <c r="V870" s="0" t="n">
        <f aca="false">U870*(150*T870*(1-R870)^2*Q870/(S870^2*R870^3)+1.75*1000*(1-R870)*Q870^2/(S870*R870^3))</f>
        <v>174313.244898854</v>
      </c>
      <c r="W870" s="0" t="n">
        <f aca="false">V870*H870/3600/1000/2</f>
        <v>16.8260701673199</v>
      </c>
      <c r="X870" s="0" t="n">
        <f aca="false">ABS(W870-K870)/W870*100</f>
        <v>240.245817536127</v>
      </c>
    </row>
    <row r="871" customFormat="false" ht="15" hidden="false" customHeight="false" outlineLevel="0" collapsed="false">
      <c r="A871" s="0" t="n">
        <v>120</v>
      </c>
      <c r="B871" s="0" t="n">
        <v>36</v>
      </c>
      <c r="C871" s="0" t="n">
        <v>40</v>
      </c>
      <c r="D871" s="0" t="n">
        <v>14</v>
      </c>
      <c r="E871" s="0" t="n">
        <v>43</v>
      </c>
      <c r="F871" s="0" t="n">
        <v>1.4</v>
      </c>
      <c r="G871" s="0" t="n">
        <v>4</v>
      </c>
      <c r="H871" s="0" t="n">
        <v>690</v>
      </c>
      <c r="I871" s="0" t="n">
        <v>196.97</v>
      </c>
      <c r="J871" s="0" t="n">
        <v>284.92</v>
      </c>
      <c r="K871" s="0" t="n">
        <v>56.16</v>
      </c>
      <c r="L871" s="0" t="n">
        <v>55.02</v>
      </c>
      <c r="M871" s="0" t="n">
        <v>12</v>
      </c>
      <c r="N871" s="0" t="n">
        <v>41</v>
      </c>
      <c r="O871" s="0" t="n">
        <v>0.45</v>
      </c>
      <c r="P871" s="0" t="n">
        <v>0.09</v>
      </c>
      <c r="Q871" s="0" t="n">
        <f aca="false">H871/3600/(B871*C871*10^-3)</f>
        <v>0.133101851851852</v>
      </c>
      <c r="R871" s="0" t="n">
        <f aca="false">O871-P871</f>
        <v>0.36</v>
      </c>
      <c r="S871" s="0" t="n">
        <f aca="false">500*10^-6</f>
        <v>0.0005</v>
      </c>
      <c r="T871" s="0" t="n">
        <f aca="false">0.000835</f>
        <v>0.000835</v>
      </c>
      <c r="U871" s="0" t="n">
        <f aca="false">A871/1000</f>
        <v>0.12</v>
      </c>
      <c r="V871" s="0" t="n">
        <f aca="false">U871*(150*T871*(1-R871)^2*Q871/(S871^2*R871^3)+1.75*1000*(1-R871)*Q871^2/(S871*R871^3))</f>
        <v>172319.568987903</v>
      </c>
      <c r="W871" s="0" t="n">
        <f aca="false">V871*H871/3600/1000/2</f>
        <v>16.513958694674</v>
      </c>
      <c r="X871" s="0" t="n">
        <f aca="false">ABS(W871-K871)/W871*100</f>
        <v>240.07593841271</v>
      </c>
    </row>
    <row r="872" customFormat="false" ht="15" hidden="false" customHeight="false" outlineLevel="0" collapsed="false">
      <c r="A872" s="0" t="n">
        <v>120</v>
      </c>
      <c r="B872" s="0" t="n">
        <v>44</v>
      </c>
      <c r="C872" s="0" t="n">
        <v>40</v>
      </c>
      <c r="D872" s="0" t="n">
        <v>14</v>
      </c>
      <c r="E872" s="0" t="n">
        <v>43</v>
      </c>
      <c r="F872" s="0" t="n">
        <v>1.31</v>
      </c>
      <c r="G872" s="0" t="n">
        <v>4</v>
      </c>
      <c r="H872" s="0" t="n">
        <v>640</v>
      </c>
      <c r="I872" s="0" t="n">
        <v>197</v>
      </c>
      <c r="J872" s="0" t="n">
        <v>257.53</v>
      </c>
      <c r="K872" s="0" t="n">
        <v>32.88</v>
      </c>
      <c r="L872" s="0" t="n">
        <v>52.18</v>
      </c>
      <c r="M872" s="0" t="n">
        <v>12</v>
      </c>
      <c r="N872" s="0" t="n">
        <v>41</v>
      </c>
      <c r="O872" s="0" t="n">
        <v>0.45</v>
      </c>
      <c r="P872" s="0" t="n">
        <v>0.09</v>
      </c>
      <c r="Q872" s="0" t="n">
        <f aca="false">H872/3600/(B872*C872*10^-3)</f>
        <v>0.101010101010101</v>
      </c>
      <c r="R872" s="0" t="n">
        <f aca="false">O872-P872</f>
        <v>0.36</v>
      </c>
      <c r="S872" s="0" t="n">
        <f aca="false">500*10^-6</f>
        <v>0.0005</v>
      </c>
      <c r="T872" s="0" t="n">
        <f aca="false">0.000835</f>
        <v>0.000835</v>
      </c>
      <c r="U872" s="0" t="n">
        <f aca="false">A872/1000</f>
        <v>0.12</v>
      </c>
      <c r="V872" s="0" t="n">
        <f aca="false">U872*(150*T872*(1-R872)^2*Q872/(S872^2*R872^3)+1.75*1000*(1-R872)*Q872^2/(S872*R872^3))</f>
        <v>112096.33013848</v>
      </c>
      <c r="W872" s="0" t="n">
        <f aca="false">V872*H872/3600/1000/2</f>
        <v>9.96411823453156</v>
      </c>
      <c r="X872" s="0" t="n">
        <f aca="false">ABS(W872-K872)/W872*100</f>
        <v>229.984040996737</v>
      </c>
    </row>
    <row r="873" customFormat="false" ht="15" hidden="false" customHeight="false" outlineLevel="0" collapsed="false">
      <c r="A873" s="0" t="n">
        <v>120</v>
      </c>
      <c r="B873" s="0" t="n">
        <v>40</v>
      </c>
      <c r="C873" s="0" t="n">
        <v>40</v>
      </c>
      <c r="D873" s="0" t="n">
        <v>14</v>
      </c>
      <c r="E873" s="0" t="n">
        <v>43</v>
      </c>
      <c r="F873" s="0" t="n">
        <v>1.4</v>
      </c>
      <c r="G873" s="0" t="n">
        <v>4</v>
      </c>
      <c r="H873" s="0" t="n">
        <v>595</v>
      </c>
      <c r="I873" s="0" t="n">
        <v>197.02</v>
      </c>
      <c r="J873" s="0" t="n">
        <v>257.08</v>
      </c>
      <c r="K873" s="0" t="n">
        <v>31.71</v>
      </c>
      <c r="L873" s="0" t="n">
        <v>51.58</v>
      </c>
      <c r="M873" s="0" t="n">
        <v>12</v>
      </c>
      <c r="N873" s="0" t="n">
        <v>41</v>
      </c>
      <c r="O873" s="0" t="n">
        <v>0.45</v>
      </c>
      <c r="P873" s="0" t="n">
        <v>0.09</v>
      </c>
      <c r="Q873" s="0" t="n">
        <f aca="false">H873/3600/(B873*C873*10^-3)</f>
        <v>0.103298611111111</v>
      </c>
      <c r="R873" s="0" t="n">
        <f aca="false">O873-P873</f>
        <v>0.36</v>
      </c>
      <c r="S873" s="0" t="n">
        <f aca="false">500*10^-6</f>
        <v>0.0005</v>
      </c>
      <c r="T873" s="0" t="n">
        <f aca="false">0.000835</f>
        <v>0.000835</v>
      </c>
      <c r="U873" s="0" t="n">
        <f aca="false">A873/1000</f>
        <v>0.12</v>
      </c>
      <c r="V873" s="0" t="n">
        <f aca="false">U873*(150*T873*(1-R873)^2*Q873/(S873^2*R873^3)+1.75*1000*(1-R873)*Q873^2/(S873*R873^3))</f>
        <v>115997.987436811</v>
      </c>
      <c r="W873" s="0" t="n">
        <f aca="false">V873*H873/3600/1000/2</f>
        <v>9.58594479512535</v>
      </c>
      <c r="X873" s="0" t="n">
        <f aca="false">ABS(W873-K873)/W873*100</f>
        <v>230.796814270464</v>
      </c>
    </row>
    <row r="874" customFormat="false" ht="15" hidden="false" customHeight="false" outlineLevel="0" collapsed="false">
      <c r="A874" s="0" t="n">
        <v>120</v>
      </c>
      <c r="B874" s="0" t="n">
        <v>36</v>
      </c>
      <c r="C874" s="0" t="n">
        <v>44</v>
      </c>
      <c r="D874" s="0" t="n">
        <v>14</v>
      </c>
      <c r="E874" s="0" t="n">
        <v>43</v>
      </c>
      <c r="F874" s="0" t="n">
        <v>1.4</v>
      </c>
      <c r="G874" s="0" t="n">
        <v>2</v>
      </c>
      <c r="H874" s="0" t="n">
        <v>715</v>
      </c>
      <c r="I874" s="0" t="n">
        <v>197.11</v>
      </c>
      <c r="J874" s="0" t="n">
        <v>286.21</v>
      </c>
      <c r="K874" s="0" t="n">
        <v>52.57</v>
      </c>
      <c r="L874" s="0" t="n">
        <v>50.52</v>
      </c>
      <c r="M874" s="0" t="n">
        <v>12</v>
      </c>
      <c r="N874" s="0" t="n">
        <v>41</v>
      </c>
      <c r="O874" s="0" t="n">
        <v>0.45</v>
      </c>
      <c r="P874" s="0" t="n">
        <v>0.09</v>
      </c>
      <c r="Q874" s="0" t="n">
        <f aca="false">H874/3600/(B874*C874*10^-3)</f>
        <v>0.125385802469136</v>
      </c>
      <c r="R874" s="0" t="n">
        <f aca="false">O874-P874</f>
        <v>0.36</v>
      </c>
      <c r="S874" s="0" t="n">
        <f aca="false">500*10^-6</f>
        <v>0.0005</v>
      </c>
      <c r="T874" s="0" t="n">
        <f aca="false">0.000835</f>
        <v>0.000835</v>
      </c>
      <c r="U874" s="0" t="n">
        <f aca="false">A874/1000</f>
        <v>0.12</v>
      </c>
      <c r="V874" s="0" t="n">
        <f aca="false">U874*(150*T874*(1-R874)^2*Q874/(S874^2*R874^3)+1.75*1000*(1-R874)*Q874^2/(S874*R874^3))</f>
        <v>156756.052373013</v>
      </c>
      <c r="W874" s="0" t="n">
        <f aca="false">V874*H874/3600/1000/2</f>
        <v>15.5667468675979</v>
      </c>
      <c r="X874" s="0" t="n">
        <f aca="false">ABS(W874-K874)/W874*100</f>
        <v>237.707039544815</v>
      </c>
    </row>
    <row r="875" customFormat="false" ht="15" hidden="false" customHeight="false" outlineLevel="0" collapsed="false">
      <c r="A875" s="0" t="n">
        <v>120</v>
      </c>
      <c r="B875" s="0" t="n">
        <v>48</v>
      </c>
      <c r="C875" s="0" t="n">
        <v>44</v>
      </c>
      <c r="D875" s="0" t="n">
        <v>14</v>
      </c>
      <c r="E875" s="0" t="n">
        <v>43</v>
      </c>
      <c r="F875" s="0" t="n">
        <v>1.25</v>
      </c>
      <c r="G875" s="0" t="n">
        <v>4</v>
      </c>
      <c r="H875" s="0" t="n">
        <v>625</v>
      </c>
      <c r="I875" s="0" t="n">
        <v>197.11</v>
      </c>
      <c r="J875" s="0" t="n">
        <v>244.15</v>
      </c>
      <c r="K875" s="0" t="n">
        <v>23.03</v>
      </c>
      <c r="L875" s="0" t="n">
        <v>50.33</v>
      </c>
      <c r="M875" s="0" t="n">
        <v>12</v>
      </c>
      <c r="N875" s="0" t="n">
        <v>41</v>
      </c>
      <c r="O875" s="0" t="n">
        <v>0.45</v>
      </c>
      <c r="P875" s="0" t="n">
        <v>0.09</v>
      </c>
      <c r="Q875" s="0" t="n">
        <f aca="false">H875/3600/(B875*C875*10^-3)</f>
        <v>0.0822022306397306</v>
      </c>
      <c r="R875" s="0" t="n">
        <f aca="false">O875-P875</f>
        <v>0.36</v>
      </c>
      <c r="S875" s="0" t="n">
        <f aca="false">500*10^-6</f>
        <v>0.0005</v>
      </c>
      <c r="T875" s="0" t="n">
        <f aca="false">0.000835</f>
        <v>0.000835</v>
      </c>
      <c r="U875" s="0" t="n">
        <f aca="false">A875/1000</f>
        <v>0.12</v>
      </c>
      <c r="V875" s="0" t="n">
        <f aca="false">U875*(150*T875*(1-R875)^2*Q875/(S875^2*R875^3)+1.75*1000*(1-R875)*Q875^2/(S875*R875^3))</f>
        <v>82316.9493989126</v>
      </c>
      <c r="W875" s="0" t="n">
        <f aca="false">V875*H875/3600/1000/2</f>
        <v>7.14556852421116</v>
      </c>
      <c r="X875" s="0" t="n">
        <f aca="false">ABS(W875-K875)/W875*100</f>
        <v>222.297657939575</v>
      </c>
    </row>
    <row r="876" customFormat="false" ht="15" hidden="false" customHeight="false" outlineLevel="0" collapsed="false">
      <c r="A876" s="0" t="n">
        <v>120</v>
      </c>
      <c r="B876" s="0" t="n">
        <v>36</v>
      </c>
      <c r="C876" s="0" t="n">
        <v>44</v>
      </c>
      <c r="D876" s="0" t="n">
        <v>14</v>
      </c>
      <c r="E876" s="0" t="n">
        <v>43</v>
      </c>
      <c r="F876" s="0" t="n">
        <v>1.4</v>
      </c>
      <c r="G876" s="0" t="n">
        <v>4</v>
      </c>
      <c r="H876" s="0" t="n">
        <v>620</v>
      </c>
      <c r="I876" s="0" t="n">
        <v>197.15</v>
      </c>
      <c r="J876" s="0" t="n">
        <v>262.2</v>
      </c>
      <c r="K876" s="0" t="n">
        <v>35.95</v>
      </c>
      <c r="L876" s="0" t="n">
        <v>52.24</v>
      </c>
      <c r="M876" s="0" t="n">
        <v>12</v>
      </c>
      <c r="N876" s="0" t="n">
        <v>41</v>
      </c>
      <c r="O876" s="0" t="n">
        <v>0.45</v>
      </c>
      <c r="P876" s="0" t="n">
        <v>0.09</v>
      </c>
      <c r="Q876" s="0" t="n">
        <f aca="false">H876/3600/(B876*C876*10^-3)</f>
        <v>0.108726150392817</v>
      </c>
      <c r="R876" s="0" t="n">
        <f aca="false">O876-P876</f>
        <v>0.36</v>
      </c>
      <c r="S876" s="0" t="n">
        <f aca="false">500*10^-6</f>
        <v>0.0005</v>
      </c>
      <c r="T876" s="0" t="n">
        <f aca="false">0.000835</f>
        <v>0.000835</v>
      </c>
      <c r="U876" s="0" t="n">
        <f aca="false">A876/1000</f>
        <v>0.12</v>
      </c>
      <c r="V876" s="0" t="n">
        <f aca="false">U876*(150*T876*(1-R876)^2*Q876/(S876^2*R876^3)+1.75*1000*(1-R876)*Q876^2/(S876*R876^3))</f>
        <v>125492.622369215</v>
      </c>
      <c r="W876" s="0" t="n">
        <f aca="false">V876*H876/3600/1000/2</f>
        <v>10.8063091484602</v>
      </c>
      <c r="X876" s="0" t="n">
        <f aca="false">ABS(W876-K876)/W876*100</f>
        <v>232.676027551208</v>
      </c>
    </row>
    <row r="877" customFormat="false" ht="15" hidden="false" customHeight="false" outlineLevel="0" collapsed="false">
      <c r="A877" s="0" t="n">
        <v>120</v>
      </c>
      <c r="B877" s="0" t="n">
        <v>40</v>
      </c>
      <c r="C877" s="0" t="n">
        <v>40</v>
      </c>
      <c r="D877" s="0" t="n">
        <v>14</v>
      </c>
      <c r="E877" s="0" t="n">
        <v>43</v>
      </c>
      <c r="F877" s="0" t="n">
        <v>1.37</v>
      </c>
      <c r="G877" s="0" t="n">
        <v>4</v>
      </c>
      <c r="H877" s="0" t="n">
        <v>630</v>
      </c>
      <c r="I877" s="0" t="n">
        <v>197.2</v>
      </c>
      <c r="J877" s="0" t="n">
        <v>263</v>
      </c>
      <c r="K877" s="0" t="n">
        <v>36.89</v>
      </c>
      <c r="L877" s="0" t="n">
        <v>52.45</v>
      </c>
      <c r="M877" s="0" t="n">
        <v>12</v>
      </c>
      <c r="N877" s="0" t="n">
        <v>41</v>
      </c>
      <c r="O877" s="0" t="n">
        <v>0.45</v>
      </c>
      <c r="P877" s="0" t="n">
        <v>0.09</v>
      </c>
      <c r="Q877" s="0" t="n">
        <f aca="false">H877/3600/(B877*C877*10^-3)</f>
        <v>0.109375</v>
      </c>
      <c r="R877" s="0" t="n">
        <f aca="false">O877-P877</f>
        <v>0.36</v>
      </c>
      <c r="S877" s="0" t="n">
        <f aca="false">500*10^-6</f>
        <v>0.0005</v>
      </c>
      <c r="T877" s="0" t="n">
        <f aca="false">0.000835</f>
        <v>0.000835</v>
      </c>
      <c r="U877" s="0" t="n">
        <f aca="false">A877/1000</f>
        <v>0.12</v>
      </c>
      <c r="V877" s="0" t="n">
        <f aca="false">U877*(150*T877*(1-R877)^2*Q877/(S877^2*R877^3)+1.75*1000*(1-R877)*Q877^2/(S877*R877^3))</f>
        <v>126650.398662551</v>
      </c>
      <c r="W877" s="0" t="n">
        <f aca="false">V877*H877/3600/1000/2</f>
        <v>11.0819098829733</v>
      </c>
      <c r="X877" s="0" t="n">
        <f aca="false">ABS(W877-K877)/W877*100</f>
        <v>232.884858201919</v>
      </c>
    </row>
    <row r="878" customFormat="false" ht="15" hidden="false" customHeight="false" outlineLevel="0" collapsed="false">
      <c r="A878" s="0" t="n">
        <v>120</v>
      </c>
      <c r="B878" s="0" t="n">
        <v>40</v>
      </c>
      <c r="C878" s="0" t="n">
        <v>40</v>
      </c>
      <c r="D878" s="0" t="n">
        <v>14</v>
      </c>
      <c r="E878" s="0" t="n">
        <v>43</v>
      </c>
      <c r="F878" s="0" t="n">
        <v>1.31</v>
      </c>
      <c r="G878" s="0" t="n">
        <v>3</v>
      </c>
      <c r="H878" s="0" t="n">
        <v>775</v>
      </c>
      <c r="I878" s="0" t="n">
        <v>197.25</v>
      </c>
      <c r="J878" s="0" t="n">
        <v>293.93</v>
      </c>
      <c r="K878" s="0" t="n">
        <v>64.23</v>
      </c>
      <c r="L878" s="0" t="n">
        <v>43.33</v>
      </c>
      <c r="M878" s="0" t="n">
        <v>12</v>
      </c>
      <c r="N878" s="0" t="n">
        <v>41</v>
      </c>
      <c r="O878" s="0" t="n">
        <v>0.45</v>
      </c>
      <c r="P878" s="0" t="n">
        <v>0.09</v>
      </c>
      <c r="Q878" s="0" t="n">
        <f aca="false">H878/3600/(B878*C878*10^-3)</f>
        <v>0.134548611111111</v>
      </c>
      <c r="R878" s="0" t="n">
        <f aca="false">O878-P878</f>
        <v>0.36</v>
      </c>
      <c r="S878" s="0" t="n">
        <f aca="false">500*10^-6</f>
        <v>0.0005</v>
      </c>
      <c r="T878" s="0" t="n">
        <f aca="false">0.000835</f>
        <v>0.000835</v>
      </c>
      <c r="U878" s="0" t="n">
        <f aca="false">A878/1000</f>
        <v>0.12</v>
      </c>
      <c r="V878" s="0" t="n">
        <f aca="false">U878*(150*T878*(1-R878)^2*Q878/(S878^2*R878^3)+1.75*1000*(1-R878)*Q878^2/(S878*R878^3))</f>
        <v>175314.102548837</v>
      </c>
      <c r="W878" s="0" t="n">
        <f aca="false">V878*H878/3600/1000/2</f>
        <v>18.8706152049095</v>
      </c>
      <c r="X878" s="0" t="n">
        <f aca="false">ABS(W878-K878)/W878*100</f>
        <v>240.370461177596</v>
      </c>
    </row>
    <row r="879" customFormat="false" ht="15" hidden="false" customHeight="false" outlineLevel="0" collapsed="false">
      <c r="A879" s="0" t="n">
        <v>120</v>
      </c>
      <c r="B879" s="0" t="n">
        <v>44</v>
      </c>
      <c r="C879" s="0" t="n">
        <v>44</v>
      </c>
      <c r="D879" s="0" t="n">
        <v>14</v>
      </c>
      <c r="E879" s="0" t="n">
        <v>43</v>
      </c>
      <c r="F879" s="0" t="n">
        <v>1.25</v>
      </c>
      <c r="G879" s="0" t="n">
        <v>4</v>
      </c>
      <c r="H879" s="0" t="n">
        <v>680</v>
      </c>
      <c r="I879" s="0" t="n">
        <v>197.26</v>
      </c>
      <c r="J879" s="0" t="n">
        <v>257.31</v>
      </c>
      <c r="K879" s="0" t="n">
        <v>33.01</v>
      </c>
      <c r="L879" s="0" t="n">
        <v>52.73</v>
      </c>
      <c r="M879" s="0" t="n">
        <v>12</v>
      </c>
      <c r="N879" s="0" t="n">
        <v>41</v>
      </c>
      <c r="O879" s="0" t="n">
        <v>0.45</v>
      </c>
      <c r="P879" s="0" t="n">
        <v>0.09</v>
      </c>
      <c r="Q879" s="0" t="n">
        <f aca="false">H879/3600/(B879*C879*10^-3)</f>
        <v>0.0975665748393021</v>
      </c>
      <c r="R879" s="0" t="n">
        <f aca="false">O879-P879</f>
        <v>0.36</v>
      </c>
      <c r="S879" s="0" t="n">
        <f aca="false">500*10^-6</f>
        <v>0.0005</v>
      </c>
      <c r="T879" s="0" t="n">
        <f aca="false">0.000835</f>
        <v>0.000835</v>
      </c>
      <c r="U879" s="0" t="n">
        <f aca="false">A879/1000</f>
        <v>0.12</v>
      </c>
      <c r="V879" s="0" t="n">
        <f aca="false">U879*(150*T879*(1-R879)^2*Q879/(S879^2*R879^3)+1.75*1000*(1-R879)*Q879^2/(S879*R879^3))</f>
        <v>106339.217114452</v>
      </c>
      <c r="W879" s="0" t="n">
        <f aca="false">V879*H879/3600/1000/2</f>
        <v>10.0431482830316</v>
      </c>
      <c r="X879" s="0" t="n">
        <f aca="false">ABS(W879-K879)/W879*100</f>
        <v>228.681794490399</v>
      </c>
    </row>
    <row r="880" customFormat="false" ht="15" hidden="false" customHeight="false" outlineLevel="0" collapsed="false">
      <c r="A880" s="0" t="n">
        <v>120</v>
      </c>
      <c r="B880" s="0" t="n">
        <v>40</v>
      </c>
      <c r="C880" s="0" t="n">
        <v>44</v>
      </c>
      <c r="D880" s="0" t="n">
        <v>14</v>
      </c>
      <c r="E880" s="0" t="n">
        <v>43</v>
      </c>
      <c r="F880" s="0" t="n">
        <v>1.31</v>
      </c>
      <c r="G880" s="0" t="n">
        <v>4</v>
      </c>
      <c r="H880" s="0" t="n">
        <v>665</v>
      </c>
      <c r="I880" s="0" t="n">
        <v>197.32</v>
      </c>
      <c r="J880" s="0" t="n">
        <v>262.13</v>
      </c>
      <c r="K880" s="0" t="n">
        <v>36.38</v>
      </c>
      <c r="L880" s="0" t="n">
        <v>53.01</v>
      </c>
      <c r="M880" s="0" t="n">
        <v>12</v>
      </c>
      <c r="N880" s="0" t="n">
        <v>41</v>
      </c>
      <c r="O880" s="0" t="n">
        <v>0.45</v>
      </c>
      <c r="P880" s="0" t="n">
        <v>0.09</v>
      </c>
      <c r="Q880" s="0" t="n">
        <f aca="false">H880/3600/(B880*C880*10^-3)</f>
        <v>0.104955808080808</v>
      </c>
      <c r="R880" s="0" t="n">
        <f aca="false">O880-P880</f>
        <v>0.36</v>
      </c>
      <c r="S880" s="0" t="n">
        <f aca="false">500*10^-6</f>
        <v>0.0005</v>
      </c>
      <c r="T880" s="0" t="n">
        <f aca="false">0.000835</f>
        <v>0.000835</v>
      </c>
      <c r="U880" s="0" t="n">
        <f aca="false">A880/1000</f>
        <v>0.12</v>
      </c>
      <c r="V880" s="0" t="n">
        <f aca="false">U880*(150*T880*(1-R880)^2*Q880/(S880^2*R880^3)+1.75*1000*(1-R880)*Q880^2/(S880*R880^3))</f>
        <v>118860.997658707</v>
      </c>
      <c r="W880" s="0" t="n">
        <f aca="false">V880*H880/3600/1000/2</f>
        <v>10.9781338115333</v>
      </c>
      <c r="X880" s="0" t="n">
        <f aca="false">ABS(W880-K880)/W880*100</f>
        <v>231.386013547951</v>
      </c>
    </row>
    <row r="881" customFormat="false" ht="15" hidden="false" customHeight="false" outlineLevel="0" collapsed="false">
      <c r="A881" s="0" t="n">
        <v>120</v>
      </c>
      <c r="B881" s="0" t="n">
        <v>40</v>
      </c>
      <c r="C881" s="0" t="n">
        <v>44</v>
      </c>
      <c r="D881" s="0" t="n">
        <v>14</v>
      </c>
      <c r="E881" s="0" t="n">
        <v>43</v>
      </c>
      <c r="F881" s="0" t="n">
        <v>1.37</v>
      </c>
      <c r="G881" s="0" t="n">
        <v>4</v>
      </c>
      <c r="H881" s="0" t="n">
        <v>595</v>
      </c>
      <c r="I881" s="0" t="n">
        <v>197.34</v>
      </c>
      <c r="J881" s="0" t="n">
        <v>252.04</v>
      </c>
      <c r="K881" s="0" t="n">
        <v>27.15</v>
      </c>
      <c r="L881" s="0" t="n">
        <v>51.41</v>
      </c>
      <c r="M881" s="0" t="n">
        <v>12</v>
      </c>
      <c r="N881" s="0" t="n">
        <v>41</v>
      </c>
      <c r="O881" s="0" t="n">
        <v>0.45</v>
      </c>
      <c r="P881" s="0" t="n">
        <v>0.09</v>
      </c>
      <c r="Q881" s="0" t="n">
        <f aca="false">H881/3600/(B881*C881*10^-3)</f>
        <v>0.0939078282828283</v>
      </c>
      <c r="R881" s="0" t="n">
        <f aca="false">O881-P881</f>
        <v>0.36</v>
      </c>
      <c r="S881" s="0" t="n">
        <f aca="false">500*10^-6</f>
        <v>0.0005</v>
      </c>
      <c r="T881" s="0" t="n">
        <f aca="false">0.000835</f>
        <v>0.000835</v>
      </c>
      <c r="U881" s="0" t="n">
        <f aca="false">A881/1000</f>
        <v>0.12</v>
      </c>
      <c r="V881" s="0" t="n">
        <f aca="false">U881*(150*T881*(1-R881)^2*Q881/(S881^2*R881^3)+1.75*1000*(1-R881)*Q881^2/(S881*R881^3))</f>
        <v>100371.994741393</v>
      </c>
      <c r="W881" s="0" t="n">
        <f aca="false">V881*H881/3600/1000/2</f>
        <v>8.2946301209901</v>
      </c>
      <c r="X881" s="0" t="n">
        <f aca="false">ABS(W881-K881)/W881*100</f>
        <v>227.320201190107</v>
      </c>
    </row>
    <row r="882" customFormat="false" ht="15" hidden="false" customHeight="false" outlineLevel="0" collapsed="false">
      <c r="A882" s="0" t="n">
        <v>120</v>
      </c>
      <c r="B882" s="0" t="n">
        <v>48</v>
      </c>
      <c r="C882" s="0" t="n">
        <v>48</v>
      </c>
      <c r="D882" s="0" t="n">
        <v>14</v>
      </c>
      <c r="E882" s="0" t="n">
        <v>43</v>
      </c>
      <c r="F882" s="0" t="n">
        <v>1.34</v>
      </c>
      <c r="G882" s="0" t="n">
        <v>1</v>
      </c>
      <c r="H882" s="0" t="n">
        <v>660</v>
      </c>
      <c r="I882" s="0" t="n">
        <v>197.36</v>
      </c>
      <c r="J882" s="0" t="n">
        <v>258.56</v>
      </c>
      <c r="K882" s="0" t="n">
        <v>23.07</v>
      </c>
      <c r="L882" s="0" t="n">
        <v>33.96</v>
      </c>
      <c r="M882" s="0" t="n">
        <v>12</v>
      </c>
      <c r="N882" s="0" t="n">
        <v>41</v>
      </c>
      <c r="O882" s="0" t="n">
        <v>0.45</v>
      </c>
      <c r="P882" s="0" t="n">
        <v>0.09</v>
      </c>
      <c r="Q882" s="0" t="n">
        <f aca="false">H882/3600/(B882*C882*10^-3)</f>
        <v>0.0795717592592593</v>
      </c>
      <c r="R882" s="0" t="n">
        <f aca="false">O882-P882</f>
        <v>0.36</v>
      </c>
      <c r="S882" s="0" t="n">
        <f aca="false">500*10^-6</f>
        <v>0.0005</v>
      </c>
      <c r="T882" s="0" t="n">
        <f aca="false">0.000835</f>
        <v>0.000835</v>
      </c>
      <c r="U882" s="0" t="n">
        <f aca="false">A882/1000</f>
        <v>0.12</v>
      </c>
      <c r="V882" s="0" t="n">
        <f aca="false">U882*(150*T882*(1-R882)^2*Q882/(S882^2*R882^3)+1.75*1000*(1-R882)*Q882^2/(S882*R882^3))</f>
        <v>78476.8986659032</v>
      </c>
      <c r="W882" s="0" t="n">
        <f aca="false">V882*H882/3600/1000/2</f>
        <v>7.19371571104112</v>
      </c>
      <c r="X882" s="0" t="n">
        <f aca="false">ABS(W882-K882)/W882*100</f>
        <v>220.696576382515</v>
      </c>
    </row>
    <row r="883" customFormat="false" ht="15" hidden="false" customHeight="false" outlineLevel="0" collapsed="false">
      <c r="A883" s="0" t="n">
        <v>120</v>
      </c>
      <c r="B883" s="0" t="n">
        <v>44</v>
      </c>
      <c r="C883" s="0" t="n">
        <v>40</v>
      </c>
      <c r="D883" s="0" t="n">
        <v>14</v>
      </c>
      <c r="E883" s="0" t="n">
        <v>43</v>
      </c>
      <c r="F883" s="0" t="n">
        <v>1.37</v>
      </c>
      <c r="G883" s="0" t="n">
        <v>4</v>
      </c>
      <c r="H883" s="0" t="n">
        <v>580</v>
      </c>
      <c r="I883" s="0" t="n">
        <v>197.4</v>
      </c>
      <c r="J883" s="0" t="n">
        <v>249.83</v>
      </c>
      <c r="K883" s="0" t="n">
        <v>25.39</v>
      </c>
      <c r="L883" s="0" t="n">
        <v>51.14</v>
      </c>
      <c r="M883" s="0" t="n">
        <v>12</v>
      </c>
      <c r="N883" s="0" t="n">
        <v>41</v>
      </c>
      <c r="O883" s="0" t="n">
        <v>0.45</v>
      </c>
      <c r="P883" s="0" t="n">
        <v>0.09</v>
      </c>
      <c r="Q883" s="0" t="n">
        <f aca="false">H883/3600/(B883*C883*10^-3)</f>
        <v>0.0915404040404041</v>
      </c>
      <c r="R883" s="0" t="n">
        <f aca="false">O883-P883</f>
        <v>0.36</v>
      </c>
      <c r="S883" s="0" t="n">
        <f aca="false">500*10^-6</f>
        <v>0.0005</v>
      </c>
      <c r="T883" s="0" t="n">
        <f aca="false">0.000835</f>
        <v>0.000835</v>
      </c>
      <c r="U883" s="0" t="n">
        <f aca="false">A883/1000</f>
        <v>0.12</v>
      </c>
      <c r="V883" s="0" t="n">
        <f aca="false">U883*(150*T883*(1-R883)^2*Q883/(S883^2*R883^3)+1.75*1000*(1-R883)*Q883^2/(S883*R883^3))</f>
        <v>96593.0446964554</v>
      </c>
      <c r="W883" s="0" t="n">
        <f aca="false">V883*H883/3600/1000/2</f>
        <v>7.78110637832557</v>
      </c>
      <c r="X883" s="0" t="n">
        <f aca="false">ABS(W883-K883)/W883*100</f>
        <v>226.303211465202</v>
      </c>
    </row>
    <row r="884" customFormat="false" ht="15" hidden="false" customHeight="false" outlineLevel="0" collapsed="false">
      <c r="A884" s="0" t="n">
        <v>120</v>
      </c>
      <c r="B884" s="0" t="n">
        <v>36</v>
      </c>
      <c r="C884" s="0" t="n">
        <v>44</v>
      </c>
      <c r="D884" s="0" t="n">
        <v>14</v>
      </c>
      <c r="E884" s="0" t="n">
        <v>43</v>
      </c>
      <c r="F884" s="0" t="n">
        <v>1.4</v>
      </c>
      <c r="G884" s="0" t="n">
        <v>2</v>
      </c>
      <c r="H884" s="0" t="n">
        <v>735</v>
      </c>
      <c r="I884" s="0" t="n">
        <v>197.55</v>
      </c>
      <c r="J884" s="0" t="n">
        <v>291.79</v>
      </c>
      <c r="K884" s="0" t="n">
        <v>56.62</v>
      </c>
      <c r="L884" s="0" t="n">
        <v>51.47</v>
      </c>
      <c r="M884" s="0" t="n">
        <v>12</v>
      </c>
      <c r="N884" s="0" t="n">
        <v>41</v>
      </c>
      <c r="O884" s="0" t="n">
        <v>0.45</v>
      </c>
      <c r="P884" s="0" t="n">
        <v>0.09</v>
      </c>
      <c r="Q884" s="0" t="n">
        <f aca="false">H884/3600/(B884*C884*10^-3)</f>
        <v>0.128893097643098</v>
      </c>
      <c r="R884" s="0" t="n">
        <f aca="false">O884-P884</f>
        <v>0.36</v>
      </c>
      <c r="S884" s="0" t="n">
        <f aca="false">500*10^-6</f>
        <v>0.0005</v>
      </c>
      <c r="T884" s="0" t="n">
        <f aca="false">0.000835</f>
        <v>0.000835</v>
      </c>
      <c r="U884" s="0" t="n">
        <f aca="false">A884/1000</f>
        <v>0.12</v>
      </c>
      <c r="V884" s="0" t="n">
        <f aca="false">U884*(150*T884*(1-R884)^2*Q884/(S884^2*R884^3)+1.75*1000*(1-R884)*Q884^2/(S884*R884^3))</f>
        <v>163745.333330697</v>
      </c>
      <c r="W884" s="0" t="n">
        <f aca="false">V884*H884/3600/1000/2</f>
        <v>16.7156694441754</v>
      </c>
      <c r="X884" s="0" t="n">
        <f aca="false">ABS(W884-K884)/W884*100</f>
        <v>238.724094712997</v>
      </c>
    </row>
    <row r="885" customFormat="false" ht="15" hidden="false" customHeight="false" outlineLevel="0" collapsed="false">
      <c r="A885" s="0" t="n">
        <v>120</v>
      </c>
      <c r="B885" s="0" t="n">
        <v>36</v>
      </c>
      <c r="C885" s="0" t="n">
        <v>44</v>
      </c>
      <c r="D885" s="0" t="n">
        <v>14</v>
      </c>
      <c r="E885" s="0" t="n">
        <v>43</v>
      </c>
      <c r="F885" s="0" t="n">
        <v>1.4</v>
      </c>
      <c r="G885" s="0" t="n">
        <v>2</v>
      </c>
      <c r="H885" s="0" t="n">
        <v>760</v>
      </c>
      <c r="I885" s="0" t="n">
        <v>197.6</v>
      </c>
      <c r="J885" s="0" t="n">
        <v>298.59</v>
      </c>
      <c r="K885" s="0" t="n">
        <v>61.96</v>
      </c>
      <c r="L885" s="0" t="n">
        <v>52.65</v>
      </c>
      <c r="M885" s="0" t="n">
        <v>12</v>
      </c>
      <c r="N885" s="0" t="n">
        <v>41</v>
      </c>
      <c r="O885" s="0" t="n">
        <v>0.45</v>
      </c>
      <c r="P885" s="0" t="n">
        <v>0.09</v>
      </c>
      <c r="Q885" s="0" t="n">
        <f aca="false">H885/3600/(B885*C885*10^-3)</f>
        <v>0.13327721661055</v>
      </c>
      <c r="R885" s="0" t="n">
        <f aca="false">O885-P885</f>
        <v>0.36</v>
      </c>
      <c r="S885" s="0" t="n">
        <f aca="false">500*10^-6</f>
        <v>0.0005</v>
      </c>
      <c r="T885" s="0" t="n">
        <f aca="false">0.000835</f>
        <v>0.000835</v>
      </c>
      <c r="U885" s="0" t="n">
        <f aca="false">A885/1000</f>
        <v>0.12</v>
      </c>
      <c r="V885" s="0" t="n">
        <f aca="false">U885*(150*T885*(1-R885)^2*Q885/(S885^2*R885^3)+1.75*1000*(1-R885)*Q885^2/(S885*R885^3))</f>
        <v>172681.258222388</v>
      </c>
      <c r="W885" s="0" t="n">
        <f aca="false">V885*H885/3600/1000/2</f>
        <v>18.2274661456965</v>
      </c>
      <c r="X885" s="0" t="n">
        <f aca="false">ABS(W885-K885)/W885*100</f>
        <v>239.926567438056</v>
      </c>
    </row>
    <row r="886" customFormat="false" ht="15" hidden="false" customHeight="false" outlineLevel="0" collapsed="false">
      <c r="A886" s="0" t="n">
        <v>120</v>
      </c>
      <c r="B886" s="0" t="n">
        <v>36</v>
      </c>
      <c r="C886" s="0" t="n">
        <v>40</v>
      </c>
      <c r="D886" s="0" t="n">
        <v>14</v>
      </c>
      <c r="E886" s="0" t="n">
        <v>43</v>
      </c>
      <c r="F886" s="0" t="n">
        <v>1.4</v>
      </c>
      <c r="G886" s="0" t="n">
        <v>3</v>
      </c>
      <c r="H886" s="0" t="n">
        <v>710</v>
      </c>
      <c r="I886" s="0" t="n">
        <v>197.6</v>
      </c>
      <c r="J886" s="0" t="n">
        <v>290.87</v>
      </c>
      <c r="K886" s="0" t="n">
        <v>60.65</v>
      </c>
      <c r="L886" s="0" t="n">
        <v>42.34</v>
      </c>
      <c r="M886" s="0" t="n">
        <v>12</v>
      </c>
      <c r="N886" s="0" t="n">
        <v>41</v>
      </c>
      <c r="O886" s="0" t="n">
        <v>0.45</v>
      </c>
      <c r="P886" s="0" t="n">
        <v>0.09</v>
      </c>
      <c r="Q886" s="0" t="n">
        <f aca="false">H886/3600/(B886*C886*10^-3)</f>
        <v>0.13695987654321</v>
      </c>
      <c r="R886" s="0" t="n">
        <f aca="false">O886-P886</f>
        <v>0.36</v>
      </c>
      <c r="S886" s="0" t="n">
        <f aca="false">500*10^-6</f>
        <v>0.0005</v>
      </c>
      <c r="T886" s="0" t="n">
        <f aca="false">0.000835</f>
        <v>0.000835</v>
      </c>
      <c r="U886" s="0" t="n">
        <f aca="false">A886/1000</f>
        <v>0.12</v>
      </c>
      <c r="V886" s="0" t="n">
        <f aca="false">U886*(150*T886*(1-R886)^2*Q886/(S886^2*R886^3)+1.75*1000*(1-R886)*Q886^2/(S886*R886^3))</f>
        <v>180358.587743826</v>
      </c>
      <c r="W886" s="0" t="n">
        <f aca="false">V886*H886/3600/1000/2</f>
        <v>17.7853607358495</v>
      </c>
      <c r="X886" s="0" t="n">
        <f aca="false">ABS(W886-K886)/W886*100</f>
        <v>241.010794781066</v>
      </c>
    </row>
    <row r="887" customFormat="false" ht="15" hidden="false" customHeight="false" outlineLevel="0" collapsed="false">
      <c r="A887" s="0" t="n">
        <v>120</v>
      </c>
      <c r="B887" s="0" t="n">
        <v>40</v>
      </c>
      <c r="C887" s="0" t="n">
        <v>40</v>
      </c>
      <c r="D887" s="0" t="n">
        <v>14</v>
      </c>
      <c r="E887" s="0" t="n">
        <v>43</v>
      </c>
      <c r="F887" s="0" t="n">
        <v>1.34</v>
      </c>
      <c r="G887" s="0" t="n">
        <v>4</v>
      </c>
      <c r="H887" s="0" t="n">
        <v>680</v>
      </c>
      <c r="I887" s="0" t="n">
        <v>197.68</v>
      </c>
      <c r="J887" s="0" t="n">
        <v>272.86</v>
      </c>
      <c r="K887" s="0" t="n">
        <v>45.22</v>
      </c>
      <c r="L887" s="0" t="n">
        <v>54.09</v>
      </c>
      <c r="M887" s="0" t="n">
        <v>12</v>
      </c>
      <c r="N887" s="0" t="n">
        <v>41</v>
      </c>
      <c r="O887" s="0" t="n">
        <v>0.45</v>
      </c>
      <c r="P887" s="0" t="n">
        <v>0.09</v>
      </c>
      <c r="Q887" s="0" t="n">
        <f aca="false">H887/3600/(B887*C887*10^-3)</f>
        <v>0.118055555555556</v>
      </c>
      <c r="R887" s="0" t="n">
        <f aca="false">O887-P887</f>
        <v>0.36</v>
      </c>
      <c r="S887" s="0" t="n">
        <f aca="false">500*10^-6</f>
        <v>0.0005</v>
      </c>
      <c r="T887" s="0" t="n">
        <f aca="false">0.000835</f>
        <v>0.000835</v>
      </c>
      <c r="U887" s="0" t="n">
        <f aca="false">A887/1000</f>
        <v>0.12</v>
      </c>
      <c r="V887" s="0" t="n">
        <f aca="false">U887*(150*T887*(1-R887)^2*Q887/(S887^2*R887^3)+1.75*1000*(1-R887)*Q887^2/(S887*R887^3))</f>
        <v>142606.144896611</v>
      </c>
      <c r="W887" s="0" t="n">
        <f aca="false">V887*H887/3600/1000/2</f>
        <v>13.4683581291244</v>
      </c>
      <c r="X887" s="0" t="n">
        <f aca="false">ABS(W887-K887)/W887*100</f>
        <v>235.749907794736</v>
      </c>
    </row>
    <row r="888" customFormat="false" ht="15" hidden="false" customHeight="false" outlineLevel="0" collapsed="false">
      <c r="A888" s="0" t="n">
        <v>120</v>
      </c>
      <c r="B888" s="0" t="n">
        <v>40</v>
      </c>
      <c r="C888" s="0" t="n">
        <v>36</v>
      </c>
      <c r="D888" s="0" t="n">
        <v>14</v>
      </c>
      <c r="E888" s="0" t="n">
        <v>43</v>
      </c>
      <c r="F888" s="0" t="n">
        <v>1.4</v>
      </c>
      <c r="G888" s="0" t="n">
        <v>3</v>
      </c>
      <c r="H888" s="0" t="n">
        <v>655</v>
      </c>
      <c r="I888" s="0" t="n">
        <v>197.7</v>
      </c>
      <c r="J888" s="0" t="n">
        <v>277.17</v>
      </c>
      <c r="K888" s="0" t="n">
        <v>48.8</v>
      </c>
      <c r="L888" s="0" t="n">
        <v>40.43</v>
      </c>
      <c r="M888" s="0" t="n">
        <v>12</v>
      </c>
      <c r="N888" s="0" t="n">
        <v>41</v>
      </c>
      <c r="O888" s="0" t="n">
        <v>0.45</v>
      </c>
      <c r="P888" s="0" t="n">
        <v>0.09</v>
      </c>
      <c r="Q888" s="0" t="n">
        <f aca="false">H888/3600/(B888*C888*10^-3)</f>
        <v>0.126350308641975</v>
      </c>
      <c r="R888" s="0" t="n">
        <f aca="false">O888-P888</f>
        <v>0.36</v>
      </c>
      <c r="S888" s="0" t="n">
        <f aca="false">500*10^-6</f>
        <v>0.0005</v>
      </c>
      <c r="T888" s="0" t="n">
        <f aca="false">0.000835</f>
        <v>0.000835</v>
      </c>
      <c r="U888" s="0" t="n">
        <f aca="false">A888/1000</f>
        <v>0.12</v>
      </c>
      <c r="V888" s="0" t="n">
        <f aca="false">U888*(150*T888*(1-R888)^2*Q888/(S888^2*R888^3)+1.75*1000*(1-R888)*Q888^2/(S888*R888^3))</f>
        <v>158663.974801138</v>
      </c>
      <c r="W888" s="0" t="n">
        <f aca="false">V888*H888/3600/1000/2</f>
        <v>14.4340143742702</v>
      </c>
      <c r="X888" s="0" t="n">
        <f aca="false">ABS(W888-K888)/W888*100</f>
        <v>238.090282679709</v>
      </c>
    </row>
    <row r="889" customFormat="false" ht="15" hidden="false" customHeight="false" outlineLevel="0" collapsed="false">
      <c r="A889" s="0" t="n">
        <v>120</v>
      </c>
      <c r="B889" s="0" t="n">
        <v>40</v>
      </c>
      <c r="C889" s="0" t="n">
        <v>44</v>
      </c>
      <c r="D889" s="0" t="n">
        <v>14</v>
      </c>
      <c r="E889" s="0" t="n">
        <v>43</v>
      </c>
      <c r="F889" s="0" t="n">
        <v>1.4</v>
      </c>
      <c r="G889" s="0" t="n">
        <v>1.5</v>
      </c>
      <c r="H889" s="0" t="n">
        <v>675</v>
      </c>
      <c r="I889" s="0" t="n">
        <v>197.94</v>
      </c>
      <c r="J889" s="0" t="n">
        <v>273.45</v>
      </c>
      <c r="K889" s="0" t="n">
        <v>37.82</v>
      </c>
      <c r="L889" s="0" t="n">
        <v>47.43</v>
      </c>
      <c r="M889" s="0" t="n">
        <v>12</v>
      </c>
      <c r="N889" s="0" t="n">
        <v>41</v>
      </c>
      <c r="O889" s="0" t="n">
        <v>0.45</v>
      </c>
      <c r="P889" s="0" t="n">
        <v>0.09</v>
      </c>
      <c r="Q889" s="0" t="n">
        <f aca="false">H889/3600/(B889*C889*10^-3)</f>
        <v>0.106534090909091</v>
      </c>
      <c r="R889" s="0" t="n">
        <f aca="false">O889-P889</f>
        <v>0.36</v>
      </c>
      <c r="S889" s="0" t="n">
        <f aca="false">500*10^-6</f>
        <v>0.0005</v>
      </c>
      <c r="T889" s="0" t="n">
        <f aca="false">0.000835</f>
        <v>0.000835</v>
      </c>
      <c r="U889" s="0" t="n">
        <f aca="false">A889/1000</f>
        <v>0.12</v>
      </c>
      <c r="V889" s="0" t="n">
        <f aca="false">U889*(150*T889*(1-R889)^2*Q889/(S889^2*R889^3)+1.75*1000*(1-R889)*Q889^2/(S889*R889^3))</f>
        <v>121617.094237833</v>
      </c>
      <c r="W889" s="0" t="n">
        <f aca="false">V889*H889/3600/1000/2</f>
        <v>11.4016025847968</v>
      </c>
      <c r="X889" s="0" t="n">
        <f aca="false">ABS(W889-K889)/W889*100</f>
        <v>231.70775528021</v>
      </c>
    </row>
    <row r="890" customFormat="false" ht="15" hidden="false" customHeight="false" outlineLevel="0" collapsed="false">
      <c r="A890" s="0" t="n">
        <v>120</v>
      </c>
      <c r="B890" s="0" t="n">
        <v>44</v>
      </c>
      <c r="C890" s="0" t="n">
        <v>44</v>
      </c>
      <c r="D890" s="0" t="n">
        <v>14</v>
      </c>
      <c r="E890" s="0" t="n">
        <v>43</v>
      </c>
      <c r="F890" s="0" t="n">
        <v>1.28</v>
      </c>
      <c r="G890" s="0" t="n">
        <v>4</v>
      </c>
      <c r="H890" s="0" t="n">
        <v>645</v>
      </c>
      <c r="I890" s="0" t="n">
        <v>198.02</v>
      </c>
      <c r="J890" s="0" t="n">
        <v>253.55</v>
      </c>
      <c r="K890" s="0" t="n">
        <v>28.74</v>
      </c>
      <c r="L890" s="0" t="n">
        <v>52.05</v>
      </c>
      <c r="M890" s="0" t="n">
        <v>12</v>
      </c>
      <c r="N890" s="0" t="n">
        <v>41</v>
      </c>
      <c r="O890" s="0" t="n">
        <v>0.45</v>
      </c>
      <c r="P890" s="0" t="n">
        <v>0.09</v>
      </c>
      <c r="Q890" s="0" t="n">
        <f aca="false">H890/3600/(B890*C890*10^-3)</f>
        <v>0.0925447658402204</v>
      </c>
      <c r="R890" s="0" t="n">
        <f aca="false">O890-P890</f>
        <v>0.36</v>
      </c>
      <c r="S890" s="0" t="n">
        <f aca="false">500*10^-6</f>
        <v>0.0005</v>
      </c>
      <c r="T890" s="0" t="n">
        <f aca="false">0.000835</f>
        <v>0.000835</v>
      </c>
      <c r="U890" s="0" t="n">
        <f aca="false">A890/1000</f>
        <v>0.12</v>
      </c>
      <c r="V890" s="0" t="n">
        <f aca="false">U890*(150*T890*(1-R890)^2*Q890/(S890^2*R890^3)+1.75*1000*(1-R890)*Q890^2/(S890*R890^3))</f>
        <v>98188.3483365968</v>
      </c>
      <c r="W890" s="0" t="n">
        <f aca="false">V890*H890/3600/1000/2</f>
        <v>8.7960395384868</v>
      </c>
      <c r="X890" s="0" t="n">
        <f aca="false">ABS(W890-K890)/W890*100</f>
        <v>226.737958307816</v>
      </c>
    </row>
    <row r="891" customFormat="false" ht="15" hidden="false" customHeight="false" outlineLevel="0" collapsed="false">
      <c r="A891" s="0" t="n">
        <v>120</v>
      </c>
      <c r="B891" s="0" t="n">
        <v>36</v>
      </c>
      <c r="C891" s="0" t="n">
        <v>36</v>
      </c>
      <c r="D891" s="0" t="n">
        <v>14</v>
      </c>
      <c r="E891" s="0" t="n">
        <v>43</v>
      </c>
      <c r="F891" s="0" t="n">
        <v>1.34</v>
      </c>
      <c r="G891" s="0" t="n">
        <v>4</v>
      </c>
      <c r="H891" s="0" t="n">
        <v>880</v>
      </c>
      <c r="I891" s="0" t="n">
        <v>128.78</v>
      </c>
      <c r="J891" s="0" t="n">
        <v>221.08</v>
      </c>
      <c r="K891" s="0" t="n">
        <v>54.13</v>
      </c>
      <c r="L891" s="0" t="n">
        <v>53.98</v>
      </c>
      <c r="M891" s="0" t="n">
        <v>12</v>
      </c>
      <c r="N891" s="0" t="n">
        <v>41</v>
      </c>
      <c r="O891" s="0" t="n">
        <v>0.55</v>
      </c>
      <c r="P891" s="0" t="n">
        <v>0.09</v>
      </c>
      <c r="Q891" s="0" t="n">
        <f aca="false">H891/3600/(B891*C891*10^-3)</f>
        <v>0.188614540466392</v>
      </c>
      <c r="R891" s="0" t="n">
        <f aca="false">O891-P891</f>
        <v>0.46</v>
      </c>
      <c r="S891" s="0" t="n">
        <f aca="false">500*10^-6</f>
        <v>0.0005</v>
      </c>
      <c r="T891" s="0" t="n">
        <f aca="false">0.000835</f>
        <v>0.000835</v>
      </c>
      <c r="U891" s="0" t="n">
        <f aca="false">A891/1000</f>
        <v>0.12</v>
      </c>
      <c r="V891" s="0" t="n">
        <f aca="false">U891*(150*T891*(1-R891)^2*Q891/(S891^2*R891^3)+1.75*1000*(1-R891)*Q891^2/(S891*R891^3))</f>
        <v>116864.375952669</v>
      </c>
      <c r="W891" s="0" t="n">
        <f aca="false">V891*H891/3600/1000/2</f>
        <v>14.2834237275484</v>
      </c>
      <c r="X891" s="0" t="n">
        <f aca="false">ABS(W891-K891)/W891*100</f>
        <v>278.970763820438</v>
      </c>
    </row>
    <row r="892" customFormat="false" ht="15" hidden="false" customHeight="false" outlineLevel="0" collapsed="false">
      <c r="A892" s="0" t="n">
        <v>120</v>
      </c>
      <c r="B892" s="0" t="n">
        <v>36</v>
      </c>
      <c r="C892" s="0" t="n">
        <v>44</v>
      </c>
      <c r="D892" s="0" t="n">
        <v>14</v>
      </c>
      <c r="E892" s="0" t="n">
        <v>43</v>
      </c>
      <c r="F892" s="0" t="n">
        <v>1.34</v>
      </c>
      <c r="G892" s="0" t="n">
        <v>3</v>
      </c>
      <c r="H892" s="0" t="n">
        <v>760</v>
      </c>
      <c r="I892" s="0" t="n">
        <v>198.62</v>
      </c>
      <c r="J892" s="0" t="n">
        <v>293.04</v>
      </c>
      <c r="K892" s="0" t="n">
        <v>61.98</v>
      </c>
      <c r="L892" s="0" t="n">
        <v>43.11</v>
      </c>
      <c r="M892" s="0" t="n">
        <v>12</v>
      </c>
      <c r="N892" s="0" t="n">
        <v>41</v>
      </c>
      <c r="O892" s="0" t="n">
        <v>0.45</v>
      </c>
      <c r="P892" s="0" t="n">
        <v>0.09</v>
      </c>
      <c r="Q892" s="0" t="n">
        <f aca="false">H892/3600/(B892*C892*10^-3)</f>
        <v>0.13327721661055</v>
      </c>
      <c r="R892" s="0" t="n">
        <f aca="false">O892-P892</f>
        <v>0.36</v>
      </c>
      <c r="S892" s="0" t="n">
        <f aca="false">500*10^-6</f>
        <v>0.0005</v>
      </c>
      <c r="T892" s="0" t="n">
        <f aca="false">0.000835</f>
        <v>0.000835</v>
      </c>
      <c r="U892" s="0" t="n">
        <f aca="false">A892/1000</f>
        <v>0.12</v>
      </c>
      <c r="V892" s="0" t="n">
        <f aca="false">U892*(150*T892*(1-R892)^2*Q892/(S892^2*R892^3)+1.75*1000*(1-R892)*Q892^2/(S892*R892^3))</f>
        <v>172681.258222388</v>
      </c>
      <c r="W892" s="0" t="n">
        <f aca="false">V892*H892/3600/1000/2</f>
        <v>18.2274661456965</v>
      </c>
      <c r="X892" s="0" t="n">
        <f aca="false">ABS(W892-K892)/W892*100</f>
        <v>240.036291959502</v>
      </c>
    </row>
    <row r="893" customFormat="false" ht="15" hidden="false" customHeight="false" outlineLevel="0" collapsed="false">
      <c r="A893" s="0" t="n">
        <v>120</v>
      </c>
      <c r="B893" s="0" t="n">
        <v>36</v>
      </c>
      <c r="C893" s="0" t="n">
        <v>40</v>
      </c>
      <c r="D893" s="0" t="n">
        <v>14</v>
      </c>
      <c r="E893" s="0" t="n">
        <v>43</v>
      </c>
      <c r="F893" s="0" t="n">
        <v>1.4</v>
      </c>
      <c r="G893" s="0" t="n">
        <v>3</v>
      </c>
      <c r="H893" s="0" t="n">
        <v>735</v>
      </c>
      <c r="I893" s="0" t="n">
        <v>198.63</v>
      </c>
      <c r="J893" s="0" t="n">
        <v>298.92</v>
      </c>
      <c r="K893" s="0" t="n">
        <v>66.6</v>
      </c>
      <c r="L893" s="0" t="n">
        <v>43.45</v>
      </c>
      <c r="M893" s="0" t="n">
        <v>12</v>
      </c>
      <c r="N893" s="0" t="n">
        <v>41</v>
      </c>
      <c r="O893" s="0" t="n">
        <v>0.45</v>
      </c>
      <c r="P893" s="0" t="n">
        <v>0.09</v>
      </c>
      <c r="Q893" s="0" t="n">
        <f aca="false">H893/3600/(B893*C893*10^-3)</f>
        <v>0.141782407407407</v>
      </c>
      <c r="R893" s="0" t="n">
        <f aca="false">O893-P893</f>
        <v>0.36</v>
      </c>
      <c r="S893" s="0" t="n">
        <f aca="false">500*10^-6</f>
        <v>0.0005</v>
      </c>
      <c r="T893" s="0" t="n">
        <f aca="false">0.000835</f>
        <v>0.000835</v>
      </c>
      <c r="U893" s="0" t="n">
        <f aca="false">A893/1000</f>
        <v>0.12</v>
      </c>
      <c r="V893" s="0" t="n">
        <f aca="false">U893*(150*T893*(1-R893)^2*Q893/(S893^2*R893^3)+1.75*1000*(1-R893)*Q893^2/(S893*R893^3))</f>
        <v>190648.542859179</v>
      </c>
      <c r="W893" s="0" t="n">
        <f aca="false">V893*H893/3600/1000/2</f>
        <v>19.4620387502079</v>
      </c>
      <c r="X893" s="0" t="n">
        <f aca="false">ABS(W893-K893)/W893*100</f>
        <v>242.204641840458</v>
      </c>
    </row>
    <row r="894" customFormat="false" ht="15" hidden="false" customHeight="false" outlineLevel="0" collapsed="false">
      <c r="A894" s="0" t="n">
        <v>120</v>
      </c>
      <c r="B894" s="0" t="n">
        <v>40</v>
      </c>
      <c r="C894" s="0" t="n">
        <v>36</v>
      </c>
      <c r="D894" s="0" t="n">
        <v>14</v>
      </c>
      <c r="E894" s="0" t="n">
        <v>43</v>
      </c>
      <c r="F894" s="0" t="n">
        <v>1.4</v>
      </c>
      <c r="G894" s="0" t="n">
        <v>3</v>
      </c>
      <c r="H894" s="0" t="n">
        <v>665</v>
      </c>
      <c r="I894" s="0" t="n">
        <v>198.64</v>
      </c>
      <c r="J894" s="0" t="n">
        <v>280.58</v>
      </c>
      <c r="K894" s="0" t="n">
        <v>50.83</v>
      </c>
      <c r="L894" s="0" t="n">
        <v>40.9</v>
      </c>
      <c r="M894" s="0" t="n">
        <v>12</v>
      </c>
      <c r="N894" s="0" t="n">
        <v>41</v>
      </c>
      <c r="O894" s="0" t="n">
        <v>0.45</v>
      </c>
      <c r="P894" s="0" t="n">
        <v>0.09</v>
      </c>
      <c r="Q894" s="0" t="n">
        <f aca="false">H894/3600/(B894*C894*10^-3)</f>
        <v>0.128279320987654</v>
      </c>
      <c r="R894" s="0" t="n">
        <f aca="false">O894-P894</f>
        <v>0.36</v>
      </c>
      <c r="S894" s="0" t="n">
        <f aca="false">500*10^-6</f>
        <v>0.0005</v>
      </c>
      <c r="T894" s="0" t="n">
        <f aca="false">0.000835</f>
        <v>0.000835</v>
      </c>
      <c r="U894" s="0" t="n">
        <f aca="false">A894/1000</f>
        <v>0.12</v>
      </c>
      <c r="V894" s="0" t="n">
        <f aca="false">U894*(150*T894*(1-R894)^2*Q894/(S894^2*R894^3)+1.75*1000*(1-R894)*Q894^2/(S894*R894^3))</f>
        <v>162511.977213447</v>
      </c>
      <c r="W894" s="0" t="n">
        <f aca="false">V894*H894/3600/1000/2</f>
        <v>15.0097867842976</v>
      </c>
      <c r="X894" s="0" t="n">
        <f aca="false">ABS(W894-K894)/W894*100</f>
        <v>238.645716494625</v>
      </c>
    </row>
    <row r="895" customFormat="false" ht="15" hidden="false" customHeight="false" outlineLevel="0" collapsed="false">
      <c r="A895" s="0" t="n">
        <v>120</v>
      </c>
      <c r="B895" s="0" t="n">
        <v>40</v>
      </c>
      <c r="C895" s="0" t="n">
        <v>44</v>
      </c>
      <c r="D895" s="0" t="n">
        <v>14</v>
      </c>
      <c r="E895" s="0" t="n">
        <v>43</v>
      </c>
      <c r="F895" s="0" t="n">
        <v>1.4</v>
      </c>
      <c r="G895" s="0" t="n">
        <v>1.5</v>
      </c>
      <c r="H895" s="0" t="n">
        <v>690</v>
      </c>
      <c r="I895" s="0" t="n">
        <v>198.67</v>
      </c>
      <c r="J895" s="0" t="n">
        <v>277.42</v>
      </c>
      <c r="K895" s="0" t="n">
        <v>40.08</v>
      </c>
      <c r="L895" s="0" t="n">
        <v>48.15</v>
      </c>
      <c r="M895" s="0" t="n">
        <v>12</v>
      </c>
      <c r="N895" s="0" t="n">
        <v>41</v>
      </c>
      <c r="O895" s="0" t="n">
        <v>0.45</v>
      </c>
      <c r="P895" s="0" t="n">
        <v>0.09</v>
      </c>
      <c r="Q895" s="0" t="n">
        <f aca="false">H895/3600/(B895*C895*10^-3)</f>
        <v>0.108901515151515</v>
      </c>
      <c r="R895" s="0" t="n">
        <f aca="false">O895-P895</f>
        <v>0.36</v>
      </c>
      <c r="S895" s="0" t="n">
        <f aca="false">500*10^-6</f>
        <v>0.0005</v>
      </c>
      <c r="T895" s="0" t="n">
        <f aca="false">0.000835</f>
        <v>0.000835</v>
      </c>
      <c r="U895" s="0" t="n">
        <f aca="false">A895/1000</f>
        <v>0.12</v>
      </c>
      <c r="V895" s="0" t="n">
        <f aca="false">U895*(150*T895*(1-R895)^2*Q895/(S895^2*R895^3)+1.75*1000*(1-R895)*Q895^2/(S895*R895^3))</f>
        <v>125805.05650406</v>
      </c>
      <c r="W895" s="0" t="n">
        <f aca="false">V895*H895/3600/1000/2</f>
        <v>12.0563179149725</v>
      </c>
      <c r="X895" s="0" t="n">
        <f aca="false">ABS(W895-K895)/W895*100</f>
        <v>232.439806934965</v>
      </c>
    </row>
    <row r="896" customFormat="false" ht="15" hidden="false" customHeight="false" outlineLevel="0" collapsed="false">
      <c r="A896" s="0" t="n">
        <v>120</v>
      </c>
      <c r="B896" s="0" t="n">
        <v>40</v>
      </c>
      <c r="C896" s="0" t="n">
        <v>40</v>
      </c>
      <c r="D896" s="0" t="n">
        <v>14</v>
      </c>
      <c r="E896" s="0" t="n">
        <v>43</v>
      </c>
      <c r="F896" s="0" t="n">
        <v>1.37</v>
      </c>
      <c r="G896" s="0" t="n">
        <v>4</v>
      </c>
      <c r="H896" s="0" t="n">
        <v>640</v>
      </c>
      <c r="I896" s="0" t="n">
        <v>198.76</v>
      </c>
      <c r="J896" s="0" t="n">
        <v>266.58</v>
      </c>
      <c r="K896" s="0" t="n">
        <v>38.47</v>
      </c>
      <c r="L896" s="0" t="n">
        <v>53.06</v>
      </c>
      <c r="M896" s="0" t="n">
        <v>12</v>
      </c>
      <c r="N896" s="0" t="n">
        <v>41</v>
      </c>
      <c r="O896" s="0" t="n">
        <v>0.45</v>
      </c>
      <c r="P896" s="0" t="n">
        <v>0.09</v>
      </c>
      <c r="Q896" s="0" t="n">
        <f aca="false">H896/3600/(B896*C896*10^-3)</f>
        <v>0.111111111111111</v>
      </c>
      <c r="R896" s="0" t="n">
        <f aca="false">O896-P896</f>
        <v>0.36</v>
      </c>
      <c r="S896" s="0" t="n">
        <f aca="false">500*10^-6</f>
        <v>0.0005</v>
      </c>
      <c r="T896" s="0" t="n">
        <f aca="false">0.000835</f>
        <v>0.000835</v>
      </c>
      <c r="U896" s="0" t="n">
        <f aca="false">A896/1000</f>
        <v>0.12</v>
      </c>
      <c r="V896" s="0" t="n">
        <f aca="false">U896*(150*T896*(1-R896)^2*Q896/(S896^2*R896^3)+1.75*1000*(1-R896)*Q896^2/(S896*R896^3))</f>
        <v>129772.087588274</v>
      </c>
      <c r="W896" s="0" t="n">
        <f aca="false">V896*H896/3600/1000/2</f>
        <v>11.5352966745133</v>
      </c>
      <c r="X896" s="0" t="n">
        <f aca="false">ABS(W896-K896)/W896*100</f>
        <v>233.498141274492</v>
      </c>
    </row>
    <row r="897" customFormat="false" ht="15" hidden="false" customHeight="false" outlineLevel="0" collapsed="false">
      <c r="A897" s="0" t="n">
        <v>120</v>
      </c>
      <c r="B897" s="0" t="n">
        <v>48</v>
      </c>
      <c r="C897" s="0" t="n">
        <v>44</v>
      </c>
      <c r="D897" s="0" t="n">
        <v>14</v>
      </c>
      <c r="E897" s="0" t="n">
        <v>43</v>
      </c>
      <c r="F897" s="0" t="n">
        <v>1.4</v>
      </c>
      <c r="G897" s="0" t="n">
        <v>4</v>
      </c>
      <c r="H897" s="0" t="n">
        <v>505</v>
      </c>
      <c r="I897" s="0" t="n">
        <v>198.94</v>
      </c>
      <c r="J897" s="0" t="n">
        <v>228.09</v>
      </c>
      <c r="K897" s="0" t="n">
        <v>13.34</v>
      </c>
      <c r="L897" s="0" t="n">
        <v>48.21</v>
      </c>
      <c r="M897" s="0" t="n">
        <v>12</v>
      </c>
      <c r="N897" s="0" t="n">
        <v>41</v>
      </c>
      <c r="O897" s="0" t="n">
        <v>0.45</v>
      </c>
      <c r="P897" s="0" t="n">
        <v>0.09</v>
      </c>
      <c r="Q897" s="0" t="n">
        <f aca="false">H897/3600/(B897*C897*10^-3)</f>
        <v>0.0664194023569024</v>
      </c>
      <c r="R897" s="0" t="n">
        <f aca="false">O897-P897</f>
        <v>0.36</v>
      </c>
      <c r="S897" s="0" t="n">
        <f aca="false">500*10^-6</f>
        <v>0.0005</v>
      </c>
      <c r="T897" s="0" t="n">
        <f aca="false">0.000835</f>
        <v>0.000835</v>
      </c>
      <c r="U897" s="0" t="n">
        <f aca="false">A897/1000</f>
        <v>0.12</v>
      </c>
      <c r="V897" s="0" t="n">
        <f aca="false">U897*(150*T897*(1-R897)^2*Q897/(S897^2*R897^3)+1.75*1000*(1-R897)*Q897^2/(S897*R897^3))</f>
        <v>60472.5871683712</v>
      </c>
      <c r="W897" s="0" t="n">
        <f aca="false">V897*H897/3600/1000/2</f>
        <v>4.24148007222603</v>
      </c>
      <c r="X897" s="0" t="n">
        <f aca="false">ABS(W897-K897)/W897*100</f>
        <v>214.512853363445</v>
      </c>
    </row>
    <row r="898" customFormat="false" ht="15" hidden="false" customHeight="false" outlineLevel="0" collapsed="false">
      <c r="A898" s="0" t="n">
        <v>120</v>
      </c>
      <c r="B898" s="0" t="n">
        <v>36</v>
      </c>
      <c r="C898" s="0" t="n">
        <v>32</v>
      </c>
      <c r="D898" s="0" t="n">
        <v>14</v>
      </c>
      <c r="E898" s="0" t="n">
        <v>43</v>
      </c>
      <c r="F898" s="0" t="n">
        <v>1.4</v>
      </c>
      <c r="G898" s="0" t="n">
        <v>4</v>
      </c>
      <c r="H898" s="0" t="n">
        <v>785</v>
      </c>
      <c r="I898" s="0" t="n">
        <v>128.55</v>
      </c>
      <c r="J898" s="0" t="n">
        <v>213.64</v>
      </c>
      <c r="K898" s="0" t="n">
        <v>48.59</v>
      </c>
      <c r="L898" s="0" t="n">
        <v>50.6</v>
      </c>
      <c r="M898" s="0" t="n">
        <v>12</v>
      </c>
      <c r="N898" s="0" t="n">
        <v>41</v>
      </c>
      <c r="O898" s="0" t="n">
        <v>0.55</v>
      </c>
      <c r="P898" s="0" t="n">
        <v>0.09</v>
      </c>
      <c r="Q898" s="0" t="n">
        <f aca="false">H898/3600/(B898*C898*10^-3)</f>
        <v>0.189284336419753</v>
      </c>
      <c r="R898" s="0" t="n">
        <f aca="false">O898-P898</f>
        <v>0.46</v>
      </c>
      <c r="S898" s="0" t="n">
        <f aca="false">500*10^-6</f>
        <v>0.0005</v>
      </c>
      <c r="T898" s="0" t="n">
        <f aca="false">0.000835</f>
        <v>0.000835</v>
      </c>
      <c r="U898" s="0" t="n">
        <f aca="false">A898/1000</f>
        <v>0.12</v>
      </c>
      <c r="V898" s="0" t="n">
        <f aca="false">U898*(150*T898*(1-R898)^2*Q898/(S898^2*R898^3)+1.75*1000*(1-R898)*Q898^2/(S898*R898^3))</f>
        <v>117574.78834804</v>
      </c>
      <c r="W898" s="0" t="n">
        <f aca="false">V898*H898/3600/1000/2</f>
        <v>12.8189178962794</v>
      </c>
      <c r="X898" s="0" t="n">
        <f aca="false">ABS(W898-K898)/W898*100</f>
        <v>279.049155265304</v>
      </c>
    </row>
    <row r="899" customFormat="false" ht="15" hidden="false" customHeight="false" outlineLevel="0" collapsed="false">
      <c r="A899" s="0" t="n">
        <v>120</v>
      </c>
      <c r="B899" s="0" t="n">
        <v>44</v>
      </c>
      <c r="C899" s="0" t="n">
        <v>44</v>
      </c>
      <c r="D899" s="0" t="n">
        <v>14</v>
      </c>
      <c r="E899" s="0" t="n">
        <v>43</v>
      </c>
      <c r="F899" s="0" t="n">
        <v>1.34</v>
      </c>
      <c r="G899" s="0" t="n">
        <v>4</v>
      </c>
      <c r="H899" s="0" t="n">
        <v>590</v>
      </c>
      <c r="I899" s="0" t="n">
        <v>199.1</v>
      </c>
      <c r="J899" s="0" t="n">
        <v>248.39</v>
      </c>
      <c r="K899" s="0" t="n">
        <v>22.78</v>
      </c>
      <c r="L899" s="0" t="n">
        <v>51.39</v>
      </c>
      <c r="M899" s="0" t="n">
        <v>12</v>
      </c>
      <c r="N899" s="0" t="n">
        <v>41</v>
      </c>
      <c r="O899" s="0" t="n">
        <v>0.45</v>
      </c>
      <c r="P899" s="0" t="n">
        <v>0.09</v>
      </c>
      <c r="Q899" s="0" t="n">
        <f aca="false">H899/3600/(B899*C899*10^-3)</f>
        <v>0.0846533516988063</v>
      </c>
      <c r="R899" s="0" t="n">
        <f aca="false">O899-P899</f>
        <v>0.36</v>
      </c>
      <c r="S899" s="0" t="n">
        <f aca="false">500*10^-6</f>
        <v>0.0005</v>
      </c>
      <c r="T899" s="0" t="n">
        <f aca="false">0.000835</f>
        <v>0.000835</v>
      </c>
      <c r="U899" s="0" t="n">
        <f aca="false">A899/1000</f>
        <v>0.12</v>
      </c>
      <c r="V899" s="0" t="n">
        <f aca="false">U899*(150*T899*(1-R899)^2*Q899/(S899^2*R899^3)+1.75*1000*(1-R899)*Q899^2/(S899*R899^3))</f>
        <v>85966.939139344</v>
      </c>
      <c r="W899" s="0" t="n">
        <f aca="false">V899*H899/3600/1000/2</f>
        <v>7.04451306836291</v>
      </c>
      <c r="X899" s="0" t="n">
        <f aca="false">ABS(W899-K899)/W899*100</f>
        <v>223.3722441698</v>
      </c>
    </row>
    <row r="900" customFormat="false" ht="15" hidden="false" customHeight="false" outlineLevel="0" collapsed="false">
      <c r="A900" s="0" t="n">
        <v>120</v>
      </c>
      <c r="B900" s="0" t="n">
        <v>36</v>
      </c>
      <c r="C900" s="0" t="n">
        <v>40</v>
      </c>
      <c r="D900" s="0" t="n">
        <v>14</v>
      </c>
      <c r="E900" s="0" t="n">
        <v>43</v>
      </c>
      <c r="F900" s="0" t="n">
        <v>1.4</v>
      </c>
      <c r="G900" s="0" t="n">
        <v>3</v>
      </c>
      <c r="H900" s="0" t="n">
        <v>765</v>
      </c>
      <c r="I900" s="0" t="n">
        <v>199.17</v>
      </c>
      <c r="J900" s="0" t="n">
        <v>308.43</v>
      </c>
      <c r="K900" s="0" t="n">
        <v>74.25</v>
      </c>
      <c r="L900" s="0" t="n">
        <v>44.74</v>
      </c>
      <c r="M900" s="0" t="n">
        <v>12</v>
      </c>
      <c r="N900" s="0" t="n">
        <v>41</v>
      </c>
      <c r="O900" s="0" t="n">
        <v>0.45</v>
      </c>
      <c r="P900" s="0" t="n">
        <v>0.09</v>
      </c>
      <c r="Q900" s="0" t="n">
        <f aca="false">H900/3600/(B900*C900*10^-3)</f>
        <v>0.147569444444444</v>
      </c>
      <c r="R900" s="0" t="n">
        <f aca="false">O900-P900</f>
        <v>0.36</v>
      </c>
      <c r="S900" s="0" t="n">
        <f aca="false">500*10^-6</f>
        <v>0.0005</v>
      </c>
      <c r="T900" s="0" t="n">
        <f aca="false">0.000835</f>
        <v>0.000835</v>
      </c>
      <c r="U900" s="0" t="n">
        <f aca="false">A900/1000</f>
        <v>0.12</v>
      </c>
      <c r="V900" s="0" t="n">
        <f aca="false">U900*(150*T900*(1-R900)^2*Q900/(S900^2*R900^3)+1.75*1000*(1-R900)*Q900^2/(S900*R900^3))</f>
        <v>203350.222114261</v>
      </c>
      <c r="W900" s="0" t="n">
        <f aca="false">V900*H900/3600/1000/2</f>
        <v>21.6059610996402</v>
      </c>
      <c r="X900" s="0" t="n">
        <f aca="false">ABS(W900-K900)/W900*100</f>
        <v>243.655159136783</v>
      </c>
    </row>
    <row r="901" customFormat="false" ht="15" hidden="false" customHeight="false" outlineLevel="0" collapsed="false">
      <c r="A901" s="0" t="n">
        <v>120</v>
      </c>
      <c r="B901" s="0" t="n">
        <v>40</v>
      </c>
      <c r="C901" s="0" t="n">
        <v>44</v>
      </c>
      <c r="D901" s="0" t="n">
        <v>14</v>
      </c>
      <c r="E901" s="0" t="n">
        <v>43</v>
      </c>
      <c r="F901" s="0" t="n">
        <v>1.4</v>
      </c>
      <c r="G901" s="0" t="n">
        <v>1.5</v>
      </c>
      <c r="H901" s="0" t="n">
        <v>705</v>
      </c>
      <c r="I901" s="0" t="n">
        <v>199.18</v>
      </c>
      <c r="J901" s="0" t="n">
        <v>281.31</v>
      </c>
      <c r="K901" s="0" t="n">
        <v>42.44</v>
      </c>
      <c r="L901" s="0" t="n">
        <v>48.9</v>
      </c>
      <c r="M901" s="0" t="n">
        <v>12</v>
      </c>
      <c r="N901" s="0" t="n">
        <v>41</v>
      </c>
      <c r="O901" s="0" t="n">
        <v>0.45</v>
      </c>
      <c r="P901" s="0" t="n">
        <v>0.09</v>
      </c>
      <c r="Q901" s="0" t="n">
        <f aca="false">H901/3600/(B901*C901*10^-3)</f>
        <v>0.111268939393939</v>
      </c>
      <c r="R901" s="0" t="n">
        <f aca="false">O901-P901</f>
        <v>0.36</v>
      </c>
      <c r="S901" s="0" t="n">
        <f aca="false">500*10^-6</f>
        <v>0.0005</v>
      </c>
      <c r="T901" s="0" t="n">
        <f aca="false">0.000835</f>
        <v>0.000835</v>
      </c>
      <c r="U901" s="0" t="n">
        <f aca="false">A901/1000</f>
        <v>0.12</v>
      </c>
      <c r="V901" s="0" t="n">
        <f aca="false">U901*(150*T901*(1-R901)^2*Q901/(S901^2*R901^3)+1.75*1000*(1-R901)*Q901^2/(S901*R901^3))</f>
        <v>130057.599647334</v>
      </c>
      <c r="W901" s="0" t="n">
        <f aca="false">V901*H901/3600/1000/2</f>
        <v>12.7348066321348</v>
      </c>
      <c r="X901" s="0" t="n">
        <f aca="false">ABS(W901-K901)/W901*100</f>
        <v>233.259869787954</v>
      </c>
    </row>
    <row r="902" customFormat="false" ht="15" hidden="false" customHeight="false" outlineLevel="0" collapsed="false">
      <c r="A902" s="0" t="n">
        <v>120</v>
      </c>
      <c r="B902" s="0" t="n">
        <v>36</v>
      </c>
      <c r="C902" s="0" t="n">
        <v>36</v>
      </c>
      <c r="D902" s="0" t="n">
        <v>14</v>
      </c>
      <c r="E902" s="0" t="n">
        <v>43</v>
      </c>
      <c r="F902" s="0" t="n">
        <v>1.37</v>
      </c>
      <c r="G902" s="0" t="n">
        <v>3</v>
      </c>
      <c r="H902" s="0" t="n">
        <v>900</v>
      </c>
      <c r="I902" s="0" t="n">
        <v>127.43</v>
      </c>
      <c r="J902" s="0" t="n">
        <v>229</v>
      </c>
      <c r="K902" s="0" t="n">
        <v>57.61</v>
      </c>
      <c r="L902" s="0" t="n">
        <v>44.45</v>
      </c>
      <c r="M902" s="0" t="n">
        <v>12</v>
      </c>
      <c r="N902" s="0" t="n">
        <v>41</v>
      </c>
      <c r="O902" s="0" t="n">
        <v>0.55</v>
      </c>
      <c r="P902" s="0" t="n">
        <v>0.09</v>
      </c>
      <c r="Q902" s="0" t="n">
        <f aca="false">H902/3600/(B902*C902*10^-3)</f>
        <v>0.192901234567901</v>
      </c>
      <c r="R902" s="0" t="n">
        <f aca="false">O902-P902</f>
        <v>0.46</v>
      </c>
      <c r="S902" s="0" t="n">
        <f aca="false">500*10^-6</f>
        <v>0.0005</v>
      </c>
      <c r="T902" s="0" t="n">
        <f aca="false">0.000835</f>
        <v>0.000835</v>
      </c>
      <c r="U902" s="0" t="n">
        <f aca="false">A902/1000</f>
        <v>0.12</v>
      </c>
      <c r="V902" s="0" t="n">
        <f aca="false">U902*(150*T902*(1-R902)^2*Q902/(S902^2*R902^3)+1.75*1000*(1-R902)*Q902^2/(S902*R902^3))</f>
        <v>121447.141985963</v>
      </c>
      <c r="W902" s="0" t="n">
        <f aca="false">V902*H902/3600/1000/2</f>
        <v>15.1808927482453</v>
      </c>
      <c r="X902" s="0" t="n">
        <f aca="false">ABS(W902-K902)/W902*100</f>
        <v>279.490198339348</v>
      </c>
    </row>
    <row r="903" customFormat="false" ht="15" hidden="false" customHeight="false" outlineLevel="0" collapsed="false">
      <c r="A903" s="0" t="n">
        <v>120</v>
      </c>
      <c r="B903" s="0" t="n">
        <v>44</v>
      </c>
      <c r="C903" s="0" t="n">
        <v>40</v>
      </c>
      <c r="D903" s="0" t="n">
        <v>14</v>
      </c>
      <c r="E903" s="0" t="n">
        <v>43</v>
      </c>
      <c r="F903" s="0" t="n">
        <v>1.4</v>
      </c>
      <c r="G903" s="0" t="n">
        <v>1.5</v>
      </c>
      <c r="H903" s="0" t="n">
        <v>645</v>
      </c>
      <c r="I903" s="0" t="n">
        <v>199.3</v>
      </c>
      <c r="J903" s="0" t="n">
        <v>269.18</v>
      </c>
      <c r="K903" s="0" t="n">
        <v>33.53</v>
      </c>
      <c r="L903" s="0" t="n">
        <v>46.41</v>
      </c>
      <c r="M903" s="0" t="n">
        <v>12</v>
      </c>
      <c r="N903" s="0" t="n">
        <v>41</v>
      </c>
      <c r="O903" s="0" t="n">
        <v>0.45</v>
      </c>
      <c r="P903" s="0" t="n">
        <v>0.09</v>
      </c>
      <c r="Q903" s="0" t="n">
        <f aca="false">H903/3600/(B903*C903*10^-3)</f>
        <v>0.101799242424242</v>
      </c>
      <c r="R903" s="0" t="n">
        <f aca="false">O903-P903</f>
        <v>0.36</v>
      </c>
      <c r="S903" s="0" t="n">
        <f aca="false">500*10^-6</f>
        <v>0.0005</v>
      </c>
      <c r="T903" s="0" t="n">
        <f aca="false">0.000835</f>
        <v>0.000835</v>
      </c>
      <c r="U903" s="0" t="n">
        <f aca="false">A903/1000</f>
        <v>0.12</v>
      </c>
      <c r="V903" s="0" t="n">
        <f aca="false">U903*(150*T903*(1-R903)^2*Q903/(S903^2*R903^3)+1.75*1000*(1-R903)*Q903^2/(S903*R903^3))</f>
        <v>113434.912336515</v>
      </c>
      <c r="W903" s="0" t="n">
        <f aca="false">V903*H903/3600/1000/2</f>
        <v>10.1618775634795</v>
      </c>
      <c r="X903" s="0" t="n">
        <f aca="false">ABS(W903-K903)/W903*100</f>
        <v>229.95870881679</v>
      </c>
    </row>
    <row r="904" customFormat="false" ht="15" hidden="false" customHeight="false" outlineLevel="0" collapsed="false">
      <c r="A904" s="0" t="n">
        <v>120</v>
      </c>
      <c r="B904" s="0" t="n">
        <v>32</v>
      </c>
      <c r="C904" s="0" t="n">
        <v>40</v>
      </c>
      <c r="D904" s="0" t="n">
        <v>14</v>
      </c>
      <c r="E904" s="0" t="n">
        <v>43</v>
      </c>
      <c r="F904" s="0" t="n">
        <v>1.4</v>
      </c>
      <c r="G904" s="0" t="n">
        <v>3</v>
      </c>
      <c r="H904" s="0" t="n">
        <v>890</v>
      </c>
      <c r="I904" s="0" t="n">
        <v>129.44</v>
      </c>
      <c r="J904" s="0" t="n">
        <v>230.6</v>
      </c>
      <c r="K904" s="0" t="n">
        <v>57.1</v>
      </c>
      <c r="L904" s="0" t="n">
        <v>44.48</v>
      </c>
      <c r="M904" s="0" t="n">
        <v>12</v>
      </c>
      <c r="N904" s="0" t="n">
        <v>41</v>
      </c>
      <c r="O904" s="0" t="n">
        <v>0.55</v>
      </c>
      <c r="P904" s="0" t="n">
        <v>0.09</v>
      </c>
      <c r="Q904" s="0" t="n">
        <f aca="false">H904/3600/(B904*C904*10^-3)</f>
        <v>0.193142361111111</v>
      </c>
      <c r="R904" s="0" t="n">
        <f aca="false">O904-P904</f>
        <v>0.46</v>
      </c>
      <c r="S904" s="0" t="n">
        <f aca="false">500*10^-6</f>
        <v>0.0005</v>
      </c>
      <c r="T904" s="0" t="n">
        <f aca="false">0.000835</f>
        <v>0.000835</v>
      </c>
      <c r="U904" s="0" t="n">
        <f aca="false">A904/1000</f>
        <v>0.12</v>
      </c>
      <c r="V904" s="0" t="n">
        <f aca="false">U904*(150*T904*(1-R904)^2*Q904/(S904^2*R904^3)+1.75*1000*(1-R904)*Q904^2/(S904*R904^3))</f>
        <v>121707.466497333</v>
      </c>
      <c r="W904" s="0" t="n">
        <f aca="false">V904*H904/3600/1000/2</f>
        <v>15.0443951642536</v>
      </c>
      <c r="X904" s="0" t="n">
        <f aca="false">ABS(W904-K904)/W904*100</f>
        <v>279.543340736443</v>
      </c>
    </row>
    <row r="905" customFormat="false" ht="15" hidden="false" customHeight="false" outlineLevel="0" collapsed="false">
      <c r="A905" s="0" t="n">
        <v>120</v>
      </c>
      <c r="B905" s="0" t="n">
        <v>40</v>
      </c>
      <c r="C905" s="0" t="n">
        <v>44</v>
      </c>
      <c r="D905" s="0" t="n">
        <v>14</v>
      </c>
      <c r="E905" s="0" t="n">
        <v>43</v>
      </c>
      <c r="F905" s="0" t="n">
        <v>1.31</v>
      </c>
      <c r="G905" s="0" t="n">
        <v>4</v>
      </c>
      <c r="H905" s="0" t="n">
        <v>680</v>
      </c>
      <c r="I905" s="0" t="n">
        <v>199.48</v>
      </c>
      <c r="J905" s="0" t="n">
        <v>267.14</v>
      </c>
      <c r="K905" s="0" t="n">
        <v>38.6</v>
      </c>
      <c r="L905" s="0" t="n">
        <v>53.9</v>
      </c>
      <c r="M905" s="0" t="n">
        <v>12</v>
      </c>
      <c r="N905" s="0" t="n">
        <v>41</v>
      </c>
      <c r="O905" s="0" t="n">
        <v>0.45</v>
      </c>
      <c r="P905" s="0" t="n">
        <v>0.09</v>
      </c>
      <c r="Q905" s="0" t="n">
        <f aca="false">H905/3600/(B905*C905*10^-3)</f>
        <v>0.107323232323232</v>
      </c>
      <c r="R905" s="0" t="n">
        <f aca="false">O905-P905</f>
        <v>0.36</v>
      </c>
      <c r="S905" s="0" t="n">
        <f aca="false">500*10^-6</f>
        <v>0.0005</v>
      </c>
      <c r="T905" s="0" t="n">
        <f aca="false">0.000835</f>
        <v>0.000835</v>
      </c>
      <c r="U905" s="0" t="n">
        <f aca="false">A905/1000</f>
        <v>0.12</v>
      </c>
      <c r="V905" s="0" t="n">
        <f aca="false">U905*(150*T905*(1-R905)^2*Q905/(S905^2*R905^3)+1.75*1000*(1-R905)*Q905^2/(S905*R905^3))</f>
        <v>123005.906006904</v>
      </c>
      <c r="W905" s="0" t="n">
        <f aca="false">V905*H905/3600/1000/2</f>
        <v>11.6172244562076</v>
      </c>
      <c r="X905" s="0" t="n">
        <f aca="false">ABS(W905-K905)/W905*100</f>
        <v>232.265251011608</v>
      </c>
    </row>
    <row r="906" customFormat="false" ht="15" hidden="false" customHeight="false" outlineLevel="0" collapsed="false">
      <c r="A906" s="0" t="n">
        <v>120</v>
      </c>
      <c r="B906" s="0" t="n">
        <v>40</v>
      </c>
      <c r="C906" s="0" t="n">
        <v>48</v>
      </c>
      <c r="D906" s="0" t="n">
        <v>14</v>
      </c>
      <c r="E906" s="0" t="n">
        <v>43</v>
      </c>
      <c r="F906" s="0" t="n">
        <v>1.34</v>
      </c>
      <c r="G906" s="0" t="n">
        <v>1.5</v>
      </c>
      <c r="H906" s="0" t="n">
        <v>755</v>
      </c>
      <c r="I906" s="0" t="n">
        <v>199.59</v>
      </c>
      <c r="J906" s="0" t="n">
        <v>283.44</v>
      </c>
      <c r="K906" s="0" t="n">
        <v>44.08</v>
      </c>
      <c r="L906" s="0" t="n">
        <v>50.39</v>
      </c>
      <c r="M906" s="0" t="n">
        <v>12</v>
      </c>
      <c r="N906" s="0" t="n">
        <v>41</v>
      </c>
      <c r="O906" s="0" t="n">
        <v>0.45</v>
      </c>
      <c r="P906" s="0" t="n">
        <v>0.09</v>
      </c>
      <c r="Q906" s="0" t="n">
        <f aca="false">H906/3600/(B906*C906*10^-3)</f>
        <v>0.109230324074074</v>
      </c>
      <c r="R906" s="0" t="n">
        <f aca="false">O906-P906</f>
        <v>0.36</v>
      </c>
      <c r="S906" s="0" t="n">
        <f aca="false">500*10^-6</f>
        <v>0.0005</v>
      </c>
      <c r="T906" s="0" t="n">
        <f aca="false">0.000835</f>
        <v>0.000835</v>
      </c>
      <c r="U906" s="0" t="n">
        <f aca="false">A906/1000</f>
        <v>0.12</v>
      </c>
      <c r="V906" s="0" t="n">
        <f aca="false">U906*(150*T906*(1-R906)^2*Q906/(S906^2*R906^3)+1.75*1000*(1-R906)*Q906^2/(S906*R906^3))</f>
        <v>126391.825599599</v>
      </c>
      <c r="W906" s="0" t="n">
        <f aca="false">V906*H906/3600/1000/2</f>
        <v>13.2535872677357</v>
      </c>
      <c r="X906" s="0" t="n">
        <f aca="false">ABS(W906-K906)/W906*100</f>
        <v>232.589201018108</v>
      </c>
    </row>
    <row r="907" customFormat="false" ht="15" hidden="false" customHeight="false" outlineLevel="0" collapsed="false">
      <c r="A907" s="0" t="n">
        <v>120</v>
      </c>
      <c r="B907" s="0" t="n">
        <v>40</v>
      </c>
      <c r="C907" s="0" t="n">
        <v>40</v>
      </c>
      <c r="D907" s="0" t="n">
        <v>14</v>
      </c>
      <c r="E907" s="0" t="n">
        <v>43</v>
      </c>
      <c r="F907" s="0" t="n">
        <v>1.34</v>
      </c>
      <c r="G907" s="0" t="n">
        <v>3</v>
      </c>
      <c r="H907" s="0" t="n">
        <v>690</v>
      </c>
      <c r="I907" s="0" t="n">
        <v>199.6</v>
      </c>
      <c r="J907" s="0" t="n">
        <v>276.7</v>
      </c>
      <c r="K907" s="0" t="n">
        <v>47</v>
      </c>
      <c r="L907" s="0" t="n">
        <v>40.77</v>
      </c>
      <c r="M907" s="0" t="n">
        <v>12</v>
      </c>
      <c r="N907" s="0" t="n">
        <v>41</v>
      </c>
      <c r="O907" s="0" t="n">
        <v>0.45</v>
      </c>
      <c r="P907" s="0" t="n">
        <v>0.09</v>
      </c>
      <c r="Q907" s="0" t="n">
        <f aca="false">H907/3600/(B907*C907*10^-3)</f>
        <v>0.119791666666667</v>
      </c>
      <c r="R907" s="0" t="n">
        <f aca="false">O907-P907</f>
        <v>0.36</v>
      </c>
      <c r="S907" s="0" t="n">
        <f aca="false">500*10^-6</f>
        <v>0.0005</v>
      </c>
      <c r="T907" s="0" t="n">
        <f aca="false">0.000835</f>
        <v>0.000835</v>
      </c>
      <c r="U907" s="0" t="n">
        <f aca="false">A907/1000</f>
        <v>0.12</v>
      </c>
      <c r="V907" s="0" t="n">
        <f aca="false">U907*(150*T907*(1-R907)^2*Q907/(S907^2*R907^3)+1.75*1000*(1-R907)*Q907^2/(S907*R907^3))</f>
        <v>145901.484625057</v>
      </c>
      <c r="W907" s="0" t="n">
        <f aca="false">V907*H907/3600/1000/2</f>
        <v>13.9822256099013</v>
      </c>
      <c r="X907" s="0" t="n">
        <f aca="false">ABS(W907-K907)/W907*100</f>
        <v>236.14105015383</v>
      </c>
    </row>
    <row r="908" customFormat="false" ht="15" hidden="false" customHeight="false" outlineLevel="0" collapsed="false">
      <c r="A908" s="0" t="n">
        <v>120</v>
      </c>
      <c r="B908" s="0" t="n">
        <v>40</v>
      </c>
      <c r="C908" s="0" t="n">
        <v>44</v>
      </c>
      <c r="D908" s="0" t="n">
        <v>14</v>
      </c>
      <c r="E908" s="0" t="n">
        <v>43</v>
      </c>
      <c r="F908" s="0" t="n">
        <v>1.4</v>
      </c>
      <c r="G908" s="0" t="n">
        <v>1.5</v>
      </c>
      <c r="H908" s="0" t="n">
        <v>730</v>
      </c>
      <c r="I908" s="0" t="n">
        <v>199.72</v>
      </c>
      <c r="J908" s="0" t="n">
        <v>287.59</v>
      </c>
      <c r="K908" s="0" t="n">
        <v>46.57</v>
      </c>
      <c r="L908" s="0" t="n">
        <v>50.07</v>
      </c>
      <c r="M908" s="0" t="n">
        <v>12</v>
      </c>
      <c r="N908" s="0" t="n">
        <v>41</v>
      </c>
      <c r="O908" s="0" t="n">
        <v>0.45</v>
      </c>
      <c r="P908" s="0" t="n">
        <v>0.09</v>
      </c>
      <c r="Q908" s="0" t="n">
        <f aca="false">H908/3600/(B908*C908*10^-3)</f>
        <v>0.115214646464646</v>
      </c>
      <c r="R908" s="0" t="n">
        <f aca="false">O908-P908</f>
        <v>0.36</v>
      </c>
      <c r="S908" s="0" t="n">
        <f aca="false">500*10^-6</f>
        <v>0.0005</v>
      </c>
      <c r="T908" s="0" t="n">
        <f aca="false">0.000835</f>
        <v>0.000835</v>
      </c>
      <c r="U908" s="0" t="n">
        <f aca="false">A908/1000</f>
        <v>0.12</v>
      </c>
      <c r="V908" s="0" t="n">
        <f aca="false">U908*(150*T908*(1-R908)^2*Q908/(S908^2*R908^3)+1.75*1000*(1-R908)*Q908^2/(S908*R908^3))</f>
        <v>137288.684612891</v>
      </c>
      <c r="W908" s="0" t="n">
        <f aca="false">V908*H908/3600/1000/2</f>
        <v>13.9195471899181</v>
      </c>
      <c r="X908" s="0" t="n">
        <f aca="false">ABS(W908-K908)/W908*100</f>
        <v>234.565480935547</v>
      </c>
    </row>
    <row r="909" customFormat="false" ht="15" hidden="false" customHeight="false" outlineLevel="0" collapsed="false">
      <c r="A909" s="0" t="n">
        <v>120</v>
      </c>
      <c r="B909" s="0" t="n">
        <v>44</v>
      </c>
      <c r="C909" s="0" t="n">
        <v>40</v>
      </c>
      <c r="D909" s="0" t="n">
        <v>14</v>
      </c>
      <c r="E909" s="0" t="n">
        <v>43</v>
      </c>
      <c r="F909" s="0" t="n">
        <v>1.34</v>
      </c>
      <c r="G909" s="0" t="n">
        <v>4</v>
      </c>
      <c r="H909" s="0" t="n">
        <v>620</v>
      </c>
      <c r="I909" s="0" t="n">
        <v>199.72</v>
      </c>
      <c r="J909" s="0" t="n">
        <v>257.79</v>
      </c>
      <c r="K909" s="0" t="n">
        <v>30.24</v>
      </c>
      <c r="L909" s="0" t="n">
        <v>52.31</v>
      </c>
      <c r="M909" s="0" t="n">
        <v>12</v>
      </c>
      <c r="N909" s="0" t="n">
        <v>41</v>
      </c>
      <c r="O909" s="0" t="n">
        <v>0.45</v>
      </c>
      <c r="P909" s="0" t="n">
        <v>0.09</v>
      </c>
      <c r="Q909" s="0" t="n">
        <f aca="false">H909/3600/(B909*C909*10^-3)</f>
        <v>0.0978535353535354</v>
      </c>
      <c r="R909" s="0" t="n">
        <f aca="false">O909-P909</f>
        <v>0.36</v>
      </c>
      <c r="S909" s="0" t="n">
        <f aca="false">500*10^-6</f>
        <v>0.0005</v>
      </c>
      <c r="T909" s="0" t="n">
        <f aca="false">0.000835</f>
        <v>0.000835</v>
      </c>
      <c r="U909" s="0" t="n">
        <f aca="false">A909/1000</f>
        <v>0.12</v>
      </c>
      <c r="V909" s="0" t="n">
        <f aca="false">U909*(150*T909*(1-R909)^2*Q909/(S909^2*R909^3)+1.75*1000*(1-R909)*Q909^2/(S909*R909^3))</f>
        <v>106813.75787639</v>
      </c>
      <c r="W909" s="0" t="n">
        <f aca="false">V909*H909/3600/1000/2</f>
        <v>9.19785137268917</v>
      </c>
      <c r="X909" s="0" t="n">
        <f aca="false">ABS(W909-K909)/W909*100</f>
        <v>228.772435808111</v>
      </c>
    </row>
    <row r="910" customFormat="false" ht="15" hidden="false" customHeight="false" outlineLevel="0" collapsed="false">
      <c r="A910" s="0" t="n">
        <v>120</v>
      </c>
      <c r="B910" s="0" t="n">
        <v>44</v>
      </c>
      <c r="C910" s="0" t="n">
        <v>48</v>
      </c>
      <c r="D910" s="0" t="n">
        <v>14</v>
      </c>
      <c r="E910" s="0" t="n">
        <v>43</v>
      </c>
      <c r="F910" s="0" t="n">
        <v>1.4</v>
      </c>
      <c r="G910" s="0" t="n">
        <v>4</v>
      </c>
      <c r="H910" s="0" t="n">
        <v>515</v>
      </c>
      <c r="I910" s="0" t="n">
        <v>199.81</v>
      </c>
      <c r="J910" s="0" t="n">
        <v>229.72</v>
      </c>
      <c r="K910" s="0" t="n">
        <v>14.02</v>
      </c>
      <c r="L910" s="0" t="n">
        <v>47.74</v>
      </c>
      <c r="M910" s="0" t="n">
        <v>12</v>
      </c>
      <c r="N910" s="0" t="n">
        <v>41</v>
      </c>
      <c r="O910" s="0" t="n">
        <v>0.45</v>
      </c>
      <c r="P910" s="0" t="n">
        <v>0.09</v>
      </c>
      <c r="Q910" s="0" t="n">
        <f aca="false">H910/3600/(B910*C910*10^-3)</f>
        <v>0.067734638047138</v>
      </c>
      <c r="R910" s="0" t="n">
        <f aca="false">O910-P910</f>
        <v>0.36</v>
      </c>
      <c r="S910" s="0" t="n">
        <f aca="false">500*10^-6</f>
        <v>0.0005</v>
      </c>
      <c r="T910" s="0" t="n">
        <f aca="false">0.000835</f>
        <v>0.000835</v>
      </c>
      <c r="U910" s="0" t="n">
        <f aca="false">A910/1000</f>
        <v>0.12</v>
      </c>
      <c r="V910" s="0" t="n">
        <f aca="false">U910*(150*T910*(1-R910)^2*Q910/(S910^2*R910^3)+1.75*1000*(1-R910)*Q910^2/(S910*R910^3))</f>
        <v>62183.3226555608</v>
      </c>
      <c r="W910" s="0" t="n">
        <f aca="false">V910*H910/3600/1000/2</f>
        <v>4.4478348843908</v>
      </c>
      <c r="X910" s="0" t="n">
        <f aca="false">ABS(W910-K910)/W910*100</f>
        <v>215.20954271935</v>
      </c>
    </row>
    <row r="911" customFormat="false" ht="15" hidden="false" customHeight="false" outlineLevel="0" collapsed="false">
      <c r="A911" s="0" t="n">
        <v>120</v>
      </c>
      <c r="B911" s="0" t="n">
        <v>48</v>
      </c>
      <c r="C911" s="0" t="n">
        <v>48</v>
      </c>
      <c r="D911" s="0" t="n">
        <v>14</v>
      </c>
      <c r="E911" s="0" t="n">
        <v>43</v>
      </c>
      <c r="F911" s="0" t="n">
        <v>1.37</v>
      </c>
      <c r="G911" s="0" t="n">
        <v>1</v>
      </c>
      <c r="H911" s="0" t="n">
        <v>620</v>
      </c>
      <c r="I911" s="0" t="n">
        <v>199.82</v>
      </c>
      <c r="J911" s="0" t="n">
        <v>256.06</v>
      </c>
      <c r="K911" s="0" t="n">
        <v>19.64</v>
      </c>
      <c r="L911" s="0" t="n">
        <v>33.15</v>
      </c>
      <c r="M911" s="0" t="n">
        <v>12</v>
      </c>
      <c r="N911" s="0" t="n">
        <v>41</v>
      </c>
      <c r="O911" s="0" t="n">
        <v>0.45</v>
      </c>
      <c r="P911" s="0" t="n">
        <v>0.09</v>
      </c>
      <c r="Q911" s="0" t="n">
        <f aca="false">H911/3600/(B911*C911*10^-3)</f>
        <v>0.0747492283950617</v>
      </c>
      <c r="R911" s="0" t="n">
        <f aca="false">O911-P911</f>
        <v>0.36</v>
      </c>
      <c r="S911" s="0" t="n">
        <f aca="false">500*10^-6</f>
        <v>0.0005</v>
      </c>
      <c r="T911" s="0" t="n">
        <f aca="false">0.000835</f>
        <v>0.000835</v>
      </c>
      <c r="U911" s="0" t="n">
        <f aca="false">A911/1000</f>
        <v>0.12</v>
      </c>
      <c r="V911" s="0" t="n">
        <f aca="false">U911*(150*T911*(1-R911)^2*Q911/(S911^2*R911^3)+1.75*1000*(1-R911)*Q911^2/(S911*R911^3))</f>
        <v>71643.8808269835</v>
      </c>
      <c r="W911" s="0" t="n">
        <f aca="false">V911*H911/3600/1000/2</f>
        <v>6.16933418232358</v>
      </c>
      <c r="X911" s="0" t="n">
        <f aca="false">ABS(W911-K911)/W911*100</f>
        <v>218.348778321536</v>
      </c>
    </row>
    <row r="912" customFormat="false" ht="15" hidden="false" customHeight="false" outlineLevel="0" collapsed="false">
      <c r="A912" s="0" t="n">
        <v>120</v>
      </c>
      <c r="B912" s="0" t="n">
        <v>40</v>
      </c>
      <c r="C912" s="0" t="n">
        <v>40</v>
      </c>
      <c r="D912" s="0" t="n">
        <v>14</v>
      </c>
      <c r="E912" s="0" t="n">
        <v>43</v>
      </c>
      <c r="F912" s="0" t="n">
        <v>1.4</v>
      </c>
      <c r="G912" s="0" t="n">
        <v>4</v>
      </c>
      <c r="H912" s="0" t="n">
        <v>610</v>
      </c>
      <c r="I912" s="0" t="n">
        <v>199.82</v>
      </c>
      <c r="J912" s="0" t="n">
        <v>262.7</v>
      </c>
      <c r="K912" s="0" t="n">
        <v>33.87</v>
      </c>
      <c r="L912" s="0" t="n">
        <v>52.51</v>
      </c>
      <c r="M912" s="0" t="n">
        <v>12</v>
      </c>
      <c r="N912" s="0" t="n">
        <v>41</v>
      </c>
      <c r="O912" s="0" t="n">
        <v>0.45</v>
      </c>
      <c r="P912" s="0" t="n">
        <v>0.09</v>
      </c>
      <c r="Q912" s="0" t="n">
        <f aca="false">H912/3600/(B912*C912*10^-3)</f>
        <v>0.105902777777778</v>
      </c>
      <c r="R912" s="0" t="n">
        <f aca="false">O912-P912</f>
        <v>0.36</v>
      </c>
      <c r="S912" s="0" t="n">
        <f aca="false">500*10^-6</f>
        <v>0.0005</v>
      </c>
      <c r="T912" s="0" t="n">
        <f aca="false">0.000835</f>
        <v>0.000835</v>
      </c>
      <c r="U912" s="0" t="n">
        <f aca="false">A912/1000</f>
        <v>0.12</v>
      </c>
      <c r="V912" s="0" t="n">
        <f aca="false">U912*(150*T912*(1-R912)^2*Q912/(S912^2*R912^3)+1.75*1000*(1-R912)*Q912^2/(S912*R912^3))</f>
        <v>120511.21129274</v>
      </c>
      <c r="W912" s="0" t="n">
        <f aca="false">V912*H912/3600/1000/2</f>
        <v>10.2099776234127</v>
      </c>
      <c r="X912" s="0" t="n">
        <f aca="false">ABS(W912-K912)/W912*100</f>
        <v>231.734321555535</v>
      </c>
    </row>
    <row r="913" customFormat="false" ht="15" hidden="false" customHeight="false" outlineLevel="0" collapsed="false">
      <c r="A913" s="0" t="n">
        <v>120</v>
      </c>
      <c r="B913" s="0" t="n">
        <v>40</v>
      </c>
      <c r="C913" s="0" t="n">
        <v>36</v>
      </c>
      <c r="D913" s="0" t="n">
        <v>14</v>
      </c>
      <c r="E913" s="0" t="n">
        <v>43</v>
      </c>
      <c r="F913" s="0" t="n">
        <v>1.4</v>
      </c>
      <c r="G913" s="0" t="n">
        <v>3</v>
      </c>
      <c r="H913" s="0" t="n">
        <v>680</v>
      </c>
      <c r="I913" s="0" t="n">
        <v>199.91</v>
      </c>
      <c r="J913" s="0" t="n">
        <v>285.66</v>
      </c>
      <c r="K913" s="0" t="n">
        <v>53.97</v>
      </c>
      <c r="L913" s="0" t="n">
        <v>41.6</v>
      </c>
      <c r="M913" s="0" t="n">
        <v>12</v>
      </c>
      <c r="N913" s="0" t="n">
        <v>41</v>
      </c>
      <c r="O913" s="0" t="n">
        <v>0.45</v>
      </c>
      <c r="P913" s="0" t="n">
        <v>0.09</v>
      </c>
      <c r="Q913" s="0" t="n">
        <f aca="false">H913/3600/(B913*C913*10^-3)</f>
        <v>0.131172839506173</v>
      </c>
      <c r="R913" s="0" t="n">
        <f aca="false">O913-P913</f>
        <v>0.36</v>
      </c>
      <c r="S913" s="0" t="n">
        <f aca="false">500*10^-6</f>
        <v>0.0005</v>
      </c>
      <c r="T913" s="0" t="n">
        <f aca="false">0.000835</f>
        <v>0.000835</v>
      </c>
      <c r="U913" s="0" t="n">
        <f aca="false">A913/1000</f>
        <v>0.12</v>
      </c>
      <c r="V913" s="0" t="n">
        <f aca="false">U913*(150*T913*(1-R913)^2*Q913/(S913^2*R913^3)+1.75*1000*(1-R913)*Q913^2/(S913*R913^3))</f>
        <v>168364.374722061</v>
      </c>
      <c r="W913" s="0" t="n">
        <f aca="false">V913*H913/3600/1000/2</f>
        <v>15.9010798348613</v>
      </c>
      <c r="X913" s="0" t="n">
        <f aca="false">ABS(W913-K913)/W913*100</f>
        <v>239.410911463239</v>
      </c>
    </row>
    <row r="914" customFormat="false" ht="15" hidden="false" customHeight="false" outlineLevel="0" collapsed="false">
      <c r="A914" s="0" t="n">
        <v>120</v>
      </c>
      <c r="B914" s="0" t="n">
        <v>44</v>
      </c>
      <c r="C914" s="0" t="n">
        <v>48</v>
      </c>
      <c r="D914" s="0" t="n">
        <v>14</v>
      </c>
      <c r="E914" s="0" t="n">
        <v>43</v>
      </c>
      <c r="F914" s="0" t="n">
        <v>1.31</v>
      </c>
      <c r="G914" s="0" t="n">
        <v>4</v>
      </c>
      <c r="H914" s="0" t="n">
        <v>575</v>
      </c>
      <c r="I914" s="0" t="n">
        <v>200.12</v>
      </c>
      <c r="J914" s="0" t="n">
        <v>235.48</v>
      </c>
      <c r="K914" s="0" t="n">
        <v>18.58</v>
      </c>
      <c r="L914" s="0" t="n">
        <v>46.54</v>
      </c>
      <c r="M914" s="0" t="n">
        <v>12</v>
      </c>
      <c r="N914" s="0" t="n">
        <v>41</v>
      </c>
      <c r="O914" s="0" t="n">
        <v>0.45</v>
      </c>
      <c r="P914" s="0" t="n">
        <v>0.09</v>
      </c>
      <c r="Q914" s="0" t="n">
        <f aca="false">H914/3600/(B914*C914*10^-3)</f>
        <v>0.0756260521885522</v>
      </c>
      <c r="R914" s="0" t="n">
        <f aca="false">O914-P914</f>
        <v>0.36</v>
      </c>
      <c r="S914" s="0" t="n">
        <f aca="false">500*10^-6</f>
        <v>0.0005</v>
      </c>
      <c r="T914" s="0" t="n">
        <f aca="false">0.000835</f>
        <v>0.000835</v>
      </c>
      <c r="U914" s="0" t="n">
        <f aca="false">A914/1000</f>
        <v>0.12</v>
      </c>
      <c r="V914" s="0" t="n">
        <f aca="false">U914*(150*T914*(1-R914)^2*Q914/(S914^2*R914^3)+1.75*1000*(1-R914)*Q914^2/(S914*R914^3))</f>
        <v>72866.3153373285</v>
      </c>
      <c r="W914" s="0" t="n">
        <f aca="false">V914*H914/3600/1000/2</f>
        <v>5.81918490541165</v>
      </c>
      <c r="X914" s="0" t="n">
        <f aca="false">ABS(W914-K914)/W914*100</f>
        <v>219.288702833987</v>
      </c>
    </row>
    <row r="915" customFormat="false" ht="15" hidden="false" customHeight="false" outlineLevel="0" collapsed="false">
      <c r="A915" s="0" t="n">
        <v>120</v>
      </c>
      <c r="B915" s="0" t="n">
        <v>48</v>
      </c>
      <c r="C915" s="0" t="n">
        <v>44</v>
      </c>
      <c r="D915" s="0" t="n">
        <v>14</v>
      </c>
      <c r="E915" s="0" t="n">
        <v>43</v>
      </c>
      <c r="F915" s="0" t="n">
        <v>1.37</v>
      </c>
      <c r="G915" s="0" t="n">
        <v>4</v>
      </c>
      <c r="H915" s="0" t="n">
        <v>525</v>
      </c>
      <c r="I915" s="0" t="n">
        <v>200.14</v>
      </c>
      <c r="J915" s="0" t="n">
        <v>230.75</v>
      </c>
      <c r="K915" s="0" t="n">
        <v>14.72</v>
      </c>
      <c r="L915" s="0" t="n">
        <v>47.61</v>
      </c>
      <c r="M915" s="0" t="n">
        <v>12</v>
      </c>
      <c r="N915" s="0" t="n">
        <v>41</v>
      </c>
      <c r="O915" s="0" t="n">
        <v>0.45</v>
      </c>
      <c r="P915" s="0" t="n">
        <v>0.09</v>
      </c>
      <c r="Q915" s="0" t="n">
        <f aca="false">H915/3600/(B915*C915*10^-3)</f>
        <v>0.0690498737373737</v>
      </c>
      <c r="R915" s="0" t="n">
        <f aca="false">O915-P915</f>
        <v>0.36</v>
      </c>
      <c r="S915" s="0" t="n">
        <f aca="false">500*10^-6</f>
        <v>0.0005</v>
      </c>
      <c r="T915" s="0" t="n">
        <f aca="false">0.000835</f>
        <v>0.000835</v>
      </c>
      <c r="U915" s="0" t="n">
        <f aca="false">A915/1000</f>
        <v>0.12</v>
      </c>
      <c r="V915" s="0" t="n">
        <f aca="false">U915*(150*T915*(1-R915)^2*Q915/(S915^2*R915^3)+1.75*1000*(1-R915)*Q915^2/(S915*R915^3))</f>
        <v>63913.9905122089</v>
      </c>
      <c r="W915" s="0" t="n">
        <f aca="false">V915*H915/3600/1000/2</f>
        <v>4.66039514151523</v>
      </c>
      <c r="X915" s="0" t="n">
        <f aca="false">ABS(W915-K915)/W915*100</f>
        <v>215.853045783025</v>
      </c>
    </row>
    <row r="916" customFormat="false" ht="15" hidden="false" customHeight="false" outlineLevel="0" collapsed="false">
      <c r="A916" s="0" t="n">
        <v>120</v>
      </c>
      <c r="B916" s="0" t="n">
        <v>32</v>
      </c>
      <c r="C916" s="0" t="n">
        <v>36</v>
      </c>
      <c r="D916" s="0" t="n">
        <v>14</v>
      </c>
      <c r="E916" s="0" t="n">
        <v>43</v>
      </c>
      <c r="F916" s="0" t="n">
        <v>1.4</v>
      </c>
      <c r="G916" s="0" t="n">
        <v>4</v>
      </c>
      <c r="H916" s="0" t="n">
        <v>805</v>
      </c>
      <c r="I916" s="0" t="n">
        <v>124.4</v>
      </c>
      <c r="J916" s="0" t="n">
        <v>213.33</v>
      </c>
      <c r="K916" s="0" t="n">
        <v>52.14</v>
      </c>
      <c r="L916" s="0" t="n">
        <v>43.94</v>
      </c>
      <c r="M916" s="0" t="n">
        <v>12</v>
      </c>
      <c r="N916" s="0" t="n">
        <v>41</v>
      </c>
      <c r="O916" s="0" t="n">
        <v>0.55</v>
      </c>
      <c r="P916" s="0" t="n">
        <v>0.09</v>
      </c>
      <c r="Q916" s="0" t="n">
        <f aca="false">H916/3600/(B916*C916*10^-3)</f>
        <v>0.194106867283951</v>
      </c>
      <c r="R916" s="0" t="n">
        <f aca="false">O916-P916</f>
        <v>0.46</v>
      </c>
      <c r="S916" s="0" t="n">
        <f aca="false">500*10^-6</f>
        <v>0.0005</v>
      </c>
      <c r="T916" s="0" t="n">
        <f aca="false">0.000835</f>
        <v>0.000835</v>
      </c>
      <c r="U916" s="0" t="n">
        <f aca="false">A916/1000</f>
        <v>0.12</v>
      </c>
      <c r="V916" s="0" t="n">
        <f aca="false">U916*(150*T916*(1-R916)^2*Q916/(S916^2*R916^3)+1.75*1000*(1-R916)*Q916^2/(S916*R916^3))</f>
        <v>122751.474045531</v>
      </c>
      <c r="W916" s="0" t="n">
        <f aca="false">V916*H916/3600/1000/2</f>
        <v>13.7242967509239</v>
      </c>
      <c r="X916" s="0" t="n">
        <f aca="false">ABS(W916-K916)/W916*100</f>
        <v>279.910176428456</v>
      </c>
    </row>
    <row r="917" customFormat="false" ht="15" hidden="false" customHeight="false" outlineLevel="0" collapsed="false">
      <c r="A917" s="0" t="n">
        <v>120</v>
      </c>
      <c r="B917" s="0" t="n">
        <v>44</v>
      </c>
      <c r="C917" s="0" t="n">
        <v>44</v>
      </c>
      <c r="D917" s="0" t="n">
        <v>14</v>
      </c>
      <c r="E917" s="0" t="n">
        <v>43</v>
      </c>
      <c r="F917" s="0" t="n">
        <v>1.4</v>
      </c>
      <c r="G917" s="0" t="n">
        <v>4</v>
      </c>
      <c r="H917" s="0" t="n">
        <v>525</v>
      </c>
      <c r="I917" s="0" t="n">
        <v>200.38</v>
      </c>
      <c r="J917" s="0" t="n">
        <v>233.7</v>
      </c>
      <c r="K917" s="0" t="n">
        <v>16.86</v>
      </c>
      <c r="L917" s="0" t="n">
        <v>46.99</v>
      </c>
      <c r="M917" s="0" t="n">
        <v>12</v>
      </c>
      <c r="N917" s="0" t="n">
        <v>41</v>
      </c>
      <c r="O917" s="0" t="n">
        <v>0.45</v>
      </c>
      <c r="P917" s="0" t="n">
        <v>0.09</v>
      </c>
      <c r="Q917" s="0" t="n">
        <f aca="false">H917/3600/(B917*C917*10^-3)</f>
        <v>0.0753271349862259</v>
      </c>
      <c r="R917" s="0" t="n">
        <f aca="false">O917-P917</f>
        <v>0.36</v>
      </c>
      <c r="S917" s="0" t="n">
        <f aca="false">500*10^-6</f>
        <v>0.0005</v>
      </c>
      <c r="T917" s="0" t="n">
        <f aca="false">0.000835</f>
        <v>0.000835</v>
      </c>
      <c r="U917" s="0" t="n">
        <f aca="false">A917/1000</f>
        <v>0.12</v>
      </c>
      <c r="V917" s="0" t="n">
        <f aca="false">U917*(150*T917*(1-R917)^2*Q917/(S917^2*R917^3)+1.75*1000*(1-R917)*Q917^2/(S917*R917^3))</f>
        <v>72448.5810539907</v>
      </c>
      <c r="W917" s="0" t="n">
        <f aca="false">V917*H917/3600/1000/2</f>
        <v>5.28270903518682</v>
      </c>
      <c r="X917" s="0" t="n">
        <f aca="false">ABS(W917-K917)/W917*100</f>
        <v>219.154431707287</v>
      </c>
    </row>
    <row r="918" customFormat="false" ht="15" hidden="false" customHeight="false" outlineLevel="0" collapsed="false">
      <c r="A918" s="0" t="n">
        <v>120</v>
      </c>
      <c r="B918" s="0" t="n">
        <v>48</v>
      </c>
      <c r="C918" s="0" t="n">
        <v>44</v>
      </c>
      <c r="D918" s="0" t="n">
        <v>14</v>
      </c>
      <c r="E918" s="0" t="n">
        <v>43</v>
      </c>
      <c r="F918" s="0" t="n">
        <v>1.31</v>
      </c>
      <c r="G918" s="0" t="n">
        <v>4</v>
      </c>
      <c r="H918" s="0" t="n">
        <v>565</v>
      </c>
      <c r="I918" s="0" t="n">
        <v>200.41</v>
      </c>
      <c r="J918" s="0" t="n">
        <v>234.45</v>
      </c>
      <c r="K918" s="0" t="n">
        <v>17.76</v>
      </c>
      <c r="L918" s="0" t="n">
        <v>46.69</v>
      </c>
      <c r="M918" s="0" t="n">
        <v>12</v>
      </c>
      <c r="N918" s="0" t="n">
        <v>41</v>
      </c>
      <c r="O918" s="0" t="n">
        <v>0.45</v>
      </c>
      <c r="P918" s="0" t="n">
        <v>0.09</v>
      </c>
      <c r="Q918" s="0" t="n">
        <f aca="false">H918/3600/(B918*C918*10^-3)</f>
        <v>0.0743108164983165</v>
      </c>
      <c r="R918" s="0" t="n">
        <f aca="false">O918-P918</f>
        <v>0.36</v>
      </c>
      <c r="S918" s="0" t="n">
        <f aca="false">500*10^-6</f>
        <v>0.0005</v>
      </c>
      <c r="T918" s="0" t="n">
        <f aca="false">0.000835</f>
        <v>0.000835</v>
      </c>
      <c r="U918" s="0" t="n">
        <f aca="false">A918/1000</f>
        <v>0.12</v>
      </c>
      <c r="V918" s="0" t="n">
        <f aca="false">U918*(150*T918*(1-R918)^2*Q918/(S918^2*R918^3)+1.75*1000*(1-R918)*Q918^2/(S918*R918^3))</f>
        <v>71035.9856333874</v>
      </c>
      <c r="W918" s="0" t="n">
        <f aca="false">V918*H918/3600/1000/2</f>
        <v>5.57435165039776</v>
      </c>
      <c r="X918" s="0" t="n">
        <f aca="false">ABS(W918-K918)/W918*100</f>
        <v>218.602074534224</v>
      </c>
    </row>
    <row r="919" customFormat="false" ht="15" hidden="false" customHeight="false" outlineLevel="0" collapsed="false">
      <c r="A919" s="0" t="n">
        <v>120</v>
      </c>
      <c r="B919" s="0" t="n">
        <v>40</v>
      </c>
      <c r="C919" s="0" t="n">
        <v>40</v>
      </c>
      <c r="D919" s="0" t="n">
        <v>14</v>
      </c>
      <c r="E919" s="0" t="n">
        <v>43</v>
      </c>
      <c r="F919" s="0" t="n">
        <v>1.4</v>
      </c>
      <c r="G919" s="0" t="n">
        <v>2</v>
      </c>
      <c r="H919" s="0" t="n">
        <v>670</v>
      </c>
      <c r="I919" s="0" t="n">
        <v>200.45</v>
      </c>
      <c r="J919" s="0" t="n">
        <v>278.37</v>
      </c>
      <c r="K919" s="0" t="n">
        <v>43.43</v>
      </c>
      <c r="L919" s="0" t="n">
        <v>48.94</v>
      </c>
      <c r="M919" s="0" t="n">
        <v>12</v>
      </c>
      <c r="N919" s="0" t="n">
        <v>41</v>
      </c>
      <c r="O919" s="0" t="n">
        <v>0.45</v>
      </c>
      <c r="P919" s="0" t="n">
        <v>0.09</v>
      </c>
      <c r="Q919" s="0" t="n">
        <f aca="false">H919/3600/(B919*C919*10^-3)</f>
        <v>0.116319444444444</v>
      </c>
      <c r="R919" s="0" t="n">
        <f aca="false">O919-P919</f>
        <v>0.36</v>
      </c>
      <c r="S919" s="0" t="n">
        <f aca="false">500*10^-6</f>
        <v>0.0005</v>
      </c>
      <c r="T919" s="0" t="n">
        <f aca="false">0.000835</f>
        <v>0.000835</v>
      </c>
      <c r="U919" s="0" t="n">
        <f aca="false">A919/1000</f>
        <v>0.12</v>
      </c>
      <c r="V919" s="0" t="n">
        <f aca="false">U919*(150*T919*(1-R919)^2*Q919/(S919^2*R919^3)+1.75*1000*(1-R919)*Q919^2/(S919*R919^3))</f>
        <v>139345.53532871</v>
      </c>
      <c r="W919" s="0" t="n">
        <f aca="false">V919*H919/3600/1000/2</f>
        <v>12.9668762041994</v>
      </c>
      <c r="X919" s="0" t="n">
        <f aca="false">ABS(W919-K919)/W919*100</f>
        <v>234.930320272009</v>
      </c>
    </row>
    <row r="920" customFormat="false" ht="15" hidden="false" customHeight="false" outlineLevel="0" collapsed="false">
      <c r="A920" s="0" t="n">
        <v>120</v>
      </c>
      <c r="B920" s="0" t="n">
        <v>44</v>
      </c>
      <c r="C920" s="0" t="n">
        <v>40</v>
      </c>
      <c r="D920" s="0" t="n">
        <v>14</v>
      </c>
      <c r="E920" s="0" t="n">
        <v>43</v>
      </c>
      <c r="F920" s="0" t="n">
        <v>1.4</v>
      </c>
      <c r="G920" s="0" t="n">
        <v>1.5</v>
      </c>
      <c r="H920" s="0" t="n">
        <v>660</v>
      </c>
      <c r="I920" s="0" t="n">
        <v>200.48</v>
      </c>
      <c r="J920" s="0" t="n">
        <v>273.43</v>
      </c>
      <c r="K920" s="0" t="n">
        <v>35.63</v>
      </c>
      <c r="L920" s="0" t="n">
        <v>47.15</v>
      </c>
      <c r="M920" s="0" t="n">
        <v>12</v>
      </c>
      <c r="N920" s="0" t="n">
        <v>41</v>
      </c>
      <c r="O920" s="0" t="n">
        <v>0.45</v>
      </c>
      <c r="P920" s="0" t="n">
        <v>0.09</v>
      </c>
      <c r="Q920" s="0" t="n">
        <f aca="false">H920/3600/(B920*C920*10^-3)</f>
        <v>0.104166666666667</v>
      </c>
      <c r="R920" s="0" t="n">
        <f aca="false">O920-P920</f>
        <v>0.36</v>
      </c>
      <c r="S920" s="0" t="n">
        <f aca="false">500*10^-6</f>
        <v>0.0005</v>
      </c>
      <c r="T920" s="0" t="n">
        <f aca="false">0.000835</f>
        <v>0.000835</v>
      </c>
      <c r="U920" s="0" t="n">
        <f aca="false">A920/1000</f>
        <v>0.12</v>
      </c>
      <c r="V920" s="0" t="n">
        <f aca="false">U920*(150*T920*(1-R920)^2*Q920/(S920^2*R920^3)+1.75*1000*(1-R920)*Q920^2/(S920*R920^3))</f>
        <v>117493.712848651</v>
      </c>
      <c r="W920" s="0" t="n">
        <f aca="false">V920*H920/3600/1000/2</f>
        <v>10.7702570111264</v>
      </c>
      <c r="X920" s="0" t="n">
        <f aca="false">ABS(W920-K920)/W920*100</f>
        <v>230.818475020531</v>
      </c>
    </row>
    <row r="921" customFormat="false" ht="15" hidden="false" customHeight="false" outlineLevel="0" collapsed="false">
      <c r="A921" s="0" t="n">
        <v>120</v>
      </c>
      <c r="B921" s="0" t="n">
        <v>36</v>
      </c>
      <c r="C921" s="0" t="n">
        <v>32</v>
      </c>
      <c r="D921" s="0" t="n">
        <v>14</v>
      </c>
      <c r="E921" s="0" t="n">
        <v>43</v>
      </c>
      <c r="F921" s="0" t="n">
        <v>1.4</v>
      </c>
      <c r="G921" s="0" t="n">
        <v>4</v>
      </c>
      <c r="H921" s="0" t="n">
        <v>820</v>
      </c>
      <c r="I921" s="0" t="n">
        <v>127</v>
      </c>
      <c r="J921" s="0" t="n">
        <v>220.1</v>
      </c>
      <c r="K921" s="0" t="n">
        <v>54.9</v>
      </c>
      <c r="L921" s="0" t="n">
        <v>52.06</v>
      </c>
      <c r="M921" s="0" t="n">
        <v>12</v>
      </c>
      <c r="N921" s="0" t="n">
        <v>41</v>
      </c>
      <c r="O921" s="0" t="n">
        <v>0.55</v>
      </c>
      <c r="P921" s="0" t="n">
        <v>0.09</v>
      </c>
      <c r="Q921" s="0" t="n">
        <f aca="false">H921/3600/(B921*C921*10^-3)</f>
        <v>0.197723765432099</v>
      </c>
      <c r="R921" s="0" t="n">
        <f aca="false">O921-P921</f>
        <v>0.46</v>
      </c>
      <c r="S921" s="0" t="n">
        <f aca="false">500*10^-6</f>
        <v>0.0005</v>
      </c>
      <c r="T921" s="0" t="n">
        <f aca="false">0.000835</f>
        <v>0.000835</v>
      </c>
      <c r="U921" s="0" t="n">
        <f aca="false">A921/1000</f>
        <v>0.12</v>
      </c>
      <c r="V921" s="0" t="n">
        <f aca="false">U921*(150*T921*(1-R921)^2*Q921/(S921^2*R921^3)+1.75*1000*(1-R921)*Q921^2/(S921*R921^3))</f>
        <v>126705.112765017</v>
      </c>
      <c r="W921" s="0" t="n">
        <f aca="false">V921*H921/3600/1000/2</f>
        <v>14.4303045093491</v>
      </c>
      <c r="X921" s="0" t="n">
        <f aca="false">ABS(W921-K921)/W921*100</f>
        <v>280.449352017702</v>
      </c>
    </row>
    <row r="922" customFormat="false" ht="15" hidden="false" customHeight="false" outlineLevel="0" collapsed="false">
      <c r="A922" s="0" t="n">
        <v>120</v>
      </c>
      <c r="B922" s="0" t="n">
        <v>40</v>
      </c>
      <c r="C922" s="0" t="n">
        <v>44</v>
      </c>
      <c r="D922" s="0" t="n">
        <v>14</v>
      </c>
      <c r="E922" s="0" t="n">
        <v>43</v>
      </c>
      <c r="F922" s="0" t="n">
        <v>1.34</v>
      </c>
      <c r="G922" s="0" t="n">
        <v>4</v>
      </c>
      <c r="H922" s="0" t="n">
        <v>645</v>
      </c>
      <c r="I922" s="0" t="n">
        <v>200.72</v>
      </c>
      <c r="J922" s="0" t="n">
        <v>262.94</v>
      </c>
      <c r="K922" s="0" t="n">
        <v>33.56</v>
      </c>
      <c r="L922" s="0" t="n">
        <v>53.16</v>
      </c>
      <c r="M922" s="0" t="n">
        <v>12</v>
      </c>
      <c r="N922" s="0" t="n">
        <v>41</v>
      </c>
      <c r="O922" s="0" t="n">
        <v>0.45</v>
      </c>
      <c r="P922" s="0" t="n">
        <v>0.09</v>
      </c>
      <c r="Q922" s="0" t="n">
        <f aca="false">H922/3600/(B922*C922*10^-3)</f>
        <v>0.101799242424242</v>
      </c>
      <c r="R922" s="0" t="n">
        <f aca="false">O922-P922</f>
        <v>0.36</v>
      </c>
      <c r="S922" s="0" t="n">
        <f aca="false">500*10^-6</f>
        <v>0.0005</v>
      </c>
      <c r="T922" s="0" t="n">
        <f aca="false">0.000835</f>
        <v>0.000835</v>
      </c>
      <c r="U922" s="0" t="n">
        <f aca="false">A922/1000</f>
        <v>0.12</v>
      </c>
      <c r="V922" s="0" t="n">
        <f aca="false">U922*(150*T922*(1-R922)^2*Q922/(S922^2*R922^3)+1.75*1000*(1-R922)*Q922^2/(S922*R922^3))</f>
        <v>113434.912336515</v>
      </c>
      <c r="W922" s="0" t="n">
        <f aca="false">V922*H922/3600/1000/2</f>
        <v>10.1618775634795</v>
      </c>
      <c r="X922" s="0" t="n">
        <f aca="false">ABS(W922-K922)/W922*100</f>
        <v>230.253929850626</v>
      </c>
    </row>
    <row r="923" customFormat="false" ht="15" hidden="false" customHeight="false" outlineLevel="0" collapsed="false">
      <c r="A923" s="0" t="n">
        <v>120</v>
      </c>
      <c r="B923" s="0" t="n">
        <v>48</v>
      </c>
      <c r="C923" s="0" t="n">
        <v>48</v>
      </c>
      <c r="D923" s="0" t="n">
        <v>14</v>
      </c>
      <c r="E923" s="0" t="n">
        <v>43</v>
      </c>
      <c r="F923" s="0" t="n">
        <v>1.37</v>
      </c>
      <c r="G923" s="0" t="n">
        <v>1</v>
      </c>
      <c r="H923" s="0" t="n">
        <v>630</v>
      </c>
      <c r="I923" s="0" t="n">
        <v>200.91</v>
      </c>
      <c r="J923" s="0" t="n">
        <v>258.72</v>
      </c>
      <c r="K923" s="0" t="n">
        <v>20.47</v>
      </c>
      <c r="L923" s="0" t="n">
        <v>33.56</v>
      </c>
      <c r="M923" s="0" t="n">
        <v>12</v>
      </c>
      <c r="N923" s="0" t="n">
        <v>41</v>
      </c>
      <c r="O923" s="0" t="n">
        <v>0.45</v>
      </c>
      <c r="P923" s="0" t="n">
        <v>0.09</v>
      </c>
      <c r="Q923" s="0" t="n">
        <f aca="false">H923/3600/(B923*C923*10^-3)</f>
        <v>0.0759548611111111</v>
      </c>
      <c r="R923" s="0" t="n">
        <f aca="false">O923-P923</f>
        <v>0.36</v>
      </c>
      <c r="S923" s="0" t="n">
        <f aca="false">500*10^-6</f>
        <v>0.0005</v>
      </c>
      <c r="T923" s="0" t="n">
        <f aca="false">0.000835</f>
        <v>0.000835</v>
      </c>
      <c r="U923" s="0" t="n">
        <f aca="false">A923/1000</f>
        <v>0.12</v>
      </c>
      <c r="V923" s="0" t="n">
        <f aca="false">U923*(150*T923*(1-R923)^2*Q923/(S923^2*R923^3)+1.75*1000*(1-R923)*Q923^2/(S923*R923^3))</f>
        <v>73327.0121960416</v>
      </c>
      <c r="W923" s="0" t="n">
        <f aca="false">V923*H923/3600/1000/2</f>
        <v>6.41611356715364</v>
      </c>
      <c r="X923" s="0" t="n">
        <f aca="false">ABS(W923-K923)/W923*100</f>
        <v>219.040487450116</v>
      </c>
    </row>
    <row r="924" customFormat="false" ht="15" hidden="false" customHeight="false" outlineLevel="0" collapsed="false">
      <c r="A924" s="0" t="n">
        <v>120</v>
      </c>
      <c r="B924" s="0" t="n">
        <v>40</v>
      </c>
      <c r="C924" s="0" t="n">
        <v>40</v>
      </c>
      <c r="D924" s="0" t="n">
        <v>14</v>
      </c>
      <c r="E924" s="0" t="n">
        <v>43</v>
      </c>
      <c r="F924" s="0" t="n">
        <v>1.34</v>
      </c>
      <c r="G924" s="0" t="n">
        <v>3</v>
      </c>
      <c r="H924" s="0" t="n">
        <v>705</v>
      </c>
      <c r="I924" s="0" t="n">
        <v>200.96</v>
      </c>
      <c r="J924" s="0" t="n">
        <v>281.5</v>
      </c>
      <c r="K924" s="0" t="n">
        <v>49.79</v>
      </c>
      <c r="L924" s="0" t="n">
        <v>41.44</v>
      </c>
      <c r="M924" s="0" t="n">
        <v>12</v>
      </c>
      <c r="N924" s="0" t="n">
        <v>41</v>
      </c>
      <c r="O924" s="0" t="n">
        <v>0.45</v>
      </c>
      <c r="P924" s="0" t="n">
        <v>0.09</v>
      </c>
      <c r="Q924" s="0" t="n">
        <f aca="false">H924/3600/(B924*C924*10^-3)</f>
        <v>0.122395833333333</v>
      </c>
      <c r="R924" s="0" t="n">
        <f aca="false">O924-P924</f>
        <v>0.36</v>
      </c>
      <c r="S924" s="0" t="n">
        <f aca="false">500*10^-6</f>
        <v>0.0005</v>
      </c>
      <c r="T924" s="0" t="n">
        <f aca="false">0.000835</f>
        <v>0.000835</v>
      </c>
      <c r="U924" s="0" t="n">
        <f aca="false">A924/1000</f>
        <v>0.12</v>
      </c>
      <c r="V924" s="0" t="n">
        <f aca="false">U924*(150*T924*(1-R924)^2*Q924/(S924^2*R924^3)+1.75*1000*(1-R924)*Q924^2/(S924*R924^3))</f>
        <v>150909.613268747</v>
      </c>
      <c r="W924" s="0" t="n">
        <f aca="false">V924*H924/3600/1000/2</f>
        <v>14.7765662992315</v>
      </c>
      <c r="X924" s="0" t="n">
        <f aca="false">ABS(W924-K924)/W924*100</f>
        <v>236.952435306906</v>
      </c>
    </row>
    <row r="925" customFormat="false" ht="15" hidden="false" customHeight="false" outlineLevel="0" collapsed="false">
      <c r="A925" s="0" t="n">
        <v>120</v>
      </c>
      <c r="B925" s="0" t="n">
        <v>48</v>
      </c>
      <c r="C925" s="0" t="n">
        <v>40</v>
      </c>
      <c r="D925" s="0" t="n">
        <v>14</v>
      </c>
      <c r="E925" s="0" t="n">
        <v>43</v>
      </c>
      <c r="F925" s="0" t="n">
        <v>1.4</v>
      </c>
      <c r="G925" s="0" t="n">
        <v>4</v>
      </c>
      <c r="H925" s="0" t="n">
        <v>520</v>
      </c>
      <c r="I925" s="0" t="n">
        <v>201.08</v>
      </c>
      <c r="J925" s="0" t="n">
        <v>234.06</v>
      </c>
      <c r="K925" s="0" t="n">
        <v>16.66</v>
      </c>
      <c r="L925" s="0" t="n">
        <v>47.48</v>
      </c>
      <c r="M925" s="0" t="n">
        <v>12</v>
      </c>
      <c r="N925" s="0" t="n">
        <v>41</v>
      </c>
      <c r="O925" s="0" t="n">
        <v>0.45</v>
      </c>
      <c r="P925" s="0" t="n">
        <v>0.09</v>
      </c>
      <c r="Q925" s="0" t="n">
        <f aca="false">H925/3600/(B925*C925*10^-3)</f>
        <v>0.0752314814814815</v>
      </c>
      <c r="R925" s="0" t="n">
        <f aca="false">O925-P925</f>
        <v>0.36</v>
      </c>
      <c r="S925" s="0" t="n">
        <f aca="false">500*10^-6</f>
        <v>0.0005</v>
      </c>
      <c r="T925" s="0" t="n">
        <f aca="false">0.000835</f>
        <v>0.000835</v>
      </c>
      <c r="U925" s="0" t="n">
        <f aca="false">A925/1000</f>
        <v>0.12</v>
      </c>
      <c r="V925" s="0" t="n">
        <f aca="false">U925*(150*T925*(1-R925)^2*Q925/(S925^2*R925^3)+1.75*1000*(1-R925)*Q925^2/(S925*R925^3))</f>
        <v>72315.123527353</v>
      </c>
      <c r="W925" s="0" t="n">
        <f aca="false">V925*H925/3600/1000/2</f>
        <v>5.22275892141994</v>
      </c>
      <c r="X925" s="0" t="n">
        <f aca="false">ABS(W925-K925)/W925*100</f>
        <v>218.98849345071</v>
      </c>
    </row>
    <row r="926" customFormat="false" ht="15" hidden="false" customHeight="false" outlineLevel="0" collapsed="false">
      <c r="A926" s="0" t="n">
        <v>120</v>
      </c>
      <c r="B926" s="0" t="n">
        <v>40</v>
      </c>
      <c r="C926" s="0" t="n">
        <v>40</v>
      </c>
      <c r="D926" s="0" t="n">
        <v>14</v>
      </c>
      <c r="E926" s="0" t="n">
        <v>43</v>
      </c>
      <c r="F926" s="0" t="n">
        <v>1.4</v>
      </c>
      <c r="G926" s="0" t="n">
        <v>2</v>
      </c>
      <c r="H926" s="0" t="n">
        <v>680</v>
      </c>
      <c r="I926" s="0" t="n">
        <v>201.18</v>
      </c>
      <c r="J926" s="0" t="n">
        <v>281.4</v>
      </c>
      <c r="K926" s="0" t="n">
        <v>45.19</v>
      </c>
      <c r="L926" s="0" t="n">
        <v>49.44</v>
      </c>
      <c r="M926" s="0" t="n">
        <v>12</v>
      </c>
      <c r="N926" s="0" t="n">
        <v>41</v>
      </c>
      <c r="O926" s="0" t="n">
        <v>0.45</v>
      </c>
      <c r="P926" s="0" t="n">
        <v>0.09</v>
      </c>
      <c r="Q926" s="0" t="n">
        <f aca="false">H926/3600/(B926*C926*10^-3)</f>
        <v>0.118055555555556</v>
      </c>
      <c r="R926" s="0" t="n">
        <f aca="false">O926-P926</f>
        <v>0.36</v>
      </c>
      <c r="S926" s="0" t="n">
        <f aca="false">500*10^-6</f>
        <v>0.0005</v>
      </c>
      <c r="T926" s="0" t="n">
        <f aca="false">0.000835</f>
        <v>0.000835</v>
      </c>
      <c r="U926" s="0" t="n">
        <f aca="false">A926/1000</f>
        <v>0.12</v>
      </c>
      <c r="V926" s="0" t="n">
        <f aca="false">U926*(150*T926*(1-R926)^2*Q926/(S926^2*R926^3)+1.75*1000*(1-R926)*Q926^2/(S926*R926^3))</f>
        <v>142606.144896611</v>
      </c>
      <c r="W926" s="0" t="n">
        <f aca="false">V926*H926/3600/1000/2</f>
        <v>13.4683581291244</v>
      </c>
      <c r="X926" s="0" t="n">
        <f aca="false">ABS(W926-K926)/W926*100</f>
        <v>235.527163495005</v>
      </c>
    </row>
    <row r="927" customFormat="false" ht="15" hidden="false" customHeight="false" outlineLevel="0" collapsed="false">
      <c r="A927" s="0" t="n">
        <v>120</v>
      </c>
      <c r="B927" s="0" t="n">
        <v>44</v>
      </c>
      <c r="C927" s="0" t="n">
        <v>40</v>
      </c>
      <c r="D927" s="0" t="n">
        <v>14</v>
      </c>
      <c r="E927" s="0" t="n">
        <v>43</v>
      </c>
      <c r="F927" s="0" t="n">
        <v>1.4</v>
      </c>
      <c r="G927" s="0" t="n">
        <v>1.5</v>
      </c>
      <c r="H927" s="0" t="n">
        <v>675</v>
      </c>
      <c r="I927" s="0" t="n">
        <v>201.45</v>
      </c>
      <c r="J927" s="0" t="n">
        <v>277.58</v>
      </c>
      <c r="K927" s="0" t="n">
        <v>37.82</v>
      </c>
      <c r="L927" s="0" t="n">
        <v>47.91</v>
      </c>
      <c r="M927" s="0" t="n">
        <v>12</v>
      </c>
      <c r="N927" s="0" t="n">
        <v>41</v>
      </c>
      <c r="O927" s="0" t="n">
        <v>0.45</v>
      </c>
      <c r="P927" s="0" t="n">
        <v>0.09</v>
      </c>
      <c r="Q927" s="0" t="n">
        <f aca="false">H927/3600/(B927*C927*10^-3)</f>
        <v>0.106534090909091</v>
      </c>
      <c r="R927" s="0" t="n">
        <f aca="false">O927-P927</f>
        <v>0.36</v>
      </c>
      <c r="S927" s="0" t="n">
        <f aca="false">500*10^-6</f>
        <v>0.0005</v>
      </c>
      <c r="T927" s="0" t="n">
        <f aca="false">0.000835</f>
        <v>0.000835</v>
      </c>
      <c r="U927" s="0" t="n">
        <f aca="false">A927/1000</f>
        <v>0.12</v>
      </c>
      <c r="V927" s="0" t="n">
        <f aca="false">U927*(150*T927*(1-R927)^2*Q927/(S927^2*R927^3)+1.75*1000*(1-R927)*Q927^2/(S927*R927^3))</f>
        <v>121617.094237833</v>
      </c>
      <c r="W927" s="0" t="n">
        <f aca="false">V927*H927/3600/1000/2</f>
        <v>11.4016025847968</v>
      </c>
      <c r="X927" s="0" t="n">
        <f aca="false">ABS(W927-K927)/W927*100</f>
        <v>231.70775528021</v>
      </c>
    </row>
    <row r="928" customFormat="false" ht="15" hidden="false" customHeight="false" outlineLevel="0" collapsed="false">
      <c r="A928" s="0" t="n">
        <v>120</v>
      </c>
      <c r="B928" s="0" t="n">
        <v>44</v>
      </c>
      <c r="C928" s="0" t="n">
        <v>44</v>
      </c>
      <c r="D928" s="0" t="n">
        <v>14</v>
      </c>
      <c r="E928" s="0" t="n">
        <v>43</v>
      </c>
      <c r="F928" s="0" t="n">
        <v>1.34</v>
      </c>
      <c r="G928" s="0" t="n">
        <v>1.5</v>
      </c>
      <c r="H928" s="0" t="n">
        <v>685</v>
      </c>
      <c r="I928" s="0" t="n">
        <v>201.54</v>
      </c>
      <c r="J928" s="0" t="n">
        <v>270.96</v>
      </c>
      <c r="K928" s="0" t="n">
        <v>33.62</v>
      </c>
      <c r="L928" s="0" t="n">
        <v>47.67</v>
      </c>
      <c r="M928" s="0" t="n">
        <v>12</v>
      </c>
      <c r="N928" s="0" t="n">
        <v>41</v>
      </c>
      <c r="O928" s="0" t="n">
        <v>0.45</v>
      </c>
      <c r="P928" s="0" t="n">
        <v>0.09</v>
      </c>
      <c r="Q928" s="0" t="n">
        <f aca="false">H928/3600/(B928*C928*10^-3)</f>
        <v>0.0982839761248852</v>
      </c>
      <c r="R928" s="0" t="n">
        <f aca="false">O928-P928</f>
        <v>0.36</v>
      </c>
      <c r="S928" s="0" t="n">
        <f aca="false">500*10^-6</f>
        <v>0.0005</v>
      </c>
      <c r="T928" s="0" t="n">
        <f aca="false">0.000835</f>
        <v>0.000835</v>
      </c>
      <c r="U928" s="0" t="n">
        <f aca="false">A928/1000</f>
        <v>0.12</v>
      </c>
      <c r="V928" s="0" t="n">
        <f aca="false">U928*(150*T928*(1-R928)^2*Q928/(S928^2*R928^3)+1.75*1000*(1-R928)*Q928^2/(S928*R928^3))</f>
        <v>107527.348106819</v>
      </c>
      <c r="W928" s="0" t="n">
        <f aca="false">V928*H928/3600/1000/2</f>
        <v>10.2300324240516</v>
      </c>
      <c r="X928" s="0" t="n">
        <f aca="false">ABS(W928-K928)/W928*100</f>
        <v>228.640209594614</v>
      </c>
    </row>
    <row r="929" customFormat="false" ht="15" hidden="false" customHeight="false" outlineLevel="0" collapsed="false">
      <c r="A929" s="0" t="n">
        <v>120</v>
      </c>
      <c r="B929" s="0" t="n">
        <v>36</v>
      </c>
      <c r="C929" s="0" t="n">
        <v>44</v>
      </c>
      <c r="D929" s="0" t="n">
        <v>14</v>
      </c>
      <c r="E929" s="0" t="n">
        <v>43</v>
      </c>
      <c r="F929" s="0" t="n">
        <v>1.37</v>
      </c>
      <c r="G929" s="0" t="n">
        <v>3</v>
      </c>
      <c r="H929" s="0" t="n">
        <v>695</v>
      </c>
      <c r="I929" s="0" t="n">
        <v>201.85</v>
      </c>
      <c r="J929" s="0" t="n">
        <v>281.46</v>
      </c>
      <c r="K929" s="0" t="n">
        <v>48.73</v>
      </c>
      <c r="L929" s="0" t="n">
        <v>41.36</v>
      </c>
      <c r="M929" s="0" t="n">
        <v>12</v>
      </c>
      <c r="N929" s="0" t="n">
        <v>41</v>
      </c>
      <c r="O929" s="0" t="n">
        <v>0.45</v>
      </c>
      <c r="P929" s="0" t="n">
        <v>0.09</v>
      </c>
      <c r="Q929" s="0" t="n">
        <f aca="false">H929/3600/(B929*C929*10^-3)</f>
        <v>0.121878507295174</v>
      </c>
      <c r="R929" s="0" t="n">
        <f aca="false">O929-P929</f>
        <v>0.36</v>
      </c>
      <c r="S929" s="0" t="n">
        <f aca="false">500*10^-6</f>
        <v>0.0005</v>
      </c>
      <c r="T929" s="0" t="n">
        <f aca="false">0.000835</f>
        <v>0.000835</v>
      </c>
      <c r="U929" s="0" t="n">
        <f aca="false">A929/1000</f>
        <v>0.12</v>
      </c>
      <c r="V929" s="0" t="n">
        <f aca="false">U929*(150*T929*(1-R929)^2*Q929/(S929^2*R929^3)+1.75*1000*(1-R929)*Q929^2/(S929*R929^3))</f>
        <v>149908.512709257</v>
      </c>
      <c r="W929" s="0" t="n">
        <f aca="false">V929*H929/3600/1000/2</f>
        <v>14.4703356017964</v>
      </c>
      <c r="X929" s="0" t="n">
        <f aca="false">ABS(W929-K929)/W929*100</f>
        <v>236.757911778844</v>
      </c>
    </row>
    <row r="930" customFormat="false" ht="15" hidden="false" customHeight="false" outlineLevel="0" collapsed="false">
      <c r="A930" s="0" t="n">
        <v>120</v>
      </c>
      <c r="B930" s="0" t="n">
        <v>40</v>
      </c>
      <c r="C930" s="0" t="n">
        <v>40</v>
      </c>
      <c r="D930" s="0" t="n">
        <v>14</v>
      </c>
      <c r="E930" s="0" t="n">
        <v>43</v>
      </c>
      <c r="F930" s="0" t="n">
        <v>1.34</v>
      </c>
      <c r="G930" s="0" t="n">
        <v>3</v>
      </c>
      <c r="H930" s="0" t="n">
        <v>720</v>
      </c>
      <c r="I930" s="0" t="n">
        <v>202.29</v>
      </c>
      <c r="J930" s="0" t="n">
        <v>286.25</v>
      </c>
      <c r="K930" s="0" t="n">
        <v>52.68</v>
      </c>
      <c r="L930" s="0" t="n">
        <v>42.11</v>
      </c>
      <c r="M930" s="0" t="n">
        <v>12</v>
      </c>
      <c r="N930" s="0" t="n">
        <v>41</v>
      </c>
      <c r="O930" s="0" t="n">
        <v>0.45</v>
      </c>
      <c r="P930" s="0" t="n">
        <v>0.09</v>
      </c>
      <c r="Q930" s="0" t="n">
        <f aca="false">H930/3600/(B930*C930*10^-3)</f>
        <v>0.125</v>
      </c>
      <c r="R930" s="0" t="n">
        <f aca="false">O930-P930</f>
        <v>0.36</v>
      </c>
      <c r="S930" s="0" t="n">
        <f aca="false">500*10^-6</f>
        <v>0.0005</v>
      </c>
      <c r="T930" s="0" t="n">
        <f aca="false">0.000835</f>
        <v>0.000835</v>
      </c>
      <c r="U930" s="0" t="n">
        <f aca="false">A930/1000</f>
        <v>0.12</v>
      </c>
      <c r="V930" s="0" t="n">
        <f aca="false">U930*(150*T930*(1-R930)^2*Q930/(S930^2*R930^3)+1.75*1000*(1-R930)*Q930^2/(S930*R930^3))</f>
        <v>155995.884773663</v>
      </c>
      <c r="W930" s="0" t="n">
        <f aca="false">V930*H930/3600/1000/2</f>
        <v>15.5995884773663</v>
      </c>
      <c r="X930" s="0" t="n">
        <f aca="false">ABS(W930-K930)/W930*100</f>
        <v>237.701216134223</v>
      </c>
    </row>
    <row r="931" customFormat="false" ht="15" hidden="false" customHeight="false" outlineLevel="0" collapsed="false">
      <c r="A931" s="0" t="n">
        <v>120</v>
      </c>
      <c r="B931" s="0" t="n">
        <v>40</v>
      </c>
      <c r="C931" s="0" t="n">
        <v>40</v>
      </c>
      <c r="D931" s="0" t="n">
        <v>14</v>
      </c>
      <c r="E931" s="0" t="n">
        <v>43</v>
      </c>
      <c r="F931" s="0" t="n">
        <v>1.4</v>
      </c>
      <c r="G931" s="0" t="n">
        <v>2</v>
      </c>
      <c r="H931" s="0" t="n">
        <v>700</v>
      </c>
      <c r="I931" s="0" t="n">
        <v>202.36</v>
      </c>
      <c r="J931" s="0" t="n">
        <v>287.37</v>
      </c>
      <c r="K931" s="0" t="n">
        <v>48.83</v>
      </c>
      <c r="L931" s="0" t="n">
        <v>50.46</v>
      </c>
      <c r="M931" s="0" t="n">
        <v>12</v>
      </c>
      <c r="N931" s="0" t="n">
        <v>41</v>
      </c>
      <c r="O931" s="0" t="n">
        <v>0.45</v>
      </c>
      <c r="P931" s="0" t="n">
        <v>0.09</v>
      </c>
      <c r="Q931" s="0" t="n">
        <f aca="false">H931/3600/(B931*C931*10^-3)</f>
        <v>0.121527777777778</v>
      </c>
      <c r="R931" s="0" t="n">
        <f aca="false">O931-P931</f>
        <v>0.36</v>
      </c>
      <c r="S931" s="0" t="n">
        <f aca="false">500*10^-6</f>
        <v>0.0005</v>
      </c>
      <c r="T931" s="0" t="n">
        <f aca="false">0.000835</f>
        <v>0.000835</v>
      </c>
      <c r="U931" s="0" t="n">
        <f aca="false">A931/1000</f>
        <v>0.12</v>
      </c>
      <c r="V931" s="0" t="n">
        <f aca="false">U931*(150*T931*(1-R931)^2*Q931/(S931^2*R931^3)+1.75*1000*(1-R931)*Q931^2/(S931*R931^3))</f>
        <v>149231.554514048</v>
      </c>
      <c r="W931" s="0" t="n">
        <f aca="false">V931*H931/3600/1000/2</f>
        <v>14.5086233555324</v>
      </c>
      <c r="X931" s="0" t="n">
        <f aca="false">ABS(W931-K931)/W931*100</f>
        <v>236.558464600159</v>
      </c>
    </row>
    <row r="932" customFormat="false" ht="15" hidden="false" customHeight="false" outlineLevel="0" collapsed="false">
      <c r="A932" s="0" t="n">
        <v>120</v>
      </c>
      <c r="B932" s="0" t="n">
        <v>48</v>
      </c>
      <c r="C932" s="0" t="n">
        <v>48</v>
      </c>
      <c r="D932" s="0" t="n">
        <v>14</v>
      </c>
      <c r="E932" s="0" t="n">
        <v>43</v>
      </c>
      <c r="F932" s="0" t="n">
        <v>1.37</v>
      </c>
      <c r="G932" s="0" t="n">
        <v>1</v>
      </c>
      <c r="H932" s="0" t="n">
        <v>645</v>
      </c>
      <c r="I932" s="0" t="n">
        <v>202.45</v>
      </c>
      <c r="J932" s="0" t="n">
        <v>262.6</v>
      </c>
      <c r="K932" s="0" t="n">
        <v>21.75</v>
      </c>
      <c r="L932" s="0" t="n">
        <v>34.18</v>
      </c>
      <c r="M932" s="0" t="n">
        <v>12</v>
      </c>
      <c r="N932" s="0" t="n">
        <v>41</v>
      </c>
      <c r="O932" s="0" t="n">
        <v>0.45</v>
      </c>
      <c r="P932" s="0" t="n">
        <v>0.09</v>
      </c>
      <c r="Q932" s="0" t="n">
        <f aca="false">H932/3600/(B932*C932*10^-3)</f>
        <v>0.0777633101851852</v>
      </c>
      <c r="R932" s="0" t="n">
        <f aca="false">O932-P932</f>
        <v>0.36</v>
      </c>
      <c r="S932" s="0" t="n">
        <f aca="false">500*10^-6</f>
        <v>0.0005</v>
      </c>
      <c r="T932" s="0" t="n">
        <f aca="false">0.000835</f>
        <v>0.000835</v>
      </c>
      <c r="U932" s="0" t="n">
        <f aca="false">A932/1000</f>
        <v>0.12</v>
      </c>
      <c r="V932" s="0" t="n">
        <f aca="false">U932*(150*T932*(1-R932)^2*Q932/(S932^2*R932^3)+1.75*1000*(1-R932)*Q932^2/(S932*R932^3))</f>
        <v>75883.1131129686</v>
      </c>
      <c r="W932" s="0" t="n">
        <f aca="false">V932*H932/3600/1000/2</f>
        <v>6.7978622163701</v>
      </c>
      <c r="X932" s="0" t="n">
        <f aca="false">ABS(W932-K932)/W932*100</f>
        <v>219.953528149236</v>
      </c>
    </row>
    <row r="933" customFormat="false" ht="15" hidden="false" customHeight="false" outlineLevel="0" collapsed="false">
      <c r="A933" s="0" t="n">
        <v>120</v>
      </c>
      <c r="B933" s="0" t="n">
        <v>32</v>
      </c>
      <c r="C933" s="0" t="n">
        <v>36</v>
      </c>
      <c r="D933" s="0" t="n">
        <v>14</v>
      </c>
      <c r="E933" s="0" t="n">
        <v>43</v>
      </c>
      <c r="F933" s="0" t="n">
        <v>1.4</v>
      </c>
      <c r="G933" s="0" t="n">
        <v>4</v>
      </c>
      <c r="H933" s="0" t="n">
        <v>830</v>
      </c>
      <c r="I933" s="0" t="n">
        <v>123.01</v>
      </c>
      <c r="J933" s="0" t="n">
        <v>217.73</v>
      </c>
      <c r="K933" s="0" t="n">
        <v>56.8</v>
      </c>
      <c r="L933" s="0" t="n">
        <v>44.85</v>
      </c>
      <c r="M933" s="0" t="n">
        <v>12</v>
      </c>
      <c r="N933" s="0" t="n">
        <v>41</v>
      </c>
      <c r="O933" s="0" t="n">
        <v>0.55</v>
      </c>
      <c r="P933" s="0" t="n">
        <v>0.09</v>
      </c>
      <c r="Q933" s="0" t="n">
        <f aca="false">H933/3600/(B933*C933*10^-3)</f>
        <v>0.200135030864197</v>
      </c>
      <c r="R933" s="0" t="n">
        <f aca="false">O933-P933</f>
        <v>0.46</v>
      </c>
      <c r="S933" s="0" t="n">
        <f aca="false">500*10^-6</f>
        <v>0.0005</v>
      </c>
      <c r="T933" s="0" t="n">
        <f aca="false">0.000835</f>
        <v>0.000835</v>
      </c>
      <c r="U933" s="0" t="n">
        <f aca="false">A933/1000</f>
        <v>0.12</v>
      </c>
      <c r="V933" s="0" t="n">
        <f aca="false">U933*(150*T933*(1-R933)^2*Q933/(S933^2*R933^3)+1.75*1000*(1-R933)*Q933^2/(S933*R933^3))</f>
        <v>129374.740695326</v>
      </c>
      <c r="W933" s="0" t="n">
        <f aca="false">V933*H933/3600/1000/2</f>
        <v>14.9140326079334</v>
      </c>
      <c r="X933" s="0" t="n">
        <f aca="false">ABS(W933-K933)/W933*100</f>
        <v>280.84937517024</v>
      </c>
    </row>
    <row r="934" customFormat="false" ht="15" hidden="false" customHeight="false" outlineLevel="0" collapsed="false">
      <c r="A934" s="0" t="n">
        <v>120</v>
      </c>
      <c r="B934" s="0" t="n">
        <v>44</v>
      </c>
      <c r="C934" s="0" t="n">
        <v>44</v>
      </c>
      <c r="D934" s="0" t="n">
        <v>14</v>
      </c>
      <c r="E934" s="0" t="n">
        <v>43</v>
      </c>
      <c r="F934" s="0" t="n">
        <v>1.34</v>
      </c>
      <c r="G934" s="0" t="n">
        <v>1.5</v>
      </c>
      <c r="H934" s="0" t="n">
        <v>700</v>
      </c>
      <c r="I934" s="0" t="n">
        <v>202.57</v>
      </c>
      <c r="J934" s="0" t="n">
        <v>274.94</v>
      </c>
      <c r="K934" s="0" t="n">
        <v>35.6</v>
      </c>
      <c r="L934" s="0" t="n">
        <v>48.42</v>
      </c>
      <c r="M934" s="0" t="n">
        <v>12</v>
      </c>
      <c r="N934" s="0" t="n">
        <v>41</v>
      </c>
      <c r="O934" s="0" t="n">
        <v>0.45</v>
      </c>
      <c r="P934" s="0" t="n">
        <v>0.09</v>
      </c>
      <c r="Q934" s="0" t="n">
        <f aca="false">H934/3600/(B934*C934*10^-3)</f>
        <v>0.100436179981635</v>
      </c>
      <c r="R934" s="0" t="n">
        <f aca="false">O934-P934</f>
        <v>0.36</v>
      </c>
      <c r="S934" s="0" t="n">
        <f aca="false">500*10^-6</f>
        <v>0.0005</v>
      </c>
      <c r="T934" s="0" t="n">
        <f aca="false">0.000835</f>
        <v>0.000835</v>
      </c>
      <c r="U934" s="0" t="n">
        <f aca="false">A934/1000</f>
        <v>0.12</v>
      </c>
      <c r="V934" s="0" t="n">
        <f aca="false">U934*(150*T934*(1-R934)^2*Q934/(S934^2*R934^3)+1.75*1000*(1-R934)*Q934^2/(S934*R934^3))</f>
        <v>111127.322834359</v>
      </c>
      <c r="W934" s="0" t="n">
        <f aca="false">V934*H934/3600/1000/2</f>
        <v>10.8040452755626</v>
      </c>
      <c r="X934" s="0" t="n">
        <f aca="false">ABS(W934-K934)/W934*100</f>
        <v>229.506208943076</v>
      </c>
    </row>
    <row r="935" customFormat="false" ht="15" hidden="false" customHeight="false" outlineLevel="0" collapsed="false">
      <c r="A935" s="0" t="n">
        <v>120</v>
      </c>
      <c r="B935" s="0" t="n">
        <v>40</v>
      </c>
      <c r="C935" s="0" t="n">
        <v>40</v>
      </c>
      <c r="D935" s="0" t="n">
        <v>14</v>
      </c>
      <c r="E935" s="0" t="n">
        <v>43</v>
      </c>
      <c r="F935" s="0" t="n">
        <v>1.37</v>
      </c>
      <c r="G935" s="0" t="n">
        <v>3</v>
      </c>
      <c r="H935" s="0" t="n">
        <v>655</v>
      </c>
      <c r="I935" s="0" t="n">
        <v>202.61</v>
      </c>
      <c r="J935" s="0" t="n">
        <v>273.08</v>
      </c>
      <c r="K935" s="0" t="n">
        <v>40.9</v>
      </c>
      <c r="L935" s="0" t="n">
        <v>40.19</v>
      </c>
      <c r="M935" s="0" t="n">
        <v>12</v>
      </c>
      <c r="N935" s="0" t="n">
        <v>41</v>
      </c>
      <c r="O935" s="0" t="n">
        <v>0.45</v>
      </c>
      <c r="P935" s="0" t="n">
        <v>0.09</v>
      </c>
      <c r="Q935" s="0" t="n">
        <f aca="false">H935/3600/(B935*C935*10^-3)</f>
        <v>0.113715277777778</v>
      </c>
      <c r="R935" s="0" t="n">
        <f aca="false">O935-P935</f>
        <v>0.36</v>
      </c>
      <c r="S935" s="0" t="n">
        <f aca="false">500*10^-6</f>
        <v>0.0005</v>
      </c>
      <c r="T935" s="0" t="n">
        <f aca="false">0.000835</f>
        <v>0.000835</v>
      </c>
      <c r="U935" s="0" t="n">
        <f aca="false">A935/1000</f>
        <v>0.12</v>
      </c>
      <c r="V935" s="0" t="n">
        <f aca="false">U935*(150*T935*(1-R935)^2*Q935/(S935^2*R935^3)+1.75*1000*(1-R935)*Q935^2/(S935*R935^3))</f>
        <v>134519.740027879</v>
      </c>
      <c r="W935" s="0" t="n">
        <f aca="false">V935*H935/3600/1000/2</f>
        <v>12.2375596830918</v>
      </c>
      <c r="X935" s="0" t="n">
        <f aca="false">ABS(W935-K935)/W935*100</f>
        <v>234.216960400284</v>
      </c>
    </row>
    <row r="936" customFormat="false" ht="15" hidden="false" customHeight="false" outlineLevel="0" collapsed="false">
      <c r="A936" s="0" t="n">
        <v>120</v>
      </c>
      <c r="B936" s="0" t="n">
        <v>40</v>
      </c>
      <c r="C936" s="0" t="n">
        <v>44</v>
      </c>
      <c r="D936" s="0" t="n">
        <v>14</v>
      </c>
      <c r="E936" s="0" t="n">
        <v>43</v>
      </c>
      <c r="F936" s="0" t="n">
        <v>1.34</v>
      </c>
      <c r="G936" s="0" t="n">
        <v>2</v>
      </c>
      <c r="H936" s="0" t="n">
        <v>725</v>
      </c>
      <c r="I936" s="0" t="n">
        <v>202.8</v>
      </c>
      <c r="J936" s="0" t="n">
        <v>283.35</v>
      </c>
      <c r="K936" s="0" t="n">
        <v>45.73</v>
      </c>
      <c r="L936" s="0" t="n">
        <v>50.85</v>
      </c>
      <c r="M936" s="0" t="n">
        <v>12</v>
      </c>
      <c r="N936" s="0" t="n">
        <v>41</v>
      </c>
      <c r="O936" s="0" t="n">
        <v>0.45</v>
      </c>
      <c r="P936" s="0" t="n">
        <v>0.09</v>
      </c>
      <c r="Q936" s="0" t="n">
        <f aca="false">H936/3600/(B936*C936*10^-3)</f>
        <v>0.114425505050505</v>
      </c>
      <c r="R936" s="0" t="n">
        <f aca="false">O936-P936</f>
        <v>0.36</v>
      </c>
      <c r="S936" s="0" t="n">
        <f aca="false">500*10^-6</f>
        <v>0.0005</v>
      </c>
      <c r="T936" s="0" t="n">
        <f aca="false">0.000835</f>
        <v>0.000835</v>
      </c>
      <c r="U936" s="0" t="n">
        <f aca="false">A936/1000</f>
        <v>0.12</v>
      </c>
      <c r="V936" s="0" t="n">
        <f aca="false">U936*(150*T936*(1-R936)^2*Q936/(S936^2*R936^3)+1.75*1000*(1-R936)*Q936^2/(S936*R936^3))</f>
        <v>135828.11631377</v>
      </c>
      <c r="W936" s="0" t="n">
        <f aca="false">V936*H936/3600/1000/2</f>
        <v>13.6771367121504</v>
      </c>
      <c r="X936" s="0" t="n">
        <f aca="false">ABS(W936-K936)/W936*100</f>
        <v>234.353607501595</v>
      </c>
    </row>
    <row r="937" customFormat="false" ht="15" hidden="false" customHeight="false" outlineLevel="0" collapsed="false">
      <c r="A937" s="0" t="n">
        <v>120</v>
      </c>
      <c r="B937" s="0" t="n">
        <v>48</v>
      </c>
      <c r="C937" s="0" t="n">
        <v>48</v>
      </c>
      <c r="D937" s="0" t="n">
        <v>14</v>
      </c>
      <c r="E937" s="0" t="n">
        <v>43</v>
      </c>
      <c r="F937" s="0" t="n">
        <v>1.4</v>
      </c>
      <c r="G937" s="0" t="n">
        <v>1</v>
      </c>
      <c r="H937" s="0" t="n">
        <v>600</v>
      </c>
      <c r="I937" s="0" t="n">
        <v>202.85</v>
      </c>
      <c r="J937" s="0" t="n">
        <v>257.57</v>
      </c>
      <c r="K937" s="0" t="n">
        <v>18.06</v>
      </c>
      <c r="L937" s="0" t="n">
        <v>33.04</v>
      </c>
      <c r="M937" s="0" t="n">
        <v>12</v>
      </c>
      <c r="N937" s="0" t="n">
        <v>41</v>
      </c>
      <c r="O937" s="0" t="n">
        <v>0.45</v>
      </c>
      <c r="P937" s="0" t="n">
        <v>0.09</v>
      </c>
      <c r="Q937" s="0" t="n">
        <f aca="false">H937/3600/(B937*C937*10^-3)</f>
        <v>0.072337962962963</v>
      </c>
      <c r="R937" s="0" t="n">
        <f aca="false">O937-P937</f>
        <v>0.36</v>
      </c>
      <c r="S937" s="0" t="n">
        <f aca="false">500*10^-6</f>
        <v>0.0005</v>
      </c>
      <c r="T937" s="0" t="n">
        <f aca="false">0.000835</f>
        <v>0.000835</v>
      </c>
      <c r="U937" s="0" t="n">
        <f aca="false">A937/1000</f>
        <v>0.12</v>
      </c>
      <c r="V937" s="0" t="n">
        <f aca="false">U937*(150*T937*(1-R937)^2*Q937/(S937^2*R937^3)+1.75*1000*(1-R937)*Q937^2/(S937*R937^3))</f>
        <v>68327.8642702106</v>
      </c>
      <c r="W937" s="0" t="n">
        <f aca="false">V937*H937/3600/1000/2</f>
        <v>5.69398868918422</v>
      </c>
      <c r="X937" s="0" t="n">
        <f aca="false">ABS(W937-K937)/W937*100</f>
        <v>217.176604763988</v>
      </c>
    </row>
    <row r="938" customFormat="false" ht="15" hidden="false" customHeight="false" outlineLevel="0" collapsed="false">
      <c r="A938" s="0" t="n">
        <v>120</v>
      </c>
      <c r="B938" s="0" t="n">
        <v>40</v>
      </c>
      <c r="C938" s="0" t="n">
        <v>40</v>
      </c>
      <c r="D938" s="0" t="n">
        <v>14</v>
      </c>
      <c r="E938" s="0" t="n">
        <v>43</v>
      </c>
      <c r="F938" s="0" t="n">
        <v>1.4</v>
      </c>
      <c r="G938" s="0" t="n">
        <v>2</v>
      </c>
      <c r="H938" s="0" t="n">
        <v>725</v>
      </c>
      <c r="I938" s="0" t="n">
        <v>203.36</v>
      </c>
      <c r="J938" s="0" t="n">
        <v>294.66</v>
      </c>
      <c r="K938" s="0" t="n">
        <v>53.65</v>
      </c>
      <c r="L938" s="0" t="n">
        <v>51.74</v>
      </c>
      <c r="M938" s="0" t="n">
        <v>12</v>
      </c>
      <c r="N938" s="0" t="n">
        <v>41</v>
      </c>
      <c r="O938" s="0" t="n">
        <v>0.45</v>
      </c>
      <c r="P938" s="0" t="n">
        <v>0.09</v>
      </c>
      <c r="Q938" s="0" t="n">
        <f aca="false">H938/3600/(B938*C938*10^-3)</f>
        <v>0.125868055555556</v>
      </c>
      <c r="R938" s="0" t="n">
        <f aca="false">O938-P938</f>
        <v>0.36</v>
      </c>
      <c r="S938" s="0" t="n">
        <f aca="false">500*10^-6</f>
        <v>0.0005</v>
      </c>
      <c r="T938" s="0" t="n">
        <f aca="false">0.000835</f>
        <v>0.000835</v>
      </c>
      <c r="U938" s="0" t="n">
        <f aca="false">A938/1000</f>
        <v>0.12</v>
      </c>
      <c r="V938" s="0" t="n">
        <f aca="false">U938*(150*T938*(1-R938)^2*Q938/(S938^2*R938^3)+1.75*1000*(1-R938)*Q938^2/(S938*R938^3))</f>
        <v>157708.673688907</v>
      </c>
      <c r="W938" s="0" t="n">
        <f aca="false">V938*H938/3600/1000/2</f>
        <v>15.8803872811746</v>
      </c>
      <c r="X938" s="0" t="n">
        <f aca="false">ABS(W938-K938)/W938*100</f>
        <v>237.83810841691</v>
      </c>
    </row>
    <row r="939" customFormat="false" ht="15" hidden="false" customHeight="false" outlineLevel="0" collapsed="false">
      <c r="A939" s="0" t="n">
        <v>120</v>
      </c>
      <c r="B939" s="0" t="n">
        <v>32</v>
      </c>
      <c r="C939" s="0" t="n">
        <v>36</v>
      </c>
      <c r="D939" s="0" t="n">
        <v>14</v>
      </c>
      <c r="E939" s="0" t="n">
        <v>43</v>
      </c>
      <c r="F939" s="0" t="n">
        <v>1.4</v>
      </c>
      <c r="G939" s="0" t="n">
        <v>4</v>
      </c>
      <c r="H939" s="0" t="n">
        <v>865</v>
      </c>
      <c r="I939" s="0" t="n">
        <v>120.41</v>
      </c>
      <c r="J939" s="0" t="n">
        <v>223.76</v>
      </c>
      <c r="K939" s="0" t="n">
        <v>63.78</v>
      </c>
      <c r="L939" s="0" t="n">
        <v>46.09</v>
      </c>
      <c r="M939" s="0" t="n">
        <v>12</v>
      </c>
      <c r="N939" s="0" t="n">
        <v>41</v>
      </c>
      <c r="O939" s="0" t="n">
        <v>0.55</v>
      </c>
      <c r="P939" s="0" t="n">
        <v>0.09</v>
      </c>
      <c r="Q939" s="0" t="n">
        <f aca="false">H939/3600/(B939*C939*10^-3)</f>
        <v>0.208574459876543</v>
      </c>
      <c r="R939" s="0" t="n">
        <f aca="false">O939-P939</f>
        <v>0.46</v>
      </c>
      <c r="S939" s="0" t="n">
        <f aca="false">500*10^-6</f>
        <v>0.0005</v>
      </c>
      <c r="T939" s="0" t="n">
        <f aca="false">0.000835</f>
        <v>0.000835</v>
      </c>
      <c r="U939" s="0" t="n">
        <f aca="false">A939/1000</f>
        <v>0.12</v>
      </c>
      <c r="V939" s="0" t="n">
        <f aca="false">U939*(150*T939*(1-R939)^2*Q939/(S939^2*R939^3)+1.75*1000*(1-R939)*Q939^2/(S939*R939^3))</f>
        <v>138931.811790511</v>
      </c>
      <c r="W939" s="0" t="n">
        <f aca="false">V939*H939/3600/1000/2</f>
        <v>16.6911134998322</v>
      </c>
      <c r="X939" s="0" t="n">
        <f aca="false">ABS(W939-K939)/W939*100</f>
        <v>282.119503295219</v>
      </c>
    </row>
    <row r="940" customFormat="false" ht="15" hidden="false" customHeight="false" outlineLevel="0" collapsed="false">
      <c r="A940" s="0" t="n">
        <v>120</v>
      </c>
      <c r="B940" s="0" t="n">
        <v>48</v>
      </c>
      <c r="C940" s="0" t="n">
        <v>48</v>
      </c>
      <c r="D940" s="0" t="n">
        <v>14</v>
      </c>
      <c r="E940" s="0" t="n">
        <v>43</v>
      </c>
      <c r="F940" s="0" t="n">
        <v>1.4</v>
      </c>
      <c r="G940" s="0" t="n">
        <v>1</v>
      </c>
      <c r="H940" s="0" t="n">
        <v>605</v>
      </c>
      <c r="I940" s="0" t="n">
        <v>203.54</v>
      </c>
      <c r="J940" s="0" t="n">
        <v>259.01</v>
      </c>
      <c r="K940" s="0" t="n">
        <v>18.45</v>
      </c>
      <c r="L940" s="0" t="n">
        <v>33.26</v>
      </c>
      <c r="M940" s="0" t="n">
        <v>12</v>
      </c>
      <c r="N940" s="0" t="n">
        <v>41</v>
      </c>
      <c r="O940" s="0" t="n">
        <v>0.45</v>
      </c>
      <c r="P940" s="0" t="n">
        <v>0.09</v>
      </c>
      <c r="Q940" s="0" t="n">
        <f aca="false">H940/3600/(B940*C940*10^-3)</f>
        <v>0.0729407793209877</v>
      </c>
      <c r="R940" s="0" t="n">
        <f aca="false">O940-P940</f>
        <v>0.36</v>
      </c>
      <c r="S940" s="0" t="n">
        <f aca="false">500*10^-6</f>
        <v>0.0005</v>
      </c>
      <c r="T940" s="0" t="n">
        <f aca="false">0.000835</f>
        <v>0.000835</v>
      </c>
      <c r="U940" s="0" t="n">
        <f aca="false">A940/1000</f>
        <v>0.12</v>
      </c>
      <c r="V940" s="0" t="n">
        <f aca="false">U940*(150*T940*(1-R940)^2*Q940/(S940^2*R940^3)+1.75*1000*(1-R940)*Q940^2/(S940*R940^3))</f>
        <v>69150.5876367359</v>
      </c>
      <c r="W940" s="0" t="n">
        <f aca="false">V940*H940/3600/1000/2</f>
        <v>5.81057021114239</v>
      </c>
      <c r="X940" s="0" t="n">
        <f aca="false">ABS(W940-K940)/W940*100</f>
        <v>217.524775186782</v>
      </c>
    </row>
    <row r="941" customFormat="false" ht="15" hidden="false" customHeight="false" outlineLevel="0" collapsed="false">
      <c r="A941" s="0" t="n">
        <v>120</v>
      </c>
      <c r="B941" s="0" t="n">
        <v>44</v>
      </c>
      <c r="C941" s="0" t="n">
        <v>44</v>
      </c>
      <c r="D941" s="0" t="n">
        <v>14</v>
      </c>
      <c r="E941" s="0" t="n">
        <v>43</v>
      </c>
      <c r="F941" s="0" t="n">
        <v>1.34</v>
      </c>
      <c r="G941" s="0" t="n">
        <v>1.5</v>
      </c>
      <c r="H941" s="0" t="n">
        <v>720</v>
      </c>
      <c r="I941" s="0" t="n">
        <v>203.73</v>
      </c>
      <c r="J941" s="0" t="n">
        <v>280.12</v>
      </c>
      <c r="K941" s="0" t="n">
        <v>38.34</v>
      </c>
      <c r="L941" s="0" t="n">
        <v>49.39</v>
      </c>
      <c r="M941" s="0" t="n">
        <v>12</v>
      </c>
      <c r="N941" s="0" t="n">
        <v>41</v>
      </c>
      <c r="O941" s="0" t="n">
        <v>0.45</v>
      </c>
      <c r="P941" s="0" t="n">
        <v>0.09</v>
      </c>
      <c r="Q941" s="0" t="n">
        <f aca="false">H941/3600/(B941*C941*10^-3)</f>
        <v>0.103305785123967</v>
      </c>
      <c r="R941" s="0" t="n">
        <f aca="false">O941-P941</f>
        <v>0.36</v>
      </c>
      <c r="S941" s="0" t="n">
        <f aca="false">500*10^-6</f>
        <v>0.0005</v>
      </c>
      <c r="T941" s="0" t="n">
        <f aca="false">0.000835</f>
        <v>0.000835</v>
      </c>
      <c r="U941" s="0" t="n">
        <f aca="false">A941/1000</f>
        <v>0.12</v>
      </c>
      <c r="V941" s="0" t="n">
        <f aca="false">U941*(150*T941*(1-R941)^2*Q941/(S941^2*R941^3)+1.75*1000*(1-R941)*Q941^2/(S941*R941^3))</f>
        <v>116010.313222101</v>
      </c>
      <c r="W941" s="0" t="n">
        <f aca="false">V941*H941/3600/1000/2</f>
        <v>11.6010313222101</v>
      </c>
      <c r="X941" s="0" t="n">
        <f aca="false">ABS(W941-K941)/W941*100</f>
        <v>230.487858666483</v>
      </c>
    </row>
    <row r="942" customFormat="false" ht="15" hidden="false" customHeight="false" outlineLevel="0" collapsed="false">
      <c r="A942" s="0" t="n">
        <v>120</v>
      </c>
      <c r="B942" s="0" t="n">
        <v>40</v>
      </c>
      <c r="C942" s="0" t="n">
        <v>44</v>
      </c>
      <c r="D942" s="0" t="n">
        <v>14</v>
      </c>
      <c r="E942" s="0" t="n">
        <v>43</v>
      </c>
      <c r="F942" s="0" t="n">
        <v>1.34</v>
      </c>
      <c r="G942" s="0" t="n">
        <v>2</v>
      </c>
      <c r="H942" s="0" t="n">
        <v>745</v>
      </c>
      <c r="I942" s="0" t="n">
        <v>203.81</v>
      </c>
      <c r="J942" s="0" t="n">
        <v>288.9</v>
      </c>
      <c r="K942" s="0" t="n">
        <v>49.18</v>
      </c>
      <c r="L942" s="0" t="n">
        <v>51.86</v>
      </c>
      <c r="M942" s="0" t="n">
        <v>12</v>
      </c>
      <c r="N942" s="0" t="n">
        <v>41</v>
      </c>
      <c r="O942" s="0" t="n">
        <v>0.45</v>
      </c>
      <c r="P942" s="0" t="n">
        <v>0.09</v>
      </c>
      <c r="Q942" s="0" t="n">
        <f aca="false">H942/3600/(B942*C942*10^-3)</f>
        <v>0.117582070707071</v>
      </c>
      <c r="R942" s="0" t="n">
        <f aca="false">O942-P942</f>
        <v>0.36</v>
      </c>
      <c r="S942" s="0" t="n">
        <f aca="false">500*10^-6</f>
        <v>0.0005</v>
      </c>
      <c r="T942" s="0" t="n">
        <f aca="false">0.000835</f>
        <v>0.000835</v>
      </c>
      <c r="U942" s="0" t="n">
        <f aca="false">A942/1000</f>
        <v>0.12</v>
      </c>
      <c r="V942" s="0" t="n">
        <f aca="false">U942*(150*T942*(1-R942)^2*Q942/(S942^2*R942^3)+1.75*1000*(1-R942)*Q942^2/(S942*R942^3))</f>
        <v>141713.443428287</v>
      </c>
      <c r="W942" s="0" t="n">
        <f aca="false">V942*H942/3600/1000/2</f>
        <v>14.663404910288</v>
      </c>
      <c r="X942" s="0" t="n">
        <f aca="false">ABS(W942-K942)/W942*100</f>
        <v>235.392770648342</v>
      </c>
    </row>
    <row r="943" customFormat="false" ht="15" hidden="false" customHeight="false" outlineLevel="0" collapsed="false">
      <c r="A943" s="0" t="n">
        <v>120</v>
      </c>
      <c r="B943" s="0" t="n">
        <v>40</v>
      </c>
      <c r="C943" s="0" t="n">
        <v>48</v>
      </c>
      <c r="D943" s="0" t="n">
        <v>14</v>
      </c>
      <c r="E943" s="0" t="n">
        <v>43</v>
      </c>
      <c r="F943" s="0" t="n">
        <v>1.37</v>
      </c>
      <c r="G943" s="0" t="n">
        <v>1.5</v>
      </c>
      <c r="H943" s="0" t="n">
        <v>685</v>
      </c>
      <c r="I943" s="0" t="n">
        <v>203.88</v>
      </c>
      <c r="J943" s="0" t="n">
        <v>274.36</v>
      </c>
      <c r="K943" s="0" t="n">
        <v>34.08</v>
      </c>
      <c r="L943" s="0" t="n">
        <v>48.04</v>
      </c>
      <c r="M943" s="0" t="n">
        <v>12</v>
      </c>
      <c r="N943" s="0" t="n">
        <v>41</v>
      </c>
      <c r="O943" s="0" t="n">
        <v>0.45</v>
      </c>
      <c r="P943" s="0" t="n">
        <v>0.09</v>
      </c>
      <c r="Q943" s="0" t="n">
        <f aca="false">H943/3600/(B943*C943*10^-3)</f>
        <v>0.0991030092592593</v>
      </c>
      <c r="R943" s="0" t="n">
        <f aca="false">O943-P943</f>
        <v>0.36</v>
      </c>
      <c r="S943" s="0" t="n">
        <f aca="false">500*10^-6</f>
        <v>0.0005</v>
      </c>
      <c r="T943" s="0" t="n">
        <f aca="false">0.000835</f>
        <v>0.000835</v>
      </c>
      <c r="U943" s="0" t="n">
        <f aca="false">A943/1000</f>
        <v>0.12</v>
      </c>
      <c r="V943" s="0" t="n">
        <f aca="false">U943*(150*T943*(1-R943)^2*Q943/(S943^2*R943^3)+1.75*1000*(1-R943)*Q943^2/(S943*R943^3))</f>
        <v>108891.047644003</v>
      </c>
      <c r="W943" s="0" t="n">
        <f aca="false">V943*H943/3600/1000/2</f>
        <v>10.3597732827975</v>
      </c>
      <c r="X943" s="0" t="n">
        <f aca="false">ABS(W943-K943)/W943*100</f>
        <v>228.964727988692</v>
      </c>
    </row>
    <row r="944" customFormat="false" ht="15" hidden="false" customHeight="false" outlineLevel="0" collapsed="false">
      <c r="A944" s="0" t="n">
        <v>120</v>
      </c>
      <c r="B944" s="0" t="n">
        <v>40</v>
      </c>
      <c r="C944" s="0" t="n">
        <v>40</v>
      </c>
      <c r="D944" s="0" t="n">
        <v>14</v>
      </c>
      <c r="E944" s="0" t="n">
        <v>43</v>
      </c>
      <c r="F944" s="0" t="n">
        <v>1.37</v>
      </c>
      <c r="G944" s="0" t="n">
        <v>3</v>
      </c>
      <c r="H944" s="0" t="n">
        <v>665</v>
      </c>
      <c r="I944" s="0" t="n">
        <v>203.9</v>
      </c>
      <c r="J944" s="0" t="n">
        <v>276.47</v>
      </c>
      <c r="K944" s="0" t="n">
        <v>42.59</v>
      </c>
      <c r="L944" s="0" t="n">
        <v>40.66</v>
      </c>
      <c r="M944" s="0" t="n">
        <v>12</v>
      </c>
      <c r="N944" s="0" t="n">
        <v>41</v>
      </c>
      <c r="O944" s="0" t="n">
        <v>0.45</v>
      </c>
      <c r="P944" s="0" t="n">
        <v>0.09</v>
      </c>
      <c r="Q944" s="0" t="n">
        <f aca="false">H944/3600/(B944*C944*10^-3)</f>
        <v>0.115451388888889</v>
      </c>
      <c r="R944" s="0" t="n">
        <f aca="false">O944-P944</f>
        <v>0.36</v>
      </c>
      <c r="S944" s="0" t="n">
        <f aca="false">500*10^-6</f>
        <v>0.0005</v>
      </c>
      <c r="T944" s="0" t="n">
        <f aca="false">0.000835</f>
        <v>0.000835</v>
      </c>
      <c r="U944" s="0" t="n">
        <f aca="false">A944/1000</f>
        <v>0.12</v>
      </c>
      <c r="V944" s="0" t="n">
        <f aca="false">U944*(150*T944*(1-R944)^2*Q944/(S944^2*R944^3)+1.75*1000*(1-R944)*Q944^2/(S944*R944^3))</f>
        <v>137728.254354964</v>
      </c>
      <c r="W944" s="0" t="n">
        <f aca="false">V944*H944/3600/1000/2</f>
        <v>12.7207346036182</v>
      </c>
      <c r="X944" s="0" t="n">
        <f aca="false">ABS(W944-K944)/W944*100</f>
        <v>234.807708258343</v>
      </c>
    </row>
    <row r="945" customFormat="false" ht="15" hidden="false" customHeight="false" outlineLevel="0" collapsed="false">
      <c r="A945" s="0" t="n">
        <v>120</v>
      </c>
      <c r="B945" s="0" t="n">
        <v>40</v>
      </c>
      <c r="C945" s="0" t="n">
        <v>40</v>
      </c>
      <c r="D945" s="0" t="n">
        <v>14</v>
      </c>
      <c r="E945" s="0" t="n">
        <v>43</v>
      </c>
      <c r="F945" s="0" t="n">
        <v>1.4</v>
      </c>
      <c r="G945" s="0" t="n">
        <v>3</v>
      </c>
      <c r="H945" s="0" t="n">
        <v>620</v>
      </c>
      <c r="I945" s="0" t="n">
        <v>203.94</v>
      </c>
      <c r="J945" s="0" t="n">
        <v>268.22</v>
      </c>
      <c r="K945" s="0" t="n">
        <v>35.35</v>
      </c>
      <c r="L945" s="0" t="n">
        <v>39.5</v>
      </c>
      <c r="M945" s="0" t="n">
        <v>12</v>
      </c>
      <c r="N945" s="0" t="n">
        <v>41</v>
      </c>
      <c r="O945" s="0" t="n">
        <v>0.45</v>
      </c>
      <c r="P945" s="0" t="n">
        <v>0.09</v>
      </c>
      <c r="Q945" s="0" t="n">
        <f aca="false">H945/3600/(B945*C945*10^-3)</f>
        <v>0.107638888888889</v>
      </c>
      <c r="R945" s="0" t="n">
        <f aca="false">O945-P945</f>
        <v>0.36</v>
      </c>
      <c r="S945" s="0" t="n">
        <f aca="false">500*10^-6</f>
        <v>0.0005</v>
      </c>
      <c r="T945" s="0" t="n">
        <f aca="false">0.000835</f>
        <v>0.000835</v>
      </c>
      <c r="U945" s="0" t="n">
        <f aca="false">A945/1000</f>
        <v>0.12</v>
      </c>
      <c r="V945" s="0" t="n">
        <f aca="false">U945*(150*T945*(1-R945)^2*Q945/(S945^2*R945^3)+1.75*1000*(1-R945)*Q945^2/(S945*R945^3))</f>
        <v>123563.439897373</v>
      </c>
      <c r="W945" s="0" t="n">
        <f aca="false">V945*H945/3600/1000/2</f>
        <v>10.6401851022738</v>
      </c>
      <c r="X945" s="0" t="n">
        <f aca="false">ABS(W945-K945)/W945*100</f>
        <v>232.231062337869</v>
      </c>
    </row>
    <row r="946" customFormat="false" ht="15" hidden="false" customHeight="false" outlineLevel="0" collapsed="false">
      <c r="A946" s="0" t="n">
        <v>120</v>
      </c>
      <c r="B946" s="0" t="n">
        <v>40</v>
      </c>
      <c r="C946" s="0" t="n">
        <v>40</v>
      </c>
      <c r="D946" s="0" t="n">
        <v>14</v>
      </c>
      <c r="E946" s="0" t="n">
        <v>43</v>
      </c>
      <c r="F946" s="0" t="n">
        <v>1.34</v>
      </c>
      <c r="G946" s="0" t="n">
        <v>3</v>
      </c>
      <c r="H946" s="0" t="n">
        <v>745</v>
      </c>
      <c r="I946" s="0" t="n">
        <v>203.97</v>
      </c>
      <c r="J946" s="0" t="n">
        <v>294.08</v>
      </c>
      <c r="K946" s="0" t="n">
        <v>57.74</v>
      </c>
      <c r="L946" s="0" t="n">
        <v>43.21</v>
      </c>
      <c r="M946" s="0" t="n">
        <v>12</v>
      </c>
      <c r="N946" s="0" t="n">
        <v>41</v>
      </c>
      <c r="O946" s="0" t="n">
        <v>0.45</v>
      </c>
      <c r="P946" s="0" t="n">
        <v>0.09</v>
      </c>
      <c r="Q946" s="0" t="n">
        <f aca="false">H946/3600/(B946*C946*10^-3)</f>
        <v>0.129340277777778</v>
      </c>
      <c r="R946" s="0" t="n">
        <f aca="false">O946-P946</f>
        <v>0.36</v>
      </c>
      <c r="S946" s="0" t="n">
        <f aca="false">500*10^-6</f>
        <v>0.0005</v>
      </c>
      <c r="T946" s="0" t="n">
        <f aca="false">0.000835</f>
        <v>0.000835</v>
      </c>
      <c r="U946" s="0" t="n">
        <f aca="false">A946/1000</f>
        <v>0.12</v>
      </c>
      <c r="V946" s="0" t="n">
        <f aca="false">U946*(150*T946*(1-R946)^2*Q946/(S946^2*R946^3)+1.75*1000*(1-R946)*Q946^2/(S946*R946^3))</f>
        <v>164646.654751245</v>
      </c>
      <c r="W946" s="0" t="n">
        <f aca="false">V946*H946/3600/1000/2</f>
        <v>17.0363552485663</v>
      </c>
      <c r="X946" s="0" t="n">
        <f aca="false">ABS(W946-K946)/W946*100</f>
        <v>238.922258649538</v>
      </c>
    </row>
    <row r="947" customFormat="false" ht="15" hidden="false" customHeight="false" outlineLevel="0" collapsed="false">
      <c r="A947" s="0" t="n">
        <v>120</v>
      </c>
      <c r="B947" s="0" t="n">
        <v>36</v>
      </c>
      <c r="C947" s="0" t="n">
        <v>44</v>
      </c>
      <c r="D947" s="0" t="n">
        <v>14</v>
      </c>
      <c r="E947" s="0" t="n">
        <v>43</v>
      </c>
      <c r="F947" s="0" t="n">
        <v>1.4</v>
      </c>
      <c r="G947" s="0" t="n">
        <v>3</v>
      </c>
      <c r="H947" s="0" t="n">
        <v>655</v>
      </c>
      <c r="I947" s="0" t="n">
        <v>204.22</v>
      </c>
      <c r="J947" s="0" t="n">
        <v>275.98</v>
      </c>
      <c r="K947" s="0" t="n">
        <v>41.59</v>
      </c>
      <c r="L947" s="0" t="n">
        <v>40.54</v>
      </c>
      <c r="M947" s="0" t="n">
        <v>12</v>
      </c>
      <c r="N947" s="0" t="n">
        <v>41</v>
      </c>
      <c r="O947" s="0" t="n">
        <v>0.45</v>
      </c>
      <c r="P947" s="0" t="n">
        <v>0.09</v>
      </c>
      <c r="Q947" s="0" t="n">
        <f aca="false">H947/3600/(B947*C947*10^-3)</f>
        <v>0.11486391694725</v>
      </c>
      <c r="R947" s="0" t="n">
        <f aca="false">O947-P947</f>
        <v>0.36</v>
      </c>
      <c r="S947" s="0" t="n">
        <f aca="false">500*10^-6</f>
        <v>0.0005</v>
      </c>
      <c r="T947" s="0" t="n">
        <f aca="false">0.000835</f>
        <v>0.000835</v>
      </c>
      <c r="U947" s="0" t="n">
        <f aca="false">A947/1000</f>
        <v>0.12</v>
      </c>
      <c r="V947" s="0" t="n">
        <f aca="false">U947*(150*T947*(1-R947)^2*Q947/(S947^2*R947^3)+1.75*1000*(1-R947)*Q947^2/(S947*R947^3))</f>
        <v>136638.657263528</v>
      </c>
      <c r="W947" s="0" t="n">
        <f aca="false">V947*H947/3600/1000/2</f>
        <v>12.4303222927237</v>
      </c>
      <c r="X947" s="0" t="n">
        <f aca="false">ABS(W947-K947)/W947*100</f>
        <v>234.585049531221</v>
      </c>
    </row>
    <row r="948" customFormat="false" ht="15" hidden="false" customHeight="false" outlineLevel="0" collapsed="false">
      <c r="A948" s="0" t="n">
        <v>120</v>
      </c>
      <c r="B948" s="0" t="n">
        <v>48</v>
      </c>
      <c r="C948" s="0" t="n">
        <v>40</v>
      </c>
      <c r="D948" s="0" t="n">
        <v>14</v>
      </c>
      <c r="E948" s="0" t="n">
        <v>43</v>
      </c>
      <c r="F948" s="0" t="n">
        <v>1.37</v>
      </c>
      <c r="G948" s="0" t="n">
        <v>3</v>
      </c>
      <c r="H948" s="0" t="n">
        <v>560</v>
      </c>
      <c r="I948" s="0" t="n">
        <v>204.23</v>
      </c>
      <c r="J948" s="0" t="n">
        <v>250.02</v>
      </c>
      <c r="K948" s="0" t="n">
        <v>20.16</v>
      </c>
      <c r="L948" s="0" t="n">
        <v>37.66</v>
      </c>
      <c r="M948" s="0" t="n">
        <v>12</v>
      </c>
      <c r="N948" s="0" t="n">
        <v>41</v>
      </c>
      <c r="O948" s="0" t="n">
        <v>0.45</v>
      </c>
      <c r="P948" s="0" t="n">
        <v>0.09</v>
      </c>
      <c r="Q948" s="0" t="n">
        <f aca="false">H948/3600/(B948*C948*10^-3)</f>
        <v>0.0810185185185185</v>
      </c>
      <c r="R948" s="0" t="n">
        <f aca="false">O948-P948</f>
        <v>0.36</v>
      </c>
      <c r="S948" s="0" t="n">
        <f aca="false">500*10^-6</f>
        <v>0.0005</v>
      </c>
      <c r="T948" s="0" t="n">
        <f aca="false">0.000835</f>
        <v>0.000835</v>
      </c>
      <c r="U948" s="0" t="n">
        <f aca="false">A948/1000</f>
        <v>0.12</v>
      </c>
      <c r="V948" s="0" t="n">
        <f aca="false">U948*(150*T948*(1-R948)^2*Q948/(S948^2*R948^3)+1.75*1000*(1-R948)*Q948^2/(S948*R948^3))</f>
        <v>80579.0600461763</v>
      </c>
      <c r="W948" s="0" t="n">
        <f aca="false">V948*H948/3600/1000/2</f>
        <v>6.26726022581371</v>
      </c>
      <c r="X948" s="0" t="n">
        <f aca="false">ABS(W948-K948)/W948*100</f>
        <v>221.6716599219</v>
      </c>
    </row>
    <row r="949" customFormat="false" ht="15" hidden="false" customHeight="false" outlineLevel="0" collapsed="false">
      <c r="A949" s="0" t="n">
        <v>120</v>
      </c>
      <c r="B949" s="0" t="n">
        <v>36</v>
      </c>
      <c r="C949" s="0" t="n">
        <v>36</v>
      </c>
      <c r="D949" s="0" t="n">
        <v>14</v>
      </c>
      <c r="E949" s="0" t="n">
        <v>43</v>
      </c>
      <c r="F949" s="0" t="n">
        <v>1.37</v>
      </c>
      <c r="G949" s="0" t="n">
        <v>3</v>
      </c>
      <c r="H949" s="0" t="n">
        <v>985</v>
      </c>
      <c r="I949" s="0" t="n">
        <v>117.16</v>
      </c>
      <c r="J949" s="0" t="n">
        <v>239.75</v>
      </c>
      <c r="K949" s="0" t="n">
        <v>74.21</v>
      </c>
      <c r="L949" s="0" t="n">
        <v>47.25</v>
      </c>
      <c r="M949" s="0" t="n">
        <v>12</v>
      </c>
      <c r="N949" s="0" t="n">
        <v>41</v>
      </c>
      <c r="O949" s="0" t="n">
        <v>0.55</v>
      </c>
      <c r="P949" s="0" t="n">
        <v>0.09</v>
      </c>
      <c r="Q949" s="0" t="n">
        <f aca="false">H949/3600/(B949*C949*10^-3)</f>
        <v>0.211119684499314</v>
      </c>
      <c r="R949" s="0" t="n">
        <f aca="false">O949-P949</f>
        <v>0.46</v>
      </c>
      <c r="S949" s="0" t="n">
        <f aca="false">500*10^-6</f>
        <v>0.0005</v>
      </c>
      <c r="T949" s="0" t="n">
        <f aca="false">0.000835</f>
        <v>0.000835</v>
      </c>
      <c r="U949" s="0" t="n">
        <f aca="false">A949/1000</f>
        <v>0.12</v>
      </c>
      <c r="V949" s="0" t="n">
        <f aca="false">U949*(150*T949*(1-R949)^2*Q949/(S949^2*R949^3)+1.75*1000*(1-R949)*Q949^2/(S949*R949^3))</f>
        <v>141879.248215715</v>
      </c>
      <c r="W949" s="0" t="n">
        <f aca="false">V949*H949/3600/1000/2</f>
        <v>19.4098693739554</v>
      </c>
      <c r="X949" s="0" t="n">
        <f aca="false">ABS(W949-K949)/W949*100</f>
        <v>282.331269573492</v>
      </c>
    </row>
    <row r="950" customFormat="false" ht="15" hidden="false" customHeight="false" outlineLevel="0" collapsed="false">
      <c r="A950" s="0" t="n">
        <v>120</v>
      </c>
      <c r="B950" s="0" t="n">
        <v>48</v>
      </c>
      <c r="C950" s="0" t="n">
        <v>40</v>
      </c>
      <c r="D950" s="0" t="n">
        <v>14</v>
      </c>
      <c r="E950" s="0" t="n">
        <v>43</v>
      </c>
      <c r="F950" s="0" t="n">
        <v>1.34</v>
      </c>
      <c r="G950" s="0" t="n">
        <v>3</v>
      </c>
      <c r="H950" s="0" t="n">
        <v>585</v>
      </c>
      <c r="I950" s="0" t="n">
        <v>204.36</v>
      </c>
      <c r="J950" s="0" t="n">
        <v>252.91</v>
      </c>
      <c r="K950" s="0" t="n">
        <v>22.57</v>
      </c>
      <c r="L950" s="0" t="n">
        <v>37.97</v>
      </c>
      <c r="M950" s="0" t="n">
        <v>12</v>
      </c>
      <c r="N950" s="0" t="n">
        <v>41</v>
      </c>
      <c r="O950" s="0" t="n">
        <v>0.45</v>
      </c>
      <c r="P950" s="0" t="n">
        <v>0.09</v>
      </c>
      <c r="Q950" s="0" t="n">
        <f aca="false">H950/3600/(B950*C950*10^-3)</f>
        <v>0.0846354166666667</v>
      </c>
      <c r="R950" s="0" t="n">
        <f aca="false">O950-P950</f>
        <v>0.36</v>
      </c>
      <c r="S950" s="0" t="n">
        <f aca="false">500*10^-6</f>
        <v>0.0005</v>
      </c>
      <c r="T950" s="0" t="n">
        <f aca="false">0.000835</f>
        <v>0.000835</v>
      </c>
      <c r="U950" s="0" t="n">
        <f aca="false">A950/1000</f>
        <v>0.12</v>
      </c>
      <c r="V950" s="0" t="n">
        <f aca="false">U950*(150*T950*(1-R950)^2*Q950/(S950^2*R950^3)+1.75*1000*(1-R950)*Q950^2/(S950*R950^3))</f>
        <v>85939.9804776806</v>
      </c>
      <c r="W950" s="0" t="n">
        <f aca="false">V950*H950/3600/1000/2</f>
        <v>6.98262341381155</v>
      </c>
      <c r="X950" s="0" t="n">
        <f aca="false">ABS(W950-K950)/W950*100</f>
        <v>223.230950066085</v>
      </c>
    </row>
    <row r="951" customFormat="false" ht="15" hidden="false" customHeight="false" outlineLevel="0" collapsed="false">
      <c r="A951" s="0" t="n">
        <v>120</v>
      </c>
      <c r="B951" s="0" t="n">
        <v>40</v>
      </c>
      <c r="C951" s="0" t="n">
        <v>44</v>
      </c>
      <c r="D951" s="0" t="n">
        <v>14</v>
      </c>
      <c r="E951" s="0" t="n">
        <v>43</v>
      </c>
      <c r="F951" s="0" t="n">
        <v>1.31</v>
      </c>
      <c r="G951" s="0" t="n">
        <v>3</v>
      </c>
      <c r="H951" s="0" t="n">
        <v>705</v>
      </c>
      <c r="I951" s="0" t="n">
        <v>204.4</v>
      </c>
      <c r="J951" s="0" t="n">
        <v>276.49</v>
      </c>
      <c r="K951" s="0" t="n">
        <v>42.46</v>
      </c>
      <c r="L951" s="0" t="n">
        <v>41.02</v>
      </c>
      <c r="M951" s="0" t="n">
        <v>12</v>
      </c>
      <c r="N951" s="0" t="n">
        <v>41</v>
      </c>
      <c r="O951" s="0" t="n">
        <v>0.45</v>
      </c>
      <c r="P951" s="0" t="n">
        <v>0.09</v>
      </c>
      <c r="Q951" s="0" t="n">
        <f aca="false">H951/3600/(B951*C951*10^-3)</f>
        <v>0.111268939393939</v>
      </c>
      <c r="R951" s="0" t="n">
        <f aca="false">O951-P951</f>
        <v>0.36</v>
      </c>
      <c r="S951" s="0" t="n">
        <f aca="false">500*10^-6</f>
        <v>0.0005</v>
      </c>
      <c r="T951" s="0" t="n">
        <f aca="false">0.000835</f>
        <v>0.000835</v>
      </c>
      <c r="U951" s="0" t="n">
        <f aca="false">A951/1000</f>
        <v>0.12</v>
      </c>
      <c r="V951" s="0" t="n">
        <f aca="false">U951*(150*T951*(1-R951)^2*Q951/(S951^2*R951^3)+1.75*1000*(1-R951)*Q951^2/(S951*R951^3))</f>
        <v>130057.599647334</v>
      </c>
      <c r="W951" s="0" t="n">
        <f aca="false">V951*H951/3600/1000/2</f>
        <v>12.7348066321348</v>
      </c>
      <c r="X951" s="0" t="n">
        <f aca="false">ABS(W951-K951)/W951*100</f>
        <v>233.416919679465</v>
      </c>
    </row>
    <row r="952" customFormat="false" ht="15" hidden="false" customHeight="false" outlineLevel="0" collapsed="false">
      <c r="A952" s="0" t="n">
        <v>120</v>
      </c>
      <c r="B952" s="0" t="n">
        <v>44</v>
      </c>
      <c r="C952" s="0" t="n">
        <v>40</v>
      </c>
      <c r="D952" s="0" t="n">
        <v>14</v>
      </c>
      <c r="E952" s="0" t="n">
        <v>43</v>
      </c>
      <c r="F952" s="0" t="n">
        <v>1.4</v>
      </c>
      <c r="G952" s="0" t="n">
        <v>3</v>
      </c>
      <c r="H952" s="0" t="n">
        <v>570</v>
      </c>
      <c r="I952" s="0" t="n">
        <v>204.49</v>
      </c>
      <c r="J952" s="0" t="n">
        <v>255.53</v>
      </c>
      <c r="K952" s="0" t="n">
        <v>24.26</v>
      </c>
      <c r="L952" s="0" t="n">
        <v>38.1</v>
      </c>
      <c r="M952" s="0" t="n">
        <v>12</v>
      </c>
      <c r="N952" s="0" t="n">
        <v>41</v>
      </c>
      <c r="O952" s="0" t="n">
        <v>0.45</v>
      </c>
      <c r="P952" s="0" t="n">
        <v>0.09</v>
      </c>
      <c r="Q952" s="0" t="n">
        <f aca="false">H952/3600/(B952*C952*10^-3)</f>
        <v>0.0899621212121212</v>
      </c>
      <c r="R952" s="0" t="n">
        <f aca="false">O952-P952</f>
        <v>0.36</v>
      </c>
      <c r="S952" s="0" t="n">
        <f aca="false">500*10^-6</f>
        <v>0.0005</v>
      </c>
      <c r="T952" s="0" t="n">
        <f aca="false">0.000835</f>
        <v>0.000835</v>
      </c>
      <c r="U952" s="0" t="n">
        <f aca="false">A952/1000</f>
        <v>0.12</v>
      </c>
      <c r="V952" s="0" t="n">
        <f aca="false">U952*(150*T952*(1-R952)^2*Q952/(S952^2*R952^3)+1.75*1000*(1-R952)*Q952^2/(S952*R952^3))</f>
        <v>94109.6229315225</v>
      </c>
      <c r="W952" s="0" t="n">
        <f aca="false">V952*H952/3600/1000/2</f>
        <v>7.45034514874553</v>
      </c>
      <c r="X952" s="0" t="n">
        <f aca="false">ABS(W952-K952)/W952*100</f>
        <v>225.62249822862</v>
      </c>
    </row>
    <row r="953" customFormat="false" ht="15" hidden="false" customHeight="false" outlineLevel="0" collapsed="false">
      <c r="A953" s="0" t="n">
        <v>120</v>
      </c>
      <c r="B953" s="0" t="n">
        <v>48</v>
      </c>
      <c r="C953" s="0" t="n">
        <v>40</v>
      </c>
      <c r="D953" s="0" t="n">
        <v>14</v>
      </c>
      <c r="E953" s="0" t="n">
        <v>43</v>
      </c>
      <c r="F953" s="0" t="n">
        <v>1.31</v>
      </c>
      <c r="G953" s="0" t="n">
        <v>3</v>
      </c>
      <c r="H953" s="0" t="n">
        <v>615</v>
      </c>
      <c r="I953" s="0" t="n">
        <v>204.57</v>
      </c>
      <c r="J953" s="0" t="n">
        <v>256.72</v>
      </c>
      <c r="K953" s="0" t="n">
        <v>25.71</v>
      </c>
      <c r="L953" s="0" t="n">
        <v>38.45</v>
      </c>
      <c r="M953" s="0" t="n">
        <v>12</v>
      </c>
      <c r="N953" s="0" t="n">
        <v>41</v>
      </c>
      <c r="O953" s="0" t="n">
        <v>0.45</v>
      </c>
      <c r="P953" s="0" t="n">
        <v>0.09</v>
      </c>
      <c r="Q953" s="0" t="n">
        <f aca="false">H953/3600/(B953*C953*10^-3)</f>
        <v>0.0889756944444444</v>
      </c>
      <c r="R953" s="0" t="n">
        <f aca="false">O953-P953</f>
        <v>0.36</v>
      </c>
      <c r="S953" s="0" t="n">
        <f aca="false">500*10^-6</f>
        <v>0.0005</v>
      </c>
      <c r="T953" s="0" t="n">
        <f aca="false">0.000835</f>
        <v>0.000835</v>
      </c>
      <c r="U953" s="0" t="n">
        <f aca="false">A953/1000</f>
        <v>0.12</v>
      </c>
      <c r="V953" s="0" t="n">
        <f aca="false">U953*(150*T953*(1-R953)^2*Q953/(S953^2*R953^3)+1.75*1000*(1-R953)*Q953^2/(S953*R953^3))</f>
        <v>92572.0598736061</v>
      </c>
      <c r="W953" s="0" t="n">
        <f aca="false">V953*H953/3600/1000/2</f>
        <v>7.90719678087052</v>
      </c>
      <c r="X953" s="0" t="n">
        <f aca="false">ABS(W953-K953)/W953*100</f>
        <v>225.146834111918</v>
      </c>
    </row>
    <row r="954" customFormat="false" ht="15" hidden="false" customHeight="false" outlineLevel="0" collapsed="false">
      <c r="A954" s="0" t="n">
        <v>120</v>
      </c>
      <c r="B954" s="0" t="n">
        <v>48</v>
      </c>
      <c r="C954" s="0" t="n">
        <v>40</v>
      </c>
      <c r="D954" s="0" t="n">
        <v>14</v>
      </c>
      <c r="E954" s="0" t="n">
        <v>43</v>
      </c>
      <c r="F954" s="0" t="n">
        <v>1.4</v>
      </c>
      <c r="G954" s="0" t="n">
        <v>3</v>
      </c>
      <c r="H954" s="0" t="n">
        <v>540</v>
      </c>
      <c r="I954" s="0" t="n">
        <v>204.57</v>
      </c>
      <c r="J954" s="0" t="n">
        <v>248.31</v>
      </c>
      <c r="K954" s="0" t="n">
        <v>18.35</v>
      </c>
      <c r="L954" s="0" t="n">
        <v>37.54</v>
      </c>
      <c r="M954" s="0" t="n">
        <v>12</v>
      </c>
      <c r="N954" s="0" t="n">
        <v>41</v>
      </c>
      <c r="O954" s="0" t="n">
        <v>0.45</v>
      </c>
      <c r="P954" s="0" t="n">
        <v>0.09</v>
      </c>
      <c r="Q954" s="0" t="n">
        <f aca="false">H954/3600/(B954*C954*10^-3)</f>
        <v>0.078125</v>
      </c>
      <c r="R954" s="0" t="n">
        <f aca="false">O954-P954</f>
        <v>0.36</v>
      </c>
      <c r="S954" s="0" t="n">
        <f aca="false">500*10^-6</f>
        <v>0.0005</v>
      </c>
      <c r="T954" s="0" t="n">
        <f aca="false">0.000835</f>
        <v>0.000835</v>
      </c>
      <c r="U954" s="0" t="n">
        <f aca="false">A954/1000</f>
        <v>0.12</v>
      </c>
      <c r="V954" s="0" t="n">
        <f aca="false">U954*(150*T954*(1-R954)^2*Q954/(S954^2*R954^3)+1.75*1000*(1-R954)*Q954^2/(S954*R954^3))</f>
        <v>76398.8554526749</v>
      </c>
      <c r="W954" s="0" t="n">
        <f aca="false">V954*H954/3600/1000/2</f>
        <v>5.72991415895062</v>
      </c>
      <c r="X954" s="0" t="n">
        <f aca="false">ABS(W954-K954)/W954*100</f>
        <v>220.249125745378</v>
      </c>
    </row>
    <row r="955" customFormat="false" ht="15" hidden="false" customHeight="false" outlineLevel="0" collapsed="false">
      <c r="A955" s="0" t="n">
        <v>120</v>
      </c>
      <c r="B955" s="0" t="n">
        <v>44</v>
      </c>
      <c r="C955" s="0" t="n">
        <v>44</v>
      </c>
      <c r="D955" s="0" t="n">
        <v>14</v>
      </c>
      <c r="E955" s="0" t="n">
        <v>43</v>
      </c>
      <c r="F955" s="0" t="n">
        <v>1.37</v>
      </c>
      <c r="G955" s="0" t="n">
        <v>1.5</v>
      </c>
      <c r="H955" s="0" t="n">
        <v>645</v>
      </c>
      <c r="I955" s="0" t="n">
        <v>204.62</v>
      </c>
      <c r="J955" s="0" t="n">
        <v>267.63</v>
      </c>
      <c r="K955" s="0" t="n">
        <v>28.71</v>
      </c>
      <c r="L955" s="0" t="n">
        <v>46.55</v>
      </c>
      <c r="M955" s="0" t="n">
        <v>12</v>
      </c>
      <c r="N955" s="0" t="n">
        <v>41</v>
      </c>
      <c r="O955" s="0" t="n">
        <v>0.45</v>
      </c>
      <c r="P955" s="0" t="n">
        <v>0.09</v>
      </c>
      <c r="Q955" s="0" t="n">
        <f aca="false">H955/3600/(B955*C955*10^-3)</f>
        <v>0.0925447658402204</v>
      </c>
      <c r="R955" s="0" t="n">
        <f aca="false">O955-P955</f>
        <v>0.36</v>
      </c>
      <c r="S955" s="0" t="n">
        <f aca="false">500*10^-6</f>
        <v>0.0005</v>
      </c>
      <c r="T955" s="0" t="n">
        <f aca="false">0.000835</f>
        <v>0.000835</v>
      </c>
      <c r="U955" s="0" t="n">
        <f aca="false">A955/1000</f>
        <v>0.12</v>
      </c>
      <c r="V955" s="0" t="n">
        <f aca="false">U955*(150*T955*(1-R955)^2*Q955/(S955^2*R955^3)+1.75*1000*(1-R955)*Q955^2/(S955*R955^3))</f>
        <v>98188.3483365968</v>
      </c>
      <c r="W955" s="0" t="n">
        <f aca="false">V955*H955/3600/1000/2</f>
        <v>8.7960395384868</v>
      </c>
      <c r="X955" s="0" t="n">
        <f aca="false">ABS(W955-K955)/W955*100</f>
        <v>226.396895720856</v>
      </c>
    </row>
    <row r="956" customFormat="false" ht="15" hidden="false" customHeight="false" outlineLevel="0" collapsed="false">
      <c r="A956" s="0" t="n">
        <v>120</v>
      </c>
      <c r="B956" s="0" t="n">
        <v>36</v>
      </c>
      <c r="C956" s="0" t="n">
        <v>32</v>
      </c>
      <c r="D956" s="0" t="n">
        <v>14</v>
      </c>
      <c r="E956" s="0" t="n">
        <v>43</v>
      </c>
      <c r="F956" s="0" t="n">
        <v>1.4</v>
      </c>
      <c r="G956" s="0" t="n">
        <v>4</v>
      </c>
      <c r="H956" s="0" t="n">
        <v>875</v>
      </c>
      <c r="I956" s="0" t="n">
        <v>123.27</v>
      </c>
      <c r="J956" s="0" t="n">
        <v>229.85</v>
      </c>
      <c r="K956" s="0" t="n">
        <v>65.87</v>
      </c>
      <c r="L956" s="0" t="n">
        <v>47.07</v>
      </c>
      <c r="M956" s="0" t="n">
        <v>12</v>
      </c>
      <c r="N956" s="0" t="n">
        <v>41</v>
      </c>
      <c r="O956" s="0" t="n">
        <v>0.55</v>
      </c>
      <c r="P956" s="0" t="n">
        <v>0.09</v>
      </c>
      <c r="Q956" s="0" t="n">
        <f aca="false">H956/3600/(B956*C956*10^-3)</f>
        <v>0.210985725308642</v>
      </c>
      <c r="R956" s="0" t="n">
        <f aca="false">O956-P956</f>
        <v>0.46</v>
      </c>
      <c r="S956" s="0" t="n">
        <f aca="false">500*10^-6</f>
        <v>0.0005</v>
      </c>
      <c r="T956" s="0" t="n">
        <f aca="false">0.000835</f>
        <v>0.000835</v>
      </c>
      <c r="U956" s="0" t="n">
        <f aca="false">A956/1000</f>
        <v>0.12</v>
      </c>
      <c r="V956" s="0" t="n">
        <f aca="false">U956*(150*T956*(1-R956)^2*Q956/(S956^2*R956^3)+1.75*1000*(1-R956)*Q956^2/(S956*R956^3))</f>
        <v>141723.367343165</v>
      </c>
      <c r="W956" s="0" t="n">
        <f aca="false">V956*H956/3600/1000/2</f>
        <v>17.2233258923985</v>
      </c>
      <c r="X956" s="0" t="n">
        <f aca="false">ABS(W956-K956)/W956*100</f>
        <v>282.446459014467</v>
      </c>
    </row>
    <row r="957" customFormat="false" ht="15" hidden="false" customHeight="false" outlineLevel="0" collapsed="false">
      <c r="A957" s="0" t="n">
        <v>120</v>
      </c>
      <c r="B957" s="0" t="n">
        <v>40</v>
      </c>
      <c r="C957" s="0" t="n">
        <v>44</v>
      </c>
      <c r="D957" s="0" t="n">
        <v>14</v>
      </c>
      <c r="E957" s="0" t="n">
        <v>43</v>
      </c>
      <c r="F957" s="0" t="n">
        <v>1.34</v>
      </c>
      <c r="G957" s="0" t="n">
        <v>2</v>
      </c>
      <c r="H957" s="0" t="n">
        <v>770</v>
      </c>
      <c r="I957" s="0" t="n">
        <v>204.73</v>
      </c>
      <c r="J957" s="0" t="n">
        <v>295.68</v>
      </c>
      <c r="K957" s="0" t="n">
        <v>53.71</v>
      </c>
      <c r="L957" s="0" t="n">
        <v>53.05</v>
      </c>
      <c r="M957" s="0" t="n">
        <v>12</v>
      </c>
      <c r="N957" s="0" t="n">
        <v>41</v>
      </c>
      <c r="O957" s="0" t="n">
        <v>0.45</v>
      </c>
      <c r="P957" s="0" t="n">
        <v>0.09</v>
      </c>
      <c r="Q957" s="0" t="n">
        <f aca="false">H957/3600/(B957*C957*10^-3)</f>
        <v>0.121527777777778</v>
      </c>
      <c r="R957" s="0" t="n">
        <f aca="false">O957-P957</f>
        <v>0.36</v>
      </c>
      <c r="S957" s="0" t="n">
        <f aca="false">500*10^-6</f>
        <v>0.0005</v>
      </c>
      <c r="T957" s="0" t="n">
        <f aca="false">0.000835</f>
        <v>0.000835</v>
      </c>
      <c r="U957" s="0" t="n">
        <f aca="false">A957/1000</f>
        <v>0.12</v>
      </c>
      <c r="V957" s="0" t="n">
        <f aca="false">U957*(150*T957*(1-R957)^2*Q957/(S957^2*R957^3)+1.75*1000*(1-R957)*Q957^2/(S957*R957^3))</f>
        <v>149231.554514048</v>
      </c>
      <c r="W957" s="0" t="n">
        <f aca="false">V957*H957/3600/1000/2</f>
        <v>15.9594856910857</v>
      </c>
      <c r="X957" s="0" t="n">
        <f aca="false">ABS(W957-K957)/W957*100</f>
        <v>236.539667001928</v>
      </c>
    </row>
    <row r="958" customFormat="false" ht="15" hidden="false" customHeight="false" outlineLevel="0" collapsed="false">
      <c r="A958" s="0" t="n">
        <v>120</v>
      </c>
      <c r="B958" s="0" t="n">
        <v>36</v>
      </c>
      <c r="C958" s="0" t="n">
        <v>44</v>
      </c>
      <c r="D958" s="0" t="n">
        <v>14</v>
      </c>
      <c r="E958" s="0" t="n">
        <v>43</v>
      </c>
      <c r="F958" s="0" t="n">
        <v>1.37</v>
      </c>
      <c r="G958" s="0" t="n">
        <v>3</v>
      </c>
      <c r="H958" s="0" t="n">
        <v>730</v>
      </c>
      <c r="I958" s="0" t="n">
        <v>204.73</v>
      </c>
      <c r="J958" s="0" t="n">
        <v>292.7</v>
      </c>
      <c r="K958" s="0" t="n">
        <v>55.6</v>
      </c>
      <c r="L958" s="0" t="n">
        <v>42.93</v>
      </c>
      <c r="M958" s="0" t="n">
        <v>12</v>
      </c>
      <c r="N958" s="0" t="n">
        <v>41</v>
      </c>
      <c r="O958" s="0" t="n">
        <v>0.45</v>
      </c>
      <c r="P958" s="0" t="n">
        <v>0.09</v>
      </c>
      <c r="Q958" s="0" t="n">
        <f aca="false">H958/3600/(B958*C958*10^-3)</f>
        <v>0.128016273849607</v>
      </c>
      <c r="R958" s="0" t="n">
        <f aca="false">O958-P958</f>
        <v>0.36</v>
      </c>
      <c r="S958" s="0" t="n">
        <f aca="false">500*10^-6</f>
        <v>0.0005</v>
      </c>
      <c r="T958" s="0" t="n">
        <f aca="false">0.000835</f>
        <v>0.000835</v>
      </c>
      <c r="U958" s="0" t="n">
        <f aca="false">A958/1000</f>
        <v>0.12</v>
      </c>
      <c r="V958" s="0" t="n">
        <f aca="false">U958*(150*T958*(1-R958)^2*Q958/(S958^2*R958^3)+1.75*1000*(1-R958)*Q958^2/(S958*R958^3))</f>
        <v>161984.724844971</v>
      </c>
      <c r="W958" s="0" t="n">
        <f aca="false">V958*H958/3600/1000/2</f>
        <v>16.423451269004</v>
      </c>
      <c r="X958" s="0" t="n">
        <f aca="false">ABS(W958-K958)/W958*100</f>
        <v>238.540292715052</v>
      </c>
    </row>
    <row r="959" customFormat="false" ht="15" hidden="false" customHeight="false" outlineLevel="0" collapsed="false">
      <c r="A959" s="0" t="n">
        <v>120</v>
      </c>
      <c r="B959" s="0" t="n">
        <v>44</v>
      </c>
      <c r="C959" s="0" t="n">
        <v>44</v>
      </c>
      <c r="D959" s="0" t="n">
        <v>14</v>
      </c>
      <c r="E959" s="0" t="n">
        <v>43</v>
      </c>
      <c r="F959" s="0" t="n">
        <v>1.4</v>
      </c>
      <c r="G959" s="0" t="n">
        <v>3</v>
      </c>
      <c r="H959" s="0" t="n">
        <v>550</v>
      </c>
      <c r="I959" s="0" t="n">
        <v>204.79</v>
      </c>
      <c r="J959" s="0" t="n">
        <v>249.6</v>
      </c>
      <c r="K959" s="0" t="n">
        <v>18.99</v>
      </c>
      <c r="L959" s="0" t="n">
        <v>37.67</v>
      </c>
      <c r="M959" s="0" t="n">
        <v>12</v>
      </c>
      <c r="N959" s="0" t="n">
        <v>41</v>
      </c>
      <c r="O959" s="0" t="n">
        <v>0.45</v>
      </c>
      <c r="P959" s="0" t="n">
        <v>0.09</v>
      </c>
      <c r="Q959" s="0" t="n">
        <f aca="false">H959/3600/(B959*C959*10^-3)</f>
        <v>0.0789141414141414</v>
      </c>
      <c r="R959" s="0" t="n">
        <f aca="false">O959-P959</f>
        <v>0.36</v>
      </c>
      <c r="S959" s="0" t="n">
        <f aca="false">500*10^-6</f>
        <v>0.0005</v>
      </c>
      <c r="T959" s="0" t="n">
        <f aca="false">0.000835</f>
        <v>0.000835</v>
      </c>
      <c r="U959" s="0" t="n">
        <f aca="false">A959/1000</f>
        <v>0.12</v>
      </c>
      <c r="V959" s="0" t="n">
        <f aca="false">U959*(150*T959*(1-R959)^2*Q959/(S959^2*R959^3)+1.75*1000*(1-R959)*Q959^2/(S959*R959^3))</f>
        <v>77529.3437135625</v>
      </c>
      <c r="W959" s="0" t="n">
        <f aca="false">V959*H959/3600/1000/2</f>
        <v>5.9223804225638</v>
      </c>
      <c r="X959" s="0" t="n">
        <f aca="false">ABS(W959-K959)/W959*100</f>
        <v>220.64809493915</v>
      </c>
    </row>
    <row r="960" customFormat="false" ht="15" hidden="false" customHeight="false" outlineLevel="0" collapsed="false">
      <c r="A960" s="0" t="n">
        <v>120</v>
      </c>
      <c r="B960" s="0" t="n">
        <v>40</v>
      </c>
      <c r="C960" s="0" t="n">
        <v>44</v>
      </c>
      <c r="D960" s="0" t="n">
        <v>14</v>
      </c>
      <c r="E960" s="0" t="n">
        <v>43</v>
      </c>
      <c r="F960" s="0" t="n">
        <v>1.34</v>
      </c>
      <c r="G960" s="0" t="n">
        <v>3</v>
      </c>
      <c r="H960" s="0" t="n">
        <v>655</v>
      </c>
      <c r="I960" s="0" t="n">
        <v>204.8</v>
      </c>
      <c r="J960" s="0" t="n">
        <v>268.34</v>
      </c>
      <c r="K960" s="0" t="n">
        <v>34.94</v>
      </c>
      <c r="L960" s="0" t="n">
        <v>39.8</v>
      </c>
      <c r="M960" s="0" t="n">
        <v>12</v>
      </c>
      <c r="N960" s="0" t="n">
        <v>41</v>
      </c>
      <c r="O960" s="0" t="n">
        <v>0.45</v>
      </c>
      <c r="P960" s="0" t="n">
        <v>0.09</v>
      </c>
      <c r="Q960" s="0" t="n">
        <f aca="false">H960/3600/(B960*C960*10^-3)</f>
        <v>0.103377525252525</v>
      </c>
      <c r="R960" s="0" t="n">
        <f aca="false">O960-P960</f>
        <v>0.36</v>
      </c>
      <c r="S960" s="0" t="n">
        <f aca="false">500*10^-6</f>
        <v>0.0005</v>
      </c>
      <c r="T960" s="0" t="n">
        <f aca="false">0.000835</f>
        <v>0.000835</v>
      </c>
      <c r="U960" s="0" t="n">
        <f aca="false">A960/1000</f>
        <v>0.12</v>
      </c>
      <c r="V960" s="0" t="n">
        <f aca="false">U960*(150*T960*(1-R960)^2*Q960/(S960^2*R960^3)+1.75*1000*(1-R960)*Q960^2/(S960*R960^3))</f>
        <v>116133.603691601</v>
      </c>
      <c r="W960" s="0" t="n">
        <f aca="false">V960*H960/3600/1000/2</f>
        <v>10.5649320024998</v>
      </c>
      <c r="X960" s="0" t="n">
        <f aca="false">ABS(W960-K960)/W960*100</f>
        <v>230.716752287026</v>
      </c>
    </row>
    <row r="961" customFormat="false" ht="15" hidden="false" customHeight="false" outlineLevel="0" collapsed="false">
      <c r="A961" s="0" t="n">
        <v>120</v>
      </c>
      <c r="B961" s="0" t="n">
        <v>44</v>
      </c>
      <c r="C961" s="0" t="n">
        <v>40</v>
      </c>
      <c r="D961" s="0" t="n">
        <v>14</v>
      </c>
      <c r="E961" s="0" t="n">
        <v>43</v>
      </c>
      <c r="F961" s="0" t="n">
        <v>1.37</v>
      </c>
      <c r="G961" s="0" t="n">
        <v>3</v>
      </c>
      <c r="H961" s="0" t="n">
        <v>600</v>
      </c>
      <c r="I961" s="0" t="n">
        <v>205.02</v>
      </c>
      <c r="J961" s="0" t="n">
        <v>260.11</v>
      </c>
      <c r="K961" s="0" t="n">
        <v>27.74</v>
      </c>
      <c r="L961" s="0" t="n">
        <v>38.68</v>
      </c>
      <c r="M961" s="0" t="n">
        <v>12</v>
      </c>
      <c r="N961" s="0" t="n">
        <v>41</v>
      </c>
      <c r="O961" s="0" t="n">
        <v>0.45</v>
      </c>
      <c r="P961" s="0" t="n">
        <v>0.09</v>
      </c>
      <c r="Q961" s="0" t="n">
        <f aca="false">H961/3600/(B961*C961*10^-3)</f>
        <v>0.0946969696969697</v>
      </c>
      <c r="R961" s="0" t="n">
        <f aca="false">O961-P961</f>
        <v>0.36</v>
      </c>
      <c r="S961" s="0" t="n">
        <f aca="false">500*10^-6</f>
        <v>0.0005</v>
      </c>
      <c r="T961" s="0" t="n">
        <f aca="false">0.000835</f>
        <v>0.000835</v>
      </c>
      <c r="U961" s="0" t="n">
        <f aca="false">A961/1000</f>
        <v>0.12</v>
      </c>
      <c r="V961" s="0" t="n">
        <f aca="false">U961*(150*T961*(1-R961)^2*Q961/(S961^2*R961^3)+1.75*1000*(1-R961)*Q961^2/(S961*R961^3))</f>
        <v>101645.996062382</v>
      </c>
      <c r="W961" s="0" t="n">
        <f aca="false">V961*H961/3600/1000/2</f>
        <v>8.47049967186518</v>
      </c>
      <c r="X961" s="0" t="n">
        <f aca="false">ABS(W961-K961)/W961*100</f>
        <v>227.48953514677</v>
      </c>
    </row>
    <row r="962" customFormat="false" ht="15" hidden="false" customHeight="false" outlineLevel="0" collapsed="false">
      <c r="A962" s="0" t="n">
        <v>120</v>
      </c>
      <c r="B962" s="0" t="n">
        <v>44</v>
      </c>
      <c r="C962" s="0" t="n">
        <v>44</v>
      </c>
      <c r="D962" s="0" t="n">
        <v>14</v>
      </c>
      <c r="E962" s="0" t="n">
        <v>43</v>
      </c>
      <c r="F962" s="0" t="n">
        <v>1.28</v>
      </c>
      <c r="G962" s="0" t="n">
        <v>3</v>
      </c>
      <c r="H962" s="0" t="n">
        <v>670</v>
      </c>
      <c r="I962" s="0" t="n">
        <v>205.09</v>
      </c>
      <c r="J962" s="0" t="n">
        <v>264.29</v>
      </c>
      <c r="K962" s="0" t="n">
        <v>31.74</v>
      </c>
      <c r="L962" s="0" t="n">
        <v>39.54</v>
      </c>
      <c r="M962" s="0" t="n">
        <v>12</v>
      </c>
      <c r="N962" s="0" t="n">
        <v>41</v>
      </c>
      <c r="O962" s="0" t="n">
        <v>0.45</v>
      </c>
      <c r="P962" s="0" t="n">
        <v>0.09</v>
      </c>
      <c r="Q962" s="0" t="n">
        <f aca="false">H962/3600/(B962*C962*10^-3)</f>
        <v>0.0961317722681359</v>
      </c>
      <c r="R962" s="0" t="n">
        <f aca="false">O962-P962</f>
        <v>0.36</v>
      </c>
      <c r="S962" s="0" t="n">
        <f aca="false">500*10^-6</f>
        <v>0.0005</v>
      </c>
      <c r="T962" s="0" t="n">
        <f aca="false">0.000835</f>
        <v>0.000835</v>
      </c>
      <c r="U962" s="0" t="n">
        <f aca="false">A962/1000</f>
        <v>0.12</v>
      </c>
      <c r="V962" s="0" t="n">
        <f aca="false">U962*(150*T962*(1-R962)^2*Q962/(S962^2*R962^3)+1.75*1000*(1-R962)*Q962^2/(S962*R962^3))</f>
        <v>103980.746004938</v>
      </c>
      <c r="W962" s="0" t="n">
        <f aca="false">V962*H962/3600/1000/2</f>
        <v>9.6759860865706</v>
      </c>
      <c r="X962" s="0" t="n">
        <f aca="false">ABS(W962-K962)/W962*100</f>
        <v>228.028582472357</v>
      </c>
    </row>
    <row r="963" customFormat="false" ht="15" hidden="false" customHeight="false" outlineLevel="0" collapsed="false">
      <c r="A963" s="0" t="n">
        <v>120</v>
      </c>
      <c r="B963" s="0" t="n">
        <v>44</v>
      </c>
      <c r="C963" s="0" t="n">
        <v>48</v>
      </c>
      <c r="D963" s="0" t="n">
        <v>14</v>
      </c>
      <c r="E963" s="0" t="n">
        <v>43</v>
      </c>
      <c r="F963" s="0" t="n">
        <v>1.31</v>
      </c>
      <c r="G963" s="0" t="n">
        <v>3</v>
      </c>
      <c r="H963" s="0" t="n">
        <v>605</v>
      </c>
      <c r="I963" s="0" t="n">
        <v>205.18</v>
      </c>
      <c r="J963" s="0" t="n">
        <v>252</v>
      </c>
      <c r="K963" s="0" t="n">
        <v>21.17</v>
      </c>
      <c r="L963" s="0" t="n">
        <v>38.08</v>
      </c>
      <c r="M963" s="0" t="n">
        <v>12</v>
      </c>
      <c r="N963" s="0" t="n">
        <v>41</v>
      </c>
      <c r="O963" s="0" t="n">
        <v>0.45</v>
      </c>
      <c r="P963" s="0" t="n">
        <v>0.09</v>
      </c>
      <c r="Q963" s="0" t="n">
        <f aca="false">H963/3600/(B963*C963*10^-3)</f>
        <v>0.0795717592592593</v>
      </c>
      <c r="R963" s="0" t="n">
        <f aca="false">O963-P963</f>
        <v>0.36</v>
      </c>
      <c r="S963" s="0" t="n">
        <f aca="false">500*10^-6</f>
        <v>0.0005</v>
      </c>
      <c r="T963" s="0" t="n">
        <f aca="false">0.000835</f>
        <v>0.000835</v>
      </c>
      <c r="U963" s="0" t="n">
        <f aca="false">A963/1000</f>
        <v>0.12</v>
      </c>
      <c r="V963" s="0" t="n">
        <f aca="false">U963*(150*T963*(1-R963)^2*Q963/(S963^2*R963^3)+1.75*1000*(1-R963)*Q963^2/(S963*R963^3))</f>
        <v>78476.8986659032</v>
      </c>
      <c r="W963" s="0" t="n">
        <f aca="false">V963*H963/3600/1000/2</f>
        <v>6.5942394017877</v>
      </c>
      <c r="X963" s="0" t="n">
        <f aca="false">ABS(W963-K963)/W963*100</f>
        <v>221.03778328492</v>
      </c>
    </row>
    <row r="964" customFormat="false" ht="15" hidden="false" customHeight="false" outlineLevel="0" collapsed="false">
      <c r="A964" s="0" t="n">
        <v>120</v>
      </c>
      <c r="B964" s="0" t="n">
        <v>40</v>
      </c>
      <c r="C964" s="0" t="n">
        <v>48</v>
      </c>
      <c r="D964" s="0" t="n">
        <v>14</v>
      </c>
      <c r="E964" s="0" t="n">
        <v>43</v>
      </c>
      <c r="F964" s="0" t="n">
        <v>1.37</v>
      </c>
      <c r="G964" s="0" t="n">
        <v>1.5</v>
      </c>
      <c r="H964" s="0" t="n">
        <v>705</v>
      </c>
      <c r="I964" s="0" t="n">
        <v>205.28</v>
      </c>
      <c r="J964" s="0" t="n">
        <v>279.73</v>
      </c>
      <c r="K964" s="0" t="n">
        <v>36.77</v>
      </c>
      <c r="L964" s="0" t="n">
        <v>49.03</v>
      </c>
      <c r="M964" s="0" t="n">
        <v>12</v>
      </c>
      <c r="N964" s="0" t="n">
        <v>41</v>
      </c>
      <c r="O964" s="0" t="n">
        <v>0.45</v>
      </c>
      <c r="P964" s="0" t="n">
        <v>0.09</v>
      </c>
      <c r="Q964" s="0" t="n">
        <f aca="false">H964/3600/(B964*C964*10^-3)</f>
        <v>0.101996527777778</v>
      </c>
      <c r="R964" s="0" t="n">
        <f aca="false">O964-P964</f>
        <v>0.36</v>
      </c>
      <c r="S964" s="0" t="n">
        <f aca="false">500*10^-6</f>
        <v>0.0005</v>
      </c>
      <c r="T964" s="0" t="n">
        <f aca="false">0.000835</f>
        <v>0.000835</v>
      </c>
      <c r="U964" s="0" t="n">
        <f aca="false">A964/1000</f>
        <v>0.12</v>
      </c>
      <c r="V964" s="0" t="n">
        <f aca="false">U964*(150*T964*(1-R964)^2*Q964/(S964^2*R964^3)+1.75*1000*(1-R964)*Q964^2/(S964*R964^3))</f>
        <v>113770.679081806</v>
      </c>
      <c r="W964" s="0" t="n">
        <f aca="false">V964*H964/3600/1000/2</f>
        <v>11.1400456600935</v>
      </c>
      <c r="X964" s="0" t="n">
        <f aca="false">ABS(W964-K964)/W964*100</f>
        <v>230.07046040861</v>
      </c>
    </row>
    <row r="965" customFormat="false" ht="15" hidden="false" customHeight="false" outlineLevel="0" collapsed="false">
      <c r="A965" s="0" t="n">
        <v>120</v>
      </c>
      <c r="B965" s="0" t="n">
        <v>40</v>
      </c>
      <c r="C965" s="0" t="n">
        <v>44</v>
      </c>
      <c r="D965" s="0" t="n">
        <v>14</v>
      </c>
      <c r="E965" s="0" t="n">
        <v>43</v>
      </c>
      <c r="F965" s="0" t="n">
        <v>1.37</v>
      </c>
      <c r="G965" s="0" t="n">
        <v>3</v>
      </c>
      <c r="H965" s="0" t="n">
        <v>620</v>
      </c>
      <c r="I965" s="0" t="n">
        <v>205.44</v>
      </c>
      <c r="J965" s="0" t="n">
        <v>263.7</v>
      </c>
      <c r="K965" s="0" t="n">
        <v>30.23</v>
      </c>
      <c r="L965" s="0" t="n">
        <v>39.14</v>
      </c>
      <c r="M965" s="0" t="n">
        <v>12</v>
      </c>
      <c r="N965" s="0" t="n">
        <v>41</v>
      </c>
      <c r="O965" s="0" t="n">
        <v>0.45</v>
      </c>
      <c r="P965" s="0" t="n">
        <v>0.09</v>
      </c>
      <c r="Q965" s="0" t="n">
        <f aca="false">H965/3600/(B965*C965*10^-3)</f>
        <v>0.0978535353535354</v>
      </c>
      <c r="R965" s="0" t="n">
        <f aca="false">O965-P965</f>
        <v>0.36</v>
      </c>
      <c r="S965" s="0" t="n">
        <f aca="false">500*10^-6</f>
        <v>0.0005</v>
      </c>
      <c r="T965" s="0" t="n">
        <f aca="false">0.000835</f>
        <v>0.000835</v>
      </c>
      <c r="U965" s="0" t="n">
        <f aca="false">A965/1000</f>
        <v>0.12</v>
      </c>
      <c r="V965" s="0" t="n">
        <f aca="false">U965*(150*T965*(1-R965)^2*Q965/(S965^2*R965^3)+1.75*1000*(1-R965)*Q965^2/(S965*R965^3))</f>
        <v>106813.75787639</v>
      </c>
      <c r="W965" s="0" t="n">
        <f aca="false">V965*H965/3600/1000/2</f>
        <v>9.19785137268917</v>
      </c>
      <c r="X965" s="0" t="n">
        <f aca="false">ABS(W965-K965)/W965*100</f>
        <v>228.663714764524</v>
      </c>
    </row>
    <row r="966" customFormat="false" ht="15" hidden="false" customHeight="false" outlineLevel="0" collapsed="false">
      <c r="A966" s="0" t="n">
        <v>120</v>
      </c>
      <c r="B966" s="0" t="n">
        <v>44</v>
      </c>
      <c r="C966" s="0" t="n">
        <v>44</v>
      </c>
      <c r="D966" s="0" t="n">
        <v>14</v>
      </c>
      <c r="E966" s="0" t="n">
        <v>43</v>
      </c>
      <c r="F966" s="0" t="n">
        <v>1.37</v>
      </c>
      <c r="G966" s="0" t="n">
        <v>3</v>
      </c>
      <c r="H966" s="0" t="n">
        <v>575</v>
      </c>
      <c r="I966" s="0" t="n">
        <v>205.45</v>
      </c>
      <c r="J966" s="0" t="n">
        <v>252.91</v>
      </c>
      <c r="K966" s="0" t="n">
        <v>21.3</v>
      </c>
      <c r="L966" s="0" t="n">
        <v>38.02</v>
      </c>
      <c r="M966" s="0" t="n">
        <v>12</v>
      </c>
      <c r="N966" s="0" t="n">
        <v>41</v>
      </c>
      <c r="O966" s="0" t="n">
        <v>0.45</v>
      </c>
      <c r="P966" s="0" t="n">
        <v>0.09</v>
      </c>
      <c r="Q966" s="0" t="n">
        <f aca="false">H966/3600/(B966*C966*10^-3)</f>
        <v>0.0825011478420569</v>
      </c>
      <c r="R966" s="0" t="n">
        <f aca="false">O966-P966</f>
        <v>0.36</v>
      </c>
      <c r="S966" s="0" t="n">
        <f aca="false">500*10^-6</f>
        <v>0.0005</v>
      </c>
      <c r="T966" s="0" t="n">
        <f aca="false">0.000835</f>
        <v>0.000835</v>
      </c>
      <c r="U966" s="0" t="n">
        <f aca="false">A966/1000</f>
        <v>0.12</v>
      </c>
      <c r="V966" s="0" t="n">
        <f aca="false">U966*(150*T966*(1-R966)^2*Q966/(S966^2*R966^3)+1.75*1000*(1-R966)*Q966^2/(S966*R966^3))</f>
        <v>82758.3636666279</v>
      </c>
      <c r="W966" s="0" t="n">
        <f aca="false">V966*H966/3600/1000/2</f>
        <v>6.60917487615431</v>
      </c>
      <c r="X966" s="0" t="n">
        <f aca="false">ABS(W966-K966)/W966*100</f>
        <v>222.279261770629</v>
      </c>
    </row>
    <row r="967" customFormat="false" ht="15" hidden="false" customHeight="false" outlineLevel="0" collapsed="false">
      <c r="A967" s="0" t="n">
        <v>120</v>
      </c>
      <c r="B967" s="0" t="n">
        <v>40</v>
      </c>
      <c r="C967" s="0" t="n">
        <v>40</v>
      </c>
      <c r="D967" s="0" t="n">
        <v>14</v>
      </c>
      <c r="E967" s="0" t="n">
        <v>43</v>
      </c>
      <c r="F967" s="0" t="n">
        <v>1.4</v>
      </c>
      <c r="G967" s="0" t="n">
        <v>3</v>
      </c>
      <c r="H967" s="0" t="n">
        <v>630</v>
      </c>
      <c r="I967" s="0" t="n">
        <v>205.51</v>
      </c>
      <c r="J967" s="0" t="n">
        <v>271.81</v>
      </c>
      <c r="K967" s="0" t="n">
        <v>36.88</v>
      </c>
      <c r="L967" s="0" t="n">
        <v>39.99</v>
      </c>
      <c r="M967" s="0" t="n">
        <v>12</v>
      </c>
      <c r="N967" s="0" t="n">
        <v>41</v>
      </c>
      <c r="O967" s="0" t="n">
        <v>0.45</v>
      </c>
      <c r="P967" s="0" t="n">
        <v>0.09</v>
      </c>
      <c r="Q967" s="0" t="n">
        <f aca="false">H967/3600/(B967*C967*10^-3)</f>
        <v>0.109375</v>
      </c>
      <c r="R967" s="0" t="n">
        <f aca="false">O967-P967</f>
        <v>0.36</v>
      </c>
      <c r="S967" s="0" t="n">
        <f aca="false">500*10^-6</f>
        <v>0.0005</v>
      </c>
      <c r="T967" s="0" t="n">
        <f aca="false">0.000835</f>
        <v>0.000835</v>
      </c>
      <c r="U967" s="0" t="n">
        <f aca="false">A967/1000</f>
        <v>0.12</v>
      </c>
      <c r="V967" s="0" t="n">
        <f aca="false">U967*(150*T967*(1-R967)^2*Q967/(S967^2*R967^3)+1.75*1000*(1-R967)*Q967^2/(S967*R967^3))</f>
        <v>126650.398662551</v>
      </c>
      <c r="W967" s="0" t="n">
        <f aca="false">V967*H967/3600/1000/2</f>
        <v>11.0819098829733</v>
      </c>
      <c r="X967" s="0" t="n">
        <f aca="false">ABS(W967-K967)/W967*100</f>
        <v>232.794621048707</v>
      </c>
    </row>
    <row r="968" customFormat="false" ht="15" hidden="false" customHeight="false" outlineLevel="0" collapsed="false">
      <c r="A968" s="0" t="n">
        <v>120</v>
      </c>
      <c r="B968" s="0" t="n">
        <v>40</v>
      </c>
      <c r="C968" s="0" t="n">
        <v>44</v>
      </c>
      <c r="D968" s="0" t="n">
        <v>14</v>
      </c>
      <c r="E968" s="0" t="n">
        <v>43</v>
      </c>
      <c r="F968" s="0" t="n">
        <v>1.37</v>
      </c>
      <c r="G968" s="0" t="n">
        <v>2</v>
      </c>
      <c r="H968" s="0" t="n">
        <v>670</v>
      </c>
      <c r="I968" s="0" t="n">
        <v>205.57</v>
      </c>
      <c r="J968" s="0" t="n">
        <v>275.54</v>
      </c>
      <c r="K968" s="0" t="n">
        <v>37.08</v>
      </c>
      <c r="L968" s="0" t="n">
        <v>49.05</v>
      </c>
      <c r="M968" s="0" t="n">
        <v>12</v>
      </c>
      <c r="N968" s="0" t="n">
        <v>41</v>
      </c>
      <c r="O968" s="0" t="n">
        <v>0.45</v>
      </c>
      <c r="P968" s="0" t="n">
        <v>0.09</v>
      </c>
      <c r="Q968" s="0" t="n">
        <f aca="false">H968/3600/(B968*C968*10^-3)</f>
        <v>0.10574494949495</v>
      </c>
      <c r="R968" s="0" t="n">
        <f aca="false">O968-P968</f>
        <v>0.36</v>
      </c>
      <c r="S968" s="0" t="n">
        <f aca="false">500*10^-6</f>
        <v>0.0005</v>
      </c>
      <c r="T968" s="0" t="n">
        <f aca="false">0.000835</f>
        <v>0.000835</v>
      </c>
      <c r="U968" s="0" t="n">
        <f aca="false">A968/1000</f>
        <v>0.12</v>
      </c>
      <c r="V968" s="0" t="n">
        <f aca="false">U968*(150*T968*(1-R968)^2*Q968/(S968^2*R968^3)+1.75*1000*(1-R968)*Q968^2/(S968*R968^3))</f>
        <v>120235.458121767</v>
      </c>
      <c r="W968" s="0" t="n">
        <f aca="false">V968*H968/3600/1000/2</f>
        <v>11.1885773529978</v>
      </c>
      <c r="X968" s="0" t="n">
        <f aca="false">ABS(W968-K968)/W968*100</f>
        <v>231.409426150726</v>
      </c>
    </row>
    <row r="969" customFormat="false" ht="15" hidden="false" customHeight="false" outlineLevel="0" collapsed="false">
      <c r="A969" s="0" t="n">
        <v>120</v>
      </c>
      <c r="B969" s="0" t="n">
        <v>40</v>
      </c>
      <c r="C969" s="0" t="n">
        <v>40</v>
      </c>
      <c r="D969" s="0" t="n">
        <v>14</v>
      </c>
      <c r="E969" s="0" t="n">
        <v>43</v>
      </c>
      <c r="F969" s="0" t="n">
        <v>1.37</v>
      </c>
      <c r="G969" s="0" t="n">
        <v>3</v>
      </c>
      <c r="H969" s="0" t="n">
        <v>680</v>
      </c>
      <c r="I969" s="0" t="n">
        <v>205.62</v>
      </c>
      <c r="J969" s="0" t="n">
        <v>281.53</v>
      </c>
      <c r="K969" s="0" t="n">
        <v>45.2</v>
      </c>
      <c r="L969" s="0" t="n">
        <v>41.36</v>
      </c>
      <c r="M969" s="0" t="n">
        <v>12</v>
      </c>
      <c r="N969" s="0" t="n">
        <v>41</v>
      </c>
      <c r="O969" s="0" t="n">
        <v>0.45</v>
      </c>
      <c r="P969" s="0" t="n">
        <v>0.09</v>
      </c>
      <c r="Q969" s="0" t="n">
        <f aca="false">H969/3600/(B969*C969*10^-3)</f>
        <v>0.118055555555556</v>
      </c>
      <c r="R969" s="0" t="n">
        <f aca="false">O969-P969</f>
        <v>0.36</v>
      </c>
      <c r="S969" s="0" t="n">
        <f aca="false">500*10^-6</f>
        <v>0.0005</v>
      </c>
      <c r="T969" s="0" t="n">
        <f aca="false">0.000835</f>
        <v>0.000835</v>
      </c>
      <c r="U969" s="0" t="n">
        <f aca="false">A969/1000</f>
        <v>0.12</v>
      </c>
      <c r="V969" s="0" t="n">
        <f aca="false">U969*(150*T969*(1-R969)^2*Q969/(S969^2*R969^3)+1.75*1000*(1-R969)*Q969^2/(S969*R969^3))</f>
        <v>142606.144896611</v>
      </c>
      <c r="W969" s="0" t="n">
        <f aca="false">V969*H969/3600/1000/2</f>
        <v>13.4683581291244</v>
      </c>
      <c r="X969" s="0" t="n">
        <f aca="false">ABS(W969-K969)/W969*100</f>
        <v>235.601411594915</v>
      </c>
    </row>
    <row r="970" customFormat="false" ht="15" hidden="false" customHeight="false" outlineLevel="0" collapsed="false">
      <c r="A970" s="0" t="n">
        <v>120</v>
      </c>
      <c r="B970" s="0" t="n">
        <v>40</v>
      </c>
      <c r="C970" s="0" t="n">
        <v>44</v>
      </c>
      <c r="D970" s="0" t="n">
        <v>14</v>
      </c>
      <c r="E970" s="0" t="n">
        <v>43</v>
      </c>
      <c r="F970" s="0" t="n">
        <v>1.4</v>
      </c>
      <c r="G970" s="0" t="n">
        <v>3</v>
      </c>
      <c r="H970" s="0" t="n">
        <v>590</v>
      </c>
      <c r="I970" s="0" t="n">
        <v>205.65</v>
      </c>
      <c r="J970" s="0" t="n">
        <v>259.7</v>
      </c>
      <c r="K970" s="0" t="n">
        <v>26.54</v>
      </c>
      <c r="L970" s="0" t="n">
        <v>38.62</v>
      </c>
      <c r="M970" s="0" t="n">
        <v>12</v>
      </c>
      <c r="N970" s="0" t="n">
        <v>41</v>
      </c>
      <c r="O970" s="0" t="n">
        <v>0.45</v>
      </c>
      <c r="P970" s="0" t="n">
        <v>0.09</v>
      </c>
      <c r="Q970" s="0" t="n">
        <f aca="false">H970/3600/(B970*C970*10^-3)</f>
        <v>0.0931186868686869</v>
      </c>
      <c r="R970" s="0" t="n">
        <f aca="false">O970-P970</f>
        <v>0.36</v>
      </c>
      <c r="S970" s="0" t="n">
        <f aca="false">500*10^-6</f>
        <v>0.0005</v>
      </c>
      <c r="T970" s="0" t="n">
        <f aca="false">0.000835</f>
        <v>0.000835</v>
      </c>
      <c r="U970" s="0" t="n">
        <f aca="false">A970/1000</f>
        <v>0.12</v>
      </c>
      <c r="V970" s="0" t="n">
        <f aca="false">U970*(150*T970*(1-R970)^2*Q970/(S970^2*R970^3)+1.75*1000*(1-R970)*Q970^2/(S970*R970^3))</f>
        <v>99105.1690734086</v>
      </c>
      <c r="W970" s="0" t="n">
        <f aca="false">V970*H970/3600/1000/2</f>
        <v>8.1211180212932</v>
      </c>
      <c r="X970" s="0" t="n">
        <f aca="false">ABS(W970-K970)/W970*100</f>
        <v>226.802294098095</v>
      </c>
    </row>
    <row r="971" customFormat="false" ht="15" hidden="false" customHeight="false" outlineLevel="0" collapsed="false">
      <c r="A971" s="0" t="n">
        <v>120</v>
      </c>
      <c r="B971" s="0" t="n">
        <v>48</v>
      </c>
      <c r="C971" s="0" t="n">
        <v>44</v>
      </c>
      <c r="D971" s="0" t="n">
        <v>14</v>
      </c>
      <c r="E971" s="0" t="n">
        <v>43</v>
      </c>
      <c r="F971" s="0" t="n">
        <v>1.4</v>
      </c>
      <c r="G971" s="0" t="n">
        <v>3</v>
      </c>
      <c r="H971" s="0" t="n">
        <v>530</v>
      </c>
      <c r="I971" s="0" t="n">
        <v>205.7</v>
      </c>
      <c r="J971" s="0" t="n">
        <v>245.73</v>
      </c>
      <c r="K971" s="0" t="n">
        <v>15.08</v>
      </c>
      <c r="L971" s="0" t="n">
        <v>37.64</v>
      </c>
      <c r="M971" s="0" t="n">
        <v>12</v>
      </c>
      <c r="N971" s="0" t="n">
        <v>41</v>
      </c>
      <c r="O971" s="0" t="n">
        <v>0.45</v>
      </c>
      <c r="P971" s="0" t="n">
        <v>0.09</v>
      </c>
      <c r="Q971" s="0" t="n">
        <f aca="false">H971/3600/(B971*C971*10^-3)</f>
        <v>0.0697074915824916</v>
      </c>
      <c r="R971" s="0" t="n">
        <f aca="false">O971-P971</f>
        <v>0.36</v>
      </c>
      <c r="S971" s="0" t="n">
        <f aca="false">500*10^-6</f>
        <v>0.0005</v>
      </c>
      <c r="T971" s="0" t="n">
        <f aca="false">0.000835</f>
        <v>0.000835</v>
      </c>
      <c r="U971" s="0" t="n">
        <f aca="false">A971/1000</f>
        <v>0.12</v>
      </c>
      <c r="V971" s="0" t="n">
        <f aca="false">U971*(150*T971*(1-R971)^2*Q971/(S971^2*R971^3)+1.75*1000*(1-R971)*Q971^2/(S971*R971^3))</f>
        <v>64786.79907908</v>
      </c>
      <c r="W971" s="0" t="n">
        <f aca="false">V971*H971/3600/1000/2</f>
        <v>4.76902826554339</v>
      </c>
      <c r="X971" s="0" t="n">
        <f aca="false">ABS(W971-K971)/W971*100</f>
        <v>216.206974677718</v>
      </c>
    </row>
    <row r="972" customFormat="false" ht="15" hidden="false" customHeight="false" outlineLevel="0" collapsed="false">
      <c r="A972" s="0" t="n">
        <v>120</v>
      </c>
      <c r="B972" s="0" t="n">
        <v>48</v>
      </c>
      <c r="C972" s="0" t="n">
        <v>44</v>
      </c>
      <c r="D972" s="0" t="n">
        <v>14</v>
      </c>
      <c r="E972" s="0" t="n">
        <v>43</v>
      </c>
      <c r="F972" s="0" t="n">
        <v>1.34</v>
      </c>
      <c r="G972" s="0" t="n">
        <v>3</v>
      </c>
      <c r="H972" s="0" t="n">
        <v>570</v>
      </c>
      <c r="I972" s="0" t="n">
        <v>205.78</v>
      </c>
      <c r="J972" s="0" t="n">
        <v>249.14</v>
      </c>
      <c r="K972" s="0" t="n">
        <v>18.16</v>
      </c>
      <c r="L972" s="0" t="n">
        <v>37.83</v>
      </c>
      <c r="M972" s="0" t="n">
        <v>12</v>
      </c>
      <c r="N972" s="0" t="n">
        <v>41</v>
      </c>
      <c r="O972" s="0" t="n">
        <v>0.45</v>
      </c>
      <c r="P972" s="0" t="n">
        <v>0.09</v>
      </c>
      <c r="Q972" s="0" t="n">
        <f aca="false">H972/3600/(B972*C972*10^-3)</f>
        <v>0.0749684343434343</v>
      </c>
      <c r="R972" s="0" t="n">
        <f aca="false">O972-P972</f>
        <v>0.36</v>
      </c>
      <c r="S972" s="0" t="n">
        <f aca="false">500*10^-6</f>
        <v>0.0005</v>
      </c>
      <c r="T972" s="0" t="n">
        <f aca="false">0.000835</f>
        <v>0.000835</v>
      </c>
      <c r="U972" s="0" t="n">
        <f aca="false">A972/1000</f>
        <v>0.12</v>
      </c>
      <c r="V972" s="0" t="n">
        <f aca="false">U972*(150*T972*(1-R972)^2*Q972/(S972^2*R972^3)+1.75*1000*(1-R972)*Q972^2/(S972*R972^3))</f>
        <v>71948.6589391756</v>
      </c>
      <c r="W972" s="0" t="n">
        <f aca="false">V972*H972/3600/1000/2</f>
        <v>5.6959354993514</v>
      </c>
      <c r="X972" s="0" t="n">
        <f aca="false">ABS(W972-K972)/W972*100</f>
        <v>218.823835032329</v>
      </c>
    </row>
    <row r="973" customFormat="false" ht="15" hidden="false" customHeight="false" outlineLevel="0" collapsed="false">
      <c r="A973" s="0" t="n">
        <v>120</v>
      </c>
      <c r="B973" s="0" t="n">
        <v>44</v>
      </c>
      <c r="C973" s="0" t="n">
        <v>44</v>
      </c>
      <c r="D973" s="0" t="n">
        <v>14</v>
      </c>
      <c r="E973" s="0" t="n">
        <v>43</v>
      </c>
      <c r="F973" s="0" t="n">
        <v>1.31</v>
      </c>
      <c r="G973" s="0" t="n">
        <v>3</v>
      </c>
      <c r="H973" s="0" t="n">
        <v>635</v>
      </c>
      <c r="I973" s="0" t="n">
        <v>205.82</v>
      </c>
      <c r="J973" s="0" t="n">
        <v>260.46</v>
      </c>
      <c r="K973" s="0" t="n">
        <v>27.58</v>
      </c>
      <c r="L973" s="0" t="n">
        <v>38.97</v>
      </c>
      <c r="M973" s="0" t="n">
        <v>12</v>
      </c>
      <c r="N973" s="0" t="n">
        <v>41</v>
      </c>
      <c r="O973" s="0" t="n">
        <v>0.45</v>
      </c>
      <c r="P973" s="0" t="n">
        <v>0.09</v>
      </c>
      <c r="Q973" s="0" t="n">
        <f aca="false">H973/3600/(B973*C973*10^-3)</f>
        <v>0.0911099632690542</v>
      </c>
      <c r="R973" s="0" t="n">
        <f aca="false">O973-P973</f>
        <v>0.36</v>
      </c>
      <c r="S973" s="0" t="n">
        <f aca="false">500*10^-6</f>
        <v>0.0005</v>
      </c>
      <c r="T973" s="0" t="n">
        <f aca="false">0.000835</f>
        <v>0.000835</v>
      </c>
      <c r="U973" s="0" t="n">
        <f aca="false">A973/1000</f>
        <v>0.12</v>
      </c>
      <c r="V973" s="0" t="n">
        <f aca="false">U973*(150*T973*(1-R973)^2*Q973/(S973^2*R973^3)+1.75*1000*(1-R973)*Q973^2/(S973*R973^3))</f>
        <v>95912.9013114386</v>
      </c>
      <c r="W973" s="0" t="n">
        <f aca="false">V973*H973/3600/1000/2</f>
        <v>8.45898504621716</v>
      </c>
      <c r="X973" s="0" t="n">
        <f aca="false">ABS(W973-K973)/W973*100</f>
        <v>226.04384390458</v>
      </c>
    </row>
    <row r="974" customFormat="false" ht="15" hidden="false" customHeight="false" outlineLevel="0" collapsed="false">
      <c r="A974" s="0" t="n">
        <v>120</v>
      </c>
      <c r="B974" s="0" t="n">
        <v>48</v>
      </c>
      <c r="C974" s="0" t="n">
        <v>40</v>
      </c>
      <c r="D974" s="0" t="n">
        <v>14</v>
      </c>
      <c r="E974" s="0" t="n">
        <v>43</v>
      </c>
      <c r="F974" s="0" t="n">
        <v>1.4</v>
      </c>
      <c r="G974" s="0" t="n">
        <v>1.5</v>
      </c>
      <c r="H974" s="0" t="n">
        <v>595</v>
      </c>
      <c r="I974" s="0" t="n">
        <v>206</v>
      </c>
      <c r="J974" s="0" t="n">
        <v>262.21</v>
      </c>
      <c r="K974" s="0" t="n">
        <v>23.58</v>
      </c>
      <c r="L974" s="0" t="n">
        <v>45.01</v>
      </c>
      <c r="M974" s="0" t="n">
        <v>12</v>
      </c>
      <c r="N974" s="0" t="n">
        <v>41</v>
      </c>
      <c r="O974" s="0" t="n">
        <v>0.45</v>
      </c>
      <c r="P974" s="0" t="n">
        <v>0.09</v>
      </c>
      <c r="Q974" s="0" t="n">
        <f aca="false">H974/3600/(B974*C974*10^-3)</f>
        <v>0.0860821759259259</v>
      </c>
      <c r="R974" s="0" t="n">
        <f aca="false">O974-P974</f>
        <v>0.36</v>
      </c>
      <c r="S974" s="0" t="n">
        <f aca="false">500*10^-6</f>
        <v>0.0005</v>
      </c>
      <c r="T974" s="0" t="n">
        <f aca="false">0.000835</f>
        <v>0.000835</v>
      </c>
      <c r="U974" s="0" t="n">
        <f aca="false">A974/1000</f>
        <v>0.12</v>
      </c>
      <c r="V974" s="0" t="n">
        <f aca="false">U974*(150*T974*(1-R974)^2*Q974/(S974^2*R974^3)+1.75*1000*(1-R974)*Q974^2/(S974*R974^3))</f>
        <v>88126.5554426109</v>
      </c>
      <c r="W974" s="0" t="n">
        <f aca="false">V974*H974/3600/1000/2</f>
        <v>7.28268062338243</v>
      </c>
      <c r="X974" s="0" t="n">
        <f aca="false">ABS(W974-K974)/W974*100</f>
        <v>223.781876748679</v>
      </c>
    </row>
    <row r="975" customFormat="false" ht="15" hidden="false" customHeight="false" outlineLevel="0" collapsed="false">
      <c r="A975" s="0" t="n">
        <v>120</v>
      </c>
      <c r="B975" s="0" t="n">
        <v>44</v>
      </c>
      <c r="C975" s="0" t="n">
        <v>44</v>
      </c>
      <c r="D975" s="0" t="n">
        <v>14</v>
      </c>
      <c r="E975" s="0" t="n">
        <v>43</v>
      </c>
      <c r="F975" s="0" t="n">
        <v>1.4</v>
      </c>
      <c r="G975" s="0" t="n">
        <v>3</v>
      </c>
      <c r="H975" s="0" t="n">
        <v>555</v>
      </c>
      <c r="I975" s="0" t="n">
        <v>206.11</v>
      </c>
      <c r="J975" s="0" t="n">
        <v>251.57</v>
      </c>
      <c r="K975" s="0" t="n">
        <v>19.44</v>
      </c>
      <c r="L975" s="0" t="n">
        <v>37.93</v>
      </c>
      <c r="M975" s="0" t="n">
        <v>12</v>
      </c>
      <c r="N975" s="0" t="n">
        <v>41</v>
      </c>
      <c r="O975" s="0" t="n">
        <v>0.45</v>
      </c>
      <c r="P975" s="0" t="n">
        <v>0.09</v>
      </c>
      <c r="Q975" s="0" t="n">
        <f aca="false">H975/3600/(B975*C975*10^-3)</f>
        <v>0.0796315426997245</v>
      </c>
      <c r="R975" s="0" t="n">
        <f aca="false">O975-P975</f>
        <v>0.36</v>
      </c>
      <c r="S975" s="0" t="n">
        <f aca="false">500*10^-6</f>
        <v>0.0005</v>
      </c>
      <c r="T975" s="0" t="n">
        <f aca="false">0.000835</f>
        <v>0.000835</v>
      </c>
      <c r="U975" s="0" t="n">
        <f aca="false">A975/1000</f>
        <v>0.12</v>
      </c>
      <c r="V975" s="0" t="n">
        <f aca="false">U975*(150*T975*(1-R975)^2*Q975/(S975^2*R975^3)+1.75*1000*(1-R975)*Q975^2/(S975*R975^3))</f>
        <v>78563.2871206961</v>
      </c>
      <c r="W975" s="0" t="n">
        <f aca="false">V975*H975/3600/1000/2</f>
        <v>6.05592004888699</v>
      </c>
      <c r="X975" s="0" t="n">
        <f aca="false">ABS(W975-K975)/W975*100</f>
        <v>221.00820095161</v>
      </c>
    </row>
    <row r="976" customFormat="false" ht="15" hidden="false" customHeight="false" outlineLevel="0" collapsed="false">
      <c r="A976" s="0" t="n">
        <v>120</v>
      </c>
      <c r="B976" s="0" t="n">
        <v>48</v>
      </c>
      <c r="C976" s="0" t="n">
        <v>48</v>
      </c>
      <c r="D976" s="0" t="n">
        <v>14</v>
      </c>
      <c r="E976" s="0" t="n">
        <v>43</v>
      </c>
      <c r="F976" s="0" t="n">
        <v>1.25</v>
      </c>
      <c r="G976" s="0" t="n">
        <v>3</v>
      </c>
      <c r="H976" s="0" t="n">
        <v>630</v>
      </c>
      <c r="I976" s="0" t="n">
        <v>206.14</v>
      </c>
      <c r="J976" s="0" t="n">
        <v>251.23</v>
      </c>
      <c r="K976" s="0" t="n">
        <v>20.49</v>
      </c>
      <c r="L976" s="0" t="n">
        <v>38.23</v>
      </c>
      <c r="M976" s="0" t="n">
        <v>12</v>
      </c>
      <c r="N976" s="0" t="n">
        <v>41</v>
      </c>
      <c r="O976" s="0" t="n">
        <v>0.45</v>
      </c>
      <c r="P976" s="0" t="n">
        <v>0.09</v>
      </c>
      <c r="Q976" s="0" t="n">
        <f aca="false">H976/3600/(B976*C976*10^-3)</f>
        <v>0.0759548611111111</v>
      </c>
      <c r="R976" s="0" t="n">
        <f aca="false">O976-P976</f>
        <v>0.36</v>
      </c>
      <c r="S976" s="0" t="n">
        <f aca="false">500*10^-6</f>
        <v>0.0005</v>
      </c>
      <c r="T976" s="0" t="n">
        <f aca="false">0.000835</f>
        <v>0.000835</v>
      </c>
      <c r="U976" s="0" t="n">
        <f aca="false">A976/1000</f>
        <v>0.12</v>
      </c>
      <c r="V976" s="0" t="n">
        <f aca="false">U976*(150*T976*(1-R976)^2*Q976/(S976^2*R976^3)+1.75*1000*(1-R976)*Q976^2/(S976*R976^3))</f>
        <v>73327.0121960416</v>
      </c>
      <c r="W976" s="0" t="n">
        <f aca="false">V976*H976/3600/1000/2</f>
        <v>6.41611356715364</v>
      </c>
      <c r="X976" s="0" t="n">
        <f aca="false">ABS(W976-K976)/W976*100</f>
        <v>219.352202630819</v>
      </c>
    </row>
    <row r="977" customFormat="false" ht="15" hidden="false" customHeight="false" outlineLevel="0" collapsed="false">
      <c r="A977" s="0" t="n">
        <v>120</v>
      </c>
      <c r="B977" s="0" t="n">
        <v>44</v>
      </c>
      <c r="C977" s="0" t="n">
        <v>44</v>
      </c>
      <c r="D977" s="0" t="n">
        <v>14</v>
      </c>
      <c r="E977" s="0" t="n">
        <v>43</v>
      </c>
      <c r="F977" s="0" t="n">
        <v>1.37</v>
      </c>
      <c r="G977" s="0" t="n">
        <v>1.5</v>
      </c>
      <c r="H977" s="0" t="n">
        <v>660</v>
      </c>
      <c r="I977" s="0" t="n">
        <v>206.26</v>
      </c>
      <c r="J977" s="0" t="n">
        <v>272.02</v>
      </c>
      <c r="K977" s="0" t="n">
        <v>30.5</v>
      </c>
      <c r="L977" s="0" t="n">
        <v>47.33</v>
      </c>
      <c r="M977" s="0" t="n">
        <v>12</v>
      </c>
      <c r="N977" s="0" t="n">
        <v>41</v>
      </c>
      <c r="O977" s="0" t="n">
        <v>0.45</v>
      </c>
      <c r="P977" s="0" t="n">
        <v>0.09</v>
      </c>
      <c r="Q977" s="0" t="n">
        <f aca="false">H977/3600/(B977*C977*10^-3)</f>
        <v>0.0946969696969697</v>
      </c>
      <c r="R977" s="0" t="n">
        <f aca="false">O977-P977</f>
        <v>0.36</v>
      </c>
      <c r="S977" s="0" t="n">
        <f aca="false">500*10^-6</f>
        <v>0.0005</v>
      </c>
      <c r="T977" s="0" t="n">
        <f aca="false">0.000835</f>
        <v>0.000835</v>
      </c>
      <c r="U977" s="0" t="n">
        <f aca="false">A977/1000</f>
        <v>0.12</v>
      </c>
      <c r="V977" s="0" t="n">
        <f aca="false">U977*(150*T977*(1-R977)^2*Q977/(S977^2*R977^3)+1.75*1000*(1-R977)*Q977^2/(S977*R977^3))</f>
        <v>101645.996062382</v>
      </c>
      <c r="W977" s="0" t="n">
        <f aca="false">V977*H977/3600/1000/2</f>
        <v>9.3175496390517</v>
      </c>
      <c r="X977" s="0" t="n">
        <f aca="false">ABS(W977-K977)/W977*100</f>
        <v>227.339281050551</v>
      </c>
    </row>
    <row r="978" customFormat="false" ht="15" hidden="false" customHeight="false" outlineLevel="0" collapsed="false">
      <c r="A978" s="0" t="n">
        <v>120</v>
      </c>
      <c r="B978" s="0" t="n">
        <v>40</v>
      </c>
      <c r="C978" s="0" t="n">
        <v>44</v>
      </c>
      <c r="D978" s="0" t="n">
        <v>14</v>
      </c>
      <c r="E978" s="0" t="n">
        <v>43</v>
      </c>
      <c r="F978" s="0" t="n">
        <v>1.34</v>
      </c>
      <c r="G978" s="0" t="n">
        <v>3</v>
      </c>
      <c r="H978" s="0" t="n">
        <v>665</v>
      </c>
      <c r="I978" s="0" t="n">
        <v>206.34</v>
      </c>
      <c r="J978" s="0" t="n">
        <v>271.7</v>
      </c>
      <c r="K978" s="0" t="n">
        <v>36.37</v>
      </c>
      <c r="L978" s="0" t="n">
        <v>40.28</v>
      </c>
      <c r="M978" s="0" t="n">
        <v>12</v>
      </c>
      <c r="N978" s="0" t="n">
        <v>41</v>
      </c>
      <c r="O978" s="0" t="n">
        <v>0.45</v>
      </c>
      <c r="P978" s="0" t="n">
        <v>0.09</v>
      </c>
      <c r="Q978" s="0" t="n">
        <f aca="false">H978/3600/(B978*C978*10^-3)</f>
        <v>0.104955808080808</v>
      </c>
      <c r="R978" s="0" t="n">
        <f aca="false">O978-P978</f>
        <v>0.36</v>
      </c>
      <c r="S978" s="0" t="n">
        <f aca="false">500*10^-6</f>
        <v>0.0005</v>
      </c>
      <c r="T978" s="0" t="n">
        <f aca="false">0.000835</f>
        <v>0.000835</v>
      </c>
      <c r="U978" s="0" t="n">
        <f aca="false">A978/1000</f>
        <v>0.12</v>
      </c>
      <c r="V978" s="0" t="n">
        <f aca="false">U978*(150*T978*(1-R978)^2*Q978/(S978^2*R978^3)+1.75*1000*(1-R978)*Q978^2/(S978*R978^3))</f>
        <v>118860.997658707</v>
      </c>
      <c r="W978" s="0" t="n">
        <f aca="false">V978*H978/3600/1000/2</f>
        <v>10.9781338115333</v>
      </c>
      <c r="X978" s="0" t="n">
        <f aca="false">ABS(W978-K978)/W978*100</f>
        <v>231.294923384799</v>
      </c>
    </row>
    <row r="979" customFormat="false" ht="15" hidden="false" customHeight="false" outlineLevel="0" collapsed="false">
      <c r="A979" s="0" t="n">
        <v>120</v>
      </c>
      <c r="B979" s="0" t="n">
        <v>48</v>
      </c>
      <c r="C979" s="0" t="n">
        <v>40</v>
      </c>
      <c r="D979" s="0" t="n">
        <v>14</v>
      </c>
      <c r="E979" s="0" t="n">
        <v>43</v>
      </c>
      <c r="F979" s="0" t="n">
        <v>1.31</v>
      </c>
      <c r="G979" s="0" t="n">
        <v>3</v>
      </c>
      <c r="H979" s="0" t="n">
        <v>625</v>
      </c>
      <c r="I979" s="0" t="n">
        <v>206.56</v>
      </c>
      <c r="J979" s="0" t="n">
        <v>260.23</v>
      </c>
      <c r="K979" s="0" t="n">
        <v>26.82</v>
      </c>
      <c r="L979" s="0" t="n">
        <v>38.94</v>
      </c>
      <c r="M979" s="0" t="n">
        <v>12</v>
      </c>
      <c r="N979" s="0" t="n">
        <v>41</v>
      </c>
      <c r="O979" s="0" t="n">
        <v>0.45</v>
      </c>
      <c r="P979" s="0" t="n">
        <v>0.09</v>
      </c>
      <c r="Q979" s="0" t="n">
        <f aca="false">H979/3600/(B979*C979*10^-3)</f>
        <v>0.0904224537037037</v>
      </c>
      <c r="R979" s="0" t="n">
        <f aca="false">O979-P979</f>
        <v>0.36</v>
      </c>
      <c r="S979" s="0" t="n">
        <f aca="false">500*10^-6</f>
        <v>0.0005</v>
      </c>
      <c r="T979" s="0" t="n">
        <f aca="false">0.000835</f>
        <v>0.000835</v>
      </c>
      <c r="U979" s="0" t="n">
        <f aca="false">A979/1000</f>
        <v>0.12</v>
      </c>
      <c r="V979" s="0" t="n">
        <f aca="false">U979*(150*T979*(1-R979)^2*Q979/(S979^2*R979^3)+1.75*1000*(1-R979)*Q979^2/(S979*R979^3))</f>
        <v>94830.989339671</v>
      </c>
      <c r="W979" s="0" t="n">
        <f aca="false">V979*H979/3600/1000/2</f>
        <v>8.2318567135131</v>
      </c>
      <c r="X979" s="0" t="n">
        <f aca="false">ABS(W979-K979)/W979*100</f>
        <v>225.807420286766</v>
      </c>
    </row>
    <row r="980" customFormat="false" ht="15" hidden="false" customHeight="false" outlineLevel="0" collapsed="false">
      <c r="A980" s="0" t="n">
        <v>120</v>
      </c>
      <c r="B980" s="0" t="n">
        <v>48</v>
      </c>
      <c r="C980" s="0" t="n">
        <v>48</v>
      </c>
      <c r="D980" s="0" t="n">
        <v>14</v>
      </c>
      <c r="E980" s="0" t="n">
        <v>43</v>
      </c>
      <c r="F980" s="0" t="n">
        <v>1.31</v>
      </c>
      <c r="G980" s="0" t="n">
        <v>3</v>
      </c>
      <c r="H980" s="0" t="n">
        <v>580</v>
      </c>
      <c r="I980" s="0" t="n">
        <v>206.61</v>
      </c>
      <c r="J980" s="0" t="n">
        <v>247.71</v>
      </c>
      <c r="K980" s="0" t="n">
        <v>16.58</v>
      </c>
      <c r="L980" s="0" t="n">
        <v>37.91</v>
      </c>
      <c r="M980" s="0" t="n">
        <v>12</v>
      </c>
      <c r="N980" s="0" t="n">
        <v>41</v>
      </c>
      <c r="O980" s="0" t="n">
        <v>0.45</v>
      </c>
      <c r="P980" s="0" t="n">
        <v>0.09</v>
      </c>
      <c r="Q980" s="0" t="n">
        <f aca="false">H980/3600/(B980*C980*10^-3)</f>
        <v>0.0699266975308642</v>
      </c>
      <c r="R980" s="0" t="n">
        <f aca="false">O980-P980</f>
        <v>0.36</v>
      </c>
      <c r="S980" s="0" t="n">
        <f aca="false">500*10^-6</f>
        <v>0.0005</v>
      </c>
      <c r="T980" s="0" t="n">
        <f aca="false">0.000835</f>
        <v>0.000835</v>
      </c>
      <c r="U980" s="0" t="n">
        <f aca="false">A980/1000</f>
        <v>0.12</v>
      </c>
      <c r="V980" s="0" t="n">
        <f aca="false">U980*(150*T980*(1-R980)^2*Q980/(S980^2*R980^3)+1.75*1000*(1-R980)*Q980^2/(S980*R980^3))</f>
        <v>65078.8426218958</v>
      </c>
      <c r="W980" s="0" t="n">
        <f aca="false">V980*H980/3600/1000/2</f>
        <v>5.24246232231938</v>
      </c>
      <c r="X980" s="0" t="n">
        <f aca="false">ABS(W980-K980)/W980*100</f>
        <v>216.263598679802</v>
      </c>
    </row>
    <row r="981" customFormat="false" ht="15" hidden="false" customHeight="false" outlineLevel="0" collapsed="false">
      <c r="A981" s="0" t="n">
        <v>120</v>
      </c>
      <c r="B981" s="0" t="n">
        <v>40</v>
      </c>
      <c r="C981" s="0" t="n">
        <v>44</v>
      </c>
      <c r="D981" s="0" t="n">
        <v>14</v>
      </c>
      <c r="E981" s="0" t="n">
        <v>43</v>
      </c>
      <c r="F981" s="0" t="n">
        <v>1.37</v>
      </c>
      <c r="G981" s="0" t="n">
        <v>2</v>
      </c>
      <c r="H981" s="0" t="n">
        <v>680</v>
      </c>
      <c r="I981" s="0" t="n">
        <v>206.65</v>
      </c>
      <c r="J981" s="0" t="n">
        <v>278.61</v>
      </c>
      <c r="K981" s="0" t="n">
        <v>38.57</v>
      </c>
      <c r="L981" s="0" t="n">
        <v>49.56</v>
      </c>
      <c r="M981" s="0" t="n">
        <v>12</v>
      </c>
      <c r="N981" s="0" t="n">
        <v>41</v>
      </c>
      <c r="O981" s="0" t="n">
        <v>0.45</v>
      </c>
      <c r="P981" s="0" t="n">
        <v>0.09</v>
      </c>
      <c r="Q981" s="0" t="n">
        <f aca="false">H981/3600/(B981*C981*10^-3)</f>
        <v>0.107323232323232</v>
      </c>
      <c r="R981" s="0" t="n">
        <f aca="false">O981-P981</f>
        <v>0.36</v>
      </c>
      <c r="S981" s="0" t="n">
        <f aca="false">500*10^-6</f>
        <v>0.0005</v>
      </c>
      <c r="T981" s="0" t="n">
        <f aca="false">0.000835</f>
        <v>0.000835</v>
      </c>
      <c r="U981" s="0" t="n">
        <f aca="false">A981/1000</f>
        <v>0.12</v>
      </c>
      <c r="V981" s="0" t="n">
        <f aca="false">U981*(150*T981*(1-R981)^2*Q981/(S981^2*R981^3)+1.75*1000*(1-R981)*Q981^2/(S981*R981^3))</f>
        <v>123005.906006904</v>
      </c>
      <c r="W981" s="0" t="n">
        <f aca="false">V981*H981/3600/1000/2</f>
        <v>11.6172244562076</v>
      </c>
      <c r="X981" s="0" t="n">
        <f aca="false">ABS(W981-K981)/W981*100</f>
        <v>232.007013769889</v>
      </c>
    </row>
    <row r="982" customFormat="false" ht="15" hidden="false" customHeight="false" outlineLevel="0" collapsed="false">
      <c r="A982" s="0" t="n">
        <v>120</v>
      </c>
      <c r="B982" s="0" t="n">
        <v>44</v>
      </c>
      <c r="C982" s="0" t="n">
        <v>48</v>
      </c>
      <c r="D982" s="0" t="n">
        <v>14</v>
      </c>
      <c r="E982" s="0" t="n">
        <v>43</v>
      </c>
      <c r="F982" s="0" t="n">
        <v>1.31</v>
      </c>
      <c r="G982" s="0" t="n">
        <v>1.5</v>
      </c>
      <c r="H982" s="0" t="n">
        <v>700</v>
      </c>
      <c r="I982" s="0" t="n">
        <v>206.72</v>
      </c>
      <c r="J982" s="0" t="n">
        <v>272.39</v>
      </c>
      <c r="K982" s="0" t="n">
        <v>30.9</v>
      </c>
      <c r="L982" s="0" t="n">
        <v>48.42</v>
      </c>
      <c r="M982" s="0" t="n">
        <v>12</v>
      </c>
      <c r="N982" s="0" t="n">
        <v>41</v>
      </c>
      <c r="O982" s="0" t="n">
        <v>0.45</v>
      </c>
      <c r="P982" s="0" t="n">
        <v>0.09</v>
      </c>
      <c r="Q982" s="0" t="n">
        <f aca="false">H982/3600/(B982*C982*10^-3)</f>
        <v>0.0920664983164983</v>
      </c>
      <c r="R982" s="0" t="n">
        <f aca="false">O982-P982</f>
        <v>0.36</v>
      </c>
      <c r="S982" s="0" t="n">
        <f aca="false">500*10^-6</f>
        <v>0.0005</v>
      </c>
      <c r="T982" s="0" t="n">
        <f aca="false">0.000835</f>
        <v>0.000835</v>
      </c>
      <c r="U982" s="0" t="n">
        <f aca="false">A982/1000</f>
        <v>0.12</v>
      </c>
      <c r="V982" s="0" t="n">
        <f aca="false">U982*(150*T982*(1-R982)^2*Q982/(S982^2*R982^3)+1.75*1000*(1-R982)*Q982^2/(S982*R982^3))</f>
        <v>97427.2303096597</v>
      </c>
      <c r="W982" s="0" t="n">
        <f aca="false">V982*H982/3600/1000/2</f>
        <v>9.47209183566136</v>
      </c>
      <c r="X982" s="0" t="n">
        <f aca="false">ABS(W982-K982)/W982*100</f>
        <v>226.221499285564</v>
      </c>
    </row>
    <row r="983" customFormat="false" ht="15" hidden="false" customHeight="false" outlineLevel="0" collapsed="false">
      <c r="A983" s="0" t="n">
        <v>120</v>
      </c>
      <c r="B983" s="0" t="n">
        <v>44</v>
      </c>
      <c r="C983" s="0" t="n">
        <v>40</v>
      </c>
      <c r="D983" s="0" t="n">
        <v>14</v>
      </c>
      <c r="E983" s="0" t="n">
        <v>43</v>
      </c>
      <c r="F983" s="0" t="n">
        <v>1.4</v>
      </c>
      <c r="G983" s="0" t="n">
        <v>3</v>
      </c>
      <c r="H983" s="0" t="n">
        <v>580</v>
      </c>
      <c r="I983" s="0" t="n">
        <v>206.72</v>
      </c>
      <c r="J983" s="0" t="n">
        <v>259.36</v>
      </c>
      <c r="K983" s="0" t="n">
        <v>25.38</v>
      </c>
      <c r="L983" s="0" t="n">
        <v>38.62</v>
      </c>
      <c r="M983" s="0" t="n">
        <v>12</v>
      </c>
      <c r="N983" s="0" t="n">
        <v>41</v>
      </c>
      <c r="O983" s="0" t="n">
        <v>0.45</v>
      </c>
      <c r="P983" s="0" t="n">
        <v>0.09</v>
      </c>
      <c r="Q983" s="0" t="n">
        <f aca="false">H983/3600/(B983*C983*10^-3)</f>
        <v>0.0915404040404041</v>
      </c>
      <c r="R983" s="0" t="n">
        <f aca="false">O983-P983</f>
        <v>0.36</v>
      </c>
      <c r="S983" s="0" t="n">
        <f aca="false">500*10^-6</f>
        <v>0.0005</v>
      </c>
      <c r="T983" s="0" t="n">
        <f aca="false">0.000835</f>
        <v>0.000835</v>
      </c>
      <c r="U983" s="0" t="n">
        <f aca="false">A983/1000</f>
        <v>0.12</v>
      </c>
      <c r="V983" s="0" t="n">
        <f aca="false">U983*(150*T983*(1-R983)^2*Q983/(S983^2*R983^3)+1.75*1000*(1-R983)*Q983^2/(S983*R983^3))</f>
        <v>96593.0446964554</v>
      </c>
      <c r="W983" s="0" t="n">
        <f aca="false">V983*H983/3600/1000/2</f>
        <v>7.78110637832557</v>
      </c>
      <c r="X983" s="0" t="n">
        <f aca="false">ABS(W983-K983)/W983*100</f>
        <v>226.174695036897</v>
      </c>
    </row>
    <row r="984" customFormat="false" ht="15" hidden="false" customHeight="false" outlineLevel="0" collapsed="false">
      <c r="A984" s="0" t="n">
        <v>120</v>
      </c>
      <c r="B984" s="0" t="n">
        <v>40</v>
      </c>
      <c r="C984" s="0" t="n">
        <v>48</v>
      </c>
      <c r="D984" s="0" t="n">
        <v>14</v>
      </c>
      <c r="E984" s="0" t="n">
        <v>43</v>
      </c>
      <c r="F984" s="0" t="n">
        <v>1.4</v>
      </c>
      <c r="G984" s="0" t="n">
        <v>1.5</v>
      </c>
      <c r="H984" s="0" t="n">
        <v>645</v>
      </c>
      <c r="I984" s="0" t="n">
        <v>206.79</v>
      </c>
      <c r="J984" s="0" t="n">
        <v>270.79</v>
      </c>
      <c r="K984" s="0" t="n">
        <v>29.1</v>
      </c>
      <c r="L984" s="0" t="n">
        <v>46.89</v>
      </c>
      <c r="M984" s="0" t="n">
        <v>12</v>
      </c>
      <c r="N984" s="0" t="n">
        <v>41</v>
      </c>
      <c r="O984" s="0" t="n">
        <v>0.45</v>
      </c>
      <c r="P984" s="0" t="n">
        <v>0.09</v>
      </c>
      <c r="Q984" s="0" t="n">
        <f aca="false">H984/3600/(B984*C984*10^-3)</f>
        <v>0.0933159722222222</v>
      </c>
      <c r="R984" s="0" t="n">
        <f aca="false">O984-P984</f>
        <v>0.36</v>
      </c>
      <c r="S984" s="0" t="n">
        <f aca="false">500*10^-6</f>
        <v>0.0005</v>
      </c>
      <c r="T984" s="0" t="n">
        <f aca="false">0.000835</f>
        <v>0.000835</v>
      </c>
      <c r="U984" s="0" t="n">
        <f aca="false">A984/1000</f>
        <v>0.12</v>
      </c>
      <c r="V984" s="0" t="n">
        <f aca="false">U984*(150*T984*(1-R984)^2*Q984/(S984^2*R984^3)+1.75*1000*(1-R984)*Q984^2/(S984*R984^3))</f>
        <v>99421.2027729354</v>
      </c>
      <c r="W984" s="0" t="n">
        <f aca="false">V984*H984/3600/1000/2</f>
        <v>8.9064827484088</v>
      </c>
      <c r="X984" s="0" t="n">
        <f aca="false">ABS(W984-K984)/W984*100</f>
        <v>226.728303663968</v>
      </c>
    </row>
    <row r="985" customFormat="false" ht="15" hidden="false" customHeight="false" outlineLevel="0" collapsed="false">
      <c r="A985" s="0" t="n">
        <v>120</v>
      </c>
      <c r="B985" s="0" t="n">
        <v>44</v>
      </c>
      <c r="C985" s="0" t="n">
        <v>40</v>
      </c>
      <c r="D985" s="0" t="n">
        <v>14</v>
      </c>
      <c r="E985" s="0" t="n">
        <v>43</v>
      </c>
      <c r="F985" s="0" t="n">
        <v>1.37</v>
      </c>
      <c r="G985" s="0" t="n">
        <v>3</v>
      </c>
      <c r="H985" s="0" t="n">
        <v>610</v>
      </c>
      <c r="I985" s="0" t="n">
        <v>206.96</v>
      </c>
      <c r="J985" s="0" t="n">
        <v>263.77</v>
      </c>
      <c r="K985" s="0" t="n">
        <v>28.97</v>
      </c>
      <c r="L985" s="0" t="n">
        <v>39.17</v>
      </c>
      <c r="M985" s="0" t="n">
        <v>12</v>
      </c>
      <c r="N985" s="0" t="n">
        <v>41</v>
      </c>
      <c r="O985" s="0" t="n">
        <v>0.45</v>
      </c>
      <c r="P985" s="0" t="n">
        <v>0.09</v>
      </c>
      <c r="Q985" s="0" t="n">
        <f aca="false">H985/3600/(B985*C985*10^-3)</f>
        <v>0.0962752525252525</v>
      </c>
      <c r="R985" s="0" t="n">
        <f aca="false">O985-P985</f>
        <v>0.36</v>
      </c>
      <c r="S985" s="0" t="n">
        <f aca="false">500*10^-6</f>
        <v>0.0005</v>
      </c>
      <c r="T985" s="0" t="n">
        <f aca="false">0.000835</f>
        <v>0.000835</v>
      </c>
      <c r="U985" s="0" t="n">
        <f aca="false">A985/1000</f>
        <v>0.12</v>
      </c>
      <c r="V985" s="0" t="n">
        <f aca="false">U985*(150*T985*(1-R985)^2*Q985/(S985^2*R985^3)+1.75*1000*(1-R985)*Q985^2/(S985*R985^3))</f>
        <v>104215.525663376</v>
      </c>
      <c r="W985" s="0" t="n">
        <f aca="false">V985*H985/3600/1000/2</f>
        <v>8.82937092425825</v>
      </c>
      <c r="X985" s="0" t="n">
        <f aca="false">ABS(W985-K985)/W985*100</f>
        <v>228.10944571834</v>
      </c>
    </row>
    <row r="986" customFormat="false" ht="15" hidden="false" customHeight="false" outlineLevel="0" collapsed="false">
      <c r="A986" s="0" t="n">
        <v>120</v>
      </c>
      <c r="B986" s="0" t="n">
        <v>44</v>
      </c>
      <c r="C986" s="0" t="n">
        <v>44</v>
      </c>
      <c r="D986" s="0" t="n">
        <v>14</v>
      </c>
      <c r="E986" s="0" t="n">
        <v>43</v>
      </c>
      <c r="F986" s="0" t="n">
        <v>1.4</v>
      </c>
      <c r="G986" s="0" t="n">
        <v>1.5</v>
      </c>
      <c r="H986" s="0" t="n">
        <v>615</v>
      </c>
      <c r="I986" s="0" t="n">
        <v>207.06</v>
      </c>
      <c r="J986" s="0" t="n">
        <v>265.82</v>
      </c>
      <c r="K986" s="0" t="n">
        <v>25.36</v>
      </c>
      <c r="L986" s="0" t="n">
        <v>45.82</v>
      </c>
      <c r="M986" s="0" t="n">
        <v>12</v>
      </c>
      <c r="N986" s="0" t="n">
        <v>41</v>
      </c>
      <c r="O986" s="0" t="n">
        <v>0.45</v>
      </c>
      <c r="P986" s="0" t="n">
        <v>0.09</v>
      </c>
      <c r="Q986" s="0" t="n">
        <f aca="false">H986/3600/(B986*C986*10^-3)</f>
        <v>0.0882403581267218</v>
      </c>
      <c r="R986" s="0" t="n">
        <f aca="false">O986-P986</f>
        <v>0.36</v>
      </c>
      <c r="S986" s="0" t="n">
        <f aca="false">500*10^-6</f>
        <v>0.0005</v>
      </c>
      <c r="T986" s="0" t="n">
        <f aca="false">0.000835</f>
        <v>0.000835</v>
      </c>
      <c r="U986" s="0" t="n">
        <f aca="false">A986/1000</f>
        <v>0.12</v>
      </c>
      <c r="V986" s="0" t="n">
        <f aca="false">U986*(150*T986*(1-R986)^2*Q986/(S986^2*R986^3)+1.75*1000*(1-R986)*Q986^2/(S986*R986^3))</f>
        <v>91433.1707619991</v>
      </c>
      <c r="W986" s="0" t="n">
        <f aca="false">V986*H986/3600/1000/2</f>
        <v>7.80991666925409</v>
      </c>
      <c r="X986" s="0" t="n">
        <f aca="false">ABS(W986-K986)/W986*100</f>
        <v>224.715372442278</v>
      </c>
    </row>
    <row r="987" customFormat="false" ht="15" hidden="false" customHeight="false" outlineLevel="0" collapsed="false">
      <c r="A987" s="0" t="n">
        <v>120</v>
      </c>
      <c r="B987" s="0" t="n">
        <v>48</v>
      </c>
      <c r="C987" s="0" t="n">
        <v>44</v>
      </c>
      <c r="D987" s="0" t="n">
        <v>14</v>
      </c>
      <c r="E987" s="0" t="n">
        <v>43</v>
      </c>
      <c r="F987" s="0" t="n">
        <v>1.4</v>
      </c>
      <c r="G987" s="0" t="n">
        <v>3</v>
      </c>
      <c r="H987" s="0" t="n">
        <v>535</v>
      </c>
      <c r="I987" s="0" t="n">
        <v>207.15</v>
      </c>
      <c r="J987" s="0" t="n">
        <v>247.79</v>
      </c>
      <c r="K987" s="0" t="n">
        <v>15.44</v>
      </c>
      <c r="L987" s="0" t="n">
        <v>37.91</v>
      </c>
      <c r="M987" s="0" t="n">
        <v>12</v>
      </c>
      <c r="N987" s="0" t="n">
        <v>41</v>
      </c>
      <c r="O987" s="0" t="n">
        <v>0.45</v>
      </c>
      <c r="P987" s="0" t="n">
        <v>0.09</v>
      </c>
      <c r="Q987" s="0" t="n">
        <f aca="false">H987/3600/(B987*C987*10^-3)</f>
        <v>0.0703651094276094</v>
      </c>
      <c r="R987" s="0" t="n">
        <f aca="false">O987-P987</f>
        <v>0.36</v>
      </c>
      <c r="S987" s="0" t="n">
        <f aca="false">500*10^-6</f>
        <v>0.0005</v>
      </c>
      <c r="T987" s="0" t="n">
        <f aca="false">0.000835</f>
        <v>0.000835</v>
      </c>
      <c r="U987" s="0" t="n">
        <f aca="false">A987/1000</f>
        <v>0.12</v>
      </c>
      <c r="V987" s="0" t="n">
        <f aca="false">U987*(150*T987*(1-R987)^2*Q987/(S987^2*R987^3)+1.75*1000*(1-R987)*Q987^2/(S987*R987^3))</f>
        <v>65664.5907383157</v>
      </c>
      <c r="W987" s="0" t="n">
        <f aca="false">V987*H987/3600/1000/2</f>
        <v>4.87924389513873</v>
      </c>
      <c r="X987" s="0" t="n">
        <f aca="false">ABS(W987-K987)/W987*100</f>
        <v>216.442472067918</v>
      </c>
    </row>
    <row r="988" customFormat="false" ht="15" hidden="false" customHeight="false" outlineLevel="0" collapsed="false">
      <c r="A988" s="0" t="n">
        <v>120</v>
      </c>
      <c r="B988" s="0" t="n">
        <v>40</v>
      </c>
      <c r="C988" s="0" t="n">
        <v>44</v>
      </c>
      <c r="D988" s="0" t="n">
        <v>14</v>
      </c>
      <c r="E988" s="0" t="n">
        <v>43</v>
      </c>
      <c r="F988" s="0" t="n">
        <v>1.37</v>
      </c>
      <c r="G988" s="0" t="n">
        <v>3</v>
      </c>
      <c r="H988" s="0" t="n">
        <v>630</v>
      </c>
      <c r="I988" s="0" t="n">
        <v>207.25</v>
      </c>
      <c r="J988" s="0" t="n">
        <v>267.25</v>
      </c>
      <c r="K988" s="0" t="n">
        <v>31.53</v>
      </c>
      <c r="L988" s="0" t="n">
        <v>39.63</v>
      </c>
      <c r="M988" s="0" t="n">
        <v>12</v>
      </c>
      <c r="N988" s="0" t="n">
        <v>41</v>
      </c>
      <c r="O988" s="0" t="n">
        <v>0.45</v>
      </c>
      <c r="P988" s="0" t="n">
        <v>0.09</v>
      </c>
      <c r="Q988" s="0" t="n">
        <f aca="false">H988/3600/(B988*C988*10^-3)</f>
        <v>0.0994318181818182</v>
      </c>
      <c r="R988" s="0" t="n">
        <f aca="false">O988-P988</f>
        <v>0.36</v>
      </c>
      <c r="S988" s="0" t="n">
        <f aca="false">500*10^-6</f>
        <v>0.0005</v>
      </c>
      <c r="T988" s="0" t="n">
        <f aca="false">0.000835</f>
        <v>0.000835</v>
      </c>
      <c r="U988" s="0" t="n">
        <f aca="false">A988/1000</f>
        <v>0.12</v>
      </c>
      <c r="V988" s="0" t="n">
        <f aca="false">U988*(150*T988*(1-R988)^2*Q988/(S988^2*R988^3)+1.75*1000*(1-R988)*Q988^2/(S988*R988^3))</f>
        <v>109440.692701425</v>
      </c>
      <c r="W988" s="0" t="n">
        <f aca="false">V988*H988/3600/1000/2</f>
        <v>9.57606061137469</v>
      </c>
      <c r="X988" s="0" t="n">
        <f aca="false">ABS(W988-K988)/W988*100</f>
        <v>229.258567584126</v>
      </c>
    </row>
    <row r="989" customFormat="false" ht="15" hidden="false" customHeight="false" outlineLevel="0" collapsed="false">
      <c r="A989" s="0" t="n">
        <v>120</v>
      </c>
      <c r="B989" s="0" t="n">
        <v>40</v>
      </c>
      <c r="C989" s="0" t="n">
        <v>44</v>
      </c>
      <c r="D989" s="0" t="n">
        <v>14</v>
      </c>
      <c r="E989" s="0" t="n">
        <v>43</v>
      </c>
      <c r="F989" s="0" t="n">
        <v>1.4</v>
      </c>
      <c r="G989" s="0" t="n">
        <v>2</v>
      </c>
      <c r="H989" s="0" t="n">
        <v>630</v>
      </c>
      <c r="I989" s="0" t="n">
        <v>207.28</v>
      </c>
      <c r="J989" s="0" t="n">
        <v>270.38</v>
      </c>
      <c r="K989" s="0" t="n">
        <v>31.52</v>
      </c>
      <c r="L989" s="0" t="n">
        <v>47.79</v>
      </c>
      <c r="M989" s="0" t="n">
        <v>12</v>
      </c>
      <c r="N989" s="0" t="n">
        <v>41</v>
      </c>
      <c r="O989" s="0" t="n">
        <v>0.45</v>
      </c>
      <c r="P989" s="0" t="n">
        <v>0.09</v>
      </c>
      <c r="Q989" s="0" t="n">
        <f aca="false">H989/3600/(B989*C989*10^-3)</f>
        <v>0.0994318181818182</v>
      </c>
      <c r="R989" s="0" t="n">
        <f aca="false">O989-P989</f>
        <v>0.36</v>
      </c>
      <c r="S989" s="0" t="n">
        <f aca="false">500*10^-6</f>
        <v>0.0005</v>
      </c>
      <c r="T989" s="0" t="n">
        <f aca="false">0.000835</f>
        <v>0.000835</v>
      </c>
      <c r="U989" s="0" t="n">
        <f aca="false">A989/1000</f>
        <v>0.12</v>
      </c>
      <c r="V989" s="0" t="n">
        <f aca="false">U989*(150*T989*(1-R989)^2*Q989/(S989^2*R989^3)+1.75*1000*(1-R989)*Q989^2/(S989*R989^3))</f>
        <v>109440.692701425</v>
      </c>
      <c r="W989" s="0" t="n">
        <f aca="false">V989*H989/3600/1000/2</f>
        <v>9.57606061137469</v>
      </c>
      <c r="X989" s="0" t="n">
        <f aca="false">ABS(W989-K989)/W989*100</f>
        <v>229.154140509091</v>
      </c>
    </row>
    <row r="990" customFormat="false" ht="15" hidden="false" customHeight="false" outlineLevel="0" collapsed="false">
      <c r="A990" s="0" t="n">
        <v>120</v>
      </c>
      <c r="B990" s="0" t="n">
        <v>48</v>
      </c>
      <c r="C990" s="0" t="n">
        <v>44</v>
      </c>
      <c r="D990" s="0" t="n">
        <v>14</v>
      </c>
      <c r="E990" s="0" t="n">
        <v>43</v>
      </c>
      <c r="F990" s="0" t="n">
        <v>1.37</v>
      </c>
      <c r="G990" s="0" t="n">
        <v>3</v>
      </c>
      <c r="H990" s="0" t="n">
        <v>555</v>
      </c>
      <c r="I990" s="0" t="n">
        <v>207.41</v>
      </c>
      <c r="J990" s="0" t="n">
        <v>249.74</v>
      </c>
      <c r="K990" s="0" t="n">
        <v>16.96</v>
      </c>
      <c r="L990" s="0" t="n">
        <v>38.02</v>
      </c>
      <c r="M990" s="0" t="n">
        <v>12</v>
      </c>
      <c r="N990" s="0" t="n">
        <v>41</v>
      </c>
      <c r="O990" s="0" t="n">
        <v>0.45</v>
      </c>
      <c r="P990" s="0" t="n">
        <v>0.09</v>
      </c>
      <c r="Q990" s="0" t="n">
        <f aca="false">H990/3600/(B990*C990*10^-3)</f>
        <v>0.0729955808080808</v>
      </c>
      <c r="R990" s="0" t="n">
        <f aca="false">O990-P990</f>
        <v>0.36</v>
      </c>
      <c r="S990" s="0" t="n">
        <f aca="false">500*10^-6</f>
        <v>0.0005</v>
      </c>
      <c r="T990" s="0" t="n">
        <f aca="false">0.000835</f>
        <v>0.000835</v>
      </c>
      <c r="U990" s="0" t="n">
        <f aca="false">A990/1000</f>
        <v>0.12</v>
      </c>
      <c r="V990" s="0" t="n">
        <f aca="false">U990*(150*T990*(1-R990)^2*Q990/(S990^2*R990^3)+1.75*1000*(1-R990)*Q990^2/(S990*R990^3))</f>
        <v>69225.5882989049</v>
      </c>
      <c r="W990" s="0" t="n">
        <f aca="false">V990*H990/3600/1000/2</f>
        <v>5.33613909804059</v>
      </c>
      <c r="X990" s="0" t="n">
        <f aca="false">ABS(W990-K990)/W990*100</f>
        <v>217.832794243082</v>
      </c>
    </row>
    <row r="991" customFormat="false" ht="15" hidden="false" customHeight="false" outlineLevel="0" collapsed="false">
      <c r="A991" s="0" t="n">
        <v>120</v>
      </c>
      <c r="B991" s="0" t="n">
        <v>44</v>
      </c>
      <c r="C991" s="0" t="n">
        <v>48</v>
      </c>
      <c r="D991" s="0" t="n">
        <v>14</v>
      </c>
      <c r="E991" s="0" t="n">
        <v>43</v>
      </c>
      <c r="F991" s="0" t="n">
        <v>1.31</v>
      </c>
      <c r="G991" s="0" t="n">
        <v>3</v>
      </c>
      <c r="H991" s="0" t="n">
        <v>615</v>
      </c>
      <c r="I991" s="0" t="n">
        <v>207.42</v>
      </c>
      <c r="J991" s="0" t="n">
        <v>255.55</v>
      </c>
      <c r="K991" s="0" t="n">
        <v>22.08</v>
      </c>
      <c r="L991" s="0" t="n">
        <v>38.56</v>
      </c>
      <c r="M991" s="0" t="n">
        <v>12</v>
      </c>
      <c r="N991" s="0" t="n">
        <v>41</v>
      </c>
      <c r="O991" s="0" t="n">
        <v>0.45</v>
      </c>
      <c r="P991" s="0" t="n">
        <v>0.09</v>
      </c>
      <c r="Q991" s="0" t="n">
        <f aca="false">H991/3600/(B991*C991*10^-3)</f>
        <v>0.080886994949495</v>
      </c>
      <c r="R991" s="0" t="n">
        <f aca="false">O991-P991</f>
        <v>0.36</v>
      </c>
      <c r="S991" s="0" t="n">
        <f aca="false">500*10^-6</f>
        <v>0.0005</v>
      </c>
      <c r="T991" s="0" t="n">
        <f aca="false">0.000835</f>
        <v>0.000835</v>
      </c>
      <c r="U991" s="0" t="n">
        <f aca="false">A991/1000</f>
        <v>0.12</v>
      </c>
      <c r="V991" s="0" t="n">
        <f aca="false">U991*(150*T991*(1-R991)^2*Q991/(S991^2*R991^3)+1.75*1000*(1-R991)*Q991^2/(S991*R991^3))</f>
        <v>80386.9578476786</v>
      </c>
      <c r="W991" s="0" t="n">
        <f aca="false">V991*H991/3600/1000/2</f>
        <v>6.86638598282254</v>
      </c>
      <c r="X991" s="0" t="n">
        <f aca="false">ABS(W991-K991)/W991*100</f>
        <v>221.566542504848</v>
      </c>
    </row>
    <row r="992" customFormat="false" ht="15" hidden="false" customHeight="false" outlineLevel="0" collapsed="false">
      <c r="A992" s="0" t="n">
        <v>120</v>
      </c>
      <c r="B992" s="0" t="n">
        <v>44</v>
      </c>
      <c r="C992" s="0" t="n">
        <v>40</v>
      </c>
      <c r="D992" s="0" t="n">
        <v>14</v>
      </c>
      <c r="E992" s="0" t="n">
        <v>43</v>
      </c>
      <c r="F992" s="0" t="n">
        <v>1.37</v>
      </c>
      <c r="G992" s="0" t="n">
        <v>2</v>
      </c>
      <c r="H992" s="0" t="n">
        <v>655</v>
      </c>
      <c r="I992" s="0" t="n">
        <v>207.48</v>
      </c>
      <c r="J992" s="0" t="n">
        <v>274.9</v>
      </c>
      <c r="K992" s="0" t="n">
        <v>34.93</v>
      </c>
      <c r="L992" s="0" t="n">
        <v>48.73</v>
      </c>
      <c r="M992" s="0" t="n">
        <v>12</v>
      </c>
      <c r="N992" s="0" t="n">
        <v>41</v>
      </c>
      <c r="O992" s="0" t="n">
        <v>0.45</v>
      </c>
      <c r="P992" s="0" t="n">
        <v>0.09</v>
      </c>
      <c r="Q992" s="0" t="n">
        <f aca="false">H992/3600/(B992*C992*10^-3)</f>
        <v>0.103377525252525</v>
      </c>
      <c r="R992" s="0" t="n">
        <f aca="false">O992-P992</f>
        <v>0.36</v>
      </c>
      <c r="S992" s="0" t="n">
        <f aca="false">500*10^-6</f>
        <v>0.0005</v>
      </c>
      <c r="T992" s="0" t="n">
        <f aca="false">0.000835</f>
        <v>0.000835</v>
      </c>
      <c r="U992" s="0" t="n">
        <f aca="false">A992/1000</f>
        <v>0.12</v>
      </c>
      <c r="V992" s="0" t="n">
        <f aca="false">U992*(150*T992*(1-R992)^2*Q992/(S992^2*R992^3)+1.75*1000*(1-R992)*Q992^2/(S992*R992^3))</f>
        <v>116133.603691601</v>
      </c>
      <c r="W992" s="0" t="n">
        <f aca="false">V992*H992/3600/1000/2</f>
        <v>10.5649320024998</v>
      </c>
      <c r="X992" s="0" t="n">
        <f aca="false">ABS(W992-K992)/W992*100</f>
        <v>230.622099524494</v>
      </c>
    </row>
    <row r="993" customFormat="false" ht="15" hidden="false" customHeight="false" outlineLevel="0" collapsed="false">
      <c r="A993" s="0" t="n">
        <v>120</v>
      </c>
      <c r="B993" s="0" t="n">
        <v>32</v>
      </c>
      <c r="C993" s="0" t="n">
        <v>40</v>
      </c>
      <c r="D993" s="0" t="n">
        <v>14</v>
      </c>
      <c r="E993" s="0" t="n">
        <v>43</v>
      </c>
      <c r="F993" s="0" t="n">
        <v>1.4</v>
      </c>
      <c r="G993" s="0" t="n">
        <v>3</v>
      </c>
      <c r="H993" s="0" t="n">
        <v>985</v>
      </c>
      <c r="I993" s="0" t="n">
        <v>117.99</v>
      </c>
      <c r="J993" s="0" t="n">
        <v>242.97</v>
      </c>
      <c r="K993" s="0" t="n">
        <v>75.9</v>
      </c>
      <c r="L993" s="0" t="n">
        <v>47.63</v>
      </c>
      <c r="M993" s="0" t="n">
        <v>12</v>
      </c>
      <c r="N993" s="0" t="n">
        <v>41</v>
      </c>
      <c r="O993" s="0" t="n">
        <v>0.55</v>
      </c>
      <c r="P993" s="0" t="n">
        <v>0.09</v>
      </c>
      <c r="Q993" s="0" t="n">
        <f aca="false">H993/3600/(B993*C993*10^-3)</f>
        <v>0.213758680555556</v>
      </c>
      <c r="R993" s="0" t="n">
        <f aca="false">O993-P993</f>
        <v>0.46</v>
      </c>
      <c r="S993" s="0" t="n">
        <f aca="false">500*10^-6</f>
        <v>0.0005</v>
      </c>
      <c r="T993" s="0" t="n">
        <f aca="false">0.000835</f>
        <v>0.000835</v>
      </c>
      <c r="U993" s="0" t="n">
        <f aca="false">A993/1000</f>
        <v>0.12</v>
      </c>
      <c r="V993" s="0" t="n">
        <f aca="false">U993*(150*T993*(1-R993)^2*Q993/(S993^2*R993^3)+1.75*1000*(1-R993)*Q993^2/(S993*R993^3))</f>
        <v>144967.152456078</v>
      </c>
      <c r="W993" s="0" t="n">
        <f aca="false">V993*H993/3600/1000/2</f>
        <v>19.8323118290607</v>
      </c>
      <c r="X993" s="0" t="n">
        <f aca="false">ABS(W993-K993)/W993*100</f>
        <v>282.708786823239</v>
      </c>
    </row>
    <row r="994" customFormat="false" ht="15" hidden="false" customHeight="false" outlineLevel="0" collapsed="false">
      <c r="A994" s="0" t="n">
        <v>120</v>
      </c>
      <c r="B994" s="0" t="n">
        <v>44</v>
      </c>
      <c r="C994" s="0" t="n">
        <v>40</v>
      </c>
      <c r="D994" s="0" t="n">
        <v>14</v>
      </c>
      <c r="E994" s="0" t="n">
        <v>43</v>
      </c>
      <c r="F994" s="0" t="n">
        <v>1.4</v>
      </c>
      <c r="G994" s="0" t="n">
        <v>2</v>
      </c>
      <c r="H994" s="0" t="n">
        <v>610</v>
      </c>
      <c r="I994" s="0" t="n">
        <v>207.54</v>
      </c>
      <c r="J994" s="0" t="n">
        <v>267.36</v>
      </c>
      <c r="K994" s="0" t="n">
        <v>28.96</v>
      </c>
      <c r="L994" s="0" t="n">
        <v>47.14</v>
      </c>
      <c r="M994" s="0" t="n">
        <v>12</v>
      </c>
      <c r="N994" s="0" t="n">
        <v>41</v>
      </c>
      <c r="O994" s="0" t="n">
        <v>0.45</v>
      </c>
      <c r="P994" s="0" t="n">
        <v>0.09</v>
      </c>
      <c r="Q994" s="0" t="n">
        <f aca="false">H994/3600/(B994*C994*10^-3)</f>
        <v>0.0962752525252525</v>
      </c>
      <c r="R994" s="0" t="n">
        <f aca="false">O994-P994</f>
        <v>0.36</v>
      </c>
      <c r="S994" s="0" t="n">
        <f aca="false">500*10^-6</f>
        <v>0.0005</v>
      </c>
      <c r="T994" s="0" t="n">
        <f aca="false">0.000835</f>
        <v>0.000835</v>
      </c>
      <c r="U994" s="0" t="n">
        <f aca="false">A994/1000</f>
        <v>0.12</v>
      </c>
      <c r="V994" s="0" t="n">
        <f aca="false">U994*(150*T994*(1-R994)^2*Q994/(S994^2*R994^3)+1.75*1000*(1-R994)*Q994^2/(S994*R994^3))</f>
        <v>104215.525663376</v>
      </c>
      <c r="W994" s="0" t="n">
        <f aca="false">V994*H994/3600/1000/2</f>
        <v>8.82937092425825</v>
      </c>
      <c r="X994" s="0" t="n">
        <f aca="false">ABS(W994-K994)/W994*100</f>
        <v>227.996187366349</v>
      </c>
    </row>
    <row r="995" customFormat="false" ht="15" hidden="false" customHeight="false" outlineLevel="0" collapsed="false">
      <c r="A995" s="0" t="n">
        <v>120</v>
      </c>
      <c r="B995" s="0" t="n">
        <v>44</v>
      </c>
      <c r="C995" s="0" t="n">
        <v>44</v>
      </c>
      <c r="D995" s="0" t="n">
        <v>14</v>
      </c>
      <c r="E995" s="0" t="n">
        <v>43</v>
      </c>
      <c r="F995" s="0" t="n">
        <v>1.31</v>
      </c>
      <c r="G995" s="0" t="n">
        <v>3</v>
      </c>
      <c r="H995" s="0" t="n">
        <v>645</v>
      </c>
      <c r="I995" s="0" t="n">
        <v>207.71</v>
      </c>
      <c r="J995" s="0" t="n">
        <v>263.88</v>
      </c>
      <c r="K995" s="0" t="n">
        <v>28.73</v>
      </c>
      <c r="L995" s="0" t="n">
        <v>39.45</v>
      </c>
      <c r="M995" s="0" t="n">
        <v>12</v>
      </c>
      <c r="N995" s="0" t="n">
        <v>41</v>
      </c>
      <c r="O995" s="0" t="n">
        <v>0.45</v>
      </c>
      <c r="P995" s="0" t="n">
        <v>0.09</v>
      </c>
      <c r="Q995" s="0" t="n">
        <f aca="false">H995/3600/(B995*C995*10^-3)</f>
        <v>0.0925447658402204</v>
      </c>
      <c r="R995" s="0" t="n">
        <f aca="false">O995-P995</f>
        <v>0.36</v>
      </c>
      <c r="S995" s="0" t="n">
        <f aca="false">500*10^-6</f>
        <v>0.0005</v>
      </c>
      <c r="T995" s="0" t="n">
        <f aca="false">0.000835</f>
        <v>0.000835</v>
      </c>
      <c r="U995" s="0" t="n">
        <f aca="false">A995/1000</f>
        <v>0.12</v>
      </c>
      <c r="V995" s="0" t="n">
        <f aca="false">U995*(150*T995*(1-R995)^2*Q995/(S995^2*R995^3)+1.75*1000*(1-R995)*Q995^2/(S995*R995^3))</f>
        <v>98188.3483365968</v>
      </c>
      <c r="W995" s="0" t="n">
        <f aca="false">V995*H995/3600/1000/2</f>
        <v>8.7960395384868</v>
      </c>
      <c r="X995" s="0" t="n">
        <f aca="false">ABS(W995-K995)/W995*100</f>
        <v>226.624270778829</v>
      </c>
    </row>
    <row r="996" customFormat="false" ht="15" hidden="false" customHeight="false" outlineLevel="0" collapsed="false">
      <c r="A996" s="0" t="n">
        <v>120</v>
      </c>
      <c r="B996" s="0" t="n">
        <v>44</v>
      </c>
      <c r="C996" s="0" t="n">
        <v>44</v>
      </c>
      <c r="D996" s="0" t="n">
        <v>14</v>
      </c>
      <c r="E996" s="0" t="n">
        <v>43</v>
      </c>
      <c r="F996" s="0" t="n">
        <v>1.37</v>
      </c>
      <c r="G996" s="0" t="n">
        <v>1.5</v>
      </c>
      <c r="H996" s="0" t="n">
        <v>675</v>
      </c>
      <c r="I996" s="0" t="n">
        <v>207.74</v>
      </c>
      <c r="J996" s="0" t="n">
        <v>276.33</v>
      </c>
      <c r="K996" s="0" t="n">
        <v>32.35</v>
      </c>
      <c r="L996" s="0" t="n">
        <v>48.1</v>
      </c>
      <c r="M996" s="0" t="n">
        <v>12</v>
      </c>
      <c r="N996" s="0" t="n">
        <v>41</v>
      </c>
      <c r="O996" s="0" t="n">
        <v>0.45</v>
      </c>
      <c r="P996" s="0" t="n">
        <v>0.09</v>
      </c>
      <c r="Q996" s="0" t="n">
        <f aca="false">H996/3600/(B996*C996*10^-3)</f>
        <v>0.096849173553719</v>
      </c>
      <c r="R996" s="0" t="n">
        <f aca="false">O996-P996</f>
        <v>0.36</v>
      </c>
      <c r="S996" s="0" t="n">
        <f aca="false">500*10^-6</f>
        <v>0.0005</v>
      </c>
      <c r="T996" s="0" t="n">
        <f aca="false">0.000835</f>
        <v>0.000835</v>
      </c>
      <c r="U996" s="0" t="n">
        <f aca="false">A996/1000</f>
        <v>0.12</v>
      </c>
      <c r="V996" s="0" t="n">
        <f aca="false">U996*(150*T996*(1-R996)^2*Q996/(S996^2*R996^3)+1.75*1000*(1-R996)*Q996^2/(S996*R996^3))</f>
        <v>105157.016413825</v>
      </c>
      <c r="W996" s="0" t="n">
        <f aca="false">V996*H996/3600/1000/2</f>
        <v>9.85847028879611</v>
      </c>
      <c r="X996" s="0" t="n">
        <f aca="false">ABS(W996-K996)/W996*100</f>
        <v>228.144215606806</v>
      </c>
    </row>
    <row r="997" customFormat="false" ht="15" hidden="false" customHeight="false" outlineLevel="0" collapsed="false">
      <c r="A997" s="0" t="n">
        <v>120</v>
      </c>
      <c r="B997" s="0" t="n">
        <v>40</v>
      </c>
      <c r="C997" s="0" t="n">
        <v>44</v>
      </c>
      <c r="D997" s="0" t="n">
        <v>14</v>
      </c>
      <c r="E997" s="0" t="n">
        <v>43</v>
      </c>
      <c r="F997" s="0" t="n">
        <v>1.4</v>
      </c>
      <c r="G997" s="0" t="n">
        <v>3</v>
      </c>
      <c r="H997" s="0" t="n">
        <v>600</v>
      </c>
      <c r="I997" s="0" t="n">
        <v>207.76</v>
      </c>
      <c r="J997" s="0" t="n">
        <v>263.43</v>
      </c>
      <c r="K997" s="0" t="n">
        <v>27.74</v>
      </c>
      <c r="L997" s="0" t="n">
        <v>39.13</v>
      </c>
      <c r="M997" s="0" t="n">
        <v>12</v>
      </c>
      <c r="N997" s="0" t="n">
        <v>41</v>
      </c>
      <c r="O997" s="0" t="n">
        <v>0.45</v>
      </c>
      <c r="P997" s="0" t="n">
        <v>0.09</v>
      </c>
      <c r="Q997" s="0" t="n">
        <f aca="false">H997/3600/(B997*C997*10^-3)</f>
        <v>0.0946969696969697</v>
      </c>
      <c r="R997" s="0" t="n">
        <f aca="false">O997-P997</f>
        <v>0.36</v>
      </c>
      <c r="S997" s="0" t="n">
        <f aca="false">500*10^-6</f>
        <v>0.0005</v>
      </c>
      <c r="T997" s="0" t="n">
        <f aca="false">0.000835</f>
        <v>0.000835</v>
      </c>
      <c r="U997" s="0" t="n">
        <f aca="false">A997/1000</f>
        <v>0.12</v>
      </c>
      <c r="V997" s="0" t="n">
        <f aca="false">U997*(150*T997*(1-R997)^2*Q997/(S997^2*R997^3)+1.75*1000*(1-R997)*Q997^2/(S997*R997^3))</f>
        <v>101645.996062382</v>
      </c>
      <c r="W997" s="0" t="n">
        <f aca="false">V997*H997/3600/1000/2</f>
        <v>8.47049967186518</v>
      </c>
      <c r="X997" s="0" t="n">
        <f aca="false">ABS(W997-K997)/W997*100</f>
        <v>227.48953514677</v>
      </c>
    </row>
    <row r="998" customFormat="false" ht="15" hidden="false" customHeight="false" outlineLevel="0" collapsed="false">
      <c r="A998" s="0" t="n">
        <v>120</v>
      </c>
      <c r="B998" s="0" t="n">
        <v>40</v>
      </c>
      <c r="C998" s="0" t="n">
        <v>40</v>
      </c>
      <c r="D998" s="0" t="n">
        <v>14</v>
      </c>
      <c r="E998" s="0" t="n">
        <v>43</v>
      </c>
      <c r="F998" s="0" t="n">
        <v>1.4</v>
      </c>
      <c r="G998" s="0" t="n">
        <v>3</v>
      </c>
      <c r="H998" s="0" t="n">
        <v>645</v>
      </c>
      <c r="I998" s="0" t="n">
        <v>207.84</v>
      </c>
      <c r="J998" s="0" t="n">
        <v>277.15</v>
      </c>
      <c r="K998" s="0" t="n">
        <v>39.26</v>
      </c>
      <c r="L998" s="0" t="n">
        <v>40.72</v>
      </c>
      <c r="M998" s="0" t="n">
        <v>12</v>
      </c>
      <c r="N998" s="0" t="n">
        <v>41</v>
      </c>
      <c r="O998" s="0" t="n">
        <v>0.45</v>
      </c>
      <c r="P998" s="0" t="n">
        <v>0.09</v>
      </c>
      <c r="Q998" s="0" t="n">
        <f aca="false">H998/3600/(B998*C998*10^-3)</f>
        <v>0.111979166666667</v>
      </c>
      <c r="R998" s="0" t="n">
        <f aca="false">O998-P998</f>
        <v>0.36</v>
      </c>
      <c r="S998" s="0" t="n">
        <f aca="false">500*10^-6</f>
        <v>0.0005</v>
      </c>
      <c r="T998" s="0" t="n">
        <f aca="false">0.000835</f>
        <v>0.000835</v>
      </c>
      <c r="U998" s="0" t="n">
        <f aca="false">A998/1000</f>
        <v>0.12</v>
      </c>
      <c r="V998" s="0" t="n">
        <f aca="false">U998*(150*T998*(1-R998)^2*Q998/(S998^2*R998^3)+1.75*1000*(1-R998)*Q998^2/(S998*R998^3))</f>
        <v>131345.95586134</v>
      </c>
      <c r="W998" s="0" t="n">
        <f aca="false">V998*H998/3600/1000/2</f>
        <v>11.7664085459117</v>
      </c>
      <c r="X998" s="0" t="n">
        <f aca="false">ABS(W998-K998)/W998*100</f>
        <v>233.661710341013</v>
      </c>
    </row>
    <row r="999" customFormat="false" ht="15" hidden="false" customHeight="false" outlineLevel="0" collapsed="false">
      <c r="A999" s="0" t="n">
        <v>120</v>
      </c>
      <c r="B999" s="0" t="n">
        <v>44</v>
      </c>
      <c r="C999" s="0" t="n">
        <v>48</v>
      </c>
      <c r="D999" s="0" t="n">
        <v>14</v>
      </c>
      <c r="E999" s="0" t="n">
        <v>43</v>
      </c>
      <c r="F999" s="0" t="n">
        <v>1.34</v>
      </c>
      <c r="G999" s="0" t="n">
        <v>1.5</v>
      </c>
      <c r="H999" s="0" t="n">
        <v>650</v>
      </c>
      <c r="I999" s="0" t="n">
        <v>208.11</v>
      </c>
      <c r="J999" s="0" t="n">
        <v>266.37</v>
      </c>
      <c r="K999" s="0" t="n">
        <v>25.47</v>
      </c>
      <c r="L999" s="0" t="n">
        <v>46.81</v>
      </c>
      <c r="M999" s="0" t="n">
        <v>12</v>
      </c>
      <c r="N999" s="0" t="n">
        <v>41</v>
      </c>
      <c r="O999" s="0" t="n">
        <v>0.45</v>
      </c>
      <c r="P999" s="0" t="n">
        <v>0.09</v>
      </c>
      <c r="Q999" s="0" t="n">
        <f aca="false">H999/3600/(B999*C999*10^-3)</f>
        <v>0.0854903198653199</v>
      </c>
      <c r="R999" s="0" t="n">
        <f aca="false">O999-P999</f>
        <v>0.36</v>
      </c>
      <c r="S999" s="0" t="n">
        <f aca="false">500*10^-6</f>
        <v>0.0005</v>
      </c>
      <c r="T999" s="0" t="n">
        <f aca="false">0.000835</f>
        <v>0.000835</v>
      </c>
      <c r="U999" s="0" t="n">
        <f aca="false">A999/1000</f>
        <v>0.12</v>
      </c>
      <c r="V999" s="0" t="n">
        <f aca="false">U999*(150*T999*(1-R999)^2*Q999/(S999^2*R999^3)+1.75*1000*(1-R999)*Q999^2/(S999*R999^3))</f>
        <v>87229.1323933788</v>
      </c>
      <c r="W999" s="0" t="n">
        <f aca="false">V999*H999/3600/1000/2</f>
        <v>7.87485222995781</v>
      </c>
      <c r="X999" s="0" t="n">
        <f aca="false">ABS(W999-K999)/W999*100</f>
        <v>223.434640501647</v>
      </c>
    </row>
    <row r="1000" customFormat="false" ht="15" hidden="false" customHeight="false" outlineLevel="0" collapsed="false">
      <c r="A1000" s="0" t="n">
        <v>120</v>
      </c>
      <c r="B1000" s="0" t="n">
        <v>44</v>
      </c>
      <c r="C1000" s="0" t="n">
        <v>44</v>
      </c>
      <c r="D1000" s="0" t="n">
        <v>14</v>
      </c>
      <c r="E1000" s="0" t="n">
        <v>43</v>
      </c>
      <c r="F1000" s="0" t="n">
        <v>1.4</v>
      </c>
      <c r="G1000" s="0" t="n">
        <v>1.5</v>
      </c>
      <c r="H1000" s="0" t="n">
        <v>625</v>
      </c>
      <c r="I1000" s="0" t="n">
        <v>208.48</v>
      </c>
      <c r="J1000" s="0" t="n">
        <v>268.99</v>
      </c>
      <c r="K1000" s="0" t="n">
        <v>26.44</v>
      </c>
      <c r="L1000" s="0" t="n">
        <v>46.36</v>
      </c>
      <c r="M1000" s="0" t="n">
        <v>12</v>
      </c>
      <c r="N1000" s="0" t="n">
        <v>41</v>
      </c>
      <c r="O1000" s="0" t="n">
        <v>0.45</v>
      </c>
      <c r="P1000" s="0" t="n">
        <v>0.09</v>
      </c>
      <c r="Q1000" s="0" t="n">
        <f aca="false">H1000/3600/(B1000*C1000*10^-3)</f>
        <v>0.089675160697888</v>
      </c>
      <c r="R1000" s="0" t="n">
        <f aca="false">O1000-P1000</f>
        <v>0.36</v>
      </c>
      <c r="S1000" s="0" t="n">
        <f aca="false">500*10^-6</f>
        <v>0.0005</v>
      </c>
      <c r="T1000" s="0" t="n">
        <f aca="false">0.000835</f>
        <v>0.000835</v>
      </c>
      <c r="U1000" s="0" t="n">
        <f aca="false">A1000/1000</f>
        <v>0.12</v>
      </c>
      <c r="V1000" s="0" t="n">
        <f aca="false">U1000*(150*T1000*(1-R1000)^2*Q1000/(S1000^2*R1000^3)+1.75*1000*(1-R1000)*Q1000^2/(S1000*R1000^3))</f>
        <v>93661.1754532394</v>
      </c>
      <c r="W1000" s="0" t="n">
        <f aca="false">V1000*H1000/3600/1000/2</f>
        <v>8.13031036920481</v>
      </c>
      <c r="X1000" s="0" t="n">
        <f aca="false">ABS(W1000-K1000)/W1000*100</f>
        <v>225.202837276014</v>
      </c>
    </row>
    <row r="1001" customFormat="false" ht="15" hidden="false" customHeight="false" outlineLevel="0" collapsed="false">
      <c r="A1001" s="0" t="n">
        <v>120</v>
      </c>
      <c r="B1001" s="0" t="n">
        <v>40</v>
      </c>
      <c r="C1001" s="0" t="n">
        <v>44</v>
      </c>
      <c r="D1001" s="0" t="n">
        <v>14</v>
      </c>
      <c r="E1001" s="0" t="n">
        <v>43</v>
      </c>
      <c r="F1001" s="0" t="n">
        <v>1.34</v>
      </c>
      <c r="G1001" s="0" t="n">
        <v>3</v>
      </c>
      <c r="H1001" s="0" t="n">
        <v>680</v>
      </c>
      <c r="I1001" s="0" t="n">
        <v>208.56</v>
      </c>
      <c r="J1001" s="0" t="n">
        <v>276.71</v>
      </c>
      <c r="K1001" s="0" t="n">
        <v>38.58</v>
      </c>
      <c r="L1001" s="0" t="n">
        <v>40.98</v>
      </c>
      <c r="M1001" s="0" t="n">
        <v>12</v>
      </c>
      <c r="N1001" s="0" t="n">
        <v>41</v>
      </c>
      <c r="O1001" s="0" t="n">
        <v>0.45</v>
      </c>
      <c r="P1001" s="0" t="n">
        <v>0.09</v>
      </c>
      <c r="Q1001" s="0" t="n">
        <f aca="false">H1001/3600/(B1001*C1001*10^-3)</f>
        <v>0.107323232323232</v>
      </c>
      <c r="R1001" s="0" t="n">
        <f aca="false">O1001-P1001</f>
        <v>0.36</v>
      </c>
      <c r="S1001" s="0" t="n">
        <f aca="false">500*10^-6</f>
        <v>0.0005</v>
      </c>
      <c r="T1001" s="0" t="n">
        <f aca="false">0.000835</f>
        <v>0.000835</v>
      </c>
      <c r="U1001" s="0" t="n">
        <f aca="false">A1001/1000</f>
        <v>0.12</v>
      </c>
      <c r="V1001" s="0" t="n">
        <f aca="false">U1001*(150*T1001*(1-R1001)^2*Q1001/(S1001^2*R1001^3)+1.75*1000*(1-R1001)*Q1001^2/(S1001*R1001^3))</f>
        <v>123005.906006904</v>
      </c>
      <c r="W1001" s="0" t="n">
        <f aca="false">V1001*H1001/3600/1000/2</f>
        <v>11.6172244562076</v>
      </c>
      <c r="X1001" s="0" t="n">
        <f aca="false">ABS(W1001-K1001)/W1001*100</f>
        <v>232.093092850462</v>
      </c>
    </row>
    <row r="1002" customFormat="false" ht="15" hidden="false" customHeight="false" outlineLevel="0" collapsed="false">
      <c r="A1002" s="0" t="n">
        <v>120</v>
      </c>
      <c r="B1002" s="0" t="n">
        <v>44</v>
      </c>
      <c r="C1002" s="0" t="n">
        <v>44</v>
      </c>
      <c r="D1002" s="0" t="n">
        <v>14</v>
      </c>
      <c r="E1002" s="0" t="n">
        <v>43</v>
      </c>
      <c r="F1002" s="0" t="n">
        <v>1.34</v>
      </c>
      <c r="G1002" s="0" t="n">
        <v>2</v>
      </c>
      <c r="H1002" s="0" t="n">
        <v>645</v>
      </c>
      <c r="I1002" s="0" t="n">
        <v>209.05</v>
      </c>
      <c r="J1002" s="0" t="n">
        <v>268.25</v>
      </c>
      <c r="K1002" s="0" t="n">
        <v>28.72</v>
      </c>
      <c r="L1002" s="0" t="n">
        <v>48.22</v>
      </c>
      <c r="M1002" s="0" t="n">
        <v>12</v>
      </c>
      <c r="N1002" s="0" t="n">
        <v>41</v>
      </c>
      <c r="O1002" s="0" t="n">
        <v>0.45</v>
      </c>
      <c r="P1002" s="0" t="n">
        <v>0.09</v>
      </c>
      <c r="Q1002" s="0" t="n">
        <f aca="false">H1002/3600/(B1002*C1002*10^-3)</f>
        <v>0.0925447658402204</v>
      </c>
      <c r="R1002" s="0" t="n">
        <f aca="false">O1002-P1002</f>
        <v>0.36</v>
      </c>
      <c r="S1002" s="0" t="n">
        <f aca="false">500*10^-6</f>
        <v>0.0005</v>
      </c>
      <c r="T1002" s="0" t="n">
        <f aca="false">0.000835</f>
        <v>0.000835</v>
      </c>
      <c r="U1002" s="0" t="n">
        <f aca="false">A1002/1000</f>
        <v>0.12</v>
      </c>
      <c r="V1002" s="0" t="n">
        <f aca="false">U1002*(150*T1002*(1-R1002)^2*Q1002/(S1002^2*R1002^3)+1.75*1000*(1-R1002)*Q1002^2/(S1002*R1002^3))</f>
        <v>98188.3483365968</v>
      </c>
      <c r="W1002" s="0" t="n">
        <f aca="false">V1002*H1002/3600/1000/2</f>
        <v>8.7960395384868</v>
      </c>
      <c r="X1002" s="0" t="n">
        <f aca="false">ABS(W1002-K1002)/W1002*100</f>
        <v>226.510583249843</v>
      </c>
    </row>
    <row r="1003" customFormat="false" ht="15" hidden="false" customHeight="false" outlineLevel="0" collapsed="false">
      <c r="A1003" s="0" t="n">
        <v>120</v>
      </c>
      <c r="B1003" s="0" t="n">
        <v>48</v>
      </c>
      <c r="C1003" s="0" t="n">
        <v>40</v>
      </c>
      <c r="D1003" s="0" t="n">
        <v>14</v>
      </c>
      <c r="E1003" s="0" t="n">
        <v>43</v>
      </c>
      <c r="F1003" s="0" t="n">
        <v>1.37</v>
      </c>
      <c r="G1003" s="0" t="n">
        <v>2</v>
      </c>
      <c r="H1003" s="0" t="n">
        <v>595</v>
      </c>
      <c r="I1003" s="0" t="n">
        <v>209.08</v>
      </c>
      <c r="J1003" s="0" t="n">
        <v>261.7</v>
      </c>
      <c r="K1003" s="0" t="n">
        <v>23.58</v>
      </c>
      <c r="L1003" s="0" t="n">
        <v>46.66</v>
      </c>
      <c r="M1003" s="0" t="n">
        <v>12</v>
      </c>
      <c r="N1003" s="0" t="n">
        <v>41</v>
      </c>
      <c r="O1003" s="0" t="n">
        <v>0.45</v>
      </c>
      <c r="P1003" s="0" t="n">
        <v>0.09</v>
      </c>
      <c r="Q1003" s="0" t="n">
        <f aca="false">H1003/3600/(B1003*C1003*10^-3)</f>
        <v>0.0860821759259259</v>
      </c>
      <c r="R1003" s="0" t="n">
        <f aca="false">O1003-P1003</f>
        <v>0.36</v>
      </c>
      <c r="S1003" s="0" t="n">
        <f aca="false">500*10^-6</f>
        <v>0.0005</v>
      </c>
      <c r="T1003" s="0" t="n">
        <f aca="false">0.000835</f>
        <v>0.000835</v>
      </c>
      <c r="U1003" s="0" t="n">
        <f aca="false">A1003/1000</f>
        <v>0.12</v>
      </c>
      <c r="V1003" s="0" t="n">
        <f aca="false">U1003*(150*T1003*(1-R1003)^2*Q1003/(S1003^2*R1003^3)+1.75*1000*(1-R1003)*Q1003^2/(S1003*R1003^3))</f>
        <v>88126.5554426109</v>
      </c>
      <c r="W1003" s="0" t="n">
        <f aca="false">V1003*H1003/3600/1000/2</f>
        <v>7.28268062338243</v>
      </c>
      <c r="X1003" s="0" t="n">
        <f aca="false">ABS(W1003-K1003)/W1003*100</f>
        <v>223.781876748679</v>
      </c>
    </row>
    <row r="1004" customFormat="false" ht="15" hidden="false" customHeight="false" outlineLevel="0" collapsed="false">
      <c r="A1004" s="0" t="n">
        <v>120</v>
      </c>
      <c r="B1004" s="0" t="n">
        <v>44</v>
      </c>
      <c r="C1004" s="0" t="n">
        <v>40</v>
      </c>
      <c r="D1004" s="0" t="n">
        <v>14</v>
      </c>
      <c r="E1004" s="0" t="n">
        <v>43</v>
      </c>
      <c r="F1004" s="0" t="n">
        <v>1.4</v>
      </c>
      <c r="G1004" s="0" t="n">
        <v>2</v>
      </c>
      <c r="H1004" s="0" t="n">
        <v>620</v>
      </c>
      <c r="I1004" s="0" t="n">
        <v>209.13</v>
      </c>
      <c r="J1004" s="0" t="n">
        <v>270.8</v>
      </c>
      <c r="K1004" s="0" t="n">
        <v>30.22</v>
      </c>
      <c r="L1004" s="0" t="n">
        <v>47.72</v>
      </c>
      <c r="M1004" s="0" t="n">
        <v>12</v>
      </c>
      <c r="N1004" s="0" t="n">
        <v>41</v>
      </c>
      <c r="O1004" s="0" t="n">
        <v>0.45</v>
      </c>
      <c r="P1004" s="0" t="n">
        <v>0.09</v>
      </c>
      <c r="Q1004" s="0" t="n">
        <f aca="false">H1004/3600/(B1004*C1004*10^-3)</f>
        <v>0.0978535353535354</v>
      </c>
      <c r="R1004" s="0" t="n">
        <f aca="false">O1004-P1004</f>
        <v>0.36</v>
      </c>
      <c r="S1004" s="0" t="n">
        <f aca="false">500*10^-6</f>
        <v>0.0005</v>
      </c>
      <c r="T1004" s="0" t="n">
        <f aca="false">0.000835</f>
        <v>0.000835</v>
      </c>
      <c r="U1004" s="0" t="n">
        <f aca="false">A1004/1000</f>
        <v>0.12</v>
      </c>
      <c r="V1004" s="0" t="n">
        <f aca="false">U1004*(150*T1004*(1-R1004)^2*Q1004/(S1004^2*R1004^3)+1.75*1000*(1-R1004)*Q1004^2/(S1004*R1004^3))</f>
        <v>106813.75787639</v>
      </c>
      <c r="W1004" s="0" t="n">
        <f aca="false">V1004*H1004/3600/1000/2</f>
        <v>9.19785137268917</v>
      </c>
      <c r="X1004" s="0" t="n">
        <f aca="false">ABS(W1004-K1004)/W1004*100</f>
        <v>228.554993720937</v>
      </c>
    </row>
    <row r="1005" customFormat="false" ht="15" hidden="false" customHeight="false" outlineLevel="0" collapsed="false">
      <c r="A1005" s="0" t="n">
        <v>120</v>
      </c>
      <c r="B1005" s="0" t="n">
        <v>44</v>
      </c>
      <c r="C1005" s="0" t="n">
        <v>40</v>
      </c>
      <c r="D1005" s="0" t="n">
        <v>14</v>
      </c>
      <c r="E1005" s="0" t="n">
        <v>43</v>
      </c>
      <c r="F1005" s="0" t="n">
        <v>1.37</v>
      </c>
      <c r="G1005" s="0" t="n">
        <v>2</v>
      </c>
      <c r="H1005" s="0" t="n">
        <v>670</v>
      </c>
      <c r="I1005" s="0" t="n">
        <v>209.22</v>
      </c>
      <c r="J1005" s="0" t="n">
        <v>279.66</v>
      </c>
      <c r="K1005" s="0" t="n">
        <v>37.08</v>
      </c>
      <c r="L1005" s="0" t="n">
        <v>49.56</v>
      </c>
      <c r="M1005" s="0" t="n">
        <v>12</v>
      </c>
      <c r="N1005" s="0" t="n">
        <v>41</v>
      </c>
      <c r="O1005" s="0" t="n">
        <v>0.45</v>
      </c>
      <c r="P1005" s="0" t="n">
        <v>0.09</v>
      </c>
      <c r="Q1005" s="0" t="n">
        <f aca="false">H1005/3600/(B1005*C1005*10^-3)</f>
        <v>0.10574494949495</v>
      </c>
      <c r="R1005" s="0" t="n">
        <f aca="false">O1005-P1005</f>
        <v>0.36</v>
      </c>
      <c r="S1005" s="0" t="n">
        <f aca="false">500*10^-6</f>
        <v>0.0005</v>
      </c>
      <c r="T1005" s="0" t="n">
        <f aca="false">0.000835</f>
        <v>0.000835</v>
      </c>
      <c r="U1005" s="0" t="n">
        <f aca="false">A1005/1000</f>
        <v>0.12</v>
      </c>
      <c r="V1005" s="0" t="n">
        <f aca="false">U1005*(150*T1005*(1-R1005)^2*Q1005/(S1005^2*R1005^3)+1.75*1000*(1-R1005)*Q1005^2/(S1005*R1005^3))</f>
        <v>120235.458121767</v>
      </c>
      <c r="W1005" s="0" t="n">
        <f aca="false">V1005*H1005/3600/1000/2</f>
        <v>11.1885773529978</v>
      </c>
      <c r="X1005" s="0" t="n">
        <f aca="false">ABS(W1005-K1005)/W1005*100</f>
        <v>231.409426150726</v>
      </c>
    </row>
    <row r="1006" customFormat="false" ht="15" hidden="false" customHeight="false" outlineLevel="0" collapsed="false">
      <c r="A1006" s="0" t="n">
        <v>120</v>
      </c>
      <c r="B1006" s="0" t="n">
        <v>40</v>
      </c>
      <c r="C1006" s="0" t="n">
        <v>44</v>
      </c>
      <c r="D1006" s="0" t="n">
        <v>14</v>
      </c>
      <c r="E1006" s="0" t="n">
        <v>43</v>
      </c>
      <c r="F1006" s="0" t="n">
        <v>1.4</v>
      </c>
      <c r="G1006" s="0" t="n">
        <v>2</v>
      </c>
      <c r="H1006" s="0" t="n">
        <v>645</v>
      </c>
      <c r="I1006" s="0" t="n">
        <v>209.33</v>
      </c>
      <c r="J1006" s="0" t="n">
        <v>275.33</v>
      </c>
      <c r="K1006" s="0" t="n">
        <v>33.54</v>
      </c>
      <c r="L1006" s="0" t="n">
        <v>48.66</v>
      </c>
      <c r="M1006" s="0" t="n">
        <v>12</v>
      </c>
      <c r="N1006" s="0" t="n">
        <v>41</v>
      </c>
      <c r="O1006" s="0" t="n">
        <v>0.45</v>
      </c>
      <c r="P1006" s="0" t="n">
        <v>0.09</v>
      </c>
      <c r="Q1006" s="0" t="n">
        <f aca="false">H1006/3600/(B1006*C1006*10^-3)</f>
        <v>0.101799242424242</v>
      </c>
      <c r="R1006" s="0" t="n">
        <f aca="false">O1006-P1006</f>
        <v>0.36</v>
      </c>
      <c r="S1006" s="0" t="n">
        <f aca="false">500*10^-6</f>
        <v>0.0005</v>
      </c>
      <c r="T1006" s="0" t="n">
        <f aca="false">0.000835</f>
        <v>0.000835</v>
      </c>
      <c r="U1006" s="0" t="n">
        <f aca="false">A1006/1000</f>
        <v>0.12</v>
      </c>
      <c r="V1006" s="0" t="n">
        <f aca="false">U1006*(150*T1006*(1-R1006)^2*Q1006/(S1006^2*R1006^3)+1.75*1000*(1-R1006)*Q1006^2/(S1006*R1006^3))</f>
        <v>113434.912336515</v>
      </c>
      <c r="W1006" s="0" t="n">
        <f aca="false">V1006*H1006/3600/1000/2</f>
        <v>10.1618775634795</v>
      </c>
      <c r="X1006" s="0" t="n">
        <f aca="false">ABS(W1006-K1006)/W1006*100</f>
        <v>230.057115828069</v>
      </c>
    </row>
    <row r="1007" customFormat="false" ht="15" hidden="false" customHeight="false" outlineLevel="0" collapsed="false">
      <c r="A1007" s="0" t="n">
        <v>120</v>
      </c>
      <c r="B1007" s="0" t="n">
        <v>44</v>
      </c>
      <c r="C1007" s="0" t="n">
        <v>48</v>
      </c>
      <c r="D1007" s="0" t="n">
        <v>14</v>
      </c>
      <c r="E1007" s="0" t="n">
        <v>43</v>
      </c>
      <c r="F1007" s="0" t="n">
        <v>1.37</v>
      </c>
      <c r="G1007" s="0" t="n">
        <v>1.5</v>
      </c>
      <c r="H1007" s="0" t="n">
        <v>615</v>
      </c>
      <c r="I1007" s="0" t="n">
        <v>209.34</v>
      </c>
      <c r="J1007" s="0" t="n">
        <v>263.02</v>
      </c>
      <c r="K1007" s="0" t="n">
        <v>22.07</v>
      </c>
      <c r="L1007" s="0" t="n">
        <v>45.8</v>
      </c>
      <c r="M1007" s="0" t="n">
        <v>12</v>
      </c>
      <c r="N1007" s="0" t="n">
        <v>41</v>
      </c>
      <c r="O1007" s="0" t="n">
        <v>0.45</v>
      </c>
      <c r="P1007" s="0" t="n">
        <v>0.09</v>
      </c>
      <c r="Q1007" s="0" t="n">
        <f aca="false">H1007/3600/(B1007*C1007*10^-3)</f>
        <v>0.080886994949495</v>
      </c>
      <c r="R1007" s="0" t="n">
        <f aca="false">O1007-P1007</f>
        <v>0.36</v>
      </c>
      <c r="S1007" s="0" t="n">
        <f aca="false">500*10^-6</f>
        <v>0.0005</v>
      </c>
      <c r="T1007" s="0" t="n">
        <f aca="false">0.000835</f>
        <v>0.000835</v>
      </c>
      <c r="U1007" s="0" t="n">
        <f aca="false">A1007/1000</f>
        <v>0.12</v>
      </c>
      <c r="V1007" s="0" t="n">
        <f aca="false">U1007*(150*T1007*(1-R1007)^2*Q1007/(S1007^2*R1007^3)+1.75*1000*(1-R1007)*Q1007^2/(S1007*R1007^3))</f>
        <v>80386.9578476786</v>
      </c>
      <c r="W1007" s="0" t="n">
        <f aca="false">V1007*H1007/3600/1000/2</f>
        <v>6.86638598282254</v>
      </c>
      <c r="X1007" s="0" t="n">
        <f aca="false">ABS(W1007-K1007)/W1007*100</f>
        <v>221.420905483786</v>
      </c>
    </row>
    <row r="1008" customFormat="false" ht="15" hidden="false" customHeight="false" outlineLevel="0" collapsed="false">
      <c r="A1008" s="0" t="n">
        <v>120</v>
      </c>
      <c r="B1008" s="0" t="n">
        <v>48</v>
      </c>
      <c r="C1008" s="0" t="n">
        <v>40</v>
      </c>
      <c r="D1008" s="0" t="n">
        <v>14</v>
      </c>
      <c r="E1008" s="0" t="n">
        <v>43</v>
      </c>
      <c r="F1008" s="0" t="n">
        <v>1.4</v>
      </c>
      <c r="G1008" s="0" t="n">
        <v>2</v>
      </c>
      <c r="H1008" s="0" t="n">
        <v>570</v>
      </c>
      <c r="I1008" s="0" t="n">
        <v>209.86</v>
      </c>
      <c r="J1008" s="0" t="n">
        <v>259.31</v>
      </c>
      <c r="K1008" s="0" t="n">
        <v>21.1</v>
      </c>
      <c r="L1008" s="0" t="n">
        <v>46.01</v>
      </c>
      <c r="M1008" s="0" t="n">
        <v>12</v>
      </c>
      <c r="N1008" s="0" t="n">
        <v>41</v>
      </c>
      <c r="O1008" s="0" t="n">
        <v>0.45</v>
      </c>
      <c r="P1008" s="0" t="n">
        <v>0.09</v>
      </c>
      <c r="Q1008" s="0" t="n">
        <f aca="false">H1008/3600/(B1008*C1008*10^-3)</f>
        <v>0.0824652777777778</v>
      </c>
      <c r="R1008" s="0" t="n">
        <f aca="false">O1008-P1008</f>
        <v>0.36</v>
      </c>
      <c r="S1008" s="0" t="n">
        <f aca="false">500*10^-6</f>
        <v>0.0005</v>
      </c>
      <c r="T1008" s="0" t="n">
        <f aca="false">0.000835</f>
        <v>0.000835</v>
      </c>
      <c r="U1008" s="0" t="n">
        <f aca="false">A1008/1000</f>
        <v>0.12</v>
      </c>
      <c r="V1008" s="0" t="n">
        <f aca="false">U1008*(150*T1008*(1-R1008)^2*Q1008/(S1008^2*R1008^3)+1.75*1000*(1-R1008)*Q1008^2/(S1008*R1008^3))</f>
        <v>82705.3395934944</v>
      </c>
      <c r="W1008" s="0" t="n">
        <f aca="false">V1008*H1008/3600/1000/2</f>
        <v>6.54750605115164</v>
      </c>
      <c r="X1008" s="0" t="n">
        <f aca="false">ABS(W1008-K1008)/W1008*100</f>
        <v>222.260106904196</v>
      </c>
    </row>
    <row r="1009" customFormat="false" ht="15" hidden="false" customHeight="false" outlineLevel="0" collapsed="false">
      <c r="A1009" s="0" t="n">
        <v>120</v>
      </c>
      <c r="B1009" s="0" t="n">
        <v>40</v>
      </c>
      <c r="C1009" s="0" t="n">
        <v>44</v>
      </c>
      <c r="D1009" s="0" t="n">
        <v>14</v>
      </c>
      <c r="E1009" s="0" t="n">
        <v>43</v>
      </c>
      <c r="F1009" s="0" t="n">
        <v>1.37</v>
      </c>
      <c r="G1009" s="0" t="n">
        <v>3</v>
      </c>
      <c r="H1009" s="0" t="n">
        <v>645</v>
      </c>
      <c r="I1009" s="0" t="n">
        <v>209.95</v>
      </c>
      <c r="J1009" s="0" t="n">
        <v>272.54</v>
      </c>
      <c r="K1009" s="0" t="n">
        <v>33.55</v>
      </c>
      <c r="L1009" s="0" t="n">
        <v>40.36</v>
      </c>
      <c r="M1009" s="0" t="n">
        <v>12</v>
      </c>
      <c r="N1009" s="0" t="n">
        <v>41</v>
      </c>
      <c r="O1009" s="0" t="n">
        <v>0.45</v>
      </c>
      <c r="P1009" s="0" t="n">
        <v>0.09</v>
      </c>
      <c r="Q1009" s="0" t="n">
        <f aca="false">H1009/3600/(B1009*C1009*10^-3)</f>
        <v>0.101799242424242</v>
      </c>
      <c r="R1009" s="0" t="n">
        <f aca="false">O1009-P1009</f>
        <v>0.36</v>
      </c>
      <c r="S1009" s="0" t="n">
        <f aca="false">500*10^-6</f>
        <v>0.0005</v>
      </c>
      <c r="T1009" s="0" t="n">
        <f aca="false">0.000835</f>
        <v>0.000835</v>
      </c>
      <c r="U1009" s="0" t="n">
        <f aca="false">A1009/1000</f>
        <v>0.12</v>
      </c>
      <c r="V1009" s="0" t="n">
        <f aca="false">U1009*(150*T1009*(1-R1009)^2*Q1009/(S1009^2*R1009^3)+1.75*1000*(1-R1009)*Q1009^2/(S1009*R1009^3))</f>
        <v>113434.912336515</v>
      </c>
      <c r="W1009" s="0" t="n">
        <f aca="false">V1009*H1009/3600/1000/2</f>
        <v>10.1618775634795</v>
      </c>
      <c r="X1009" s="0" t="n">
        <f aca="false">ABS(W1009-K1009)/W1009*100</f>
        <v>230.155522839347</v>
      </c>
    </row>
    <row r="1010" customFormat="false" ht="15" hidden="false" customHeight="false" outlineLevel="0" collapsed="false">
      <c r="A1010" s="0" t="n">
        <v>120</v>
      </c>
      <c r="B1010" s="0" t="n">
        <v>40</v>
      </c>
      <c r="C1010" s="0" t="n">
        <v>40</v>
      </c>
      <c r="D1010" s="0" t="n">
        <v>14</v>
      </c>
      <c r="E1010" s="0" t="n">
        <v>43</v>
      </c>
      <c r="F1010" s="0" t="n">
        <v>1.4</v>
      </c>
      <c r="G1010" s="0" t="n">
        <v>3</v>
      </c>
      <c r="H1010" s="0" t="n">
        <v>660</v>
      </c>
      <c r="I1010" s="0" t="n">
        <v>209.96</v>
      </c>
      <c r="J1010" s="0" t="n">
        <v>282.45</v>
      </c>
      <c r="K1010" s="0" t="n">
        <v>41.74</v>
      </c>
      <c r="L1010" s="0" t="n">
        <v>41.44</v>
      </c>
      <c r="M1010" s="0" t="n">
        <v>12</v>
      </c>
      <c r="N1010" s="0" t="n">
        <v>41</v>
      </c>
      <c r="O1010" s="0" t="n">
        <v>0.45</v>
      </c>
      <c r="P1010" s="0" t="n">
        <v>0.09</v>
      </c>
      <c r="Q1010" s="0" t="n">
        <f aca="false">H1010/3600/(B1010*C1010*10^-3)</f>
        <v>0.114583333333333</v>
      </c>
      <c r="R1010" s="0" t="n">
        <f aca="false">O1010-P1010</f>
        <v>0.36</v>
      </c>
      <c r="S1010" s="0" t="n">
        <f aca="false">500*10^-6</f>
        <v>0.0005</v>
      </c>
      <c r="T1010" s="0" t="n">
        <f aca="false">0.000835</f>
        <v>0.000835</v>
      </c>
      <c r="U1010" s="0" t="n">
        <f aca="false">A1010/1000</f>
        <v>0.12</v>
      </c>
      <c r="V1010" s="0" t="n">
        <f aca="false">U1010*(150*T1010*(1-R1010)^2*Q1010/(S1010^2*R1010^3)+1.75*1000*(1-R1010)*Q1010^2/(S1010*R1010^3))</f>
        <v>136119.655921353</v>
      </c>
      <c r="W1010" s="0" t="n">
        <f aca="false">V1010*H1010/3600/1000/2</f>
        <v>12.4776351261241</v>
      </c>
      <c r="X1010" s="0" t="n">
        <f aca="false">ABS(W1010-K1010)/W1010*100</f>
        <v>234.518517155628</v>
      </c>
    </row>
    <row r="1011" customFormat="false" ht="15" hidden="false" customHeight="false" outlineLevel="0" collapsed="false">
      <c r="A1011" s="0" t="n">
        <v>120</v>
      </c>
      <c r="B1011" s="0" t="n">
        <v>44</v>
      </c>
      <c r="C1011" s="0" t="n">
        <v>48</v>
      </c>
      <c r="D1011" s="0" t="n">
        <v>14</v>
      </c>
      <c r="E1011" s="0" t="n">
        <v>43</v>
      </c>
      <c r="F1011" s="0" t="n">
        <v>1.4</v>
      </c>
      <c r="G1011" s="0" t="n">
        <v>1.5</v>
      </c>
      <c r="H1011" s="0" t="n">
        <v>585</v>
      </c>
      <c r="I1011" s="0" t="n">
        <v>209.98</v>
      </c>
      <c r="J1011" s="0" t="n">
        <v>259.99</v>
      </c>
      <c r="K1011" s="0" t="n">
        <v>19.4</v>
      </c>
      <c r="L1011" s="0" t="n">
        <v>44.91</v>
      </c>
      <c r="M1011" s="0" t="n">
        <v>12</v>
      </c>
      <c r="N1011" s="0" t="n">
        <v>41</v>
      </c>
      <c r="O1011" s="0" t="n">
        <v>0.45</v>
      </c>
      <c r="P1011" s="0" t="n">
        <v>0.09</v>
      </c>
      <c r="Q1011" s="0" t="n">
        <f aca="false">H1011/3600/(B1011*C1011*10^-3)</f>
        <v>0.0769412878787879</v>
      </c>
      <c r="R1011" s="0" t="n">
        <f aca="false">O1011-P1011</f>
        <v>0.36</v>
      </c>
      <c r="S1011" s="0" t="n">
        <f aca="false">500*10^-6</f>
        <v>0.0005</v>
      </c>
      <c r="T1011" s="0" t="n">
        <f aca="false">0.000835</f>
        <v>0.000835</v>
      </c>
      <c r="U1011" s="0" t="n">
        <f aca="false">A1011/1000</f>
        <v>0.12</v>
      </c>
      <c r="V1011" s="0" t="n">
        <f aca="false">U1011*(150*T1011*(1-R1011)^2*Q1011/(S1011^2*R1011^3)+1.75*1000*(1-R1011)*Q1011^2/(S1011*R1011^3))</f>
        <v>74716.5774107281</v>
      </c>
      <c r="W1011" s="0" t="n">
        <f aca="false">V1011*H1011/3600/1000/2</f>
        <v>6.07072191462166</v>
      </c>
      <c r="X1011" s="0" t="n">
        <f aca="false">ABS(W1011-K1011)/W1011*100</f>
        <v>219.56660629231</v>
      </c>
    </row>
    <row r="1012" customFormat="false" ht="15" hidden="false" customHeight="false" outlineLevel="0" collapsed="false">
      <c r="A1012" s="0" t="n">
        <v>120</v>
      </c>
      <c r="B1012" s="0" t="n">
        <v>44</v>
      </c>
      <c r="C1012" s="0" t="n">
        <v>44</v>
      </c>
      <c r="D1012" s="0" t="n">
        <v>14</v>
      </c>
      <c r="E1012" s="0" t="n">
        <v>43</v>
      </c>
      <c r="F1012" s="0" t="n">
        <v>1.4</v>
      </c>
      <c r="G1012" s="0" t="n">
        <v>1.5</v>
      </c>
      <c r="H1012" s="0" t="n">
        <v>640</v>
      </c>
      <c r="I1012" s="0" t="n">
        <v>210.46</v>
      </c>
      <c r="J1012" s="0" t="n">
        <v>273.67</v>
      </c>
      <c r="K1012" s="0" t="n">
        <v>28.13</v>
      </c>
      <c r="L1012" s="0" t="n">
        <v>47.19</v>
      </c>
      <c r="M1012" s="0" t="n">
        <v>12</v>
      </c>
      <c r="N1012" s="0" t="n">
        <v>41</v>
      </c>
      <c r="O1012" s="0" t="n">
        <v>0.45</v>
      </c>
      <c r="P1012" s="0" t="n">
        <v>0.09</v>
      </c>
      <c r="Q1012" s="0" t="n">
        <f aca="false">H1012/3600/(B1012*C1012*10^-3)</f>
        <v>0.0918273645546373</v>
      </c>
      <c r="R1012" s="0" t="n">
        <f aca="false">O1012-P1012</f>
        <v>0.36</v>
      </c>
      <c r="S1012" s="0" t="n">
        <f aca="false">500*10^-6</f>
        <v>0.0005</v>
      </c>
      <c r="T1012" s="0" t="n">
        <f aca="false">0.000835</f>
        <v>0.000835</v>
      </c>
      <c r="U1012" s="0" t="n">
        <f aca="false">A1012/1000</f>
        <v>0.12</v>
      </c>
      <c r="V1012" s="0" t="n">
        <f aca="false">U1012*(150*T1012*(1-R1012)^2*Q1012/(S1012^2*R1012^3)+1.75*1000*(1-R1012)*Q1012^2/(S1012*R1012^3))</f>
        <v>97047.6596781479</v>
      </c>
      <c r="W1012" s="0" t="n">
        <f aca="false">V1012*H1012/3600/1000/2</f>
        <v>8.62645863805759</v>
      </c>
      <c r="X1012" s="0" t="n">
        <f aca="false">ABS(W1012-K1012)/W1012*100</f>
        <v>226.089780062216</v>
      </c>
    </row>
    <row r="1013" customFormat="false" ht="15" hidden="false" customHeight="false" outlineLevel="0" collapsed="false">
      <c r="A1013" s="0" t="n">
        <v>120</v>
      </c>
      <c r="B1013" s="0" t="n">
        <v>48</v>
      </c>
      <c r="C1013" s="0" t="n">
        <v>48</v>
      </c>
      <c r="D1013" s="0" t="n">
        <v>14</v>
      </c>
      <c r="E1013" s="0" t="n">
        <v>43</v>
      </c>
      <c r="F1013" s="0" t="n">
        <v>1.25</v>
      </c>
      <c r="G1013" s="0" t="n">
        <v>2</v>
      </c>
      <c r="H1013" s="0" t="n">
        <v>670</v>
      </c>
      <c r="I1013" s="0" t="n">
        <v>210.51</v>
      </c>
      <c r="J1013" s="0" t="n">
        <v>262.9</v>
      </c>
      <c r="K1013" s="0" t="n">
        <v>24</v>
      </c>
      <c r="L1013" s="0" t="n">
        <v>48.57</v>
      </c>
      <c r="M1013" s="0" t="n">
        <v>12</v>
      </c>
      <c r="N1013" s="0" t="n">
        <v>41</v>
      </c>
      <c r="O1013" s="0" t="n">
        <v>0.45</v>
      </c>
      <c r="P1013" s="0" t="n">
        <v>0.09</v>
      </c>
      <c r="Q1013" s="0" t="n">
        <f aca="false">H1013/3600/(B1013*C1013*10^-3)</f>
        <v>0.0807773919753086</v>
      </c>
      <c r="R1013" s="0" t="n">
        <f aca="false">O1013-P1013</f>
        <v>0.36</v>
      </c>
      <c r="S1013" s="0" t="n">
        <f aca="false">500*10^-6</f>
        <v>0.0005</v>
      </c>
      <c r="T1013" s="0" t="n">
        <f aca="false">0.000835</f>
        <v>0.000835</v>
      </c>
      <c r="U1013" s="0" t="n">
        <f aca="false">A1013/1000</f>
        <v>0.12</v>
      </c>
      <c r="V1013" s="0" t="n">
        <f aca="false">U1013*(150*T1013*(1-R1013)^2*Q1013/(S1013^2*R1013^3)+1.75*1000*(1-R1013)*Q1013^2/(S1013*R1013^3))</f>
        <v>80227.0249434194</v>
      </c>
      <c r="W1013" s="0" t="n">
        <f aca="false">V1013*H1013/3600/1000/2</f>
        <v>7.4655703766793</v>
      </c>
      <c r="X1013" s="0" t="n">
        <f aca="false">ABS(W1013-K1013)/W1013*100</f>
        <v>221.47577196473</v>
      </c>
    </row>
    <row r="1014" customFormat="false" ht="15" hidden="false" customHeight="false" outlineLevel="0" collapsed="false">
      <c r="A1014" s="0" t="n">
        <v>120</v>
      </c>
      <c r="B1014" s="0" t="n">
        <v>44</v>
      </c>
      <c r="C1014" s="0" t="n">
        <v>44</v>
      </c>
      <c r="D1014" s="0" t="n">
        <v>14</v>
      </c>
      <c r="E1014" s="0" t="n">
        <v>43</v>
      </c>
      <c r="F1014" s="0" t="n">
        <v>1.37</v>
      </c>
      <c r="G1014" s="0" t="n">
        <v>2</v>
      </c>
      <c r="H1014" s="0" t="n">
        <v>615</v>
      </c>
      <c r="I1014" s="0" t="n">
        <v>210.55</v>
      </c>
      <c r="J1014" s="0" t="n">
        <v>265.68</v>
      </c>
      <c r="K1014" s="0" t="n">
        <v>25.36</v>
      </c>
      <c r="L1014" s="0" t="n">
        <v>47.47</v>
      </c>
      <c r="M1014" s="0" t="n">
        <v>12</v>
      </c>
      <c r="N1014" s="0" t="n">
        <v>41</v>
      </c>
      <c r="O1014" s="0" t="n">
        <v>0.45</v>
      </c>
      <c r="P1014" s="0" t="n">
        <v>0.09</v>
      </c>
      <c r="Q1014" s="0" t="n">
        <f aca="false">H1014/3600/(B1014*C1014*10^-3)</f>
        <v>0.0882403581267218</v>
      </c>
      <c r="R1014" s="0" t="n">
        <f aca="false">O1014-P1014</f>
        <v>0.36</v>
      </c>
      <c r="S1014" s="0" t="n">
        <f aca="false">500*10^-6</f>
        <v>0.0005</v>
      </c>
      <c r="T1014" s="0" t="n">
        <f aca="false">0.000835</f>
        <v>0.000835</v>
      </c>
      <c r="U1014" s="0" t="n">
        <f aca="false">A1014/1000</f>
        <v>0.12</v>
      </c>
      <c r="V1014" s="0" t="n">
        <f aca="false">U1014*(150*T1014*(1-R1014)^2*Q1014/(S1014^2*R1014^3)+1.75*1000*(1-R1014)*Q1014^2/(S1014*R1014^3))</f>
        <v>91433.1707619991</v>
      </c>
      <c r="W1014" s="0" t="n">
        <f aca="false">V1014*H1014/3600/1000/2</f>
        <v>7.80991666925409</v>
      </c>
      <c r="X1014" s="0" t="n">
        <f aca="false">ABS(W1014-K1014)/W1014*100</f>
        <v>224.715372442278</v>
      </c>
    </row>
    <row r="1015" customFormat="false" ht="15" hidden="false" customHeight="false" outlineLevel="0" collapsed="false">
      <c r="A1015" s="0" t="n">
        <v>120</v>
      </c>
      <c r="B1015" s="0" t="n">
        <v>40</v>
      </c>
      <c r="C1015" s="0" t="n">
        <v>44</v>
      </c>
      <c r="D1015" s="0" t="n">
        <v>14</v>
      </c>
      <c r="E1015" s="0" t="n">
        <v>43</v>
      </c>
      <c r="F1015" s="0" t="n">
        <v>1.4</v>
      </c>
      <c r="G1015" s="0" t="n">
        <v>3</v>
      </c>
      <c r="H1015" s="0" t="n">
        <v>615</v>
      </c>
      <c r="I1015" s="0" t="n">
        <v>210.79</v>
      </c>
      <c r="J1015" s="0" t="n">
        <v>268.99</v>
      </c>
      <c r="K1015" s="0" t="n">
        <v>29.6</v>
      </c>
      <c r="L1015" s="0" t="n">
        <v>39.89</v>
      </c>
      <c r="M1015" s="0" t="n">
        <v>12</v>
      </c>
      <c r="N1015" s="0" t="n">
        <v>41</v>
      </c>
      <c r="O1015" s="0" t="n">
        <v>0.45</v>
      </c>
      <c r="P1015" s="0" t="n">
        <v>0.09</v>
      </c>
      <c r="Q1015" s="0" t="n">
        <f aca="false">H1015/3600/(B1015*C1015*10^-3)</f>
        <v>0.0970643939393939</v>
      </c>
      <c r="R1015" s="0" t="n">
        <f aca="false">O1015-P1015</f>
        <v>0.36</v>
      </c>
      <c r="S1015" s="0" t="n">
        <f aca="false">500*10^-6</f>
        <v>0.0005</v>
      </c>
      <c r="T1015" s="0" t="n">
        <f aca="false">0.000835</f>
        <v>0.000835</v>
      </c>
      <c r="U1015" s="0" t="n">
        <f aca="false">A1015/1000</f>
        <v>0.12</v>
      </c>
      <c r="V1015" s="0" t="n">
        <f aca="false">U1015*(150*T1015*(1-R1015)^2*Q1015/(S1015^2*R1015^3)+1.75*1000*(1-R1015)*Q1015^2/(S1015*R1015^3))</f>
        <v>105511.053943381</v>
      </c>
      <c r="W1015" s="0" t="n">
        <f aca="false">V1015*H1015/3600/1000/2</f>
        <v>9.01240252433044</v>
      </c>
      <c r="X1015" s="0" t="n">
        <f aca="false">ABS(W1015-K1015)/W1015*100</f>
        <v>228.436284554424</v>
      </c>
    </row>
    <row r="1016" customFormat="false" ht="15" hidden="false" customHeight="false" outlineLevel="0" collapsed="false">
      <c r="A1016" s="0" t="n">
        <v>120</v>
      </c>
      <c r="B1016" s="0" t="n">
        <v>44</v>
      </c>
      <c r="C1016" s="0" t="n">
        <v>44</v>
      </c>
      <c r="D1016" s="0" t="n">
        <v>14</v>
      </c>
      <c r="E1016" s="0" t="n">
        <v>43</v>
      </c>
      <c r="F1016" s="0" t="n">
        <v>1.4</v>
      </c>
      <c r="G1016" s="0" t="n">
        <v>2</v>
      </c>
      <c r="H1016" s="0" t="n">
        <v>585</v>
      </c>
      <c r="I1016" s="0" t="n">
        <v>210.85</v>
      </c>
      <c r="J1016" s="0" t="n">
        <v>262</v>
      </c>
      <c r="K1016" s="0" t="n">
        <v>22.27</v>
      </c>
      <c r="L1016" s="0" t="n">
        <v>46.54</v>
      </c>
      <c r="M1016" s="0" t="n">
        <v>12</v>
      </c>
      <c r="N1016" s="0" t="n">
        <v>41</v>
      </c>
      <c r="O1016" s="0" t="n">
        <v>0.45</v>
      </c>
      <c r="P1016" s="0" t="n">
        <v>0.09</v>
      </c>
      <c r="Q1016" s="0" t="n">
        <f aca="false">H1016/3600/(B1016*C1016*10^-3)</f>
        <v>0.0839359504132231</v>
      </c>
      <c r="R1016" s="0" t="n">
        <f aca="false">O1016-P1016</f>
        <v>0.36</v>
      </c>
      <c r="S1016" s="0" t="n">
        <f aca="false">500*10^-6</f>
        <v>0.0005</v>
      </c>
      <c r="T1016" s="0" t="n">
        <f aca="false">0.000835</f>
        <v>0.000835</v>
      </c>
      <c r="U1016" s="0" t="n">
        <f aca="false">A1016/1000</f>
        <v>0.12</v>
      </c>
      <c r="V1016" s="0" t="n">
        <f aca="false">U1016*(150*T1016*(1-R1016)^2*Q1016/(S1016^2*R1016^3)+1.75*1000*(1-R1016)*Q1016^2/(S1016*R1016^3))</f>
        <v>84891.4836900322</v>
      </c>
      <c r="W1016" s="0" t="n">
        <f aca="false">V1016*H1016/3600/1000/2</f>
        <v>6.89743304981512</v>
      </c>
      <c r="X1016" s="0" t="n">
        <f aca="false">ABS(W1016-K1016)/W1016*100</f>
        <v>222.873739247051</v>
      </c>
    </row>
    <row r="1017" customFormat="false" ht="15" hidden="false" customHeight="false" outlineLevel="0" collapsed="false">
      <c r="A1017" s="0" t="n">
        <v>120</v>
      </c>
      <c r="B1017" s="0" t="n">
        <v>48</v>
      </c>
      <c r="C1017" s="0" t="n">
        <v>44</v>
      </c>
      <c r="D1017" s="0" t="n">
        <v>14</v>
      </c>
      <c r="E1017" s="0" t="n">
        <v>43</v>
      </c>
      <c r="F1017" s="0" t="n">
        <v>1.34</v>
      </c>
      <c r="G1017" s="0" t="n">
        <v>2</v>
      </c>
      <c r="H1017" s="0" t="n">
        <v>600</v>
      </c>
      <c r="I1017" s="0" t="n">
        <v>210.91</v>
      </c>
      <c r="J1017" s="0" t="n">
        <v>259.64</v>
      </c>
      <c r="K1017" s="0" t="n">
        <v>20.71</v>
      </c>
      <c r="L1017" s="0" t="n">
        <v>46.84</v>
      </c>
      <c r="M1017" s="0" t="n">
        <v>12</v>
      </c>
      <c r="N1017" s="0" t="n">
        <v>41</v>
      </c>
      <c r="O1017" s="0" t="n">
        <v>0.45</v>
      </c>
      <c r="P1017" s="0" t="n">
        <v>0.09</v>
      </c>
      <c r="Q1017" s="0" t="n">
        <f aca="false">H1017/3600/(B1017*C1017*10^-3)</f>
        <v>0.0789141414141414</v>
      </c>
      <c r="R1017" s="0" t="n">
        <f aca="false">O1017-P1017</f>
        <v>0.36</v>
      </c>
      <c r="S1017" s="0" t="n">
        <f aca="false">500*10^-6</f>
        <v>0.0005</v>
      </c>
      <c r="T1017" s="0" t="n">
        <f aca="false">0.000835</f>
        <v>0.000835</v>
      </c>
      <c r="U1017" s="0" t="n">
        <f aca="false">A1017/1000</f>
        <v>0.12</v>
      </c>
      <c r="V1017" s="0" t="n">
        <f aca="false">U1017*(150*T1017*(1-R1017)^2*Q1017/(S1017^2*R1017^3)+1.75*1000*(1-R1017)*Q1017^2/(S1017*R1017^3))</f>
        <v>77529.3437135625</v>
      </c>
      <c r="W1017" s="0" t="n">
        <f aca="false">V1017*H1017/3600/1000/2</f>
        <v>6.46077864279687</v>
      </c>
      <c r="X1017" s="0" t="n">
        <f aca="false">ABS(W1017-K1017)/W1017*100</f>
        <v>220.549598508372</v>
      </c>
    </row>
    <row r="1018" customFormat="false" ht="15" hidden="false" customHeight="false" outlineLevel="0" collapsed="false">
      <c r="A1018" s="0" t="n">
        <v>120</v>
      </c>
      <c r="B1018" s="0" t="n">
        <v>44</v>
      </c>
      <c r="C1018" s="0" t="n">
        <v>48</v>
      </c>
      <c r="D1018" s="0" t="n">
        <v>14</v>
      </c>
      <c r="E1018" s="0" t="n">
        <v>43</v>
      </c>
      <c r="F1018" s="0" t="n">
        <v>1.34</v>
      </c>
      <c r="G1018" s="0" t="n">
        <v>2</v>
      </c>
      <c r="H1018" s="0" t="n">
        <v>615</v>
      </c>
      <c r="I1018" s="0" t="n">
        <v>210.98</v>
      </c>
      <c r="J1018" s="0" t="n">
        <v>261.52</v>
      </c>
      <c r="K1018" s="0" t="n">
        <v>22.07</v>
      </c>
      <c r="L1018" s="0" t="n">
        <v>47.26</v>
      </c>
      <c r="M1018" s="0" t="n">
        <v>12</v>
      </c>
      <c r="N1018" s="0" t="n">
        <v>41</v>
      </c>
      <c r="O1018" s="0" t="n">
        <v>0.45</v>
      </c>
      <c r="P1018" s="0" t="n">
        <v>0.09</v>
      </c>
      <c r="Q1018" s="0" t="n">
        <f aca="false">H1018/3600/(B1018*C1018*10^-3)</f>
        <v>0.080886994949495</v>
      </c>
      <c r="R1018" s="0" t="n">
        <f aca="false">O1018-P1018</f>
        <v>0.36</v>
      </c>
      <c r="S1018" s="0" t="n">
        <f aca="false">500*10^-6</f>
        <v>0.0005</v>
      </c>
      <c r="T1018" s="0" t="n">
        <f aca="false">0.000835</f>
        <v>0.000835</v>
      </c>
      <c r="U1018" s="0" t="n">
        <f aca="false">A1018/1000</f>
        <v>0.12</v>
      </c>
      <c r="V1018" s="0" t="n">
        <f aca="false">U1018*(150*T1018*(1-R1018)^2*Q1018/(S1018^2*R1018^3)+1.75*1000*(1-R1018)*Q1018^2/(S1018*R1018^3))</f>
        <v>80386.9578476786</v>
      </c>
      <c r="W1018" s="0" t="n">
        <f aca="false">V1018*H1018/3600/1000/2</f>
        <v>6.86638598282254</v>
      </c>
      <c r="X1018" s="0" t="n">
        <f aca="false">ABS(W1018-K1018)/W1018*100</f>
        <v>221.420905483786</v>
      </c>
    </row>
    <row r="1019" customFormat="false" ht="15" hidden="false" customHeight="false" outlineLevel="0" collapsed="false">
      <c r="A1019" s="0" t="n">
        <v>120</v>
      </c>
      <c r="B1019" s="0" t="n">
        <v>44</v>
      </c>
      <c r="C1019" s="0" t="n">
        <v>48</v>
      </c>
      <c r="D1019" s="0" t="n">
        <v>14</v>
      </c>
      <c r="E1019" s="0" t="n">
        <v>43</v>
      </c>
      <c r="F1019" s="0" t="n">
        <v>1.37</v>
      </c>
      <c r="G1019" s="0" t="n">
        <v>1.5</v>
      </c>
      <c r="H1019" s="0" t="n">
        <v>625</v>
      </c>
      <c r="I1019" s="0" t="n">
        <v>211.01</v>
      </c>
      <c r="J1019" s="0" t="n">
        <v>266.24</v>
      </c>
      <c r="K1019" s="0" t="n">
        <v>23.01</v>
      </c>
      <c r="L1019" s="0" t="n">
        <v>46.35</v>
      </c>
      <c r="M1019" s="0" t="n">
        <v>12</v>
      </c>
      <c r="N1019" s="0" t="n">
        <v>41</v>
      </c>
      <c r="O1019" s="0" t="n">
        <v>0.45</v>
      </c>
      <c r="P1019" s="0" t="n">
        <v>0.09</v>
      </c>
      <c r="Q1019" s="0" t="n">
        <f aca="false">H1019/3600/(B1019*C1019*10^-3)</f>
        <v>0.0822022306397306</v>
      </c>
      <c r="R1019" s="0" t="n">
        <f aca="false">O1019-P1019</f>
        <v>0.36</v>
      </c>
      <c r="S1019" s="0" t="n">
        <f aca="false">500*10^-6</f>
        <v>0.0005</v>
      </c>
      <c r="T1019" s="0" t="n">
        <f aca="false">0.000835</f>
        <v>0.000835</v>
      </c>
      <c r="U1019" s="0" t="n">
        <f aca="false">A1019/1000</f>
        <v>0.12</v>
      </c>
      <c r="V1019" s="0" t="n">
        <f aca="false">U1019*(150*T1019*(1-R1019)^2*Q1019/(S1019^2*R1019^3)+1.75*1000*(1-R1019)*Q1019^2/(S1019*R1019^3))</f>
        <v>82316.9493989126</v>
      </c>
      <c r="W1019" s="0" t="n">
        <f aca="false">V1019*H1019/3600/1000/2</f>
        <v>7.14556852421116</v>
      </c>
      <c r="X1019" s="0" t="n">
        <f aca="false">ABS(W1019-K1019)/W1019*100</f>
        <v>222.017764185394</v>
      </c>
    </row>
    <row r="1020" customFormat="false" ht="15" hidden="false" customHeight="false" outlineLevel="0" collapsed="false">
      <c r="A1020" s="0" t="n">
        <v>120</v>
      </c>
      <c r="B1020" s="0" t="n">
        <v>40</v>
      </c>
      <c r="C1020" s="0" t="n">
        <v>44</v>
      </c>
      <c r="D1020" s="0" t="n">
        <v>14</v>
      </c>
      <c r="E1020" s="0" t="n">
        <v>43</v>
      </c>
      <c r="F1020" s="0" t="n">
        <v>1.4</v>
      </c>
      <c r="G1020" s="0" t="n">
        <v>2</v>
      </c>
      <c r="H1020" s="0" t="n">
        <v>660</v>
      </c>
      <c r="I1020" s="0" t="n">
        <v>211.28</v>
      </c>
      <c r="J1020" s="0" t="n">
        <v>280.22</v>
      </c>
      <c r="K1020" s="0" t="n">
        <v>35.64</v>
      </c>
      <c r="L1020" s="0" t="n">
        <v>49.47</v>
      </c>
      <c r="M1020" s="0" t="n">
        <v>12</v>
      </c>
      <c r="N1020" s="0" t="n">
        <v>41</v>
      </c>
      <c r="O1020" s="0" t="n">
        <v>0.45</v>
      </c>
      <c r="P1020" s="0" t="n">
        <v>0.09</v>
      </c>
      <c r="Q1020" s="0" t="n">
        <f aca="false">H1020/3600/(B1020*C1020*10^-3)</f>
        <v>0.104166666666667</v>
      </c>
      <c r="R1020" s="0" t="n">
        <f aca="false">O1020-P1020</f>
        <v>0.36</v>
      </c>
      <c r="S1020" s="0" t="n">
        <f aca="false">500*10^-6</f>
        <v>0.0005</v>
      </c>
      <c r="T1020" s="0" t="n">
        <f aca="false">0.000835</f>
        <v>0.000835</v>
      </c>
      <c r="U1020" s="0" t="n">
        <f aca="false">A1020/1000</f>
        <v>0.12</v>
      </c>
      <c r="V1020" s="0" t="n">
        <f aca="false">U1020*(150*T1020*(1-R1020)^2*Q1020/(S1020^2*R1020^3)+1.75*1000*(1-R1020)*Q1020^2/(S1020*R1020^3))</f>
        <v>117493.712848651</v>
      </c>
      <c r="W1020" s="0" t="n">
        <f aca="false">V1020*H1020/3600/1000/2</f>
        <v>10.7702570111264</v>
      </c>
      <c r="X1020" s="0" t="n">
        <f aca="false">ABS(W1020-K1020)/W1020*100</f>
        <v>230.911323315513</v>
      </c>
    </row>
    <row r="1021" customFormat="false" ht="15" hidden="false" customHeight="false" outlineLevel="0" collapsed="false">
      <c r="A1021" s="0" t="n">
        <v>120</v>
      </c>
      <c r="B1021" s="0" t="n">
        <v>48</v>
      </c>
      <c r="C1021" s="0" t="n">
        <v>48</v>
      </c>
      <c r="D1021" s="0" t="n">
        <v>14</v>
      </c>
      <c r="E1021" s="0" t="n">
        <v>43</v>
      </c>
      <c r="F1021" s="0" t="n">
        <v>1.4</v>
      </c>
      <c r="G1021" s="0" t="n">
        <v>3</v>
      </c>
      <c r="H1021" s="0" t="n">
        <v>520</v>
      </c>
      <c r="I1021" s="0" t="n">
        <v>211.57</v>
      </c>
      <c r="J1021" s="0" t="n">
        <v>240.96</v>
      </c>
      <c r="K1021" s="0" t="n">
        <v>12.57</v>
      </c>
      <c r="L1021" s="0" t="n">
        <v>38.26</v>
      </c>
      <c r="M1021" s="0" t="n">
        <v>12</v>
      </c>
      <c r="N1021" s="0" t="n">
        <v>41</v>
      </c>
      <c r="O1021" s="0" t="n">
        <v>0.45</v>
      </c>
      <c r="P1021" s="0" t="n">
        <v>0.09</v>
      </c>
      <c r="Q1021" s="0" t="n">
        <f aca="false">H1021/3600/(B1021*C1021*10^-3)</f>
        <v>0.0626929012345679</v>
      </c>
      <c r="R1021" s="0" t="n">
        <f aca="false">O1021-P1021</f>
        <v>0.36</v>
      </c>
      <c r="S1021" s="0" t="n">
        <f aca="false">500*10^-6</f>
        <v>0.0005</v>
      </c>
      <c r="T1021" s="0" t="n">
        <f aca="false">0.000835</f>
        <v>0.000835</v>
      </c>
      <c r="U1021" s="0" t="n">
        <f aca="false">A1021/1000</f>
        <v>0.12</v>
      </c>
      <c r="V1021" s="0" t="n">
        <f aca="false">U1021*(150*T1021*(1-R1021)^2*Q1021/(S1021^2*R1021^3)+1.75*1000*(1-R1021)*Q1021^2/(S1021*R1021^3))</f>
        <v>55733.7471276993</v>
      </c>
      <c r="W1021" s="0" t="n">
        <f aca="false">V1021*H1021/3600/1000/2</f>
        <v>4.02521507033384</v>
      </c>
      <c r="X1021" s="0" t="n">
        <f aca="false">ABS(W1021-K1021)/W1021*100</f>
        <v>212.281450316578</v>
      </c>
    </row>
    <row r="1022" customFormat="false" ht="15" hidden="false" customHeight="false" outlineLevel="0" collapsed="false">
      <c r="A1022" s="0" t="n">
        <v>120</v>
      </c>
      <c r="B1022" s="0" t="n">
        <v>32</v>
      </c>
      <c r="C1022" s="0" t="n">
        <v>36</v>
      </c>
      <c r="D1022" s="0" t="n">
        <v>14</v>
      </c>
      <c r="E1022" s="0" t="n">
        <v>43</v>
      </c>
      <c r="F1022" s="0" t="n">
        <v>1.4</v>
      </c>
      <c r="G1022" s="0" t="n">
        <v>4</v>
      </c>
      <c r="H1022" s="0" t="n">
        <v>925</v>
      </c>
      <c r="I1022" s="0" t="n">
        <v>114.29</v>
      </c>
      <c r="J1022" s="0" t="n">
        <v>233.68</v>
      </c>
      <c r="K1022" s="0" t="n">
        <v>77.02</v>
      </c>
      <c r="L1022" s="0" t="n">
        <v>48.16</v>
      </c>
      <c r="M1022" s="0" t="n">
        <v>12</v>
      </c>
      <c r="N1022" s="0" t="n">
        <v>41</v>
      </c>
      <c r="O1022" s="0" t="n">
        <v>0.55</v>
      </c>
      <c r="P1022" s="0" t="n">
        <v>0.09</v>
      </c>
      <c r="Q1022" s="0" t="n">
        <f aca="false">H1022/3600/(B1022*C1022*10^-3)</f>
        <v>0.223042052469136</v>
      </c>
      <c r="R1022" s="0" t="n">
        <f aca="false">O1022-P1022</f>
        <v>0.46</v>
      </c>
      <c r="S1022" s="0" t="n">
        <f aca="false">500*10^-6</f>
        <v>0.0005</v>
      </c>
      <c r="T1022" s="0" t="n">
        <f aca="false">0.000835</f>
        <v>0.000835</v>
      </c>
      <c r="U1022" s="0" t="n">
        <f aca="false">A1022/1000</f>
        <v>0.12</v>
      </c>
      <c r="V1022" s="0" t="n">
        <f aca="false">U1022*(150*T1022*(1-R1022)^2*Q1022/(S1022^2*R1022^3)+1.75*1000*(1-R1022)*Q1022^2/(S1022*R1022^3))</f>
        <v>156087.570514254</v>
      </c>
      <c r="W1022" s="0" t="n">
        <f aca="false">V1022*H1022/3600/1000/2</f>
        <v>20.052917045234</v>
      </c>
      <c r="X1022" s="0" t="n">
        <f aca="false">ABS(W1022-K1022)/W1022*100</f>
        <v>284.083771085591</v>
      </c>
    </row>
    <row r="1023" customFormat="false" ht="15" hidden="false" customHeight="false" outlineLevel="0" collapsed="false">
      <c r="A1023" s="0" t="n">
        <v>120</v>
      </c>
      <c r="B1023" s="0" t="n">
        <v>48</v>
      </c>
      <c r="C1023" s="0" t="n">
        <v>44</v>
      </c>
      <c r="D1023" s="0" t="n">
        <v>14</v>
      </c>
      <c r="E1023" s="0" t="n">
        <v>43</v>
      </c>
      <c r="F1023" s="0" t="n">
        <v>1.4</v>
      </c>
      <c r="G1023" s="0" t="n">
        <v>1.5</v>
      </c>
      <c r="H1023" s="0" t="n">
        <v>580</v>
      </c>
      <c r="I1023" s="0" t="n">
        <v>211.74</v>
      </c>
      <c r="J1023" s="0" t="n">
        <v>261.42</v>
      </c>
      <c r="K1023" s="0" t="n">
        <v>18.98</v>
      </c>
      <c r="L1023" s="0" t="n">
        <v>45.01</v>
      </c>
      <c r="M1023" s="0" t="n">
        <v>12</v>
      </c>
      <c r="N1023" s="0" t="n">
        <v>41</v>
      </c>
      <c r="O1023" s="0" t="n">
        <v>0.45</v>
      </c>
      <c r="P1023" s="0" t="n">
        <v>0.09</v>
      </c>
      <c r="Q1023" s="0" t="n">
        <f aca="false">H1023/3600/(B1023*C1023*10^-3)</f>
        <v>0.07628367003367</v>
      </c>
      <c r="R1023" s="0" t="n">
        <f aca="false">O1023-P1023</f>
        <v>0.36</v>
      </c>
      <c r="S1023" s="0" t="n">
        <f aca="false">500*10^-6</f>
        <v>0.0005</v>
      </c>
      <c r="T1023" s="0" t="n">
        <f aca="false">0.000835</f>
        <v>0.000835</v>
      </c>
      <c r="U1023" s="0" t="n">
        <f aca="false">A1023/1000</f>
        <v>0.12</v>
      </c>
      <c r="V1023" s="0" t="n">
        <f aca="false">U1023*(150*T1023*(1-R1023)^2*Q1023/(S1023^2*R1023^3)+1.75*1000*(1-R1023)*Q1023^2/(S1023*R1023^3))</f>
        <v>73788.954827846</v>
      </c>
      <c r="W1023" s="0" t="n">
        <f aca="false">V1023*H1023/3600/1000/2</f>
        <v>5.94411025002093</v>
      </c>
      <c r="X1023" s="0" t="n">
        <f aca="false">ABS(W1023-K1023)/W1023*100</f>
        <v>219.307670982939</v>
      </c>
    </row>
    <row r="1024" customFormat="false" ht="15" hidden="false" customHeight="false" outlineLevel="0" collapsed="false">
      <c r="A1024" s="0" t="n">
        <v>120</v>
      </c>
      <c r="B1024" s="0" t="n">
        <v>44</v>
      </c>
      <c r="C1024" s="0" t="n">
        <v>48</v>
      </c>
      <c r="D1024" s="0" t="n">
        <v>14</v>
      </c>
      <c r="E1024" s="0" t="n">
        <v>43</v>
      </c>
      <c r="F1024" s="0" t="n">
        <v>1.4</v>
      </c>
      <c r="G1024" s="0" t="n">
        <v>1.5</v>
      </c>
      <c r="H1024" s="0" t="n">
        <v>595</v>
      </c>
      <c r="I1024" s="0" t="n">
        <v>211.91</v>
      </c>
      <c r="J1024" s="0" t="n">
        <v>263.44</v>
      </c>
      <c r="K1024" s="0" t="n">
        <v>20.27</v>
      </c>
      <c r="L1024" s="0" t="n">
        <v>45.5</v>
      </c>
      <c r="M1024" s="0" t="n">
        <v>12</v>
      </c>
      <c r="N1024" s="0" t="n">
        <v>41</v>
      </c>
      <c r="O1024" s="0" t="n">
        <v>0.45</v>
      </c>
      <c r="P1024" s="0" t="n">
        <v>0.09</v>
      </c>
      <c r="Q1024" s="0" t="n">
        <f aca="false">H1024/3600/(B1024*C1024*10^-3)</f>
        <v>0.0782565235690236</v>
      </c>
      <c r="R1024" s="0" t="n">
        <f aca="false">O1024-P1024</f>
        <v>0.36</v>
      </c>
      <c r="S1024" s="0" t="n">
        <f aca="false">500*10^-6</f>
        <v>0.0005</v>
      </c>
      <c r="T1024" s="0" t="n">
        <f aca="false">0.000835</f>
        <v>0.000835</v>
      </c>
      <c r="U1024" s="0" t="n">
        <f aca="false">A1024/1000</f>
        <v>0.12</v>
      </c>
      <c r="V1024" s="0" t="n">
        <f aca="false">U1024*(150*T1024*(1-R1024)^2*Q1024/(S1024^2*R1024^3)+1.75*1000*(1-R1024)*Q1024^2/(S1024*R1024^3))</f>
        <v>76586.7718535864</v>
      </c>
      <c r="W1024" s="0" t="n">
        <f aca="false">V1024*H1024/3600/1000/2</f>
        <v>6.32904572956721</v>
      </c>
      <c r="X1024" s="0" t="n">
        <f aca="false">ABS(W1024-K1024)/W1024*100</f>
        <v>220.269450816341</v>
      </c>
    </row>
    <row r="1025" customFormat="false" ht="15" hidden="false" customHeight="false" outlineLevel="0" collapsed="false">
      <c r="A1025" s="0" t="n">
        <v>120</v>
      </c>
      <c r="B1025" s="0" t="n">
        <v>44</v>
      </c>
      <c r="C1025" s="0" t="n">
        <v>48</v>
      </c>
      <c r="D1025" s="0" t="n">
        <v>14</v>
      </c>
      <c r="E1025" s="0" t="n">
        <v>43</v>
      </c>
      <c r="F1025" s="0" t="n">
        <v>1.37</v>
      </c>
      <c r="G1025" s="0" t="n">
        <v>2</v>
      </c>
      <c r="H1025" s="0" t="n">
        <v>590</v>
      </c>
      <c r="I1025" s="0" t="n">
        <v>211.93</v>
      </c>
      <c r="J1025" s="0" t="n">
        <v>259.79</v>
      </c>
      <c r="K1025" s="0" t="n">
        <v>19.83</v>
      </c>
      <c r="L1025" s="0" t="n">
        <v>46.75</v>
      </c>
      <c r="M1025" s="0" t="n">
        <v>12</v>
      </c>
      <c r="N1025" s="0" t="n">
        <v>41</v>
      </c>
      <c r="O1025" s="0" t="n">
        <v>0.45</v>
      </c>
      <c r="P1025" s="0" t="n">
        <v>0.09</v>
      </c>
      <c r="Q1025" s="0" t="n">
        <f aca="false">H1025/3600/(B1025*C1025*10^-3)</f>
        <v>0.0775989057239057</v>
      </c>
      <c r="R1025" s="0" t="n">
        <f aca="false">O1025-P1025</f>
        <v>0.36</v>
      </c>
      <c r="S1025" s="0" t="n">
        <f aca="false">500*10^-6</f>
        <v>0.0005</v>
      </c>
      <c r="T1025" s="0" t="n">
        <f aca="false">0.000835</f>
        <v>0.000835</v>
      </c>
      <c r="U1025" s="0" t="n">
        <f aca="false">A1025/1000</f>
        <v>0.12</v>
      </c>
      <c r="V1025" s="0" t="n">
        <f aca="false">U1025*(150*T1025*(1-R1025)^2*Q1025/(S1025^2*R1025^3)+1.75*1000*(1-R1025)*Q1025^2/(S1025*R1025^3))</f>
        <v>75649.1830859749</v>
      </c>
      <c r="W1025" s="0" t="n">
        <f aca="false">V1025*H1025/3600/1000/2</f>
        <v>6.19903028065628</v>
      </c>
      <c r="X1025" s="0" t="n">
        <f aca="false">ABS(W1025-K1025)/W1025*100</f>
        <v>219.888742306654</v>
      </c>
    </row>
    <row r="1026" customFormat="false" ht="15" hidden="false" customHeight="false" outlineLevel="0" collapsed="false">
      <c r="A1026" s="0" t="n">
        <v>120</v>
      </c>
      <c r="B1026" s="0" t="n">
        <v>48</v>
      </c>
      <c r="C1026" s="0" t="n">
        <v>48</v>
      </c>
      <c r="D1026" s="0" t="n">
        <v>14</v>
      </c>
      <c r="E1026" s="0" t="n">
        <v>43</v>
      </c>
      <c r="F1026" s="0" t="n">
        <v>1.31</v>
      </c>
      <c r="G1026" s="0" t="n">
        <v>1.5</v>
      </c>
      <c r="H1026" s="0" t="n">
        <v>645</v>
      </c>
      <c r="I1026" s="0" t="n">
        <v>212.22</v>
      </c>
      <c r="J1026" s="0" t="n">
        <v>265.13</v>
      </c>
      <c r="K1026" s="0" t="n">
        <v>21.75</v>
      </c>
      <c r="L1026" s="0" t="n">
        <v>46.86</v>
      </c>
      <c r="M1026" s="0" t="n">
        <v>12</v>
      </c>
      <c r="N1026" s="0" t="n">
        <v>41</v>
      </c>
      <c r="O1026" s="0" t="n">
        <v>0.45</v>
      </c>
      <c r="P1026" s="0" t="n">
        <v>0.09</v>
      </c>
      <c r="Q1026" s="0" t="n">
        <f aca="false">H1026/3600/(B1026*C1026*10^-3)</f>
        <v>0.0777633101851852</v>
      </c>
      <c r="R1026" s="0" t="n">
        <f aca="false">O1026-P1026</f>
        <v>0.36</v>
      </c>
      <c r="S1026" s="0" t="n">
        <f aca="false">500*10^-6</f>
        <v>0.0005</v>
      </c>
      <c r="T1026" s="0" t="n">
        <f aca="false">0.000835</f>
        <v>0.000835</v>
      </c>
      <c r="U1026" s="0" t="n">
        <f aca="false">A1026/1000</f>
        <v>0.12</v>
      </c>
      <c r="V1026" s="0" t="n">
        <f aca="false">U1026*(150*T1026*(1-R1026)^2*Q1026/(S1026^2*R1026^3)+1.75*1000*(1-R1026)*Q1026^2/(S1026*R1026^3))</f>
        <v>75883.1131129686</v>
      </c>
      <c r="W1026" s="0" t="n">
        <f aca="false">V1026*H1026/3600/1000/2</f>
        <v>6.7978622163701</v>
      </c>
      <c r="X1026" s="0" t="n">
        <f aca="false">ABS(W1026-K1026)/W1026*100</f>
        <v>219.953528149236</v>
      </c>
    </row>
    <row r="1027" customFormat="false" ht="15" hidden="false" customHeight="false" outlineLevel="0" collapsed="false">
      <c r="A1027" s="0" t="n">
        <v>120</v>
      </c>
      <c r="B1027" s="0" t="n">
        <v>48</v>
      </c>
      <c r="C1027" s="0" t="n">
        <v>44</v>
      </c>
      <c r="D1027" s="0" t="n">
        <v>14</v>
      </c>
      <c r="E1027" s="0" t="n">
        <v>43</v>
      </c>
      <c r="F1027" s="0" t="n">
        <v>1.37</v>
      </c>
      <c r="G1027" s="0" t="n">
        <v>2</v>
      </c>
      <c r="H1027" s="0" t="n">
        <v>580</v>
      </c>
      <c r="I1027" s="0" t="n">
        <v>212.63</v>
      </c>
      <c r="J1027" s="0" t="n">
        <v>259.3</v>
      </c>
      <c r="K1027" s="0" t="n">
        <v>18.98</v>
      </c>
      <c r="L1027" s="0" t="n">
        <v>46.53</v>
      </c>
      <c r="M1027" s="0" t="n">
        <v>12</v>
      </c>
      <c r="N1027" s="0" t="n">
        <v>41</v>
      </c>
      <c r="O1027" s="0" t="n">
        <v>0.45</v>
      </c>
      <c r="P1027" s="0" t="n">
        <v>0.09</v>
      </c>
      <c r="Q1027" s="0" t="n">
        <f aca="false">H1027/3600/(B1027*C1027*10^-3)</f>
        <v>0.07628367003367</v>
      </c>
      <c r="R1027" s="0" t="n">
        <f aca="false">O1027-P1027</f>
        <v>0.36</v>
      </c>
      <c r="S1027" s="0" t="n">
        <f aca="false">500*10^-6</f>
        <v>0.0005</v>
      </c>
      <c r="T1027" s="0" t="n">
        <f aca="false">0.000835</f>
        <v>0.000835</v>
      </c>
      <c r="U1027" s="0" t="n">
        <f aca="false">A1027/1000</f>
        <v>0.12</v>
      </c>
      <c r="V1027" s="0" t="n">
        <f aca="false">U1027*(150*T1027*(1-R1027)^2*Q1027/(S1027^2*R1027^3)+1.75*1000*(1-R1027)*Q1027^2/(S1027*R1027^3))</f>
        <v>73788.954827846</v>
      </c>
      <c r="W1027" s="0" t="n">
        <f aca="false">V1027*H1027/3600/1000/2</f>
        <v>5.94411025002093</v>
      </c>
      <c r="X1027" s="0" t="n">
        <f aca="false">ABS(W1027-K1027)/W1027*100</f>
        <v>219.307670982939</v>
      </c>
    </row>
    <row r="1028" customFormat="false" ht="15" hidden="false" customHeight="false" outlineLevel="0" collapsed="false">
      <c r="A1028" s="0" t="n">
        <v>120</v>
      </c>
      <c r="B1028" s="0" t="n">
        <v>44</v>
      </c>
      <c r="C1028" s="0" t="n">
        <v>44</v>
      </c>
      <c r="D1028" s="0" t="n">
        <v>14</v>
      </c>
      <c r="E1028" s="0" t="n">
        <v>43</v>
      </c>
      <c r="F1028" s="0" t="n">
        <v>1.4</v>
      </c>
      <c r="G1028" s="0" t="n">
        <v>2</v>
      </c>
      <c r="H1028" s="0" t="n">
        <v>595</v>
      </c>
      <c r="I1028" s="0" t="n">
        <v>212.91</v>
      </c>
      <c r="J1028" s="0" t="n">
        <v>265.64</v>
      </c>
      <c r="K1028" s="0" t="n">
        <v>23.27</v>
      </c>
      <c r="L1028" s="0" t="n">
        <v>47.19</v>
      </c>
      <c r="M1028" s="0" t="n">
        <v>12</v>
      </c>
      <c r="N1028" s="0" t="n">
        <v>41</v>
      </c>
      <c r="O1028" s="0" t="n">
        <v>0.45</v>
      </c>
      <c r="P1028" s="0" t="n">
        <v>0.09</v>
      </c>
      <c r="Q1028" s="0" t="n">
        <f aca="false">H1028/3600/(B1028*C1028*10^-3)</f>
        <v>0.0853707529843893</v>
      </c>
      <c r="R1028" s="0" t="n">
        <f aca="false">O1028-P1028</f>
        <v>0.36</v>
      </c>
      <c r="S1028" s="0" t="n">
        <f aca="false">500*10^-6</f>
        <v>0.0005</v>
      </c>
      <c r="T1028" s="0" t="n">
        <f aca="false">0.000835</f>
        <v>0.000835</v>
      </c>
      <c r="U1028" s="0" t="n">
        <f aca="false">A1028/1000</f>
        <v>0.12</v>
      </c>
      <c r="V1028" s="0" t="n">
        <f aca="false">U1028*(150*T1028*(1-R1028)^2*Q1028/(S1028^2*R1028^3)+1.75*1000*(1-R1028)*Q1028^2/(S1028*R1028^3))</f>
        <v>87048.3248803955</v>
      </c>
      <c r="W1028" s="0" t="n">
        <f aca="false">V1028*H1028/3600/1000/2</f>
        <v>7.19357684775491</v>
      </c>
      <c r="X1028" s="0" t="n">
        <f aca="false">ABS(W1028-K1028)/W1028*100</f>
        <v>223.48302509985</v>
      </c>
    </row>
    <row r="1029" customFormat="false" ht="15" hidden="false" customHeight="false" outlineLevel="0" collapsed="false">
      <c r="A1029" s="0" t="n">
        <v>120</v>
      </c>
      <c r="B1029" s="0" t="n">
        <v>44</v>
      </c>
      <c r="C1029" s="0" t="n">
        <v>48</v>
      </c>
      <c r="D1029" s="0" t="n">
        <v>14</v>
      </c>
      <c r="E1029" s="0" t="n">
        <v>43</v>
      </c>
      <c r="F1029" s="0" t="n">
        <v>1.34</v>
      </c>
      <c r="G1029" s="0" t="n">
        <v>2</v>
      </c>
      <c r="H1029" s="0" t="n">
        <v>625</v>
      </c>
      <c r="I1029" s="0" t="n">
        <v>212.91</v>
      </c>
      <c r="J1029" s="0" t="n">
        <v>264.94</v>
      </c>
      <c r="K1029" s="0" t="n">
        <v>23.01</v>
      </c>
      <c r="L1029" s="0" t="n">
        <v>47.88</v>
      </c>
      <c r="M1029" s="0" t="n">
        <v>12</v>
      </c>
      <c r="N1029" s="0" t="n">
        <v>41</v>
      </c>
      <c r="O1029" s="0" t="n">
        <v>0.45</v>
      </c>
      <c r="P1029" s="0" t="n">
        <v>0.09</v>
      </c>
      <c r="Q1029" s="0" t="n">
        <f aca="false">H1029/3600/(B1029*C1029*10^-3)</f>
        <v>0.0822022306397306</v>
      </c>
      <c r="R1029" s="0" t="n">
        <f aca="false">O1029-P1029</f>
        <v>0.36</v>
      </c>
      <c r="S1029" s="0" t="n">
        <f aca="false">500*10^-6</f>
        <v>0.0005</v>
      </c>
      <c r="T1029" s="0" t="n">
        <f aca="false">0.000835</f>
        <v>0.000835</v>
      </c>
      <c r="U1029" s="0" t="n">
        <f aca="false">A1029/1000</f>
        <v>0.12</v>
      </c>
      <c r="V1029" s="0" t="n">
        <f aca="false">U1029*(150*T1029*(1-R1029)^2*Q1029/(S1029^2*R1029^3)+1.75*1000*(1-R1029)*Q1029^2/(S1029*R1029^3))</f>
        <v>82316.9493989126</v>
      </c>
      <c r="W1029" s="0" t="n">
        <f aca="false">V1029*H1029/3600/1000/2</f>
        <v>7.14556852421116</v>
      </c>
      <c r="X1029" s="0" t="n">
        <f aca="false">ABS(W1029-K1029)/W1029*100</f>
        <v>222.017764185394</v>
      </c>
    </row>
    <row r="1030" customFormat="false" ht="15" hidden="false" customHeight="false" outlineLevel="0" collapsed="false">
      <c r="A1030" s="0" t="n">
        <v>120</v>
      </c>
      <c r="B1030" s="0" t="n">
        <v>44</v>
      </c>
      <c r="C1030" s="0" t="n">
        <v>48</v>
      </c>
      <c r="D1030" s="0" t="n">
        <v>14</v>
      </c>
      <c r="E1030" s="0" t="n">
        <v>43</v>
      </c>
      <c r="F1030" s="0" t="n">
        <v>1.37</v>
      </c>
      <c r="G1030" s="0" t="n">
        <v>2</v>
      </c>
      <c r="H1030" s="0" t="n">
        <v>595</v>
      </c>
      <c r="I1030" s="0" t="n">
        <v>213.04</v>
      </c>
      <c r="J1030" s="0" t="n">
        <v>261.6</v>
      </c>
      <c r="K1030" s="0" t="n">
        <v>20.27</v>
      </c>
      <c r="L1030" s="0" t="n">
        <v>47.06</v>
      </c>
      <c r="M1030" s="0" t="n">
        <v>12</v>
      </c>
      <c r="N1030" s="0" t="n">
        <v>41</v>
      </c>
      <c r="O1030" s="0" t="n">
        <v>0.45</v>
      </c>
      <c r="P1030" s="0" t="n">
        <v>0.09</v>
      </c>
      <c r="Q1030" s="0" t="n">
        <f aca="false">H1030/3600/(B1030*C1030*10^-3)</f>
        <v>0.0782565235690236</v>
      </c>
      <c r="R1030" s="0" t="n">
        <f aca="false">O1030-P1030</f>
        <v>0.36</v>
      </c>
      <c r="S1030" s="0" t="n">
        <f aca="false">500*10^-6</f>
        <v>0.0005</v>
      </c>
      <c r="T1030" s="0" t="n">
        <f aca="false">0.000835</f>
        <v>0.000835</v>
      </c>
      <c r="U1030" s="0" t="n">
        <f aca="false">A1030/1000</f>
        <v>0.12</v>
      </c>
      <c r="V1030" s="0" t="n">
        <f aca="false">U1030*(150*T1030*(1-R1030)^2*Q1030/(S1030^2*R1030^3)+1.75*1000*(1-R1030)*Q1030^2/(S1030*R1030^3))</f>
        <v>76586.7718535864</v>
      </c>
      <c r="W1030" s="0" t="n">
        <f aca="false">V1030*H1030/3600/1000/2</f>
        <v>6.32904572956721</v>
      </c>
      <c r="X1030" s="0" t="n">
        <f aca="false">ABS(W1030-K1030)/W1030*100</f>
        <v>220.269450816341</v>
      </c>
    </row>
    <row r="1031" customFormat="false" ht="15" hidden="false" customHeight="false" outlineLevel="0" collapsed="false">
      <c r="A1031" s="0" t="n">
        <v>120</v>
      </c>
      <c r="B1031" s="0" t="n">
        <v>48</v>
      </c>
      <c r="C1031" s="0" t="n">
        <v>44</v>
      </c>
      <c r="D1031" s="0" t="n">
        <v>14</v>
      </c>
      <c r="E1031" s="0" t="n">
        <v>43</v>
      </c>
      <c r="F1031" s="0" t="n">
        <v>1.4</v>
      </c>
      <c r="G1031" s="0" t="n">
        <v>2</v>
      </c>
      <c r="H1031" s="0" t="n">
        <v>560</v>
      </c>
      <c r="I1031" s="0" t="n">
        <v>213.62</v>
      </c>
      <c r="J1031" s="0" t="n">
        <v>258.26</v>
      </c>
      <c r="K1031" s="0" t="n">
        <v>17.35</v>
      </c>
      <c r="L1031" s="0" t="n">
        <v>46.19</v>
      </c>
      <c r="M1031" s="0" t="n">
        <v>12</v>
      </c>
      <c r="N1031" s="0" t="n">
        <v>41</v>
      </c>
      <c r="O1031" s="0" t="n">
        <v>0.45</v>
      </c>
      <c r="P1031" s="0" t="n">
        <v>0.09</v>
      </c>
      <c r="Q1031" s="0" t="n">
        <f aca="false">H1031/3600/(B1031*C1031*10^-3)</f>
        <v>0.0736531986531987</v>
      </c>
      <c r="R1031" s="0" t="n">
        <f aca="false">O1031-P1031</f>
        <v>0.36</v>
      </c>
      <c r="S1031" s="0" t="n">
        <f aca="false">500*10^-6</f>
        <v>0.0005</v>
      </c>
      <c r="T1031" s="0" t="n">
        <f aca="false">0.000835</f>
        <v>0.000835</v>
      </c>
      <c r="U1031" s="0" t="n">
        <f aca="false">A1031/1000</f>
        <v>0.12</v>
      </c>
      <c r="V1031" s="0" t="n">
        <f aca="false">U1031*(150*T1031*(1-R1031)^2*Q1031/(S1031^2*R1031^3)+1.75*1000*(1-R1031)*Q1031^2/(S1031*R1031^3))</f>
        <v>70128.2954199638</v>
      </c>
      <c r="W1031" s="0" t="n">
        <f aca="false">V1031*H1031/3600/1000/2</f>
        <v>5.4544229771083</v>
      </c>
      <c r="X1031" s="0" t="n">
        <f aca="false">ABS(W1031-K1031)/W1031*100</f>
        <v>218.090475799481</v>
      </c>
    </row>
    <row r="1032" customFormat="false" ht="15" hidden="false" customHeight="false" outlineLevel="0" collapsed="false">
      <c r="A1032" s="0" t="n">
        <v>120</v>
      </c>
      <c r="B1032" s="0" t="n">
        <v>48</v>
      </c>
      <c r="C1032" s="0" t="n">
        <v>44</v>
      </c>
      <c r="D1032" s="0" t="n">
        <v>14</v>
      </c>
      <c r="E1032" s="0" t="n">
        <v>43</v>
      </c>
      <c r="F1032" s="0" t="n">
        <v>1.37</v>
      </c>
      <c r="G1032" s="0" t="n">
        <v>2</v>
      </c>
      <c r="H1032" s="0" t="n">
        <v>585</v>
      </c>
      <c r="I1032" s="0" t="n">
        <v>213.78</v>
      </c>
      <c r="J1032" s="0" t="n">
        <v>261.16</v>
      </c>
      <c r="K1032" s="0" t="n">
        <v>19.4</v>
      </c>
      <c r="L1032" s="0" t="n">
        <v>46.85</v>
      </c>
      <c r="M1032" s="0" t="n">
        <v>12</v>
      </c>
      <c r="N1032" s="0" t="n">
        <v>41</v>
      </c>
      <c r="O1032" s="0" t="n">
        <v>0.45</v>
      </c>
      <c r="P1032" s="0" t="n">
        <v>0.09</v>
      </c>
      <c r="Q1032" s="0" t="n">
        <f aca="false">H1032/3600/(B1032*C1032*10^-3)</f>
        <v>0.0769412878787879</v>
      </c>
      <c r="R1032" s="0" t="n">
        <f aca="false">O1032-P1032</f>
        <v>0.36</v>
      </c>
      <c r="S1032" s="0" t="n">
        <f aca="false">500*10^-6</f>
        <v>0.0005</v>
      </c>
      <c r="T1032" s="0" t="n">
        <f aca="false">0.000835</f>
        <v>0.000835</v>
      </c>
      <c r="U1032" s="0" t="n">
        <f aca="false">A1032/1000</f>
        <v>0.12</v>
      </c>
      <c r="V1032" s="0" t="n">
        <f aca="false">U1032*(150*T1032*(1-R1032)^2*Q1032/(S1032^2*R1032^3)+1.75*1000*(1-R1032)*Q1032^2/(S1032*R1032^3))</f>
        <v>74716.5774107281</v>
      </c>
      <c r="W1032" s="0" t="n">
        <f aca="false">V1032*H1032/3600/1000/2</f>
        <v>6.07072191462166</v>
      </c>
      <c r="X1032" s="0" t="n">
        <f aca="false">ABS(W1032-K1032)/W1032*100</f>
        <v>219.56660629231</v>
      </c>
    </row>
    <row r="1033" customFormat="false" ht="15" hidden="false" customHeight="false" outlineLevel="0" collapsed="false">
      <c r="A1033" s="0" t="n">
        <v>120</v>
      </c>
      <c r="B1033" s="0" t="n">
        <v>48</v>
      </c>
      <c r="C1033" s="0" t="n">
        <v>48</v>
      </c>
      <c r="D1033" s="0" t="n">
        <v>14</v>
      </c>
      <c r="E1033" s="0" t="n">
        <v>43</v>
      </c>
      <c r="F1033" s="0" t="n">
        <v>1.37</v>
      </c>
      <c r="G1033" s="0" t="n">
        <v>1.5</v>
      </c>
      <c r="H1033" s="0" t="n">
        <v>590</v>
      </c>
      <c r="I1033" s="0" t="n">
        <v>214.61</v>
      </c>
      <c r="J1033" s="0" t="n">
        <v>261.63</v>
      </c>
      <c r="K1033" s="0" t="n">
        <v>17.31</v>
      </c>
      <c r="L1033" s="0" t="n">
        <v>45.52</v>
      </c>
      <c r="M1033" s="0" t="n">
        <v>12</v>
      </c>
      <c r="N1033" s="0" t="n">
        <v>41</v>
      </c>
      <c r="O1033" s="0" t="n">
        <v>0.45</v>
      </c>
      <c r="P1033" s="0" t="n">
        <v>0.09</v>
      </c>
      <c r="Q1033" s="0" t="n">
        <f aca="false">H1033/3600/(B1033*C1033*10^-3)</f>
        <v>0.0711323302469136</v>
      </c>
      <c r="R1033" s="0" t="n">
        <f aca="false">O1033-P1033</f>
        <v>0.36</v>
      </c>
      <c r="S1033" s="0" t="n">
        <f aca="false">500*10^-6</f>
        <v>0.0005</v>
      </c>
      <c r="T1033" s="0" t="n">
        <f aca="false">0.000835</f>
        <v>0.000835</v>
      </c>
      <c r="U1033" s="0" t="n">
        <f aca="false">A1033/1000</f>
        <v>0.12</v>
      </c>
      <c r="V1033" s="0" t="n">
        <f aca="false">U1033*(150*T1033*(1-R1033)^2*Q1033/(S1033^2*R1033^3)+1.75*1000*(1-R1033)*Q1033^2/(S1033*R1033^3))</f>
        <v>66694.979082496</v>
      </c>
      <c r="W1033" s="0" t="n">
        <f aca="false">V1033*H1033/3600/1000/2</f>
        <v>5.46528300814897</v>
      </c>
      <c r="X1033" s="0" t="n">
        <f aca="false">ABS(W1033-K1033)/W1033*100</f>
        <v>216.726507560359</v>
      </c>
    </row>
    <row r="1034" customFormat="false" ht="15" hidden="false" customHeight="false" outlineLevel="0" collapsed="false">
      <c r="A1034" s="0" t="n">
        <v>120</v>
      </c>
      <c r="B1034" s="0" t="n">
        <v>44</v>
      </c>
      <c r="C1034" s="0" t="n">
        <v>48</v>
      </c>
      <c r="D1034" s="0" t="n">
        <v>14</v>
      </c>
      <c r="E1034" s="0" t="n">
        <v>43</v>
      </c>
      <c r="F1034" s="0" t="n">
        <v>1.4</v>
      </c>
      <c r="G1034" s="0" t="n">
        <v>1.5</v>
      </c>
      <c r="H1034" s="0" t="n">
        <v>610</v>
      </c>
      <c r="I1034" s="0" t="n">
        <v>214.7</v>
      </c>
      <c r="J1034" s="0" t="n">
        <v>268.54</v>
      </c>
      <c r="K1034" s="0" t="n">
        <v>21.61</v>
      </c>
      <c r="L1034" s="0" t="n">
        <v>46.37</v>
      </c>
      <c r="M1034" s="0" t="n">
        <v>12</v>
      </c>
      <c r="N1034" s="0" t="n">
        <v>41</v>
      </c>
      <c r="O1034" s="0" t="n">
        <v>0.45</v>
      </c>
      <c r="P1034" s="0" t="n">
        <v>0.09</v>
      </c>
      <c r="Q1034" s="0" t="n">
        <f aca="false">H1034/3600/(B1034*C1034*10^-3)</f>
        <v>0.0802293771043771</v>
      </c>
      <c r="R1034" s="0" t="n">
        <f aca="false">O1034-P1034</f>
        <v>0.36</v>
      </c>
      <c r="S1034" s="0" t="n">
        <f aca="false">500*10^-6</f>
        <v>0.0005</v>
      </c>
      <c r="T1034" s="0" t="n">
        <f aca="false">0.000835</f>
        <v>0.000835</v>
      </c>
      <c r="U1034" s="0" t="n">
        <f aca="false">A1034/1000</f>
        <v>0.12</v>
      </c>
      <c r="V1034" s="0" t="n">
        <f aca="false">U1034*(150*T1034*(1-R1034)^2*Q1034/(S1034^2*R1034^3)+1.75*1000*(1-R1034)*Q1034^2/(S1034*R1034^3))</f>
        <v>79429.4367106086</v>
      </c>
      <c r="W1034" s="0" t="n">
        <f aca="false">V1034*H1034/3600/1000/2</f>
        <v>6.72943838798211</v>
      </c>
      <c r="X1034" s="0" t="n">
        <f aca="false">ABS(W1034-K1034)/W1034*100</f>
        <v>221.126351919539</v>
      </c>
    </row>
    <row r="1035" customFormat="false" ht="15" hidden="false" customHeight="false" outlineLevel="0" collapsed="false">
      <c r="A1035" s="0" t="n">
        <v>120</v>
      </c>
      <c r="B1035" s="0" t="n">
        <v>48</v>
      </c>
      <c r="C1035" s="0" t="n">
        <v>48</v>
      </c>
      <c r="D1035" s="0" t="n">
        <v>14</v>
      </c>
      <c r="E1035" s="0" t="n">
        <v>43</v>
      </c>
      <c r="F1035" s="0" t="n">
        <v>1.4</v>
      </c>
      <c r="G1035" s="0" t="n">
        <v>1.5</v>
      </c>
      <c r="H1035" s="0" t="n">
        <v>565</v>
      </c>
      <c r="I1035" s="0" t="n">
        <v>214.8</v>
      </c>
      <c r="J1035" s="0" t="n">
        <v>259.25</v>
      </c>
      <c r="K1035" s="0" t="n">
        <v>15.5</v>
      </c>
      <c r="L1035" s="0" t="n">
        <v>44.83</v>
      </c>
      <c r="M1035" s="0" t="n">
        <v>12</v>
      </c>
      <c r="N1035" s="0" t="n">
        <v>41</v>
      </c>
      <c r="O1035" s="0" t="n">
        <v>0.45</v>
      </c>
      <c r="P1035" s="0" t="n">
        <v>0.09</v>
      </c>
      <c r="Q1035" s="0" t="n">
        <f aca="false">H1035/3600/(B1035*C1035*10^-3)</f>
        <v>0.0681182484567901</v>
      </c>
      <c r="R1035" s="0" t="n">
        <f aca="false">O1035-P1035</f>
        <v>0.36</v>
      </c>
      <c r="S1035" s="0" t="n">
        <f aca="false">500*10^-6</f>
        <v>0.0005</v>
      </c>
      <c r="T1035" s="0" t="n">
        <f aca="false">0.000835</f>
        <v>0.000835</v>
      </c>
      <c r="U1035" s="0" t="n">
        <f aca="false">A1035/1000</f>
        <v>0.12</v>
      </c>
      <c r="V1035" s="0" t="n">
        <f aca="false">U1035*(150*T1035*(1-R1035)^2*Q1035/(S1035^2*R1035^3)+1.75*1000*(1-R1035)*Q1035^2/(S1035*R1035^3))</f>
        <v>62686.0417943352</v>
      </c>
      <c r="W1035" s="0" t="n">
        <f aca="false">V1035*H1035/3600/1000/2</f>
        <v>4.91911300191658</v>
      </c>
      <c r="X1035" s="0" t="n">
        <f aca="false">ABS(W1035-K1035)/W1035*100</f>
        <v>215.097457487984</v>
      </c>
    </row>
    <row r="1036" customFormat="false" ht="15" hidden="false" customHeight="false" outlineLevel="0" collapsed="false">
      <c r="A1036" s="0" t="n">
        <v>120</v>
      </c>
      <c r="B1036" s="0" t="n">
        <v>48</v>
      </c>
      <c r="C1036" s="0" t="n">
        <v>44</v>
      </c>
      <c r="D1036" s="0" t="n">
        <v>14</v>
      </c>
      <c r="E1036" s="0" t="n">
        <v>43</v>
      </c>
      <c r="F1036" s="0" t="n">
        <v>1.4</v>
      </c>
      <c r="G1036" s="0" t="n">
        <v>2</v>
      </c>
      <c r="H1036" s="0" t="n">
        <v>565</v>
      </c>
      <c r="I1036" s="0" t="n">
        <v>214.86</v>
      </c>
      <c r="J1036" s="0" t="n">
        <v>260.2</v>
      </c>
      <c r="K1036" s="0" t="n">
        <v>17.75</v>
      </c>
      <c r="L1036" s="0" t="n">
        <v>46.54</v>
      </c>
      <c r="M1036" s="0" t="n">
        <v>12</v>
      </c>
      <c r="N1036" s="0" t="n">
        <v>41</v>
      </c>
      <c r="O1036" s="0" t="n">
        <v>0.45</v>
      </c>
      <c r="P1036" s="0" t="n">
        <v>0.09</v>
      </c>
      <c r="Q1036" s="0" t="n">
        <f aca="false">H1036/3600/(B1036*C1036*10^-3)</f>
        <v>0.0743108164983165</v>
      </c>
      <c r="R1036" s="0" t="n">
        <f aca="false">O1036-P1036</f>
        <v>0.36</v>
      </c>
      <c r="S1036" s="0" t="n">
        <f aca="false">500*10^-6</f>
        <v>0.0005</v>
      </c>
      <c r="T1036" s="0" t="n">
        <f aca="false">0.000835</f>
        <v>0.000835</v>
      </c>
      <c r="U1036" s="0" t="n">
        <f aca="false">A1036/1000</f>
        <v>0.12</v>
      </c>
      <c r="V1036" s="0" t="n">
        <f aca="false">U1036*(150*T1036*(1-R1036)^2*Q1036/(S1036^2*R1036^3)+1.75*1000*(1-R1036)*Q1036^2/(S1036*R1036^3))</f>
        <v>71035.9856333874</v>
      </c>
      <c r="W1036" s="0" t="n">
        <f aca="false">V1036*H1036/3600/1000/2</f>
        <v>5.57435165039776</v>
      </c>
      <c r="X1036" s="0" t="n">
        <f aca="false">ABS(W1036-K1036)/W1036*100</f>
        <v>218.422681474238</v>
      </c>
    </row>
    <row r="1037" customFormat="false" ht="15" hidden="false" customHeight="false" outlineLevel="0" collapsed="false">
      <c r="A1037" s="0" t="n">
        <v>120</v>
      </c>
      <c r="B1037" s="0" t="n">
        <v>44</v>
      </c>
      <c r="C1037" s="0" t="n">
        <v>44</v>
      </c>
      <c r="D1037" s="0" t="n">
        <v>14</v>
      </c>
      <c r="E1037" s="0" t="n">
        <v>43</v>
      </c>
      <c r="F1037" s="0" t="n">
        <v>1.4</v>
      </c>
      <c r="G1037" s="0" t="n">
        <v>2</v>
      </c>
      <c r="H1037" s="0" t="n">
        <v>605</v>
      </c>
      <c r="I1037" s="0" t="n">
        <v>214.91</v>
      </c>
      <c r="J1037" s="0" t="n">
        <v>269.25</v>
      </c>
      <c r="K1037" s="0" t="n">
        <v>24.3</v>
      </c>
      <c r="L1037" s="0" t="n">
        <v>47.81</v>
      </c>
      <c r="M1037" s="0" t="n">
        <v>12</v>
      </c>
      <c r="N1037" s="0" t="n">
        <v>41</v>
      </c>
      <c r="O1037" s="0" t="n">
        <v>0.45</v>
      </c>
      <c r="P1037" s="0" t="n">
        <v>0.09</v>
      </c>
      <c r="Q1037" s="0" t="n">
        <f aca="false">H1037/3600/(B1037*C1037*10^-3)</f>
        <v>0.0868055555555556</v>
      </c>
      <c r="R1037" s="0" t="n">
        <f aca="false">O1037-P1037</f>
        <v>0.36</v>
      </c>
      <c r="S1037" s="0" t="n">
        <f aca="false">500*10^-6</f>
        <v>0.0005</v>
      </c>
      <c r="T1037" s="0" t="n">
        <f aca="false">0.000835</f>
        <v>0.000835</v>
      </c>
      <c r="U1037" s="0" t="n">
        <f aca="false">A1037/1000</f>
        <v>0.12</v>
      </c>
      <c r="V1037" s="0" t="n">
        <f aca="false">U1037*(150*T1037*(1-R1037)^2*Q1037/(S1037^2*R1037^3)+1.75*1000*(1-R1037)*Q1037^2/(S1037*R1037^3))</f>
        <v>89228.8872377179</v>
      </c>
      <c r="W1037" s="0" t="n">
        <f aca="false">V1037*H1037/3600/1000/2</f>
        <v>7.49770510816935</v>
      </c>
      <c r="X1037" s="0" t="n">
        <f aca="false">ABS(W1037-K1037)/W1037*100</f>
        <v>224.099169671573</v>
      </c>
    </row>
    <row r="1038" customFormat="false" ht="15" hidden="false" customHeight="false" outlineLevel="0" collapsed="false">
      <c r="A1038" s="0" t="n">
        <v>120</v>
      </c>
      <c r="B1038" s="0" t="n">
        <v>48</v>
      </c>
      <c r="C1038" s="0" t="n">
        <v>48</v>
      </c>
      <c r="D1038" s="0" t="n">
        <v>14</v>
      </c>
      <c r="E1038" s="0" t="n">
        <v>43</v>
      </c>
      <c r="F1038" s="0" t="n">
        <v>1.37</v>
      </c>
      <c r="G1038" s="0" t="n">
        <v>1.5</v>
      </c>
      <c r="H1038" s="0" t="n">
        <v>595</v>
      </c>
      <c r="I1038" s="0" t="n">
        <v>215.69</v>
      </c>
      <c r="J1038" s="0" t="n">
        <v>263.39</v>
      </c>
      <c r="K1038" s="0" t="n">
        <v>17.68</v>
      </c>
      <c r="L1038" s="0" t="n">
        <v>45.82</v>
      </c>
      <c r="M1038" s="0" t="n">
        <v>12</v>
      </c>
      <c r="N1038" s="0" t="n">
        <v>41</v>
      </c>
      <c r="O1038" s="0" t="n">
        <v>0.45</v>
      </c>
      <c r="P1038" s="0" t="n">
        <v>0.09</v>
      </c>
      <c r="Q1038" s="0" t="n">
        <f aca="false">H1038/3600/(B1038*C1038*10^-3)</f>
        <v>0.0717351466049383</v>
      </c>
      <c r="R1038" s="0" t="n">
        <f aca="false">O1038-P1038</f>
        <v>0.36</v>
      </c>
      <c r="S1038" s="0" t="n">
        <f aca="false">500*10^-6</f>
        <v>0.0005</v>
      </c>
      <c r="T1038" s="0" t="n">
        <f aca="false">0.000835</f>
        <v>0.000835</v>
      </c>
      <c r="U1038" s="0" t="n">
        <f aca="false">A1038/1000</f>
        <v>0.12</v>
      </c>
      <c r="V1038" s="0" t="n">
        <f aca="false">U1038*(150*T1038*(1-R1038)^2*Q1038/(S1038^2*R1038^3)+1.75*1000*(1-R1038)*Q1038^2/(S1038*R1038^3))</f>
        <v>67509.328085464</v>
      </c>
      <c r="W1038" s="0" t="n">
        <f aca="false">V1038*H1038/3600/1000/2</f>
        <v>5.5788958626182</v>
      </c>
      <c r="X1038" s="0" t="n">
        <f aca="false">ABS(W1038-K1038)/W1038*100</f>
        <v>216.908586132</v>
      </c>
    </row>
    <row r="1039" customFormat="false" ht="15" hidden="false" customHeight="false" outlineLevel="0" collapsed="false">
      <c r="A1039" s="0" t="n">
        <v>120</v>
      </c>
      <c r="B1039" s="0" t="n">
        <v>48</v>
      </c>
      <c r="C1039" s="0" t="n">
        <v>48</v>
      </c>
      <c r="D1039" s="0" t="n">
        <v>14</v>
      </c>
      <c r="E1039" s="0" t="n">
        <v>43</v>
      </c>
      <c r="F1039" s="0" t="n">
        <v>1.4</v>
      </c>
      <c r="G1039" s="0" t="n">
        <v>2</v>
      </c>
      <c r="H1039" s="0" t="n">
        <v>550</v>
      </c>
      <c r="I1039" s="0" t="n">
        <v>215.8</v>
      </c>
      <c r="J1039" s="0" t="n">
        <v>256.46</v>
      </c>
      <c r="K1039" s="0" t="n">
        <v>14.48</v>
      </c>
      <c r="L1039" s="0" t="n">
        <v>35.07</v>
      </c>
      <c r="M1039" s="0" t="n">
        <v>12</v>
      </c>
      <c r="N1039" s="0" t="n">
        <v>41</v>
      </c>
      <c r="O1039" s="0" t="n">
        <v>0.45</v>
      </c>
      <c r="P1039" s="0" t="n">
        <v>0.09</v>
      </c>
      <c r="Q1039" s="0" t="n">
        <f aca="false">H1039/3600/(B1039*C1039*10^-3)</f>
        <v>0.066309799382716</v>
      </c>
      <c r="R1039" s="0" t="n">
        <f aca="false">O1039-P1039</f>
        <v>0.36</v>
      </c>
      <c r="S1039" s="0" t="n">
        <f aca="false">500*10^-6</f>
        <v>0.0005</v>
      </c>
      <c r="T1039" s="0" t="n">
        <f aca="false">0.000835</f>
        <v>0.000835</v>
      </c>
      <c r="U1039" s="0" t="n">
        <f aca="false">A1039/1000</f>
        <v>0.12</v>
      </c>
      <c r="V1039" s="0" t="n">
        <f aca="false">U1039*(150*T1039*(1-R1039)^2*Q1039/(S1039^2*R1039^3)+1.75*1000*(1-R1039)*Q1039^2/(S1039*R1039^3))</f>
        <v>60330.9256027823</v>
      </c>
      <c r="W1039" s="0" t="n">
        <f aca="false">V1039*H1039/3600/1000/2</f>
        <v>4.60861237243476</v>
      </c>
      <c r="X1039" s="0" t="n">
        <f aca="false">ABS(W1039-K1039)/W1039*100</f>
        <v>214.194356778809</v>
      </c>
    </row>
    <row r="1040" customFormat="false" ht="15" hidden="false" customHeight="false" outlineLevel="0" collapsed="false">
      <c r="A1040" s="0" t="n">
        <v>120</v>
      </c>
      <c r="B1040" s="0" t="n">
        <v>48</v>
      </c>
      <c r="C1040" s="0" t="n">
        <v>48</v>
      </c>
      <c r="D1040" s="0" t="n">
        <v>14</v>
      </c>
      <c r="E1040" s="0" t="n">
        <v>43</v>
      </c>
      <c r="F1040" s="0" t="n">
        <v>1.37</v>
      </c>
      <c r="G1040" s="0" t="n">
        <v>2</v>
      </c>
      <c r="H1040" s="0" t="n">
        <v>575</v>
      </c>
      <c r="I1040" s="0" t="n">
        <v>216.45</v>
      </c>
      <c r="J1040" s="0" t="n">
        <v>259.8</v>
      </c>
      <c r="K1040" s="0" t="n">
        <v>16.21</v>
      </c>
      <c r="L1040" s="0" t="n">
        <v>46.96</v>
      </c>
      <c r="M1040" s="0" t="n">
        <v>12</v>
      </c>
      <c r="N1040" s="0" t="n">
        <v>41</v>
      </c>
      <c r="O1040" s="0" t="n">
        <v>0.45</v>
      </c>
      <c r="P1040" s="0" t="n">
        <v>0.09</v>
      </c>
      <c r="Q1040" s="0" t="n">
        <f aca="false">H1040/3600/(B1040*C1040*10^-3)</f>
        <v>0.0693238811728395</v>
      </c>
      <c r="R1040" s="0" t="n">
        <f aca="false">O1040-P1040</f>
        <v>0.36</v>
      </c>
      <c r="S1040" s="0" t="n">
        <f aca="false">500*10^-6</f>
        <v>0.0005</v>
      </c>
      <c r="T1040" s="0" t="n">
        <f aca="false">0.000835</f>
        <v>0.000835</v>
      </c>
      <c r="U1040" s="0" t="n">
        <f aca="false">A1040/1000</f>
        <v>0.12</v>
      </c>
      <c r="V1040" s="0" t="n">
        <f aca="false">U1040*(150*T1040*(1-R1040)^2*Q1040/(S1040^2*R1040^3)+1.75*1000*(1-R1040)*Q1040^2/(S1040*R1040^3))</f>
        <v>64277.0551642636</v>
      </c>
      <c r="W1040" s="0" t="n">
        <f aca="false">V1040*H1040/3600/1000/2</f>
        <v>5.13323704436828</v>
      </c>
      <c r="X1040" s="0" t="n">
        <f aca="false">ABS(W1040-K1040)/W1040*100</f>
        <v>215.785144147671</v>
      </c>
    </row>
    <row r="1041" customFormat="false" ht="15" hidden="false" customHeight="false" outlineLevel="0" collapsed="false">
      <c r="A1041" s="0" t="n">
        <v>120</v>
      </c>
      <c r="B1041" s="0" t="n">
        <v>48</v>
      </c>
      <c r="C1041" s="0" t="n">
        <v>48</v>
      </c>
      <c r="D1041" s="0" t="n">
        <v>14</v>
      </c>
      <c r="E1041" s="0" t="n">
        <v>43</v>
      </c>
      <c r="F1041" s="0" t="n">
        <v>1.4</v>
      </c>
      <c r="G1041" s="0" t="n">
        <v>1.5</v>
      </c>
      <c r="H1041" s="0" t="n">
        <v>575</v>
      </c>
      <c r="I1041" s="0" t="n">
        <v>217.15</v>
      </c>
      <c r="J1041" s="0" t="n">
        <v>262.97</v>
      </c>
      <c r="K1041" s="0" t="n">
        <v>16.21</v>
      </c>
      <c r="L1041" s="0" t="n">
        <v>45.47</v>
      </c>
      <c r="M1041" s="0" t="n">
        <v>12</v>
      </c>
      <c r="N1041" s="0" t="n">
        <v>41</v>
      </c>
      <c r="O1041" s="0" t="n">
        <v>0.45</v>
      </c>
      <c r="P1041" s="0" t="n">
        <v>0.09</v>
      </c>
      <c r="Q1041" s="0" t="n">
        <f aca="false">H1041/3600/(B1041*C1041*10^-3)</f>
        <v>0.0693238811728395</v>
      </c>
      <c r="R1041" s="0" t="n">
        <f aca="false">O1041-P1041</f>
        <v>0.36</v>
      </c>
      <c r="S1041" s="0" t="n">
        <f aca="false">500*10^-6</f>
        <v>0.0005</v>
      </c>
      <c r="T1041" s="0" t="n">
        <f aca="false">0.000835</f>
        <v>0.000835</v>
      </c>
      <c r="U1041" s="0" t="n">
        <f aca="false">A1041/1000</f>
        <v>0.12</v>
      </c>
      <c r="V1041" s="0" t="n">
        <f aca="false">U1041*(150*T1041*(1-R1041)^2*Q1041/(S1041^2*R1041^3)+1.75*1000*(1-R1041)*Q1041^2/(S1041*R1041^3))</f>
        <v>64277.0551642636</v>
      </c>
      <c r="W1041" s="0" t="n">
        <f aca="false">V1041*H1041/3600/1000/2</f>
        <v>5.13323704436828</v>
      </c>
      <c r="X1041" s="0" t="n">
        <f aca="false">ABS(W1041-K1041)/W1041*100</f>
        <v>215.785144147671</v>
      </c>
    </row>
    <row r="1042" customFormat="false" ht="15" hidden="false" customHeight="false" outlineLevel="0" collapsed="false">
      <c r="A1042" s="0" t="n">
        <v>120</v>
      </c>
      <c r="B1042" s="0" t="n">
        <v>48</v>
      </c>
      <c r="C1042" s="0" t="n">
        <v>48</v>
      </c>
      <c r="D1042" s="0" t="n">
        <v>14</v>
      </c>
      <c r="E1042" s="0" t="n">
        <v>43</v>
      </c>
      <c r="F1042" s="0" t="n">
        <v>1.4</v>
      </c>
      <c r="G1042" s="0" t="n">
        <v>2</v>
      </c>
      <c r="H1042" s="0" t="n">
        <v>555</v>
      </c>
      <c r="I1042" s="0" t="n">
        <v>217.21</v>
      </c>
      <c r="J1042" s="0" t="n">
        <v>258.46</v>
      </c>
      <c r="K1042" s="0" t="n">
        <v>14.82</v>
      </c>
      <c r="L1042" s="0" t="n">
        <v>35.33</v>
      </c>
      <c r="M1042" s="0" t="n">
        <v>12</v>
      </c>
      <c r="N1042" s="0" t="n">
        <v>41</v>
      </c>
      <c r="O1042" s="0" t="n">
        <v>0.45</v>
      </c>
      <c r="P1042" s="0" t="n">
        <v>0.09</v>
      </c>
      <c r="Q1042" s="0" t="n">
        <f aca="false">H1042/3600/(B1042*C1042*10^-3)</f>
        <v>0.0669126157407407</v>
      </c>
      <c r="R1042" s="0" t="n">
        <f aca="false">O1042-P1042</f>
        <v>0.36</v>
      </c>
      <c r="S1042" s="0" t="n">
        <f aca="false">500*10^-6</f>
        <v>0.0005</v>
      </c>
      <c r="T1042" s="0" t="n">
        <f aca="false">0.000835</f>
        <v>0.000835</v>
      </c>
      <c r="U1042" s="0" t="n">
        <f aca="false">A1042/1000</f>
        <v>0.12</v>
      </c>
      <c r="V1042" s="0" t="n">
        <f aca="false">U1042*(150*T1042*(1-R1042)^2*Q1042/(S1042^2*R1042^3)+1.75*1000*(1-R1042)*Q1042^2/(S1042*R1042^3))</f>
        <v>61111.7771515213</v>
      </c>
      <c r="W1042" s="0" t="n">
        <f aca="false">V1042*H1042/3600/1000/2</f>
        <v>4.7106994887631</v>
      </c>
      <c r="X1042" s="0" t="n">
        <f aca="false">ABS(W1042-K1042)/W1042*100</f>
        <v>214.602959398102</v>
      </c>
    </row>
    <row r="1043" customFormat="false" ht="15" hidden="false" customHeight="false" outlineLevel="0" collapsed="false">
      <c r="A1043" s="0" t="n">
        <v>120</v>
      </c>
      <c r="B1043" s="0" t="n">
        <v>36</v>
      </c>
      <c r="C1043" s="0" t="n">
        <v>32</v>
      </c>
      <c r="D1043" s="0" t="n">
        <v>14</v>
      </c>
      <c r="E1043" s="0" t="n">
        <v>43</v>
      </c>
      <c r="F1043" s="0" t="n">
        <v>1.4</v>
      </c>
      <c r="G1043" s="0" t="n">
        <v>3</v>
      </c>
      <c r="H1043" s="0" t="n">
        <v>935</v>
      </c>
      <c r="I1043" s="0" t="n">
        <v>103.88</v>
      </c>
      <c r="J1043" s="0" t="n">
        <v>230.87</v>
      </c>
      <c r="K1043" s="0" t="n">
        <v>79.36</v>
      </c>
      <c r="L1043" s="0" t="n">
        <v>45.19</v>
      </c>
      <c r="M1043" s="0" t="n">
        <v>12</v>
      </c>
      <c r="N1043" s="0" t="n">
        <v>41</v>
      </c>
      <c r="O1043" s="0" t="n">
        <v>0.55</v>
      </c>
      <c r="P1043" s="0" t="n">
        <v>0.09</v>
      </c>
      <c r="Q1043" s="0" t="n">
        <f aca="false">H1043/3600/(B1043*C1043*10^-3)</f>
        <v>0.225453317901235</v>
      </c>
      <c r="R1043" s="0" t="n">
        <f aca="false">O1043-P1043</f>
        <v>0.46</v>
      </c>
      <c r="S1043" s="0" t="n">
        <f aca="false">500*10^-6</f>
        <v>0.0005</v>
      </c>
      <c r="T1043" s="0" t="n">
        <f aca="false">0.000835</f>
        <v>0.000835</v>
      </c>
      <c r="U1043" s="0" t="n">
        <f aca="false">A1043/1000</f>
        <v>0.12</v>
      </c>
      <c r="V1043" s="0" t="n">
        <f aca="false">U1043*(150*T1043*(1-R1043)^2*Q1043/(S1043^2*R1043^3)+1.75*1000*(1-R1043)*Q1043^2/(S1043*R1043^3))</f>
        <v>159041.696230035</v>
      </c>
      <c r="W1043" s="0" t="n">
        <f aca="false">V1043*H1043/3600/1000/2</f>
        <v>20.6533313854282</v>
      </c>
      <c r="X1043" s="0" t="n">
        <f aca="false">ABS(W1043-K1043)/W1043*100</f>
        <v>284.24793811226</v>
      </c>
    </row>
    <row r="1044" customFormat="false" ht="15" hidden="false" customHeight="false" outlineLevel="0" collapsed="false">
      <c r="A1044" s="0" t="n">
        <v>120</v>
      </c>
      <c r="B1044" s="0" t="n">
        <v>32</v>
      </c>
      <c r="C1044" s="0" t="n">
        <v>36</v>
      </c>
      <c r="D1044" s="0" t="n">
        <v>14</v>
      </c>
      <c r="E1044" s="0" t="n">
        <v>43</v>
      </c>
      <c r="F1044" s="0" t="n">
        <v>1.4</v>
      </c>
      <c r="G1044" s="0" t="n">
        <v>4</v>
      </c>
      <c r="H1044" s="0" t="n">
        <v>1035</v>
      </c>
      <c r="I1044" s="0" t="n">
        <v>97.57</v>
      </c>
      <c r="J1044" s="0" t="n">
        <v>250.65</v>
      </c>
      <c r="K1044" s="0" t="n">
        <v>105.83</v>
      </c>
      <c r="L1044" s="0" t="n">
        <v>51.77</v>
      </c>
      <c r="M1044" s="0" t="n">
        <v>12</v>
      </c>
      <c r="N1044" s="0" t="n">
        <v>41</v>
      </c>
      <c r="O1044" s="0" t="n">
        <v>0.55</v>
      </c>
      <c r="P1044" s="0" t="n">
        <v>0.09</v>
      </c>
      <c r="Q1044" s="0" t="n">
        <f aca="false">H1044/3600/(B1044*C1044*10^-3)</f>
        <v>0.249565972222222</v>
      </c>
      <c r="R1044" s="0" t="n">
        <f aca="false">O1044-P1044</f>
        <v>0.46</v>
      </c>
      <c r="S1044" s="0" t="n">
        <f aca="false">500*10^-6</f>
        <v>0.0005</v>
      </c>
      <c r="T1044" s="0" t="n">
        <f aca="false">0.000835</f>
        <v>0.000835</v>
      </c>
      <c r="U1044" s="0" t="n">
        <f aca="false">A1044/1000</f>
        <v>0.12</v>
      </c>
      <c r="V1044" s="0" t="n">
        <f aca="false">U1044*(150*T1044*(1-R1044)^2*Q1044/(S1044^2*R1044^3)+1.75*1000*(1-R1044)*Q1044^2/(S1044*R1044^3))</f>
        <v>190073.179883182</v>
      </c>
      <c r="W1044" s="0" t="n">
        <f aca="false">V1044*H1044/3600/1000/2</f>
        <v>27.3230196082073</v>
      </c>
      <c r="X1044" s="0" t="n">
        <f aca="false">ABS(W1044-K1044)/W1044*100</f>
        <v>287.329078255357</v>
      </c>
    </row>
    <row r="1045" customFormat="false" ht="15" hidden="false" customHeight="false" outlineLevel="0" collapsed="false">
      <c r="A1045" s="0" t="n">
        <v>120</v>
      </c>
      <c r="B1045" s="0" t="n">
        <v>48</v>
      </c>
      <c r="C1045" s="0" t="n">
        <v>44</v>
      </c>
      <c r="D1045" s="0" t="n">
        <v>14</v>
      </c>
      <c r="E1045" s="0" t="n">
        <v>43</v>
      </c>
      <c r="F1045" s="0" t="n">
        <v>1.4</v>
      </c>
      <c r="G1045" s="0" t="n">
        <v>1</v>
      </c>
      <c r="H1045" s="0" t="n">
        <v>610</v>
      </c>
      <c r="I1045" s="0" t="n">
        <v>136.12</v>
      </c>
      <c r="J1045" s="0" t="n">
        <v>180.98</v>
      </c>
      <c r="K1045" s="0" t="n">
        <v>9.99</v>
      </c>
      <c r="L1045" s="0" t="n">
        <v>27.46</v>
      </c>
      <c r="M1045" s="0" t="n">
        <v>12</v>
      </c>
      <c r="N1045" s="0" t="n">
        <v>41</v>
      </c>
      <c r="O1045" s="0" t="n">
        <v>0.55</v>
      </c>
      <c r="P1045" s="0" t="n">
        <v>0.09</v>
      </c>
      <c r="Q1045" s="0" t="n">
        <f aca="false">H1045/3600/(B1045*C1045*10^-3)</f>
        <v>0.0802293771043771</v>
      </c>
      <c r="R1045" s="0" t="n">
        <f aca="false">O1045-P1045</f>
        <v>0.46</v>
      </c>
      <c r="S1045" s="0" t="n">
        <f aca="false">500*10^-6</f>
        <v>0.0005</v>
      </c>
      <c r="T1045" s="0" t="n">
        <f aca="false">0.000835</f>
        <v>0.000835</v>
      </c>
      <c r="U1045" s="0" t="n">
        <f aca="false">A1045/1000</f>
        <v>0.12</v>
      </c>
      <c r="V1045" s="0" t="n">
        <f aca="false">U1045*(150*T1045*(1-R1045)^2*Q1045/(S1045^2*R1045^3)+1.75*1000*(1-R1045)*Q1045^2/(S1045*R1045^3))</f>
        <v>29448.0576289142</v>
      </c>
      <c r="W1045" s="0" t="n">
        <f aca="false">V1045*H1045/3600/1000/2</f>
        <v>2.49490488244968</v>
      </c>
      <c r="X1045" s="0" t="n">
        <f aca="false">ABS(W1045-K1045)/W1045*100</f>
        <v>300.416066771696</v>
      </c>
    </row>
    <row r="1046" customFormat="false" ht="15" hidden="false" customHeight="false" outlineLevel="0" collapsed="false">
      <c r="A1046" s="0" t="n">
        <v>120</v>
      </c>
      <c r="B1046" s="0" t="n">
        <v>48</v>
      </c>
      <c r="C1046" s="0" t="n">
        <v>44</v>
      </c>
      <c r="D1046" s="0" t="n">
        <v>14</v>
      </c>
      <c r="E1046" s="0" t="n">
        <v>43</v>
      </c>
      <c r="F1046" s="0" t="n">
        <v>1.4</v>
      </c>
      <c r="G1046" s="0" t="n">
        <v>1</v>
      </c>
      <c r="H1046" s="0" t="n">
        <v>625</v>
      </c>
      <c r="I1046" s="0" t="n">
        <v>136.24</v>
      </c>
      <c r="J1046" s="0" t="n">
        <v>182.32</v>
      </c>
      <c r="K1046" s="0" t="n">
        <v>10.65</v>
      </c>
      <c r="L1046" s="0" t="n">
        <v>27.91</v>
      </c>
      <c r="M1046" s="0" t="n">
        <v>12</v>
      </c>
      <c r="N1046" s="0" t="n">
        <v>41</v>
      </c>
      <c r="O1046" s="0" t="n">
        <v>0.55</v>
      </c>
      <c r="P1046" s="0" t="n">
        <v>0.09</v>
      </c>
      <c r="Q1046" s="0" t="n">
        <f aca="false">H1046/3600/(B1046*C1046*10^-3)</f>
        <v>0.0822022306397306</v>
      </c>
      <c r="R1046" s="0" t="n">
        <f aca="false">O1046-P1046</f>
        <v>0.46</v>
      </c>
      <c r="S1046" s="0" t="n">
        <f aca="false">500*10^-6</f>
        <v>0.0005</v>
      </c>
      <c r="T1046" s="0" t="n">
        <f aca="false">0.000835</f>
        <v>0.000835</v>
      </c>
      <c r="U1046" s="0" t="n">
        <f aca="false">A1046/1000</f>
        <v>0.12</v>
      </c>
      <c r="V1046" s="0" t="n">
        <f aca="false">U1046*(150*T1046*(1-R1046)^2*Q1046/(S1046^2*R1046^3)+1.75*1000*(1-R1046)*Q1046^2/(S1046*R1046^3))</f>
        <v>30550.0650562003</v>
      </c>
      <c r="W1046" s="0" t="n">
        <f aca="false">V1046*H1046/3600/1000/2</f>
        <v>2.65191536946184</v>
      </c>
      <c r="X1046" s="0" t="n">
        <f aca="false">ABS(W1046-K1046)/W1046*100</f>
        <v>301.596526142584</v>
      </c>
    </row>
  </sheetData>
  <autoFilter ref="A1:Y104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3" activeCellId="0" sqref="R23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1" t="s">
        <v>7</v>
      </c>
      <c r="B1" s="1" t="s">
        <v>8</v>
      </c>
      <c r="C1" s="1" t="s">
        <v>16</v>
      </c>
      <c r="D1" s="1" t="s">
        <v>17</v>
      </c>
      <c r="E1" s="1" t="s">
        <v>2</v>
      </c>
      <c r="F1" s="1" t="s">
        <v>5</v>
      </c>
      <c r="G1" s="1" t="s">
        <v>18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6.5" hidden="false" customHeight="false" outlineLevel="0" collapsed="false">
      <c r="A2" s="1" t="n">
        <v>150</v>
      </c>
      <c r="B2" s="1" t="n">
        <v>17.9501639342601</v>
      </c>
      <c r="C2" s="1" t="n">
        <v>47.7389681711179</v>
      </c>
      <c r="D2" s="1" t="n">
        <v>30</v>
      </c>
      <c r="E2" s="1" t="n">
        <v>1.1</v>
      </c>
      <c r="F2" s="1" t="n">
        <v>2.5</v>
      </c>
      <c r="G2" s="1" t="n">
        <v>100</v>
      </c>
      <c r="H2" s="1" t="n">
        <v>22.9703</v>
      </c>
      <c r="I2" s="1" t="n">
        <v>50.1927</v>
      </c>
      <c r="J2" s="1" t="n">
        <v>0.175113</v>
      </c>
      <c r="K2" s="1" t="n">
        <v>8.97426</v>
      </c>
      <c r="N2" s="34" t="n">
        <v>140</v>
      </c>
      <c r="O2" s="35" t="n">
        <v>20</v>
      </c>
      <c r="P2" s="34" t="n">
        <v>45</v>
      </c>
      <c r="Q2" s="34" t="n">
        <v>43</v>
      </c>
      <c r="R2" s="34" t="n">
        <f aca="false">Q2-AB2</f>
        <v>14</v>
      </c>
      <c r="S2" s="34" t="n">
        <v>1.1</v>
      </c>
      <c r="T2" s="34" t="n">
        <v>1.5</v>
      </c>
      <c r="U2" s="34" t="n">
        <v>400</v>
      </c>
      <c r="V2" s="34" t="n">
        <v>56.17</v>
      </c>
      <c r="W2" s="34" t="n">
        <v>75.97</v>
      </c>
      <c r="X2" s="34" t="n">
        <v>3.59</v>
      </c>
      <c r="Y2" s="34" t="n">
        <v>14.25</v>
      </c>
      <c r="Z2" s="36"/>
      <c r="AA2" s="37" t="n">
        <v>1</v>
      </c>
      <c r="AB2" s="34" t="n">
        <v>29</v>
      </c>
      <c r="AC2" s="34" t="n">
        <v>25</v>
      </c>
      <c r="AD2" s="35" t="n">
        <v>0.64</v>
      </c>
      <c r="AF2" s="0" t="n">
        <f aca="false">(W2-V2-X2-Y2)/Y2*100</f>
        <v>13.7543859649123</v>
      </c>
    </row>
    <row r="3" customFormat="false" ht="16.5" hidden="false" customHeight="false" outlineLevel="0" collapsed="false">
      <c r="A3" s="1" t="n">
        <v>150</v>
      </c>
      <c r="B3" s="1" t="n">
        <v>17.9501639342601</v>
      </c>
      <c r="C3" s="1" t="n">
        <v>47.7389681711179</v>
      </c>
      <c r="D3" s="1" t="n">
        <v>30</v>
      </c>
      <c r="E3" s="1" t="n">
        <v>1.1</v>
      </c>
      <c r="F3" s="1" t="n">
        <v>2.5</v>
      </c>
      <c r="G3" s="1" t="n">
        <v>200</v>
      </c>
      <c r="H3" s="1" t="n">
        <v>40.1407</v>
      </c>
      <c r="I3" s="1" t="n">
        <v>89.3564</v>
      </c>
      <c r="J3" s="1" t="n">
        <v>0.897302</v>
      </c>
      <c r="K3" s="1" t="n">
        <v>13.782</v>
      </c>
      <c r="N3" s="10" t="n">
        <v>140</v>
      </c>
      <c r="O3" s="20" t="n">
        <v>20</v>
      </c>
      <c r="P3" s="10" t="n">
        <v>45</v>
      </c>
      <c r="Q3" s="10" t="n">
        <v>43</v>
      </c>
      <c r="R3" s="34" t="n">
        <f aca="false">Q3-AB3</f>
        <v>14</v>
      </c>
      <c r="S3" s="10" t="n">
        <v>1.3</v>
      </c>
      <c r="T3" s="10" t="n">
        <v>1.5</v>
      </c>
      <c r="U3" s="10" t="n">
        <v>400</v>
      </c>
      <c r="V3" s="10" t="n">
        <v>80.35</v>
      </c>
      <c r="W3" s="10" t="n">
        <v>103.81</v>
      </c>
      <c r="X3" s="10" t="n">
        <v>3.59</v>
      </c>
      <c r="Y3" s="10" t="n">
        <v>17.31</v>
      </c>
      <c r="Z3" s="38"/>
      <c r="AA3" s="19" t="n">
        <v>2</v>
      </c>
      <c r="AB3" s="10" t="n">
        <v>29</v>
      </c>
      <c r="AC3" s="10" t="n">
        <v>25</v>
      </c>
      <c r="AD3" s="20" t="n">
        <v>0.64</v>
      </c>
      <c r="AF3" s="0" t="n">
        <f aca="false">(W3-V3-X3-Y3)/Y3*100</f>
        <v>14.789139225881</v>
      </c>
    </row>
    <row r="4" customFormat="false" ht="16.5" hidden="false" customHeight="false" outlineLevel="0" collapsed="false">
      <c r="A4" s="1" t="n">
        <v>150</v>
      </c>
      <c r="B4" s="1" t="n">
        <v>17.9501639342601</v>
      </c>
      <c r="C4" s="1" t="n">
        <v>47.7389681711179</v>
      </c>
      <c r="D4" s="1" t="n">
        <v>30</v>
      </c>
      <c r="E4" s="1" t="n">
        <v>1.1</v>
      </c>
      <c r="F4" s="1" t="n">
        <v>2.5</v>
      </c>
      <c r="G4" s="1" t="n">
        <v>300</v>
      </c>
      <c r="H4" s="1" t="n">
        <v>49.843</v>
      </c>
      <c r="I4" s="1" t="n">
        <v>122.576</v>
      </c>
      <c r="J4" s="1" t="n">
        <v>2.46185</v>
      </c>
      <c r="K4" s="1" t="n">
        <v>18.2249</v>
      </c>
      <c r="N4" s="10" t="n">
        <v>140</v>
      </c>
      <c r="O4" s="20" t="n">
        <v>20</v>
      </c>
      <c r="P4" s="10" t="n">
        <v>45</v>
      </c>
      <c r="Q4" s="10" t="n">
        <v>43</v>
      </c>
      <c r="R4" s="34" t="n">
        <f aca="false">Q4-AB4</f>
        <v>14</v>
      </c>
      <c r="S4" s="10" t="n">
        <v>1.5</v>
      </c>
      <c r="T4" s="10" t="n">
        <v>1.5</v>
      </c>
      <c r="U4" s="10" t="n">
        <v>400</v>
      </c>
      <c r="V4" s="10" t="n">
        <v>99.54</v>
      </c>
      <c r="W4" s="10" t="n">
        <v>127.24</v>
      </c>
      <c r="X4" s="10" t="n">
        <v>3.59</v>
      </c>
      <c r="Y4" s="10" t="n">
        <v>19.91</v>
      </c>
      <c r="Z4" s="38"/>
      <c r="AA4" s="19" t="n">
        <v>3</v>
      </c>
      <c r="AB4" s="10" t="n">
        <v>29</v>
      </c>
      <c r="AC4" s="10" t="n">
        <v>25</v>
      </c>
      <c r="AD4" s="20" t="n">
        <v>0.64</v>
      </c>
      <c r="AF4" s="0" t="n">
        <f aca="false">(W4-V4-X4-Y4)/Y4*100</f>
        <v>21.0949271722752</v>
      </c>
    </row>
    <row r="5" customFormat="false" ht="16.5" hidden="false" customHeight="false" outlineLevel="0" collapsed="false">
      <c r="A5" s="1" t="n">
        <v>150</v>
      </c>
      <c r="B5" s="1" t="n">
        <v>17.9501639342601</v>
      </c>
      <c r="C5" s="1" t="n">
        <v>47.7389681711179</v>
      </c>
      <c r="D5" s="1" t="n">
        <v>30</v>
      </c>
      <c r="E5" s="1" t="n">
        <v>1.1</v>
      </c>
      <c r="F5" s="1" t="n">
        <v>2.5</v>
      </c>
      <c r="G5" s="1" t="n">
        <v>400</v>
      </c>
      <c r="H5" s="1" t="n">
        <v>52.5381</v>
      </c>
      <c r="I5" s="1" t="n">
        <v>148.184</v>
      </c>
      <c r="J5" s="1" t="n">
        <v>5.16402</v>
      </c>
      <c r="K5" s="1" t="n">
        <v>22.206</v>
      </c>
      <c r="N5" s="10" t="n">
        <v>160</v>
      </c>
      <c r="O5" s="20" t="n">
        <v>30</v>
      </c>
      <c r="P5" s="10" t="n">
        <v>60</v>
      </c>
      <c r="Q5" s="10" t="n">
        <v>43</v>
      </c>
      <c r="R5" s="34" t="n">
        <f aca="false">Q5-AB5</f>
        <v>14</v>
      </c>
      <c r="S5" s="10" t="n">
        <v>1.1</v>
      </c>
      <c r="T5" s="10" t="n">
        <v>1.5</v>
      </c>
      <c r="U5" s="10" t="n">
        <v>400</v>
      </c>
      <c r="V5" s="10" t="n">
        <v>98.83</v>
      </c>
      <c r="W5" s="10" t="n">
        <v>111.93</v>
      </c>
      <c r="X5" s="10" t="n">
        <v>1.42</v>
      </c>
      <c r="Y5" s="10" t="n">
        <v>17.1</v>
      </c>
      <c r="Z5" s="38"/>
      <c r="AA5" s="19" t="n">
        <v>4</v>
      </c>
      <c r="AB5" s="10" t="n">
        <v>29</v>
      </c>
      <c r="AC5" s="10" t="n">
        <v>25</v>
      </c>
      <c r="AD5" s="20" t="n">
        <v>0.25</v>
      </c>
      <c r="AF5" s="0" t="n">
        <f aca="false">(W5-V5-X5-Y5)/Y5*100</f>
        <v>-31.6959064327485</v>
      </c>
    </row>
    <row r="6" customFormat="false" ht="16.5" hidden="false" customHeight="false" outlineLevel="0" collapsed="false">
      <c r="A6" s="1" t="n">
        <v>150</v>
      </c>
      <c r="B6" s="1" t="n">
        <v>17.9501639342601</v>
      </c>
      <c r="C6" s="1" t="n">
        <v>47.7389681711179</v>
      </c>
      <c r="D6" s="1" t="n">
        <v>30</v>
      </c>
      <c r="E6" s="1" t="n">
        <v>1.1</v>
      </c>
      <c r="F6" s="1" t="n">
        <v>2.5</v>
      </c>
      <c r="G6" s="1" t="n">
        <v>500</v>
      </c>
      <c r="H6" s="1" t="n">
        <v>48.7219</v>
      </c>
      <c r="I6" s="1" t="n">
        <v>164.095</v>
      </c>
      <c r="J6" s="1" t="n">
        <v>9.29911</v>
      </c>
      <c r="K6" s="1" t="n">
        <v>25.6768</v>
      </c>
      <c r="N6" s="10" t="n">
        <v>160</v>
      </c>
      <c r="O6" s="20" t="n">
        <v>30</v>
      </c>
      <c r="P6" s="10" t="n">
        <v>60</v>
      </c>
      <c r="Q6" s="10" t="n">
        <v>43</v>
      </c>
      <c r="R6" s="34" t="n">
        <f aca="false">Q6-AB6</f>
        <v>14</v>
      </c>
      <c r="S6" s="10" t="n">
        <v>1.3</v>
      </c>
      <c r="T6" s="10" t="n">
        <v>1.5</v>
      </c>
      <c r="U6" s="10" t="n">
        <v>400</v>
      </c>
      <c r="V6" s="10" t="n">
        <v>123.26</v>
      </c>
      <c r="W6" s="10" t="n">
        <v>139.77</v>
      </c>
      <c r="X6" s="10" t="n">
        <v>1.42</v>
      </c>
      <c r="Y6" s="10" t="n">
        <v>20.82</v>
      </c>
      <c r="Z6" s="38"/>
      <c r="AA6" s="19" t="n">
        <v>5</v>
      </c>
      <c r="AB6" s="10" t="n">
        <v>29</v>
      </c>
      <c r="AC6" s="10" t="n">
        <v>25</v>
      </c>
      <c r="AD6" s="20" t="n">
        <v>0.25</v>
      </c>
      <c r="AF6" s="0" t="n">
        <f aca="false">(W6-V6-X6-Y6)/Y6*100</f>
        <v>-27.521613832853</v>
      </c>
    </row>
    <row r="7" customFormat="false" ht="16.5" hidden="false" customHeight="false" outlineLevel="0" collapsed="false">
      <c r="A7" s="1" t="n">
        <v>150</v>
      </c>
      <c r="B7" s="1" t="n">
        <v>17.9501639342601</v>
      </c>
      <c r="C7" s="1" t="n">
        <v>47.7389681711179</v>
      </c>
      <c r="D7" s="1" t="n">
        <v>30</v>
      </c>
      <c r="E7" s="1" t="n">
        <v>1.1</v>
      </c>
      <c r="F7" s="1" t="n">
        <v>2.5</v>
      </c>
      <c r="G7" s="1" t="n">
        <v>600</v>
      </c>
      <c r="H7" s="1" t="n">
        <v>38.8413</v>
      </c>
      <c r="I7" s="1" t="n">
        <v>168.366</v>
      </c>
      <c r="J7" s="1" t="n">
        <v>15.1624</v>
      </c>
      <c r="K7" s="1" t="n">
        <v>28.6357</v>
      </c>
      <c r="N7" s="10" t="n">
        <v>160</v>
      </c>
      <c r="O7" s="20" t="n">
        <v>30</v>
      </c>
      <c r="P7" s="10" t="n">
        <v>60</v>
      </c>
      <c r="Q7" s="10" t="n">
        <v>43</v>
      </c>
      <c r="R7" s="34" t="n">
        <f aca="false">Q7-AB7</f>
        <v>14</v>
      </c>
      <c r="S7" s="10" t="n">
        <v>1.5</v>
      </c>
      <c r="T7" s="10" t="n">
        <v>1.5</v>
      </c>
      <c r="U7" s="10" t="n">
        <v>400</v>
      </c>
      <c r="V7" s="10" t="n">
        <v>145.55</v>
      </c>
      <c r="W7" s="10" t="n">
        <v>163.63</v>
      </c>
      <c r="X7" s="10" t="n">
        <v>1.42</v>
      </c>
      <c r="Y7" s="10" t="n">
        <v>24.5</v>
      </c>
      <c r="Z7" s="38"/>
      <c r="AA7" s="19" t="n">
        <v>6</v>
      </c>
      <c r="AB7" s="10" t="n">
        <v>29</v>
      </c>
      <c r="AC7" s="10" t="n">
        <v>25</v>
      </c>
      <c r="AD7" s="20" t="n">
        <v>0.25</v>
      </c>
      <c r="AF7" s="0" t="n">
        <f aca="false">(W7-V7-X7-Y7)/Y7*100</f>
        <v>-32.0000000000001</v>
      </c>
    </row>
    <row r="8" customFormat="false" ht="16.5" hidden="false" customHeight="false" outlineLevel="0" collapsed="false">
      <c r="A8" s="1" t="n">
        <v>150</v>
      </c>
      <c r="B8" s="1" t="n">
        <v>17.9501639342601</v>
      </c>
      <c r="C8" s="1" t="n">
        <v>47.7389681711179</v>
      </c>
      <c r="D8" s="1" t="n">
        <v>30</v>
      </c>
      <c r="E8" s="1" t="n">
        <v>1.1</v>
      </c>
      <c r="F8" s="1" t="n">
        <v>2.5</v>
      </c>
      <c r="G8" s="1" t="n">
        <v>700</v>
      </c>
      <c r="H8" s="1" t="n">
        <v>23.2975</v>
      </c>
      <c r="I8" s="1" t="n">
        <v>162.3</v>
      </c>
      <c r="J8" s="1" t="n">
        <v>23.0491</v>
      </c>
      <c r="K8" s="1" t="n">
        <v>31.236</v>
      </c>
      <c r="N8" s="10" t="n">
        <v>140</v>
      </c>
      <c r="O8" s="20" t="n">
        <v>20</v>
      </c>
      <c r="P8" s="10" t="n">
        <v>45</v>
      </c>
      <c r="Q8" s="10" t="n">
        <v>43</v>
      </c>
      <c r="R8" s="34" t="n">
        <f aca="false">Q8-AB8</f>
        <v>14</v>
      </c>
      <c r="S8" s="10" t="n">
        <v>1.1</v>
      </c>
      <c r="T8" s="10" t="n">
        <v>1.5</v>
      </c>
      <c r="U8" s="10" t="n">
        <v>600</v>
      </c>
      <c r="V8" s="10" t="n">
        <v>35.18</v>
      </c>
      <c r="W8" s="10" t="n">
        <v>72.49</v>
      </c>
      <c r="X8" s="10" t="n">
        <v>10.58</v>
      </c>
      <c r="Y8" s="10" t="n">
        <v>18.82</v>
      </c>
      <c r="Z8" s="38"/>
      <c r="AA8" s="19" t="n">
        <v>7</v>
      </c>
      <c r="AB8" s="10" t="n">
        <v>29</v>
      </c>
      <c r="AC8" s="10" t="n">
        <v>25</v>
      </c>
      <c r="AD8" s="20" t="n">
        <v>1.26</v>
      </c>
      <c r="AF8" s="0" t="n">
        <f aca="false">(W8-V8-X8-Y8)/Y8*100</f>
        <v>42.0297555791711</v>
      </c>
    </row>
    <row r="9" customFormat="false" ht="16.5" hidden="false" customHeight="false" outlineLevel="0" collapsed="false">
      <c r="A9" s="1" t="n">
        <v>150</v>
      </c>
      <c r="B9" s="1" t="n">
        <v>17.9501639342601</v>
      </c>
      <c r="C9" s="1" t="n">
        <v>47.7389681711179</v>
      </c>
      <c r="D9" s="1" t="n">
        <v>30</v>
      </c>
      <c r="E9" s="1" t="n">
        <v>1.1</v>
      </c>
      <c r="F9" s="1" t="n">
        <v>2.5</v>
      </c>
      <c r="G9" s="1" t="n">
        <v>800</v>
      </c>
      <c r="H9" s="1" t="n">
        <v>2.40253</v>
      </c>
      <c r="I9" s="1" t="n">
        <v>148.746</v>
      </c>
      <c r="J9" s="1" t="n">
        <v>33.2546</v>
      </c>
      <c r="K9" s="1" t="n">
        <v>33.6383</v>
      </c>
      <c r="N9" s="10" t="n">
        <v>140</v>
      </c>
      <c r="O9" s="20" t="n">
        <v>20</v>
      </c>
      <c r="P9" s="10" t="n">
        <v>45</v>
      </c>
      <c r="Q9" s="10" t="n">
        <v>43</v>
      </c>
      <c r="R9" s="34" t="n">
        <f aca="false">Q9-AB9</f>
        <v>14</v>
      </c>
      <c r="S9" s="10" t="n">
        <v>1.3</v>
      </c>
      <c r="T9" s="10" t="n">
        <v>1.5</v>
      </c>
      <c r="U9" s="10" t="n">
        <v>600</v>
      </c>
      <c r="V9" s="10" t="n">
        <v>69.77</v>
      </c>
      <c r="W9" s="10" t="n">
        <v>109.16</v>
      </c>
      <c r="X9" s="10" t="n">
        <v>10.58</v>
      </c>
      <c r="Y9" s="10" t="n">
        <v>22.73</v>
      </c>
      <c r="Z9" s="38"/>
      <c r="AA9" s="19" t="n">
        <v>8</v>
      </c>
      <c r="AB9" s="10" t="n">
        <v>29</v>
      </c>
      <c r="AC9" s="10" t="n">
        <v>25</v>
      </c>
      <c r="AD9" s="20" t="n">
        <v>1.26</v>
      </c>
      <c r="AF9" s="0" t="n">
        <f aca="false">(W9-V9-X9-Y9)/Y9*100</f>
        <v>26.7487901451826</v>
      </c>
    </row>
    <row r="10" customFormat="false" ht="16.5" hidden="false" customHeight="false" outlineLevel="0" collapsed="false">
      <c r="A10" s="1" t="n">
        <v>150</v>
      </c>
      <c r="B10" s="1" t="n">
        <v>23.0218435396818</v>
      </c>
      <c r="C10" s="1" t="n">
        <v>47.7389681711179</v>
      </c>
      <c r="D10" s="1" t="n">
        <v>30</v>
      </c>
      <c r="E10" s="1" t="n">
        <v>1.1</v>
      </c>
      <c r="F10" s="1" t="n">
        <v>2.5</v>
      </c>
      <c r="G10" s="1" t="n">
        <v>100</v>
      </c>
      <c r="H10" s="1" t="n">
        <v>23.6564</v>
      </c>
      <c r="I10" s="1" t="n">
        <v>53.8299</v>
      </c>
      <c r="J10" s="1" t="n">
        <v>0.128082</v>
      </c>
      <c r="K10" s="1" t="n">
        <v>10.4304</v>
      </c>
      <c r="N10" s="10" t="n">
        <v>140</v>
      </c>
      <c r="O10" s="20" t="n">
        <v>20</v>
      </c>
      <c r="P10" s="10" t="n">
        <v>45</v>
      </c>
      <c r="Q10" s="10" t="n">
        <v>43</v>
      </c>
      <c r="R10" s="34" t="n">
        <f aca="false">Q10-AB10</f>
        <v>14</v>
      </c>
      <c r="S10" s="10" t="n">
        <v>1.5</v>
      </c>
      <c r="T10" s="10" t="n">
        <v>1.5</v>
      </c>
      <c r="U10" s="10" t="n">
        <v>600</v>
      </c>
      <c r="V10" s="10" t="n">
        <v>97.58</v>
      </c>
      <c r="W10" s="10" t="n">
        <v>139.62</v>
      </c>
      <c r="X10" s="10" t="n">
        <v>10.58</v>
      </c>
      <c r="Y10" s="10" t="n">
        <v>25.96</v>
      </c>
      <c r="Z10" s="38"/>
      <c r="AA10" s="19" t="n">
        <v>9</v>
      </c>
      <c r="AB10" s="10" t="n">
        <v>29</v>
      </c>
      <c r="AC10" s="10" t="n">
        <v>25</v>
      </c>
      <c r="AD10" s="20" t="n">
        <v>1.26</v>
      </c>
      <c r="AF10" s="0" t="n">
        <f aca="false">(W10-V10-X10-Y10)/Y10*100</f>
        <v>21.1864406779661</v>
      </c>
    </row>
    <row r="11" customFormat="false" ht="16.5" hidden="false" customHeight="false" outlineLevel="0" collapsed="false">
      <c r="A11" s="1" t="n">
        <v>150</v>
      </c>
      <c r="B11" s="1" t="n">
        <v>23.0218435396818</v>
      </c>
      <c r="C11" s="1" t="n">
        <v>47.7389681711179</v>
      </c>
      <c r="D11" s="1" t="n">
        <v>30</v>
      </c>
      <c r="E11" s="1" t="n">
        <v>1.1</v>
      </c>
      <c r="F11" s="1" t="n">
        <v>2.5</v>
      </c>
      <c r="G11" s="1" t="n">
        <v>200</v>
      </c>
      <c r="H11" s="1" t="n">
        <v>43.6153</v>
      </c>
      <c r="I11" s="1" t="n">
        <v>95.8207</v>
      </c>
      <c r="J11" s="1" t="n">
        <v>0.632003</v>
      </c>
      <c r="K11" s="1" t="n">
        <v>15.3651</v>
      </c>
      <c r="N11" s="10" t="n">
        <v>140</v>
      </c>
      <c r="O11" s="20" t="n">
        <v>20</v>
      </c>
      <c r="P11" s="10" t="n">
        <v>45</v>
      </c>
      <c r="Q11" s="10" t="n">
        <v>43</v>
      </c>
      <c r="R11" s="34" t="n">
        <f aca="false">Q11-AB11</f>
        <v>14</v>
      </c>
      <c r="S11" s="10" t="n">
        <v>1.1</v>
      </c>
      <c r="T11" s="10" t="n">
        <v>1.5</v>
      </c>
      <c r="U11" s="10" t="n">
        <v>800</v>
      </c>
      <c r="V11" s="39" t="n">
        <v>-10.27</v>
      </c>
      <c r="W11" s="10" t="n">
        <v>42.82</v>
      </c>
      <c r="X11" s="10" t="n">
        <v>23.25</v>
      </c>
      <c r="Y11" s="10" t="n">
        <v>22.07</v>
      </c>
      <c r="Z11" s="38"/>
      <c r="AA11" s="19" t="n">
        <v>10</v>
      </c>
      <c r="AB11" s="10" t="n">
        <v>29</v>
      </c>
      <c r="AC11" s="10" t="n">
        <v>25</v>
      </c>
      <c r="AD11" s="20" t="n">
        <v>2.08</v>
      </c>
      <c r="AF11" s="0" t="n">
        <f aca="false">(W11-V11-X11-Y11)/Y11*100</f>
        <v>35.2061622111464</v>
      </c>
    </row>
    <row r="12" customFormat="false" ht="16.5" hidden="false" customHeight="false" outlineLevel="0" collapsed="false">
      <c r="A12" s="1" t="n">
        <v>150</v>
      </c>
      <c r="B12" s="1" t="n">
        <v>23.0218435396818</v>
      </c>
      <c r="C12" s="1" t="n">
        <v>47.7389681711179</v>
      </c>
      <c r="D12" s="1" t="n">
        <v>30</v>
      </c>
      <c r="E12" s="1" t="n">
        <v>1.1</v>
      </c>
      <c r="F12" s="1" t="n">
        <v>2.5</v>
      </c>
      <c r="G12" s="1" t="n">
        <v>300</v>
      </c>
      <c r="H12" s="1" t="n">
        <v>57.8346</v>
      </c>
      <c r="I12" s="1" t="n">
        <v>133.733</v>
      </c>
      <c r="J12" s="1" t="n">
        <v>1.69127</v>
      </c>
      <c r="K12" s="1" t="n">
        <v>20.0846</v>
      </c>
      <c r="N12" s="10" t="n">
        <v>140</v>
      </c>
      <c r="O12" s="20" t="n">
        <v>20</v>
      </c>
      <c r="P12" s="10" t="n">
        <v>45</v>
      </c>
      <c r="Q12" s="10" t="n">
        <v>43</v>
      </c>
      <c r="R12" s="34" t="n">
        <f aca="false">Q12-AB12</f>
        <v>14</v>
      </c>
      <c r="S12" s="10" t="n">
        <v>1.3</v>
      </c>
      <c r="T12" s="10" t="n">
        <v>1.5</v>
      </c>
      <c r="U12" s="10" t="n">
        <v>800</v>
      </c>
      <c r="V12" s="10" t="n">
        <v>32.04</v>
      </c>
      <c r="W12" s="10" t="n">
        <v>85.92</v>
      </c>
      <c r="X12" s="10" t="n">
        <v>23.25</v>
      </c>
      <c r="Y12" s="10" t="n">
        <v>26.58</v>
      </c>
      <c r="Z12" s="38"/>
      <c r="AA12" s="19" t="n">
        <v>11</v>
      </c>
      <c r="AB12" s="10" t="n">
        <v>29</v>
      </c>
      <c r="AC12" s="10" t="n">
        <v>25</v>
      </c>
      <c r="AD12" s="20" t="n">
        <v>2.08</v>
      </c>
      <c r="AF12" s="0" t="n">
        <f aca="false">(W12-V12-X12-Y12)/Y12*100</f>
        <v>15.2370203160271</v>
      </c>
    </row>
    <row r="13" customFormat="false" ht="16.5" hidden="false" customHeight="false" outlineLevel="0" collapsed="false">
      <c r="A13" s="1" t="n">
        <v>150</v>
      </c>
      <c r="B13" s="1" t="n">
        <v>23.0218435396818</v>
      </c>
      <c r="C13" s="1" t="n">
        <v>47.7389681711179</v>
      </c>
      <c r="D13" s="1" t="n">
        <v>30</v>
      </c>
      <c r="E13" s="1" t="n">
        <v>1.1</v>
      </c>
      <c r="F13" s="1" t="n">
        <v>2.5</v>
      </c>
      <c r="G13" s="1" t="n">
        <v>400</v>
      </c>
      <c r="H13" s="1" t="n">
        <v>66.3326</v>
      </c>
      <c r="I13" s="1" t="n">
        <v>166.556</v>
      </c>
      <c r="J13" s="1" t="n">
        <v>3.48539</v>
      </c>
      <c r="K13" s="1" t="n">
        <v>24.4629</v>
      </c>
      <c r="N13" s="10" t="n">
        <v>140</v>
      </c>
      <c r="O13" s="20" t="n">
        <v>20</v>
      </c>
      <c r="P13" s="10" t="n">
        <v>45</v>
      </c>
      <c r="Q13" s="10" t="n">
        <v>43</v>
      </c>
      <c r="R13" s="34" t="n">
        <f aca="false">Q13-AB13</f>
        <v>14</v>
      </c>
      <c r="S13" s="10" t="n">
        <v>1.5</v>
      </c>
      <c r="T13" s="10" t="n">
        <v>1.5</v>
      </c>
      <c r="U13" s="10" t="n">
        <v>800</v>
      </c>
      <c r="V13" s="10" t="n">
        <v>69.42</v>
      </c>
      <c r="W13" s="10" t="n">
        <v>125.26</v>
      </c>
      <c r="X13" s="10" t="n">
        <v>23.25</v>
      </c>
      <c r="Y13" s="10" t="n">
        <v>30.69</v>
      </c>
      <c r="Z13" s="38"/>
      <c r="AA13" s="19" t="n">
        <v>12</v>
      </c>
      <c r="AB13" s="10" t="n">
        <v>29</v>
      </c>
      <c r="AC13" s="10" t="n">
        <v>25</v>
      </c>
      <c r="AD13" s="20" t="n">
        <v>2.08</v>
      </c>
      <c r="AF13" s="0" t="n">
        <f aca="false">(W13-V13-X13-Y13)/Y13*100</f>
        <v>6.19094167481265</v>
      </c>
    </row>
    <row r="14" customFormat="false" ht="16.5" hidden="false" customHeight="false" outlineLevel="0" collapsed="false">
      <c r="A14" s="1" t="n">
        <v>150</v>
      </c>
      <c r="B14" s="1" t="n">
        <v>23.0218435396818</v>
      </c>
      <c r="C14" s="1" t="n">
        <v>47.7389681711179</v>
      </c>
      <c r="D14" s="1" t="n">
        <v>30</v>
      </c>
      <c r="E14" s="1" t="n">
        <v>1.1</v>
      </c>
      <c r="F14" s="1" t="n">
        <v>2.5</v>
      </c>
      <c r="G14" s="1" t="n">
        <v>500</v>
      </c>
      <c r="H14" s="1" t="n">
        <v>69.4498</v>
      </c>
      <c r="I14" s="1" t="n">
        <v>193.241</v>
      </c>
      <c r="J14" s="1" t="n">
        <v>6.19388</v>
      </c>
      <c r="K14" s="1" t="n">
        <v>28.4692</v>
      </c>
      <c r="N14" s="10" t="n">
        <v>160</v>
      </c>
      <c r="O14" s="20" t="n">
        <v>23</v>
      </c>
      <c r="P14" s="10" t="n">
        <v>45</v>
      </c>
      <c r="Q14" s="10" t="n">
        <v>43</v>
      </c>
      <c r="R14" s="34" t="n">
        <f aca="false">Q14-AB14</f>
        <v>14</v>
      </c>
      <c r="S14" s="10" t="n">
        <v>1.1</v>
      </c>
      <c r="T14" s="10" t="n">
        <v>1.5</v>
      </c>
      <c r="U14" s="10" t="n">
        <v>800</v>
      </c>
      <c r="V14" s="10" t="n">
        <v>49.32</v>
      </c>
      <c r="W14" s="10" t="n">
        <v>106.15</v>
      </c>
      <c r="X14" s="10" t="n">
        <v>20.8</v>
      </c>
      <c r="Y14" s="10" t="n">
        <v>24.99</v>
      </c>
      <c r="Z14" s="38"/>
      <c r="AA14" s="19" t="n">
        <v>13</v>
      </c>
      <c r="AB14" s="10" t="n">
        <v>29</v>
      </c>
      <c r="AC14" s="10" t="n">
        <v>25</v>
      </c>
      <c r="AD14" s="20" t="n">
        <v>1.86</v>
      </c>
      <c r="AF14" s="0" t="n">
        <f aca="false">(W14-V14-X14-Y14)/Y14*100</f>
        <v>44.1776710684274</v>
      </c>
    </row>
    <row r="15" customFormat="false" ht="16.5" hidden="false" customHeight="false" outlineLevel="0" collapsed="false">
      <c r="A15" s="1" t="n">
        <v>150</v>
      </c>
      <c r="B15" s="1" t="n">
        <v>23.0218435396818</v>
      </c>
      <c r="C15" s="1" t="n">
        <v>47.7389681711179</v>
      </c>
      <c r="D15" s="1" t="n">
        <v>30</v>
      </c>
      <c r="E15" s="1" t="n">
        <v>1.1</v>
      </c>
      <c r="F15" s="1" t="n">
        <v>2.5</v>
      </c>
      <c r="G15" s="1" t="n">
        <v>600</v>
      </c>
      <c r="H15" s="1" t="n">
        <v>67.4904</v>
      </c>
      <c r="I15" s="1" t="n">
        <v>212.372</v>
      </c>
      <c r="J15" s="1" t="n">
        <v>9.99624</v>
      </c>
      <c r="K15" s="1" t="n">
        <v>32.0743</v>
      </c>
      <c r="N15" s="10" t="n">
        <v>160</v>
      </c>
      <c r="O15" s="20" t="n">
        <v>23</v>
      </c>
      <c r="P15" s="10" t="n">
        <v>45</v>
      </c>
      <c r="Q15" s="10" t="n">
        <v>43</v>
      </c>
      <c r="R15" s="34" t="n">
        <f aca="false">Q15-AB15</f>
        <v>14</v>
      </c>
      <c r="S15" s="10" t="n">
        <v>1.3</v>
      </c>
      <c r="T15" s="10" t="n">
        <v>1.5</v>
      </c>
      <c r="U15" s="10" t="n">
        <v>800</v>
      </c>
      <c r="V15" s="10" t="n">
        <v>96.42</v>
      </c>
      <c r="W15" s="10" t="n">
        <v>155.96</v>
      </c>
      <c r="X15" s="10" t="n">
        <v>20.8</v>
      </c>
      <c r="Y15" s="10" t="n">
        <v>30.3</v>
      </c>
      <c r="Z15" s="38"/>
      <c r="AA15" s="19" t="n">
        <v>14</v>
      </c>
      <c r="AB15" s="10" t="n">
        <v>29</v>
      </c>
      <c r="AC15" s="10" t="n">
        <v>25</v>
      </c>
      <c r="AD15" s="20" t="n">
        <v>1.86</v>
      </c>
      <c r="AF15" s="0" t="n">
        <f aca="false">(W15-V15-X15-Y15)/Y15*100</f>
        <v>27.8547854785479</v>
      </c>
    </row>
    <row r="16" customFormat="false" ht="16.5" hidden="false" customHeight="false" outlineLevel="0" collapsed="false">
      <c r="A16" s="1" t="n">
        <v>150</v>
      </c>
      <c r="B16" s="1" t="n">
        <v>23.0218435396818</v>
      </c>
      <c r="C16" s="1" t="n">
        <v>47.7389681711179</v>
      </c>
      <c r="D16" s="1" t="n">
        <v>30</v>
      </c>
      <c r="E16" s="1" t="n">
        <v>1.1</v>
      </c>
      <c r="F16" s="1" t="n">
        <v>2.5</v>
      </c>
      <c r="G16" s="1" t="n">
        <v>700</v>
      </c>
      <c r="H16" s="1" t="n">
        <v>60.724</v>
      </c>
      <c r="I16" s="1" t="n">
        <v>222.442</v>
      </c>
      <c r="J16" s="1" t="n">
        <v>15.072</v>
      </c>
      <c r="K16" s="1" t="n">
        <v>35.272</v>
      </c>
      <c r="N16" s="10" t="n">
        <v>160</v>
      </c>
      <c r="O16" s="20" t="n">
        <v>23</v>
      </c>
      <c r="P16" s="10" t="n">
        <v>45</v>
      </c>
      <c r="Q16" s="10" t="n">
        <v>43</v>
      </c>
      <c r="R16" s="34" t="n">
        <f aca="false">Q16-AB16</f>
        <v>14</v>
      </c>
      <c r="S16" s="10" t="n">
        <v>1.5</v>
      </c>
      <c r="T16" s="10" t="n">
        <v>1.5</v>
      </c>
      <c r="U16" s="10" t="n">
        <v>800</v>
      </c>
      <c r="V16" s="10" t="n">
        <v>134.24</v>
      </c>
      <c r="W16" s="10" t="n">
        <v>197.09</v>
      </c>
      <c r="X16" s="10" t="n">
        <v>20.8</v>
      </c>
      <c r="Y16" s="10" t="n">
        <v>34.69</v>
      </c>
      <c r="Z16" s="38"/>
      <c r="AA16" s="19" t="n">
        <v>15</v>
      </c>
      <c r="AB16" s="10" t="n">
        <v>29</v>
      </c>
      <c r="AC16" s="10" t="n">
        <v>25</v>
      </c>
      <c r="AD16" s="20" t="n">
        <v>1.86</v>
      </c>
      <c r="AF16" s="0" t="n">
        <f aca="false">(W16-V16-X16-Y16)/Y16*100</f>
        <v>21.2164889017008</v>
      </c>
    </row>
    <row r="17" customFormat="false" ht="16.5" hidden="false" customHeight="false" outlineLevel="0" collapsed="false">
      <c r="A17" s="1" t="n">
        <v>150</v>
      </c>
      <c r="B17" s="1" t="n">
        <v>23.0218435396818</v>
      </c>
      <c r="C17" s="1" t="n">
        <v>47.7389681711179</v>
      </c>
      <c r="D17" s="1" t="n">
        <v>30</v>
      </c>
      <c r="E17" s="1" t="n">
        <v>1.1</v>
      </c>
      <c r="F17" s="1" t="n">
        <v>2.5</v>
      </c>
      <c r="G17" s="1" t="n">
        <v>800</v>
      </c>
      <c r="H17" s="1" t="n">
        <v>49.4153</v>
      </c>
      <c r="I17" s="1" t="n">
        <v>223.313</v>
      </c>
      <c r="J17" s="1" t="n">
        <v>21.6006</v>
      </c>
      <c r="K17" s="1" t="n">
        <v>38.1193</v>
      </c>
      <c r="N17" s="10" t="n">
        <v>160</v>
      </c>
      <c r="O17" s="20" t="n">
        <v>30</v>
      </c>
      <c r="P17" s="10" t="n">
        <v>60</v>
      </c>
      <c r="Q17" s="10" t="n">
        <v>43</v>
      </c>
      <c r="R17" s="34" t="n">
        <f aca="false">Q17-AB17</f>
        <v>14</v>
      </c>
      <c r="S17" s="10" t="n">
        <v>1.1</v>
      </c>
      <c r="T17" s="10" t="n">
        <v>1.5</v>
      </c>
      <c r="U17" s="10" t="n">
        <v>800</v>
      </c>
      <c r="V17" s="10" t="n">
        <v>135.98</v>
      </c>
      <c r="W17" s="10" t="n">
        <v>174.92</v>
      </c>
      <c r="X17" s="10" t="n">
        <v>8.21</v>
      </c>
      <c r="Y17" s="10" t="n">
        <v>29.68</v>
      </c>
      <c r="Z17" s="38"/>
      <c r="AA17" s="19" t="n">
        <v>16</v>
      </c>
      <c r="AB17" s="10" t="n">
        <v>29</v>
      </c>
      <c r="AC17" s="10" t="n">
        <v>25</v>
      </c>
      <c r="AD17" s="20" t="n">
        <v>0.74</v>
      </c>
      <c r="AF17" s="0" t="n">
        <f aca="false">(W17-V17-X17-Y17)/Y17*100</f>
        <v>3.53773584905659</v>
      </c>
    </row>
    <row r="18" customFormat="false" ht="16.5" hidden="false" customHeight="false" outlineLevel="0" collapsed="false">
      <c r="A18" s="1" t="n">
        <v>150</v>
      </c>
      <c r="B18" s="1" t="n">
        <v>28.0886482127825</v>
      </c>
      <c r="C18" s="1" t="n">
        <v>47.7389681711179</v>
      </c>
      <c r="D18" s="1" t="n">
        <v>30</v>
      </c>
      <c r="E18" s="1" t="n">
        <v>1.1</v>
      </c>
      <c r="F18" s="1" t="n">
        <v>2.5</v>
      </c>
      <c r="G18" s="1" t="n">
        <v>100</v>
      </c>
      <c r="H18" s="1" t="n">
        <v>24.0387</v>
      </c>
      <c r="I18" s="1" t="n">
        <v>56.9883</v>
      </c>
      <c r="J18" s="1" t="n">
        <v>0.100555</v>
      </c>
      <c r="K18" s="1" t="n">
        <v>11.9418</v>
      </c>
      <c r="N18" s="10" t="n">
        <v>160</v>
      </c>
      <c r="O18" s="20" t="n">
        <v>30</v>
      </c>
      <c r="P18" s="10" t="n">
        <v>60</v>
      </c>
      <c r="Q18" s="10" t="n">
        <v>43</v>
      </c>
      <c r="R18" s="34" t="n">
        <f aca="false">Q18-AB18</f>
        <v>14</v>
      </c>
      <c r="S18" s="10" t="n">
        <v>1.3</v>
      </c>
      <c r="T18" s="10" t="n">
        <v>1.5</v>
      </c>
      <c r="U18" s="10" t="n">
        <v>800</v>
      </c>
      <c r="V18" s="12" t="n">
        <v>185.12</v>
      </c>
      <c r="W18" s="10" t="n">
        <v>231.38</v>
      </c>
      <c r="X18" s="10" t="n">
        <v>8.21</v>
      </c>
      <c r="Y18" s="10" t="n">
        <v>36.07</v>
      </c>
      <c r="Z18" s="38"/>
      <c r="AA18" s="19" t="n">
        <v>17</v>
      </c>
      <c r="AB18" s="10" t="n">
        <v>29</v>
      </c>
      <c r="AC18" s="10" t="n">
        <v>25</v>
      </c>
      <c r="AD18" s="20" t="n">
        <v>0.74</v>
      </c>
      <c r="AF18" s="0" t="n">
        <f aca="false">(W18-V18-X18-Y18)/Y18*100</f>
        <v>5.48932630995284</v>
      </c>
    </row>
    <row r="19" customFormat="false" ht="16.5" hidden="false" customHeight="false" outlineLevel="0" collapsed="false">
      <c r="A19" s="1" t="n">
        <v>150</v>
      </c>
      <c r="B19" s="1" t="n">
        <v>28.0886482127825</v>
      </c>
      <c r="C19" s="1" t="n">
        <v>47.7389681711179</v>
      </c>
      <c r="D19" s="1" t="n">
        <v>30</v>
      </c>
      <c r="E19" s="1" t="n">
        <v>1.1</v>
      </c>
      <c r="F19" s="1" t="n">
        <v>2.5</v>
      </c>
      <c r="G19" s="1" t="n">
        <v>200</v>
      </c>
      <c r="H19" s="1" t="n">
        <v>45.7087</v>
      </c>
      <c r="I19" s="1" t="n">
        <v>101.157</v>
      </c>
      <c r="J19" s="1" t="n">
        <v>0.482612</v>
      </c>
      <c r="K19" s="1" t="n">
        <v>16.9408</v>
      </c>
      <c r="N19" s="10" t="n">
        <v>160</v>
      </c>
      <c r="O19" s="20" t="n">
        <v>30</v>
      </c>
      <c r="P19" s="10" t="n">
        <v>60</v>
      </c>
      <c r="Q19" s="10" t="n">
        <v>43</v>
      </c>
      <c r="R19" s="34" t="n">
        <f aca="false">Q19-AB19</f>
        <v>14</v>
      </c>
      <c r="S19" s="10" t="n">
        <v>1.5</v>
      </c>
      <c r="T19" s="10" t="n">
        <v>1.5</v>
      </c>
      <c r="U19" s="10" t="n">
        <v>800</v>
      </c>
      <c r="V19" s="12" t="n">
        <v>224.41</v>
      </c>
      <c r="W19" s="10" t="n">
        <v>279.52</v>
      </c>
      <c r="X19" s="10" t="n">
        <v>8.21</v>
      </c>
      <c r="Y19" s="10" t="n">
        <v>41.64</v>
      </c>
      <c r="Z19" s="38"/>
      <c r="AA19" s="19" t="n">
        <v>18</v>
      </c>
      <c r="AB19" s="10" t="n">
        <v>29</v>
      </c>
      <c r="AC19" s="10" t="n">
        <v>25</v>
      </c>
      <c r="AD19" s="20" t="n">
        <v>0.74</v>
      </c>
      <c r="AF19" s="0" t="n">
        <f aca="false">(W19-V19-X19-Y19)/Y19*100</f>
        <v>12.6320845341018</v>
      </c>
    </row>
    <row r="20" customFormat="false" ht="16.5" hidden="false" customHeight="false" outlineLevel="0" collapsed="false">
      <c r="A20" s="1" t="n">
        <v>150</v>
      </c>
      <c r="B20" s="1" t="n">
        <v>28.0886482127825</v>
      </c>
      <c r="C20" s="1" t="n">
        <v>47.7389681711179</v>
      </c>
      <c r="D20" s="1" t="n">
        <v>30</v>
      </c>
      <c r="E20" s="1" t="n">
        <v>1.1</v>
      </c>
      <c r="F20" s="1" t="n">
        <v>2.5</v>
      </c>
      <c r="G20" s="1" t="n">
        <v>300</v>
      </c>
      <c r="H20" s="1" t="n">
        <v>62.9031</v>
      </c>
      <c r="I20" s="1" t="n">
        <v>141.987</v>
      </c>
      <c r="J20" s="1" t="n">
        <v>1.26676</v>
      </c>
      <c r="K20" s="1" t="n">
        <v>21.8354</v>
      </c>
      <c r="N20" s="10" t="n">
        <v>140</v>
      </c>
      <c r="O20" s="20" t="n">
        <v>20</v>
      </c>
      <c r="P20" s="10" t="n">
        <v>45</v>
      </c>
      <c r="Q20" s="10" t="n">
        <v>43</v>
      </c>
      <c r="R20" s="34" t="n">
        <f aca="false">Q20-AB20</f>
        <v>10</v>
      </c>
      <c r="S20" s="10" t="n">
        <v>1.1</v>
      </c>
      <c r="T20" s="10" t="n">
        <v>1.5</v>
      </c>
      <c r="U20" s="10" t="n">
        <v>400</v>
      </c>
      <c r="V20" s="10" t="n">
        <v>40.81</v>
      </c>
      <c r="W20" s="10" t="n">
        <v>63.67</v>
      </c>
      <c r="X20" s="10" t="n">
        <v>3.65</v>
      </c>
      <c r="Y20" s="10" t="n">
        <v>15.53</v>
      </c>
      <c r="Z20" s="38"/>
      <c r="AA20" s="19" t="n">
        <v>19</v>
      </c>
      <c r="AB20" s="10" t="n">
        <v>33</v>
      </c>
      <c r="AC20" s="10" t="n">
        <v>25</v>
      </c>
      <c r="AD20" s="20" t="n">
        <v>0.65</v>
      </c>
      <c r="AF20" s="0" t="n">
        <f aca="false">(W20-V20-X20-Y20)/Y20*100</f>
        <v>23.6960721184804</v>
      </c>
    </row>
    <row r="21" customFormat="false" ht="16.5" hidden="false" customHeight="false" outlineLevel="0" collapsed="false">
      <c r="A21" s="1" t="n">
        <v>150</v>
      </c>
      <c r="B21" s="1" t="n">
        <v>28.0886482127825</v>
      </c>
      <c r="C21" s="1" t="n">
        <v>47.7389681711179</v>
      </c>
      <c r="D21" s="1" t="n">
        <v>30</v>
      </c>
      <c r="E21" s="1" t="n">
        <v>1.1</v>
      </c>
      <c r="F21" s="1" t="n">
        <v>2.5</v>
      </c>
      <c r="G21" s="1" t="n">
        <v>400</v>
      </c>
      <c r="H21" s="1" t="n">
        <v>75.3255</v>
      </c>
      <c r="I21" s="1" t="n">
        <v>179.148</v>
      </c>
      <c r="J21" s="1" t="n">
        <v>2.57358</v>
      </c>
      <c r="K21" s="1" t="n">
        <v>26.4698</v>
      </c>
      <c r="N21" s="10" t="n">
        <v>140</v>
      </c>
      <c r="O21" s="20" t="n">
        <v>20</v>
      </c>
      <c r="P21" s="10" t="n">
        <v>45</v>
      </c>
      <c r="Q21" s="10" t="n">
        <v>43</v>
      </c>
      <c r="R21" s="34" t="n">
        <f aca="false">Q21-AB21</f>
        <v>10</v>
      </c>
      <c r="S21" s="10" t="n">
        <v>1.3</v>
      </c>
      <c r="T21" s="10" t="n">
        <v>1.5</v>
      </c>
      <c r="U21" s="10" t="n">
        <v>400</v>
      </c>
      <c r="V21" s="10" t="n">
        <v>64.81</v>
      </c>
      <c r="W21" s="10" t="n">
        <v>91.06</v>
      </c>
      <c r="X21" s="10" t="n">
        <v>3.65</v>
      </c>
      <c r="Y21" s="10" t="n">
        <v>18.89</v>
      </c>
      <c r="Z21" s="38"/>
      <c r="AA21" s="19" t="n">
        <v>20</v>
      </c>
      <c r="AB21" s="10" t="n">
        <v>33</v>
      </c>
      <c r="AC21" s="10" t="n">
        <v>25</v>
      </c>
      <c r="AD21" s="20" t="n">
        <v>0.65</v>
      </c>
      <c r="AF21" s="0" t="n">
        <f aca="false">(W21-V21-X21-Y21)/Y21*100</f>
        <v>19.640021175225</v>
      </c>
    </row>
    <row r="22" customFormat="false" ht="16.5" hidden="false" customHeight="false" outlineLevel="0" collapsed="false">
      <c r="A22" s="1" t="n">
        <v>150</v>
      </c>
      <c r="B22" s="1" t="n">
        <v>28.0886482127825</v>
      </c>
      <c r="C22" s="1" t="n">
        <v>47.7389681711179</v>
      </c>
      <c r="D22" s="1" t="n">
        <v>30</v>
      </c>
      <c r="E22" s="1" t="n">
        <v>1.1</v>
      </c>
      <c r="F22" s="1" t="n">
        <v>2.5</v>
      </c>
      <c r="G22" s="1" t="n">
        <v>500</v>
      </c>
      <c r="H22" s="1" t="n">
        <v>83.1555</v>
      </c>
      <c r="I22" s="1" t="n">
        <v>211.896</v>
      </c>
      <c r="J22" s="1" t="n">
        <v>4.52368</v>
      </c>
      <c r="K22" s="1" t="n">
        <v>30.8064</v>
      </c>
      <c r="N22" s="10" t="n">
        <v>140</v>
      </c>
      <c r="O22" s="20" t="n">
        <v>20</v>
      </c>
      <c r="P22" s="10" t="n">
        <v>45</v>
      </c>
      <c r="Q22" s="10" t="n">
        <v>43</v>
      </c>
      <c r="R22" s="34" t="n">
        <f aca="false">Q22-AB22</f>
        <v>10</v>
      </c>
      <c r="S22" s="10" t="n">
        <v>1.5</v>
      </c>
      <c r="T22" s="10" t="n">
        <v>1.5</v>
      </c>
      <c r="U22" s="10" t="n">
        <v>400</v>
      </c>
      <c r="V22" s="10" t="n">
        <v>84.92</v>
      </c>
      <c r="W22" s="10" t="n">
        <v>115.21</v>
      </c>
      <c r="X22" s="10" t="n">
        <v>3.65</v>
      </c>
      <c r="Y22" s="10" t="n">
        <v>21.85</v>
      </c>
      <c r="Z22" s="38"/>
      <c r="AA22" s="19" t="n">
        <v>21</v>
      </c>
      <c r="AB22" s="10" t="n">
        <v>33</v>
      </c>
      <c r="AC22" s="10" t="n">
        <v>25</v>
      </c>
      <c r="AD22" s="20" t="n">
        <v>0.65</v>
      </c>
      <c r="AF22" s="0" t="n">
        <f aca="false">(W22-V22-X22-Y22)/Y22*100</f>
        <v>21.9221967963386</v>
      </c>
    </row>
    <row r="23" customFormat="false" ht="16.5" hidden="false" customHeight="false" outlineLevel="0" collapsed="false">
      <c r="A23" s="1" t="n">
        <v>150</v>
      </c>
      <c r="B23" s="1" t="n">
        <v>28.0886482127825</v>
      </c>
      <c r="C23" s="1" t="n">
        <v>47.7389681711179</v>
      </c>
      <c r="D23" s="1" t="n">
        <v>30</v>
      </c>
      <c r="E23" s="1" t="n">
        <v>1.1</v>
      </c>
      <c r="F23" s="1" t="n">
        <v>2.5</v>
      </c>
      <c r="G23" s="1" t="n">
        <v>600</v>
      </c>
      <c r="H23" s="1" t="n">
        <v>86.6222</v>
      </c>
      <c r="I23" s="1" t="n">
        <v>239.477</v>
      </c>
      <c r="J23" s="1" t="n">
        <v>7.23762</v>
      </c>
      <c r="K23" s="1" t="n">
        <v>34.8322</v>
      </c>
      <c r="N23" s="10" t="n">
        <v>160</v>
      </c>
      <c r="O23" s="20" t="n">
        <v>30</v>
      </c>
      <c r="P23" s="10" t="n">
        <v>60</v>
      </c>
      <c r="Q23" s="10" t="n">
        <v>43</v>
      </c>
      <c r="R23" s="34" t="n">
        <f aca="false">Q23-AB23</f>
        <v>10</v>
      </c>
      <c r="S23" s="10" t="n">
        <v>1.1</v>
      </c>
      <c r="T23" s="10" t="n">
        <v>1.5</v>
      </c>
      <c r="U23" s="10" t="n">
        <v>400</v>
      </c>
      <c r="V23" s="10" t="n">
        <v>88.72</v>
      </c>
      <c r="W23" s="10" t="n">
        <v>104.33</v>
      </c>
      <c r="X23" s="10" t="n">
        <v>1.45</v>
      </c>
      <c r="Y23" s="10" t="n">
        <v>18.66</v>
      </c>
      <c r="Z23" s="38"/>
      <c r="AA23" s="19" t="n">
        <v>22</v>
      </c>
      <c r="AB23" s="10" t="n">
        <v>33</v>
      </c>
      <c r="AC23" s="10" t="n">
        <v>25</v>
      </c>
      <c r="AD23" s="20" t="n">
        <v>0.26</v>
      </c>
      <c r="AF23" s="0" t="n">
        <f aca="false">(W23-V23-X23-Y23)/Y23*100</f>
        <v>-24.1157556270096</v>
      </c>
    </row>
    <row r="24" customFormat="false" ht="16.5" hidden="false" customHeight="false" outlineLevel="0" collapsed="false">
      <c r="A24" s="1" t="n">
        <v>150</v>
      </c>
      <c r="B24" s="1" t="n">
        <v>28.0886482127825</v>
      </c>
      <c r="C24" s="1" t="n">
        <v>47.7389681711179</v>
      </c>
      <c r="D24" s="1" t="n">
        <v>30</v>
      </c>
      <c r="E24" s="1" t="n">
        <v>1.1</v>
      </c>
      <c r="F24" s="1" t="n">
        <v>2.5</v>
      </c>
      <c r="G24" s="1" t="n">
        <v>700</v>
      </c>
      <c r="H24" s="1" t="n">
        <v>85.9294</v>
      </c>
      <c r="I24" s="1" t="n">
        <v>260.872</v>
      </c>
      <c r="J24" s="1" t="n">
        <v>10.836</v>
      </c>
      <c r="K24" s="1" t="n">
        <v>38.5306</v>
      </c>
      <c r="N24" s="10" t="n">
        <v>160</v>
      </c>
      <c r="O24" s="20" t="n">
        <v>30</v>
      </c>
      <c r="P24" s="10" t="n">
        <v>60</v>
      </c>
      <c r="Q24" s="10" t="n">
        <v>43</v>
      </c>
      <c r="R24" s="34" t="n">
        <f aca="false">Q24-AB24</f>
        <v>10</v>
      </c>
      <c r="S24" s="10" t="n">
        <v>1.3</v>
      </c>
      <c r="T24" s="10" t="n">
        <v>1.5</v>
      </c>
      <c r="U24" s="10" t="n">
        <v>400</v>
      </c>
      <c r="V24" s="10" t="n">
        <v>113.1</v>
      </c>
      <c r="W24" s="10" t="n">
        <v>132.2</v>
      </c>
      <c r="X24" s="10" t="n">
        <v>1.45</v>
      </c>
      <c r="Y24" s="10" t="n">
        <v>22.72</v>
      </c>
      <c r="Z24" s="38"/>
      <c r="AA24" s="19" t="n">
        <v>23</v>
      </c>
      <c r="AB24" s="10" t="n">
        <v>33</v>
      </c>
      <c r="AC24" s="10" t="n">
        <v>25</v>
      </c>
      <c r="AD24" s="20" t="n">
        <v>0.26</v>
      </c>
      <c r="AF24" s="0" t="n">
        <f aca="false">(W24-V24-X24-Y24)/Y24*100</f>
        <v>-22.3151408450704</v>
      </c>
    </row>
    <row r="25" customFormat="false" ht="16.5" hidden="false" customHeight="false" outlineLevel="0" collapsed="false">
      <c r="A25" s="1" t="n">
        <v>150</v>
      </c>
      <c r="B25" s="1" t="n">
        <v>28.0886482127825</v>
      </c>
      <c r="C25" s="1" t="n">
        <v>47.7389681711179</v>
      </c>
      <c r="D25" s="1" t="n">
        <v>30</v>
      </c>
      <c r="E25" s="1" t="n">
        <v>1.1</v>
      </c>
      <c r="F25" s="1" t="n">
        <v>2.5</v>
      </c>
      <c r="G25" s="1" t="n">
        <v>800</v>
      </c>
      <c r="H25" s="1" t="n">
        <v>81.2707</v>
      </c>
      <c r="I25" s="1" t="n">
        <v>274.852</v>
      </c>
      <c r="J25" s="1" t="n">
        <v>15.4394</v>
      </c>
      <c r="K25" s="1" t="n">
        <v>41.885</v>
      </c>
      <c r="N25" s="10" t="n">
        <v>160</v>
      </c>
      <c r="O25" s="20" t="n">
        <v>30</v>
      </c>
      <c r="P25" s="10" t="n">
        <v>60</v>
      </c>
      <c r="Q25" s="10" t="n">
        <v>43</v>
      </c>
      <c r="R25" s="34" t="n">
        <f aca="false">Q25-AB25</f>
        <v>10</v>
      </c>
      <c r="S25" s="10" t="n">
        <v>1.5</v>
      </c>
      <c r="T25" s="10" t="n">
        <v>1.5</v>
      </c>
      <c r="U25" s="10" t="n">
        <v>400</v>
      </c>
      <c r="V25" s="10" t="n">
        <v>135.54</v>
      </c>
      <c r="W25" s="10" t="n">
        <v>157.71</v>
      </c>
      <c r="X25" s="10" t="n">
        <v>1.45</v>
      </c>
      <c r="Y25" s="10" t="n">
        <v>26.66</v>
      </c>
      <c r="Z25" s="38"/>
      <c r="AA25" s="19" t="n">
        <v>24</v>
      </c>
      <c r="AB25" s="10" t="n">
        <v>33</v>
      </c>
      <c r="AC25" s="10" t="n">
        <v>25</v>
      </c>
      <c r="AD25" s="20" t="n">
        <v>0.26</v>
      </c>
      <c r="AF25" s="0" t="n">
        <f aca="false">(W25-V25-X25-Y25)/Y25*100</f>
        <v>-22.2805701425356</v>
      </c>
    </row>
    <row r="26" customFormat="false" ht="16.5" hidden="false" customHeight="false" outlineLevel="0" collapsed="false">
      <c r="A26" s="1" t="n">
        <v>150</v>
      </c>
      <c r="B26" s="1" t="n">
        <v>17.5579380863656</v>
      </c>
      <c r="C26" s="1" t="n">
        <v>55.6954628663042</v>
      </c>
      <c r="D26" s="1" t="n">
        <v>30</v>
      </c>
      <c r="E26" s="1" t="n">
        <v>1.1</v>
      </c>
      <c r="F26" s="1" t="n">
        <v>2.5</v>
      </c>
      <c r="G26" s="1" t="n">
        <v>100</v>
      </c>
      <c r="H26" s="1" t="n">
        <v>23.0654</v>
      </c>
      <c r="I26" s="1" t="n">
        <v>50.6408</v>
      </c>
      <c r="J26" s="1" t="n">
        <v>0.148115</v>
      </c>
      <c r="K26" s="1" t="n">
        <v>9.41002</v>
      </c>
      <c r="N26" s="10" t="n">
        <v>140</v>
      </c>
      <c r="O26" s="20" t="n">
        <v>20</v>
      </c>
      <c r="P26" s="10" t="n">
        <v>45</v>
      </c>
      <c r="Q26" s="10" t="n">
        <v>43</v>
      </c>
      <c r="R26" s="34" t="n">
        <f aca="false">Q26-AB26</f>
        <v>10</v>
      </c>
      <c r="S26" s="10" t="n">
        <v>1.1</v>
      </c>
      <c r="T26" s="10" t="n">
        <v>1.5</v>
      </c>
      <c r="U26" s="10" t="n">
        <v>600</v>
      </c>
      <c r="V26" s="10" t="n">
        <v>8.49</v>
      </c>
      <c r="W26" s="10" t="n">
        <v>48.26</v>
      </c>
      <c r="X26" s="10" t="n">
        <v>10.7</v>
      </c>
      <c r="Y26" s="10" t="n">
        <v>20.32</v>
      </c>
      <c r="Z26" s="38"/>
      <c r="AA26" s="19" t="n">
        <v>25</v>
      </c>
      <c r="AB26" s="10" t="n">
        <v>33</v>
      </c>
      <c r="AC26" s="10" t="n">
        <v>25</v>
      </c>
      <c r="AD26" s="20" t="n">
        <v>1.28</v>
      </c>
      <c r="AF26" s="0" t="n">
        <f aca="false">(W26-V26-X26-Y26)/Y26*100</f>
        <v>43.0610236220472</v>
      </c>
    </row>
    <row r="27" customFormat="false" ht="16.5" hidden="false" customHeight="false" outlineLevel="0" collapsed="false">
      <c r="A27" s="1" t="n">
        <v>150</v>
      </c>
      <c r="B27" s="1" t="n">
        <v>17.5579380863656</v>
      </c>
      <c r="C27" s="1" t="n">
        <v>55.6954628663042</v>
      </c>
      <c r="D27" s="1" t="n">
        <v>30</v>
      </c>
      <c r="E27" s="1" t="n">
        <v>1.1</v>
      </c>
      <c r="F27" s="1" t="n">
        <v>2.5</v>
      </c>
      <c r="G27" s="1" t="n">
        <v>200</v>
      </c>
      <c r="H27" s="1" t="n">
        <v>41.3985</v>
      </c>
      <c r="I27" s="1" t="n">
        <v>90.1506</v>
      </c>
      <c r="J27" s="1" t="n">
        <v>0.743618</v>
      </c>
      <c r="K27" s="1" t="n">
        <v>14.2232</v>
      </c>
      <c r="N27" s="10" t="n">
        <v>140</v>
      </c>
      <c r="O27" s="20" t="n">
        <v>20</v>
      </c>
      <c r="P27" s="10" t="n">
        <v>45</v>
      </c>
      <c r="Q27" s="10" t="n">
        <v>43</v>
      </c>
      <c r="R27" s="34" t="n">
        <f aca="false">Q27-AB27</f>
        <v>10</v>
      </c>
      <c r="S27" s="10" t="n">
        <v>1.3</v>
      </c>
      <c r="T27" s="10" t="n">
        <v>1.5</v>
      </c>
      <c r="U27" s="10" t="n">
        <v>600</v>
      </c>
      <c r="V27" s="10" t="n">
        <v>42.12</v>
      </c>
      <c r="W27" s="10" t="n">
        <v>83.16</v>
      </c>
      <c r="X27" s="10" t="n">
        <v>10.7</v>
      </c>
      <c r="Y27" s="10" t="n">
        <v>24.5</v>
      </c>
      <c r="Z27" s="38"/>
      <c r="AA27" s="19" t="n">
        <v>26</v>
      </c>
      <c r="AB27" s="10" t="n">
        <v>33</v>
      </c>
      <c r="AC27" s="10" t="n">
        <v>25</v>
      </c>
      <c r="AD27" s="20" t="n">
        <v>1.28</v>
      </c>
      <c r="AF27" s="0" t="n">
        <f aca="false">(W27-V27-X27-Y27)/Y27*100</f>
        <v>23.8367346938776</v>
      </c>
    </row>
    <row r="28" customFormat="false" ht="16.5" hidden="false" customHeight="false" outlineLevel="0" collapsed="false">
      <c r="A28" s="1" t="n">
        <v>150</v>
      </c>
      <c r="B28" s="1" t="n">
        <v>17.5579380863656</v>
      </c>
      <c r="C28" s="1" t="n">
        <v>55.6954628663042</v>
      </c>
      <c r="D28" s="1" t="n">
        <v>30</v>
      </c>
      <c r="E28" s="1" t="n">
        <v>1.1</v>
      </c>
      <c r="F28" s="1" t="n">
        <v>2.5</v>
      </c>
      <c r="G28" s="1" t="n">
        <v>300</v>
      </c>
      <c r="H28" s="1" t="n">
        <v>53.1385</v>
      </c>
      <c r="I28" s="1" t="n">
        <v>124.792</v>
      </c>
      <c r="J28" s="1" t="n">
        <v>2.01325</v>
      </c>
      <c r="K28" s="1" t="n">
        <v>18.7729</v>
      </c>
      <c r="N28" s="10" t="n">
        <v>140</v>
      </c>
      <c r="O28" s="20" t="n">
        <v>20</v>
      </c>
      <c r="P28" s="10" t="n">
        <v>45</v>
      </c>
      <c r="Q28" s="10" t="n">
        <v>43</v>
      </c>
      <c r="R28" s="34" t="n">
        <f aca="false">Q28-AB28</f>
        <v>10</v>
      </c>
      <c r="S28" s="10" t="n">
        <v>1.5</v>
      </c>
      <c r="T28" s="10" t="n">
        <v>1.5</v>
      </c>
      <c r="U28" s="10" t="n">
        <v>600</v>
      </c>
      <c r="V28" s="10" t="n">
        <v>70.63</v>
      </c>
      <c r="W28" s="10" t="n">
        <v>113.87</v>
      </c>
      <c r="X28" s="10" t="n">
        <v>10.7</v>
      </c>
      <c r="Y28" s="10" t="n">
        <v>28.14</v>
      </c>
      <c r="Z28" s="38"/>
      <c r="AA28" s="19" t="n">
        <v>27</v>
      </c>
      <c r="AB28" s="10" t="n">
        <v>33</v>
      </c>
      <c r="AC28" s="10" t="n">
        <v>25</v>
      </c>
      <c r="AD28" s="20" t="n">
        <v>1.28</v>
      </c>
      <c r="AF28" s="0" t="n">
        <f aca="false">(W28-V28-X28-Y28)/Y28*100</f>
        <v>15.636105188344</v>
      </c>
    </row>
    <row r="29" customFormat="false" ht="16.5" hidden="false" customHeight="false" outlineLevel="0" collapsed="false">
      <c r="A29" s="1" t="n">
        <v>150</v>
      </c>
      <c r="B29" s="1" t="n">
        <v>17.5579380863656</v>
      </c>
      <c r="C29" s="1" t="n">
        <v>55.6954628663042</v>
      </c>
      <c r="D29" s="1" t="n">
        <v>30</v>
      </c>
      <c r="E29" s="1" t="n">
        <v>1.1</v>
      </c>
      <c r="F29" s="1" t="n">
        <v>2.5</v>
      </c>
      <c r="G29" s="1" t="n">
        <v>400</v>
      </c>
      <c r="H29" s="1" t="n">
        <v>58.5387</v>
      </c>
      <c r="I29" s="1" t="n">
        <v>153.31</v>
      </c>
      <c r="J29" s="1" t="n">
        <v>4.18375</v>
      </c>
      <c r="K29" s="1" t="n">
        <v>22.943</v>
      </c>
      <c r="N29" s="10" t="n">
        <v>140</v>
      </c>
      <c r="O29" s="20" t="n">
        <v>20</v>
      </c>
      <c r="P29" s="10" t="n">
        <v>45</v>
      </c>
      <c r="Q29" s="10" t="n">
        <v>43</v>
      </c>
      <c r="R29" s="34" t="n">
        <f aca="false">Q29-AB29</f>
        <v>10</v>
      </c>
      <c r="S29" s="10" t="n">
        <v>1.1</v>
      </c>
      <c r="T29" s="10" t="n">
        <v>1.5</v>
      </c>
      <c r="U29" s="10" t="n">
        <v>800</v>
      </c>
      <c r="V29" s="39" t="n">
        <v>-49.59</v>
      </c>
      <c r="W29" s="10" t="n">
        <v>4.12</v>
      </c>
      <c r="X29" s="10" t="n">
        <v>23.46</v>
      </c>
      <c r="Y29" s="10" t="n">
        <v>23.52</v>
      </c>
      <c r="Z29" s="38"/>
      <c r="AA29" s="19" t="n">
        <v>28</v>
      </c>
      <c r="AB29" s="10" t="n">
        <v>33</v>
      </c>
      <c r="AC29" s="10" t="n">
        <v>25</v>
      </c>
      <c r="AD29" s="20" t="n">
        <v>2.1</v>
      </c>
      <c r="AF29" s="0" t="n">
        <f aca="false">(W29-V29-X29-Y29)/Y29*100</f>
        <v>28.6139455782313</v>
      </c>
    </row>
    <row r="30" customFormat="false" ht="16.5" hidden="false" customHeight="false" outlineLevel="0" collapsed="false">
      <c r="A30" s="1" t="n">
        <v>150</v>
      </c>
      <c r="B30" s="1" t="n">
        <v>17.5579380863656</v>
      </c>
      <c r="C30" s="1" t="n">
        <v>55.6954628663042</v>
      </c>
      <c r="D30" s="1" t="n">
        <v>30</v>
      </c>
      <c r="E30" s="1" t="n">
        <v>1.1</v>
      </c>
      <c r="F30" s="1" t="n">
        <v>2.5</v>
      </c>
      <c r="G30" s="1" t="n">
        <v>500</v>
      </c>
      <c r="H30" s="1" t="n">
        <v>58.0113</v>
      </c>
      <c r="I30" s="1" t="n">
        <v>174.409</v>
      </c>
      <c r="J30" s="1" t="n">
        <v>7.48185</v>
      </c>
      <c r="K30" s="1" t="n">
        <v>26.6909</v>
      </c>
      <c r="N30" s="10" t="n">
        <v>140</v>
      </c>
      <c r="O30" s="20" t="n">
        <v>20</v>
      </c>
      <c r="P30" s="10" t="n">
        <v>45</v>
      </c>
      <c r="Q30" s="10" t="n">
        <v>43</v>
      </c>
      <c r="R30" s="34" t="n">
        <f aca="false">Q30-AB30</f>
        <v>10</v>
      </c>
      <c r="S30" s="10" t="n">
        <v>1.3</v>
      </c>
      <c r="T30" s="10" t="n">
        <v>1.5</v>
      </c>
      <c r="U30" s="10" t="n">
        <v>800</v>
      </c>
      <c r="V30" s="39" t="n">
        <v>-9.49</v>
      </c>
      <c r="W30" s="10" t="n">
        <v>45.64</v>
      </c>
      <c r="X30" s="10" t="n">
        <v>23.46</v>
      </c>
      <c r="Y30" s="10" t="n">
        <v>28.36</v>
      </c>
      <c r="Z30" s="38"/>
      <c r="AA30" s="19" t="n">
        <v>29</v>
      </c>
      <c r="AB30" s="10" t="n">
        <v>33</v>
      </c>
      <c r="AC30" s="10" t="n">
        <v>25</v>
      </c>
      <c r="AD30" s="20" t="n">
        <v>2.1</v>
      </c>
      <c r="AF30" s="0" t="n">
        <f aca="false">(W30-V30-X30-Y30)/Y30*100</f>
        <v>11.6713681241185</v>
      </c>
    </row>
    <row r="31" customFormat="false" ht="16.5" hidden="false" customHeight="false" outlineLevel="0" collapsed="false">
      <c r="A31" s="1" t="n">
        <v>150</v>
      </c>
      <c r="B31" s="1" t="n">
        <v>17.5579380863656</v>
      </c>
      <c r="C31" s="1" t="n">
        <v>55.6954628663042</v>
      </c>
      <c r="D31" s="1" t="n">
        <v>30</v>
      </c>
      <c r="E31" s="1" t="n">
        <v>1.1</v>
      </c>
      <c r="F31" s="1" t="n">
        <v>2.5</v>
      </c>
      <c r="G31" s="1" t="n">
        <v>600</v>
      </c>
      <c r="H31" s="1" t="n">
        <v>51.9152</v>
      </c>
      <c r="I31" s="1" t="n">
        <v>186.309</v>
      </c>
      <c r="J31" s="1" t="n">
        <v>12.1343</v>
      </c>
      <c r="K31" s="1" t="n">
        <v>29.9761</v>
      </c>
      <c r="N31" s="10" t="n">
        <v>140</v>
      </c>
      <c r="O31" s="20" t="n">
        <v>20</v>
      </c>
      <c r="P31" s="10" t="n">
        <v>45</v>
      </c>
      <c r="Q31" s="10" t="n">
        <v>43</v>
      </c>
      <c r="R31" s="34" t="n">
        <f aca="false">Q31-AB31</f>
        <v>10</v>
      </c>
      <c r="S31" s="10" t="n">
        <v>1.5</v>
      </c>
      <c r="T31" s="10" t="n">
        <v>1.5</v>
      </c>
      <c r="U31" s="10" t="n">
        <v>800</v>
      </c>
      <c r="V31" s="10" t="n">
        <v>27.75</v>
      </c>
      <c r="W31" s="10" t="n">
        <v>85</v>
      </c>
      <c r="X31" s="10" t="n">
        <v>23.46</v>
      </c>
      <c r="Y31" s="10" t="n">
        <v>32.94</v>
      </c>
      <c r="Z31" s="38"/>
      <c r="AA31" s="19" t="n">
        <v>30</v>
      </c>
      <c r="AB31" s="10" t="n">
        <v>33</v>
      </c>
      <c r="AC31" s="10" t="n">
        <v>25</v>
      </c>
      <c r="AD31" s="20" t="n">
        <v>2.1</v>
      </c>
      <c r="AF31" s="0" t="n">
        <f aca="false">(W31-V31-X31-Y31)/Y31*100</f>
        <v>2.58044930176078</v>
      </c>
    </row>
    <row r="32" customFormat="false" ht="16.5" hidden="false" customHeight="false" outlineLevel="0" collapsed="false">
      <c r="A32" s="1" t="n">
        <v>150</v>
      </c>
      <c r="B32" s="1" t="n">
        <v>17.5579380863656</v>
      </c>
      <c r="C32" s="1" t="n">
        <v>55.6954628663042</v>
      </c>
      <c r="D32" s="1" t="n">
        <v>30</v>
      </c>
      <c r="E32" s="1" t="n">
        <v>1.1</v>
      </c>
      <c r="F32" s="1" t="n">
        <v>2.5</v>
      </c>
      <c r="G32" s="1" t="n">
        <v>700</v>
      </c>
      <c r="H32" s="1" t="n">
        <v>40.5794</v>
      </c>
      <c r="I32" s="1" t="n">
        <v>188.016</v>
      </c>
      <c r="J32" s="1" t="n">
        <v>18.3678</v>
      </c>
      <c r="K32" s="1" t="n">
        <v>32.8286</v>
      </c>
      <c r="N32" s="10" t="n">
        <v>160</v>
      </c>
      <c r="O32" s="20" t="n">
        <v>23</v>
      </c>
      <c r="P32" s="10" t="n">
        <v>45</v>
      </c>
      <c r="Q32" s="10" t="n">
        <v>43</v>
      </c>
      <c r="R32" s="34" t="n">
        <f aca="false">Q32-AB32</f>
        <v>10</v>
      </c>
      <c r="S32" s="10" t="n">
        <v>1.1</v>
      </c>
      <c r="T32" s="10" t="n">
        <v>1.5</v>
      </c>
      <c r="U32" s="10" t="n">
        <v>800</v>
      </c>
      <c r="V32" s="10" t="n">
        <v>14.49</v>
      </c>
      <c r="W32" s="10" t="n">
        <v>75.07</v>
      </c>
      <c r="X32" s="10" t="n">
        <v>21.02</v>
      </c>
      <c r="Y32" s="10" t="n">
        <v>26.99</v>
      </c>
      <c r="Z32" s="38"/>
      <c r="AA32" s="19" t="n">
        <v>31</v>
      </c>
      <c r="AB32" s="10" t="n">
        <v>33</v>
      </c>
      <c r="AC32" s="10" t="n">
        <v>25</v>
      </c>
      <c r="AD32" s="20" t="n">
        <v>1.88</v>
      </c>
      <c r="AF32" s="0" t="n">
        <f aca="false">(W32-V32-X32-Y32)/Y32*100</f>
        <v>46.5728047424972</v>
      </c>
    </row>
    <row r="33" customFormat="false" ht="16.5" hidden="false" customHeight="false" outlineLevel="0" collapsed="false">
      <c r="A33" s="1" t="n">
        <v>150</v>
      </c>
      <c r="B33" s="1" t="n">
        <v>17.5579380863656</v>
      </c>
      <c r="C33" s="1" t="n">
        <v>55.6954628663042</v>
      </c>
      <c r="D33" s="1" t="n">
        <v>30</v>
      </c>
      <c r="E33" s="1" t="n">
        <v>1.1</v>
      </c>
      <c r="F33" s="1" t="n">
        <v>2.5</v>
      </c>
      <c r="G33" s="1" t="n">
        <v>800</v>
      </c>
      <c r="H33" s="1" t="n">
        <v>24.3077</v>
      </c>
      <c r="I33" s="1" t="n">
        <v>180.992</v>
      </c>
      <c r="J33" s="1" t="n">
        <v>26.4092</v>
      </c>
      <c r="K33" s="1" t="n">
        <v>35.3826</v>
      </c>
      <c r="N33" s="10" t="n">
        <v>160</v>
      </c>
      <c r="O33" s="20" t="n">
        <v>23</v>
      </c>
      <c r="P33" s="10" t="n">
        <v>45</v>
      </c>
      <c r="Q33" s="10" t="n">
        <v>43</v>
      </c>
      <c r="R33" s="34" t="n">
        <f aca="false">Q33-AB33</f>
        <v>10</v>
      </c>
      <c r="S33" s="10" t="n">
        <v>1.3</v>
      </c>
      <c r="T33" s="10" t="n">
        <v>1.5</v>
      </c>
      <c r="U33" s="10" t="n">
        <v>800</v>
      </c>
      <c r="V33" s="10" t="n">
        <v>60.05</v>
      </c>
      <c r="W33" s="10" t="n">
        <v>122.23</v>
      </c>
      <c r="X33" s="10" t="n">
        <v>21.02</v>
      </c>
      <c r="Y33" s="10" t="n">
        <v>32.66</v>
      </c>
      <c r="Z33" s="38"/>
      <c r="AA33" s="19" t="n">
        <v>32</v>
      </c>
      <c r="AB33" s="10" t="n">
        <v>33</v>
      </c>
      <c r="AC33" s="10" t="n">
        <v>25</v>
      </c>
      <c r="AD33" s="20" t="n">
        <v>1.88</v>
      </c>
      <c r="AF33" s="0" t="n">
        <f aca="false">(W33-V33-X33-Y33)/Y33*100</f>
        <v>26.0257195345989</v>
      </c>
    </row>
    <row r="34" customFormat="false" ht="16.5" hidden="false" customHeight="false" outlineLevel="0" collapsed="false">
      <c r="A34" s="1" t="n">
        <v>150</v>
      </c>
      <c r="B34" s="1" t="n">
        <v>22.6330343258313</v>
      </c>
      <c r="C34" s="1" t="n">
        <v>55.6954628663042</v>
      </c>
      <c r="D34" s="1" t="n">
        <v>30</v>
      </c>
      <c r="E34" s="1" t="n">
        <v>1.1</v>
      </c>
      <c r="F34" s="1" t="n">
        <v>2.5</v>
      </c>
      <c r="G34" s="1" t="n">
        <v>100</v>
      </c>
      <c r="H34" s="1" t="n">
        <v>23.6315</v>
      </c>
      <c r="I34" s="1" t="n">
        <v>54.4321</v>
      </c>
      <c r="J34" s="1" t="n">
        <v>0.108329</v>
      </c>
      <c r="K34" s="1" t="n">
        <v>11.0611</v>
      </c>
      <c r="N34" s="10" t="n">
        <v>160</v>
      </c>
      <c r="O34" s="20" t="n">
        <v>23</v>
      </c>
      <c r="P34" s="10" t="n">
        <v>45</v>
      </c>
      <c r="Q34" s="10" t="n">
        <v>43</v>
      </c>
      <c r="R34" s="34" t="n">
        <f aca="false">Q34-AB34</f>
        <v>10</v>
      </c>
      <c r="S34" s="10" t="n">
        <v>1.5</v>
      </c>
      <c r="T34" s="10" t="n">
        <v>1.5</v>
      </c>
      <c r="U34" s="10" t="n">
        <v>800</v>
      </c>
      <c r="V34" s="10" t="n">
        <v>98.76</v>
      </c>
      <c r="W34" s="10" t="n">
        <v>163.51</v>
      </c>
      <c r="X34" s="10" t="n">
        <v>21.02</v>
      </c>
      <c r="Y34" s="10" t="n">
        <v>37.6</v>
      </c>
      <c r="Z34" s="38"/>
      <c r="AA34" s="19" t="n">
        <v>33</v>
      </c>
      <c r="AB34" s="10" t="n">
        <v>33</v>
      </c>
      <c r="AC34" s="10" t="n">
        <v>25</v>
      </c>
      <c r="AD34" s="20" t="n">
        <v>1.88</v>
      </c>
      <c r="AF34" s="0" t="n">
        <f aca="false">(W34-V34-X34-Y34)/Y34*100</f>
        <v>16.3031914893617</v>
      </c>
    </row>
    <row r="35" customFormat="false" ht="16.5" hidden="false" customHeight="false" outlineLevel="0" collapsed="false">
      <c r="A35" s="1" t="n">
        <v>150</v>
      </c>
      <c r="B35" s="1" t="n">
        <v>22.6330343258313</v>
      </c>
      <c r="C35" s="1" t="n">
        <v>55.6954628663042</v>
      </c>
      <c r="D35" s="1" t="n">
        <v>30</v>
      </c>
      <c r="E35" s="1" t="n">
        <v>1.1</v>
      </c>
      <c r="F35" s="1" t="n">
        <v>2.5</v>
      </c>
      <c r="G35" s="1" t="n">
        <v>200</v>
      </c>
      <c r="H35" s="1" t="n">
        <v>44.424</v>
      </c>
      <c r="I35" s="1" t="n">
        <v>96.5815</v>
      </c>
      <c r="J35" s="1" t="n">
        <v>0.524284</v>
      </c>
      <c r="K35" s="1" t="n">
        <v>15.9674</v>
      </c>
      <c r="N35" s="10" t="n">
        <v>160</v>
      </c>
      <c r="O35" s="20" t="n">
        <v>30</v>
      </c>
      <c r="P35" s="10" t="n">
        <v>60</v>
      </c>
      <c r="Q35" s="10" t="n">
        <v>43</v>
      </c>
      <c r="R35" s="34" t="n">
        <f aca="false">Q35-AB35</f>
        <v>10</v>
      </c>
      <c r="S35" s="10" t="n">
        <v>1.1</v>
      </c>
      <c r="T35" s="10" t="n">
        <v>1.5</v>
      </c>
      <c r="U35" s="10" t="n">
        <v>800</v>
      </c>
      <c r="V35" s="10" t="n">
        <v>107.9</v>
      </c>
      <c r="W35" s="10" t="n">
        <v>152.81</v>
      </c>
      <c r="X35" s="10" t="n">
        <v>8.34</v>
      </c>
      <c r="Y35" s="10" t="n">
        <v>32.42</v>
      </c>
      <c r="Z35" s="38"/>
      <c r="AA35" s="19" t="n">
        <v>34</v>
      </c>
      <c r="AB35" s="10" t="n">
        <v>33</v>
      </c>
      <c r="AC35" s="10" t="n">
        <v>25</v>
      </c>
      <c r="AD35" s="20" t="n">
        <v>0.75</v>
      </c>
      <c r="AF35" s="0" t="n">
        <f aca="false">(W35-V35-X35-Y35)/Y35*100</f>
        <v>12.8007402837754</v>
      </c>
    </row>
    <row r="36" customFormat="false" ht="16.5" hidden="false" customHeight="false" outlineLevel="0" collapsed="false">
      <c r="A36" s="1" t="n">
        <v>150</v>
      </c>
      <c r="B36" s="1" t="n">
        <v>22.6330343258313</v>
      </c>
      <c r="C36" s="1" t="n">
        <v>55.6954628663042</v>
      </c>
      <c r="D36" s="1" t="n">
        <v>30</v>
      </c>
      <c r="E36" s="1" t="n">
        <v>1.1</v>
      </c>
      <c r="F36" s="1" t="n">
        <v>2.5</v>
      </c>
      <c r="G36" s="1" t="n">
        <v>300</v>
      </c>
      <c r="H36" s="1" t="n">
        <v>60.3017</v>
      </c>
      <c r="I36" s="1" t="n">
        <v>135.273</v>
      </c>
      <c r="J36" s="1" t="n">
        <v>1.38432</v>
      </c>
      <c r="K36" s="1" t="n">
        <v>20.7525</v>
      </c>
      <c r="N36" s="10" t="n">
        <v>160</v>
      </c>
      <c r="O36" s="20" t="n">
        <v>30</v>
      </c>
      <c r="P36" s="10" t="n">
        <v>60</v>
      </c>
      <c r="Q36" s="10" t="n">
        <v>43</v>
      </c>
      <c r="R36" s="34" t="n">
        <f aca="false">Q36-AB36</f>
        <v>10</v>
      </c>
      <c r="S36" s="10" t="n">
        <v>1.3</v>
      </c>
      <c r="T36" s="10" t="n">
        <v>1.5</v>
      </c>
      <c r="U36" s="10" t="n">
        <v>800</v>
      </c>
      <c r="V36" s="10" t="n">
        <v>156.67</v>
      </c>
      <c r="W36" s="10" t="n">
        <v>208.76</v>
      </c>
      <c r="X36" s="10" t="n">
        <v>8.34</v>
      </c>
      <c r="Y36" s="10" t="n">
        <v>39.43</v>
      </c>
      <c r="Z36" s="38"/>
      <c r="AA36" s="19" t="n">
        <v>35</v>
      </c>
      <c r="AB36" s="10" t="n">
        <v>33</v>
      </c>
      <c r="AC36" s="10" t="n">
        <v>25</v>
      </c>
      <c r="AD36" s="20" t="n">
        <v>0.75</v>
      </c>
      <c r="AF36" s="0" t="n">
        <f aca="false">(W36-V36-X36-Y36)/Y36*100</f>
        <v>10.9561247780878</v>
      </c>
    </row>
    <row r="37" customFormat="false" ht="16.5" hidden="false" customHeight="false" outlineLevel="0" collapsed="false">
      <c r="A37" s="1" t="n">
        <v>150</v>
      </c>
      <c r="B37" s="1" t="n">
        <v>22.6330343258313</v>
      </c>
      <c r="C37" s="1" t="n">
        <v>55.6954628663042</v>
      </c>
      <c r="D37" s="1" t="n">
        <v>30</v>
      </c>
      <c r="E37" s="1" t="n">
        <v>1.1</v>
      </c>
      <c r="F37" s="1" t="n">
        <v>2.5</v>
      </c>
      <c r="G37" s="1" t="n">
        <v>400</v>
      </c>
      <c r="H37" s="1" t="n">
        <v>71.0823</v>
      </c>
      <c r="I37" s="1" t="n">
        <v>169.88</v>
      </c>
      <c r="J37" s="1" t="n">
        <v>2.82489</v>
      </c>
      <c r="K37" s="1" t="n">
        <v>25.2682</v>
      </c>
      <c r="N37" s="10" t="n">
        <v>160</v>
      </c>
      <c r="O37" s="20" t="n">
        <v>30</v>
      </c>
      <c r="P37" s="10" t="n">
        <v>60</v>
      </c>
      <c r="Q37" s="10" t="n">
        <v>43</v>
      </c>
      <c r="R37" s="34" t="n">
        <f aca="false">Q37-AB37</f>
        <v>10</v>
      </c>
      <c r="S37" s="10" t="n">
        <v>1.5</v>
      </c>
      <c r="T37" s="10" t="n">
        <v>1.5</v>
      </c>
      <c r="U37" s="10" t="n">
        <v>800</v>
      </c>
      <c r="V37" s="12" t="n">
        <v>198.13</v>
      </c>
      <c r="W37" s="10" t="n">
        <v>258.82</v>
      </c>
      <c r="X37" s="10" t="n">
        <v>8.34</v>
      </c>
      <c r="Y37" s="10" t="n">
        <v>45.8</v>
      </c>
      <c r="Z37" s="38"/>
      <c r="AA37" s="19" t="n">
        <v>36</v>
      </c>
      <c r="AB37" s="10" t="n">
        <v>33</v>
      </c>
      <c r="AC37" s="10" t="n">
        <v>25</v>
      </c>
      <c r="AD37" s="20" t="n">
        <v>0.75</v>
      </c>
      <c r="AF37" s="0" t="n">
        <f aca="false">(W37-V37-X37-Y37)/Y37*100</f>
        <v>14.3013100436681</v>
      </c>
    </row>
    <row r="38" customFormat="false" ht="16.5" hidden="false" customHeight="false" outlineLevel="0" collapsed="false">
      <c r="A38" s="1" t="n">
        <v>150</v>
      </c>
      <c r="B38" s="1" t="n">
        <v>22.6330343258313</v>
      </c>
      <c r="C38" s="1" t="n">
        <v>55.6954628663042</v>
      </c>
      <c r="D38" s="1" t="n">
        <v>30</v>
      </c>
      <c r="E38" s="1" t="n">
        <v>1.1</v>
      </c>
      <c r="F38" s="1" t="n">
        <v>2.5</v>
      </c>
      <c r="G38" s="1" t="n">
        <v>500</v>
      </c>
      <c r="H38" s="1" t="n">
        <v>77.007</v>
      </c>
      <c r="I38" s="1" t="n">
        <v>199.624</v>
      </c>
      <c r="J38" s="1" t="n">
        <v>4.98246</v>
      </c>
      <c r="K38" s="1" t="n">
        <v>29.4752</v>
      </c>
      <c r="N38" s="10" t="n">
        <v>140</v>
      </c>
      <c r="O38" s="20" t="n">
        <v>20</v>
      </c>
      <c r="P38" s="10" t="n">
        <v>45</v>
      </c>
      <c r="Q38" s="10" t="n">
        <v>47</v>
      </c>
      <c r="R38" s="34" t="n">
        <f aca="false">Q38-AB38</f>
        <v>14</v>
      </c>
      <c r="S38" s="10" t="n">
        <v>1.1</v>
      </c>
      <c r="T38" s="10" t="n">
        <v>1.5</v>
      </c>
      <c r="U38" s="10" t="n">
        <v>400</v>
      </c>
      <c r="V38" s="10" t="n">
        <v>42.58</v>
      </c>
      <c r="W38" s="10" t="n">
        <v>65.19</v>
      </c>
      <c r="X38" s="10" t="n">
        <v>3.54</v>
      </c>
      <c r="Y38" s="10" t="n">
        <v>15.43</v>
      </c>
      <c r="Z38" s="38"/>
      <c r="AA38" s="19" t="n">
        <v>37</v>
      </c>
      <c r="AB38" s="10" t="n">
        <v>33</v>
      </c>
      <c r="AC38" s="10" t="n">
        <v>25</v>
      </c>
      <c r="AD38" s="20" t="n">
        <v>0.63</v>
      </c>
      <c r="AF38" s="0" t="n">
        <f aca="false">(W38-V38-X38-Y38)/Y38*100</f>
        <v>23.5904082955282</v>
      </c>
    </row>
    <row r="39" customFormat="false" ht="16.5" hidden="false" customHeight="false" outlineLevel="0" collapsed="false">
      <c r="A39" s="1" t="n">
        <v>150</v>
      </c>
      <c r="B39" s="1" t="n">
        <v>22.6330343258313</v>
      </c>
      <c r="C39" s="1" t="n">
        <v>55.6954628663042</v>
      </c>
      <c r="D39" s="1" t="n">
        <v>30</v>
      </c>
      <c r="E39" s="1" t="n">
        <v>1.1</v>
      </c>
      <c r="F39" s="1" t="n">
        <v>2.5</v>
      </c>
      <c r="G39" s="1" t="n">
        <v>600</v>
      </c>
      <c r="H39" s="1" t="n">
        <v>78.3267</v>
      </c>
      <c r="I39" s="1" t="n">
        <v>223.686</v>
      </c>
      <c r="J39" s="1" t="n">
        <v>7.99347</v>
      </c>
      <c r="K39" s="1" t="n">
        <v>33.352</v>
      </c>
      <c r="N39" s="10" t="n">
        <v>140</v>
      </c>
      <c r="O39" s="20" t="n">
        <v>20</v>
      </c>
      <c r="P39" s="10" t="n">
        <v>45</v>
      </c>
      <c r="Q39" s="10" t="n">
        <v>47</v>
      </c>
      <c r="R39" s="34" t="n">
        <f aca="false">Q39-AB39</f>
        <v>14</v>
      </c>
      <c r="S39" s="10" t="n">
        <v>1.3</v>
      </c>
      <c r="T39" s="10" t="n">
        <v>1.5</v>
      </c>
      <c r="U39" s="10" t="n">
        <v>400</v>
      </c>
      <c r="V39" s="10" t="n">
        <v>66.84</v>
      </c>
      <c r="W39" s="10" t="n">
        <v>92.82</v>
      </c>
      <c r="X39" s="10" t="n">
        <v>3.54</v>
      </c>
      <c r="Y39" s="10" t="n">
        <v>18.79</v>
      </c>
      <c r="Z39" s="38"/>
      <c r="AA39" s="19" t="n">
        <v>38</v>
      </c>
      <c r="AB39" s="10" t="n">
        <v>33</v>
      </c>
      <c r="AC39" s="10" t="n">
        <v>25</v>
      </c>
      <c r="AD39" s="20" t="n">
        <v>0.63</v>
      </c>
      <c r="AF39" s="0" t="n">
        <f aca="false">(W39-V39-X39-Y39)/Y39*100</f>
        <v>19.4252261841405</v>
      </c>
    </row>
    <row r="40" customFormat="false" ht="16.5" hidden="false" customHeight="false" outlineLevel="0" collapsed="false">
      <c r="A40" s="1" t="n">
        <v>150</v>
      </c>
      <c r="B40" s="1" t="n">
        <v>22.6330343258313</v>
      </c>
      <c r="C40" s="1" t="n">
        <v>55.6954628663042</v>
      </c>
      <c r="D40" s="1" t="n">
        <v>30</v>
      </c>
      <c r="E40" s="1" t="n">
        <v>1.1</v>
      </c>
      <c r="F40" s="1" t="n">
        <v>2.5</v>
      </c>
      <c r="G40" s="1" t="n">
        <v>700</v>
      </c>
      <c r="H40" s="1" t="n">
        <v>75.26</v>
      </c>
      <c r="I40" s="1" t="n">
        <v>240.936</v>
      </c>
      <c r="J40" s="1" t="n">
        <v>11.9944</v>
      </c>
      <c r="K40" s="1" t="n">
        <v>36.8763</v>
      </c>
      <c r="N40" s="10" t="n">
        <v>140</v>
      </c>
      <c r="O40" s="20" t="n">
        <v>20</v>
      </c>
      <c r="P40" s="10" t="n">
        <v>45</v>
      </c>
      <c r="Q40" s="10" t="n">
        <v>47</v>
      </c>
      <c r="R40" s="34" t="n">
        <f aca="false">Q40-AB40</f>
        <v>14</v>
      </c>
      <c r="S40" s="10" t="n">
        <v>1.5</v>
      </c>
      <c r="T40" s="10" t="n">
        <v>1.5</v>
      </c>
      <c r="U40" s="10" t="n">
        <v>400</v>
      </c>
      <c r="V40" s="10" t="n">
        <v>87.18</v>
      </c>
      <c r="W40" s="10" t="n">
        <v>117.26</v>
      </c>
      <c r="X40" s="10" t="n">
        <v>3.54</v>
      </c>
      <c r="Y40" s="10" t="n">
        <v>21.75</v>
      </c>
      <c r="Z40" s="38"/>
      <c r="AA40" s="19" t="n">
        <v>39</v>
      </c>
      <c r="AB40" s="10" t="n">
        <v>33</v>
      </c>
      <c r="AC40" s="10" t="n">
        <v>25</v>
      </c>
      <c r="AD40" s="20" t="n">
        <v>0.63</v>
      </c>
      <c r="AF40" s="0" t="n">
        <f aca="false">(W40-V40-X40-Y40)/Y40*100</f>
        <v>22.0229885057471</v>
      </c>
    </row>
    <row r="41" customFormat="false" ht="16.5" hidden="false" customHeight="false" outlineLevel="0" collapsed="false">
      <c r="A41" s="1" t="n">
        <v>150</v>
      </c>
      <c r="B41" s="1" t="n">
        <v>22.6330343258313</v>
      </c>
      <c r="C41" s="1" t="n">
        <v>55.6954628663042</v>
      </c>
      <c r="D41" s="1" t="n">
        <v>30</v>
      </c>
      <c r="E41" s="1" t="n">
        <v>1.1</v>
      </c>
      <c r="F41" s="1" t="n">
        <v>2.5</v>
      </c>
      <c r="G41" s="1" t="n">
        <v>800</v>
      </c>
      <c r="H41" s="1" t="n">
        <v>68.0123</v>
      </c>
      <c r="I41" s="1" t="n">
        <v>250.256</v>
      </c>
      <c r="J41" s="1" t="n">
        <v>17.1216</v>
      </c>
      <c r="K41" s="1" t="n">
        <v>40.0408</v>
      </c>
      <c r="N41" s="10" t="n">
        <v>160</v>
      </c>
      <c r="O41" s="20" t="n">
        <v>30</v>
      </c>
      <c r="P41" s="10" t="n">
        <v>60</v>
      </c>
      <c r="Q41" s="10" t="n">
        <v>47</v>
      </c>
      <c r="R41" s="34" t="n">
        <f aca="false">Q41-AB41</f>
        <v>14</v>
      </c>
      <c r="S41" s="10" t="n">
        <v>1.1</v>
      </c>
      <c r="T41" s="10" t="n">
        <v>1.5</v>
      </c>
      <c r="U41" s="10" t="n">
        <v>400</v>
      </c>
      <c r="V41" s="10" t="n">
        <v>90.16</v>
      </c>
      <c r="W41" s="10" t="n">
        <v>105.46</v>
      </c>
      <c r="X41" s="10" t="n">
        <v>1.39</v>
      </c>
      <c r="Y41" s="10" t="n">
        <v>18.53</v>
      </c>
      <c r="Z41" s="38"/>
      <c r="AA41" s="19" t="n">
        <v>40</v>
      </c>
      <c r="AB41" s="10" t="n">
        <v>33</v>
      </c>
      <c r="AC41" s="10" t="n">
        <v>25</v>
      </c>
      <c r="AD41" s="20" t="n">
        <v>0.25</v>
      </c>
      <c r="AF41" s="0" t="n">
        <f aca="false">(W41-V41-X41-Y41)/Y41*100</f>
        <v>-24.9325418240691</v>
      </c>
    </row>
    <row r="42" customFormat="false" ht="16.5" hidden="false" customHeight="false" outlineLevel="0" collapsed="false">
      <c r="A42" s="1" t="n">
        <v>150</v>
      </c>
      <c r="B42" s="1" t="n">
        <v>27.703619084464</v>
      </c>
      <c r="C42" s="1" t="n">
        <v>55.6954628663042</v>
      </c>
      <c r="D42" s="1" t="n">
        <v>30</v>
      </c>
      <c r="E42" s="1" t="n">
        <v>1.1</v>
      </c>
      <c r="F42" s="1" t="n">
        <v>2.5</v>
      </c>
      <c r="G42" s="1" t="n">
        <v>100</v>
      </c>
      <c r="H42" s="1" t="n">
        <v>23.9371</v>
      </c>
      <c r="I42" s="1" t="n">
        <v>57.6166</v>
      </c>
      <c r="J42" s="1" t="n">
        <v>0.0851006</v>
      </c>
      <c r="K42" s="1" t="n">
        <v>12.7854</v>
      </c>
      <c r="N42" s="10" t="n">
        <v>160</v>
      </c>
      <c r="O42" s="20" t="n">
        <v>30</v>
      </c>
      <c r="P42" s="10" t="n">
        <v>60</v>
      </c>
      <c r="Q42" s="10" t="n">
        <v>47</v>
      </c>
      <c r="R42" s="34" t="n">
        <f aca="false">Q42-AB42</f>
        <v>14</v>
      </c>
      <c r="S42" s="10" t="n">
        <v>1.3</v>
      </c>
      <c r="T42" s="10" t="n">
        <v>1.5</v>
      </c>
      <c r="U42" s="10" t="n">
        <v>400</v>
      </c>
      <c r="V42" s="10" t="n">
        <v>114.67</v>
      </c>
      <c r="W42" s="10" t="n">
        <v>133.51</v>
      </c>
      <c r="X42" s="10" t="n">
        <v>1.39</v>
      </c>
      <c r="Y42" s="10" t="n">
        <v>22.56</v>
      </c>
      <c r="Z42" s="38"/>
      <c r="AA42" s="19" t="n">
        <v>41</v>
      </c>
      <c r="AB42" s="10" t="n">
        <v>33</v>
      </c>
      <c r="AC42" s="10" t="n">
        <v>25</v>
      </c>
      <c r="AD42" s="20" t="n">
        <v>0.25</v>
      </c>
      <c r="AF42" s="0" t="n">
        <f aca="false">(W42-V42-X42-Y42)/Y42*100</f>
        <v>-22.6507092198582</v>
      </c>
    </row>
    <row r="43" customFormat="false" ht="16.5" hidden="false" customHeight="false" outlineLevel="0" collapsed="false">
      <c r="A43" s="1" t="n">
        <v>150</v>
      </c>
      <c r="B43" s="1" t="n">
        <v>27.703619084464</v>
      </c>
      <c r="C43" s="1" t="n">
        <v>55.6954628663042</v>
      </c>
      <c r="D43" s="1" t="n">
        <v>30</v>
      </c>
      <c r="E43" s="1" t="n">
        <v>1.1</v>
      </c>
      <c r="F43" s="1" t="n">
        <v>2.5</v>
      </c>
      <c r="G43" s="1" t="n">
        <v>200</v>
      </c>
      <c r="H43" s="1" t="n">
        <v>46.2073</v>
      </c>
      <c r="I43" s="1" t="n">
        <v>102.041</v>
      </c>
      <c r="J43" s="1" t="n">
        <v>0.401119</v>
      </c>
      <c r="K43" s="1" t="n">
        <v>17.7309</v>
      </c>
      <c r="N43" s="10" t="n">
        <v>160</v>
      </c>
      <c r="O43" s="20" t="n">
        <v>30</v>
      </c>
      <c r="P43" s="10" t="n">
        <v>60</v>
      </c>
      <c r="Q43" s="10" t="n">
        <v>47</v>
      </c>
      <c r="R43" s="34" t="n">
        <f aca="false">Q43-AB43</f>
        <v>14</v>
      </c>
      <c r="S43" s="10" t="n">
        <v>1.5</v>
      </c>
      <c r="T43" s="10" t="n">
        <v>1.5</v>
      </c>
      <c r="U43" s="10" t="n">
        <v>400</v>
      </c>
      <c r="V43" s="10" t="n">
        <v>137.23</v>
      </c>
      <c r="W43" s="10" t="n">
        <v>159.18</v>
      </c>
      <c r="X43" s="10" t="n">
        <v>1.39</v>
      </c>
      <c r="Y43" s="10" t="n">
        <v>26.47</v>
      </c>
      <c r="Z43" s="38"/>
      <c r="AA43" s="19" t="n">
        <v>42</v>
      </c>
      <c r="AB43" s="10" t="n">
        <v>33</v>
      </c>
      <c r="AC43" s="10" t="n">
        <v>25</v>
      </c>
      <c r="AD43" s="20" t="n">
        <v>0.25</v>
      </c>
      <c r="AF43" s="0" t="n">
        <f aca="false">(W43-V43-X43-Y43)/Y43*100</f>
        <v>-22.3271628258405</v>
      </c>
    </row>
    <row r="44" customFormat="false" ht="16.5" hidden="false" customHeight="false" outlineLevel="0" collapsed="false">
      <c r="A44" s="1" t="n">
        <v>150</v>
      </c>
      <c r="B44" s="1" t="n">
        <v>27.703619084464</v>
      </c>
      <c r="C44" s="1" t="n">
        <v>55.6954628663042</v>
      </c>
      <c r="D44" s="1" t="n">
        <v>30</v>
      </c>
      <c r="E44" s="1" t="n">
        <v>1.1</v>
      </c>
      <c r="F44" s="1" t="n">
        <v>2.5</v>
      </c>
      <c r="G44" s="1" t="n">
        <v>300</v>
      </c>
      <c r="H44" s="1" t="n">
        <v>64.7381</v>
      </c>
      <c r="I44" s="1" t="n">
        <v>143.291</v>
      </c>
      <c r="J44" s="1" t="n">
        <v>1.03913</v>
      </c>
      <c r="K44" s="1" t="n">
        <v>22.6568</v>
      </c>
      <c r="N44" s="10" t="n">
        <v>140</v>
      </c>
      <c r="O44" s="20" t="n">
        <v>20</v>
      </c>
      <c r="P44" s="10" t="n">
        <v>45</v>
      </c>
      <c r="Q44" s="10" t="n">
        <v>47</v>
      </c>
      <c r="R44" s="34" t="n">
        <f aca="false">Q44-AB44</f>
        <v>14</v>
      </c>
      <c r="S44" s="10" t="n">
        <v>1.1</v>
      </c>
      <c r="T44" s="10" t="n">
        <v>1.5</v>
      </c>
      <c r="U44" s="10" t="n">
        <v>600</v>
      </c>
      <c r="V44" s="10" t="n">
        <v>11.44</v>
      </c>
      <c r="W44" s="10" t="n">
        <v>51.17</v>
      </c>
      <c r="X44" s="10" t="n">
        <v>10.47</v>
      </c>
      <c r="Y44" s="10" t="n">
        <v>20.22</v>
      </c>
      <c r="Z44" s="38"/>
      <c r="AA44" s="19" t="n">
        <v>43</v>
      </c>
      <c r="AB44" s="10" t="n">
        <v>33</v>
      </c>
      <c r="AC44" s="10" t="n">
        <v>25</v>
      </c>
      <c r="AD44" s="20" t="n">
        <v>1.25</v>
      </c>
      <c r="AF44" s="0" t="n">
        <f aca="false">(W44-V44-X44-Y44)/Y44*100</f>
        <v>44.7082096933729</v>
      </c>
    </row>
    <row r="45" customFormat="false" ht="16.5" hidden="false" customHeight="false" outlineLevel="0" collapsed="false">
      <c r="A45" s="1" t="n">
        <v>150</v>
      </c>
      <c r="B45" s="1" t="n">
        <v>27.703619084464</v>
      </c>
      <c r="C45" s="1" t="n">
        <v>55.6954628663042</v>
      </c>
      <c r="D45" s="1" t="n">
        <v>30</v>
      </c>
      <c r="E45" s="1" t="n">
        <v>1.1</v>
      </c>
      <c r="F45" s="1" t="n">
        <v>2.5</v>
      </c>
      <c r="G45" s="1" t="n">
        <v>400</v>
      </c>
      <c r="H45" s="1" t="n">
        <v>79.1168</v>
      </c>
      <c r="I45" s="1" t="n">
        <v>181.601</v>
      </c>
      <c r="J45" s="1" t="n">
        <v>2.09021</v>
      </c>
      <c r="K45" s="1" t="n">
        <v>27.3942</v>
      </c>
      <c r="N45" s="10" t="n">
        <v>140</v>
      </c>
      <c r="O45" s="20" t="n">
        <v>20</v>
      </c>
      <c r="P45" s="10" t="n">
        <v>45</v>
      </c>
      <c r="Q45" s="10" t="n">
        <v>47</v>
      </c>
      <c r="R45" s="34" t="n">
        <f aca="false">Q45-AB45</f>
        <v>14</v>
      </c>
      <c r="S45" s="10" t="n">
        <v>1.3</v>
      </c>
      <c r="T45" s="10" t="n">
        <v>1.5</v>
      </c>
      <c r="U45" s="10" t="n">
        <v>600</v>
      </c>
      <c r="V45" s="10" t="n">
        <v>45.52</v>
      </c>
      <c r="W45" s="10" t="n">
        <v>86.54</v>
      </c>
      <c r="X45" s="10" t="n">
        <v>10.47</v>
      </c>
      <c r="Y45" s="10" t="n">
        <v>24.41</v>
      </c>
      <c r="Z45" s="38"/>
      <c r="AA45" s="19" t="n">
        <v>44</v>
      </c>
      <c r="AB45" s="10" t="n">
        <v>33</v>
      </c>
      <c r="AC45" s="10" t="n">
        <v>25</v>
      </c>
      <c r="AD45" s="20" t="n">
        <v>1.25</v>
      </c>
      <c r="AF45" s="0" t="n">
        <f aca="false">(W45-V45-X45-Y45)/Y45*100</f>
        <v>25.1536255632937</v>
      </c>
    </row>
    <row r="46" customFormat="false" ht="16.5" hidden="false" customHeight="false" outlineLevel="0" collapsed="false">
      <c r="A46" s="1" t="n">
        <v>150</v>
      </c>
      <c r="B46" s="1" t="n">
        <v>27.703619084464</v>
      </c>
      <c r="C46" s="1" t="n">
        <v>55.6954628663042</v>
      </c>
      <c r="D46" s="1" t="n">
        <v>30</v>
      </c>
      <c r="E46" s="1" t="n">
        <v>1.1</v>
      </c>
      <c r="F46" s="1" t="n">
        <v>2.5</v>
      </c>
      <c r="G46" s="1" t="n">
        <v>500</v>
      </c>
      <c r="H46" s="1" t="n">
        <v>89.3862</v>
      </c>
      <c r="I46" s="1" t="n">
        <v>216.396</v>
      </c>
      <c r="J46" s="1" t="n">
        <v>3.64544</v>
      </c>
      <c r="K46" s="1" t="n">
        <v>31.8887</v>
      </c>
      <c r="N46" s="10" t="n">
        <v>140</v>
      </c>
      <c r="O46" s="20" t="n">
        <v>20</v>
      </c>
      <c r="P46" s="10" t="n">
        <v>45</v>
      </c>
      <c r="Q46" s="10" t="n">
        <v>47</v>
      </c>
      <c r="R46" s="34" t="n">
        <f aca="false">Q46-AB46</f>
        <v>14</v>
      </c>
      <c r="S46" s="10" t="n">
        <v>1.5</v>
      </c>
      <c r="T46" s="10" t="n">
        <v>1.5</v>
      </c>
      <c r="U46" s="10" t="n">
        <v>600</v>
      </c>
      <c r="V46" s="10" t="n">
        <v>74.34</v>
      </c>
      <c r="W46" s="10" t="n">
        <v>117.49</v>
      </c>
      <c r="X46" s="10" t="n">
        <v>10.47</v>
      </c>
      <c r="Y46" s="10" t="n">
        <v>28.05</v>
      </c>
      <c r="Z46" s="38"/>
      <c r="AA46" s="19" t="n">
        <v>45</v>
      </c>
      <c r="AB46" s="10" t="n">
        <v>33</v>
      </c>
      <c r="AC46" s="10" t="n">
        <v>25</v>
      </c>
      <c r="AD46" s="20" t="n">
        <v>1.25</v>
      </c>
      <c r="AF46" s="0" t="n">
        <f aca="false">(W46-V46-X46-Y46)/Y46*100</f>
        <v>16.50623885918</v>
      </c>
    </row>
    <row r="47" customFormat="false" ht="16.5" hidden="false" customHeight="false" outlineLevel="0" collapsed="false">
      <c r="A47" s="1" t="n">
        <v>150</v>
      </c>
      <c r="B47" s="1" t="n">
        <v>27.703619084464</v>
      </c>
      <c r="C47" s="1" t="n">
        <v>55.6954628663042</v>
      </c>
      <c r="D47" s="1" t="n">
        <v>30</v>
      </c>
      <c r="E47" s="1" t="n">
        <v>1.1</v>
      </c>
      <c r="F47" s="1" t="n">
        <v>2.5</v>
      </c>
      <c r="G47" s="1" t="n">
        <v>600</v>
      </c>
      <c r="H47" s="1" t="n">
        <v>95.7243</v>
      </c>
      <c r="I47" s="1" t="n">
        <v>247.154</v>
      </c>
      <c r="J47" s="1" t="n">
        <v>5.79588</v>
      </c>
      <c r="K47" s="1" t="n">
        <v>36.1243</v>
      </c>
      <c r="N47" s="10" t="n">
        <v>140</v>
      </c>
      <c r="O47" s="20" t="n">
        <v>20</v>
      </c>
      <c r="P47" s="10" t="n">
        <v>45</v>
      </c>
      <c r="Q47" s="10" t="n">
        <v>47</v>
      </c>
      <c r="R47" s="34" t="n">
        <f aca="false">Q47-AB47</f>
        <v>14</v>
      </c>
      <c r="S47" s="10" t="n">
        <v>1.1</v>
      </c>
      <c r="T47" s="10" t="n">
        <v>1.5</v>
      </c>
      <c r="U47" s="10" t="n">
        <v>800</v>
      </c>
      <c r="V47" s="39" t="n">
        <v>-45.16</v>
      </c>
      <c r="W47" s="10" t="n">
        <v>8.46</v>
      </c>
      <c r="X47" s="10" t="n">
        <v>23.05</v>
      </c>
      <c r="Y47" s="10" t="n">
        <v>23.44</v>
      </c>
      <c r="Z47" s="38"/>
      <c r="AA47" s="19" t="n">
        <v>46</v>
      </c>
      <c r="AB47" s="10" t="n">
        <v>33</v>
      </c>
      <c r="AC47" s="10" t="n">
        <v>25</v>
      </c>
      <c r="AD47" s="20" t="n">
        <v>2.06</v>
      </c>
      <c r="AF47" s="0" t="n">
        <f aca="false">(W47-V47-X47-Y47)/Y47*100</f>
        <v>30.4180887372013</v>
      </c>
    </row>
    <row r="48" customFormat="false" ht="16.5" hidden="false" customHeight="false" outlineLevel="0" collapsed="false">
      <c r="A48" s="1" t="n">
        <v>150</v>
      </c>
      <c r="B48" s="1" t="n">
        <v>27.703619084464</v>
      </c>
      <c r="C48" s="1" t="n">
        <v>55.6954628663042</v>
      </c>
      <c r="D48" s="1" t="n">
        <v>30</v>
      </c>
      <c r="E48" s="1" t="n">
        <v>1.1</v>
      </c>
      <c r="F48" s="1" t="n">
        <v>2.5</v>
      </c>
      <c r="G48" s="1" t="n">
        <v>700</v>
      </c>
      <c r="H48" s="1" t="n">
        <v>98.3008</v>
      </c>
      <c r="I48" s="1" t="n">
        <v>273.3</v>
      </c>
      <c r="J48" s="1" t="n">
        <v>8.63262</v>
      </c>
      <c r="K48" s="1" t="n">
        <v>40.0878</v>
      </c>
      <c r="N48" s="10" t="n">
        <v>140</v>
      </c>
      <c r="O48" s="20" t="n">
        <v>20</v>
      </c>
      <c r="P48" s="10" t="n">
        <v>45</v>
      </c>
      <c r="Q48" s="10" t="n">
        <v>47</v>
      </c>
      <c r="R48" s="34" t="n">
        <f aca="false">Q48-AB48</f>
        <v>14</v>
      </c>
      <c r="S48" s="10" t="n">
        <v>1.3</v>
      </c>
      <c r="T48" s="10" t="n">
        <v>1.5</v>
      </c>
      <c r="U48" s="10" t="n">
        <v>800</v>
      </c>
      <c r="V48" s="39" t="n">
        <v>-4.57</v>
      </c>
      <c r="W48" s="10" t="n">
        <v>50.34</v>
      </c>
      <c r="X48" s="10" t="n">
        <v>23.05</v>
      </c>
      <c r="Y48" s="10" t="n">
        <v>28.27</v>
      </c>
      <c r="Z48" s="38"/>
      <c r="AA48" s="19" t="n">
        <v>47</v>
      </c>
      <c r="AB48" s="10" t="n">
        <v>33</v>
      </c>
      <c r="AC48" s="10" t="n">
        <v>25</v>
      </c>
      <c r="AD48" s="20" t="n">
        <v>2.06</v>
      </c>
      <c r="AF48" s="0" t="n">
        <f aca="false">(W48-V48-X48-Y48)/Y48*100</f>
        <v>12.6989741775734</v>
      </c>
    </row>
    <row r="49" customFormat="false" ht="16.5" hidden="false" customHeight="false" outlineLevel="0" collapsed="false">
      <c r="A49" s="1" t="n">
        <v>150</v>
      </c>
      <c r="B49" s="1" t="n">
        <v>27.703619084464</v>
      </c>
      <c r="C49" s="1" t="n">
        <v>55.6954628663042</v>
      </c>
      <c r="D49" s="1" t="n">
        <v>30</v>
      </c>
      <c r="E49" s="1" t="n">
        <v>1.1</v>
      </c>
      <c r="F49" s="1" t="n">
        <v>2.5</v>
      </c>
      <c r="G49" s="1" t="n">
        <v>800</v>
      </c>
      <c r="H49" s="1" t="n">
        <v>97.2645</v>
      </c>
      <c r="I49" s="1" t="n">
        <v>294.055</v>
      </c>
      <c r="J49" s="1" t="n">
        <v>12.2467</v>
      </c>
      <c r="K49" s="1" t="n">
        <v>43.7659</v>
      </c>
      <c r="N49" s="10" t="n">
        <v>140</v>
      </c>
      <c r="O49" s="20" t="n">
        <v>20</v>
      </c>
      <c r="P49" s="10" t="n">
        <v>45</v>
      </c>
      <c r="Q49" s="10" t="n">
        <v>47</v>
      </c>
      <c r="R49" s="34" t="n">
        <f aca="false">Q49-AB49</f>
        <v>14</v>
      </c>
      <c r="S49" s="10" t="n">
        <v>1.5</v>
      </c>
      <c r="T49" s="10" t="n">
        <v>1.5</v>
      </c>
      <c r="U49" s="10" t="n">
        <v>800</v>
      </c>
      <c r="V49" s="10" t="n">
        <v>32.99</v>
      </c>
      <c r="W49" s="10" t="n">
        <v>90.01</v>
      </c>
      <c r="X49" s="10" t="n">
        <v>23.05</v>
      </c>
      <c r="Y49" s="10" t="n">
        <v>32.84</v>
      </c>
      <c r="Z49" s="38"/>
      <c r="AA49" s="19" t="n">
        <v>48</v>
      </c>
      <c r="AB49" s="10" t="n">
        <v>33</v>
      </c>
      <c r="AC49" s="10" t="n">
        <v>25</v>
      </c>
      <c r="AD49" s="20" t="n">
        <v>2.06</v>
      </c>
      <c r="AF49" s="0" t="n">
        <f aca="false">(W49-V49-X49-Y49)/Y49*100</f>
        <v>3.44092570036539</v>
      </c>
    </row>
    <row r="50" customFormat="false" ht="16.5" hidden="false" customHeight="false" outlineLevel="0" collapsed="false">
      <c r="A50" s="1" t="n">
        <v>150</v>
      </c>
      <c r="B50" s="1" t="n">
        <v>17.1640682380249</v>
      </c>
      <c r="C50" s="1" t="n">
        <v>63.6519575614905</v>
      </c>
      <c r="D50" s="1" t="n">
        <v>30</v>
      </c>
      <c r="E50" s="1" t="n">
        <v>1.1</v>
      </c>
      <c r="F50" s="1" t="n">
        <v>2.5</v>
      </c>
      <c r="G50" s="1" t="n">
        <v>100</v>
      </c>
      <c r="H50" s="1" t="n">
        <v>23.0974</v>
      </c>
      <c r="I50" s="1" t="n">
        <v>51.07</v>
      </c>
      <c r="J50" s="1" t="n">
        <v>0.129025</v>
      </c>
      <c r="K50" s="1" t="n">
        <v>9.81921</v>
      </c>
      <c r="N50" s="10" t="n">
        <v>160</v>
      </c>
      <c r="O50" s="20" t="n">
        <v>23</v>
      </c>
      <c r="P50" s="10" t="n">
        <v>45</v>
      </c>
      <c r="Q50" s="10" t="n">
        <v>47</v>
      </c>
      <c r="R50" s="34" t="n">
        <f aca="false">Q50-AB50</f>
        <v>14</v>
      </c>
      <c r="S50" s="10" t="n">
        <v>1.1</v>
      </c>
      <c r="T50" s="10" t="n">
        <v>1.5</v>
      </c>
      <c r="U50" s="10" t="n">
        <v>800</v>
      </c>
      <c r="V50" s="10" t="n">
        <v>18.37</v>
      </c>
      <c r="W50" s="10" t="n">
        <v>78.79</v>
      </c>
      <c r="X50" s="10" t="n">
        <v>20.6</v>
      </c>
      <c r="Y50" s="10" t="n">
        <v>26.85</v>
      </c>
      <c r="Z50" s="38"/>
      <c r="AA50" s="19" t="n">
        <v>49</v>
      </c>
      <c r="AB50" s="10" t="n">
        <v>33</v>
      </c>
      <c r="AC50" s="10" t="n">
        <v>25</v>
      </c>
      <c r="AD50" s="20" t="n">
        <v>1.84</v>
      </c>
      <c r="AF50" s="0" t="n">
        <f aca="false">(W50-V50-X50-Y50)/Y50*100</f>
        <v>48.3054003724395</v>
      </c>
    </row>
    <row r="51" customFormat="false" ht="16.5" hidden="false" customHeight="false" outlineLevel="0" collapsed="false">
      <c r="A51" s="1" t="n">
        <v>150</v>
      </c>
      <c r="B51" s="1" t="n">
        <v>17.1640682380249</v>
      </c>
      <c r="C51" s="1" t="n">
        <v>63.6519575614905</v>
      </c>
      <c r="D51" s="1" t="n">
        <v>30</v>
      </c>
      <c r="E51" s="1" t="n">
        <v>1.1</v>
      </c>
      <c r="F51" s="1" t="n">
        <v>2.5</v>
      </c>
      <c r="G51" s="1" t="n">
        <v>200</v>
      </c>
      <c r="H51" s="1" t="n">
        <v>42.2618</v>
      </c>
      <c r="I51" s="1" t="n">
        <v>90.7611</v>
      </c>
      <c r="J51" s="1" t="n">
        <v>0.637205</v>
      </c>
      <c r="K51" s="1" t="n">
        <v>14.6201</v>
      </c>
      <c r="N51" s="10" t="n">
        <v>160</v>
      </c>
      <c r="O51" s="20" t="n">
        <v>23</v>
      </c>
      <c r="P51" s="10" t="n">
        <v>45</v>
      </c>
      <c r="Q51" s="10" t="n">
        <v>47</v>
      </c>
      <c r="R51" s="34" t="n">
        <f aca="false">Q51-AB51</f>
        <v>14</v>
      </c>
      <c r="S51" s="10" t="n">
        <v>1.3</v>
      </c>
      <c r="T51" s="10" t="n">
        <v>1.5</v>
      </c>
      <c r="U51" s="10" t="n">
        <v>800</v>
      </c>
      <c r="V51" s="10" t="n">
        <v>64.53</v>
      </c>
      <c r="W51" s="10" t="n">
        <v>126.62</v>
      </c>
      <c r="X51" s="10" t="n">
        <v>20.6</v>
      </c>
      <c r="Y51" s="10" t="n">
        <v>32.53</v>
      </c>
      <c r="Z51" s="38"/>
      <c r="AA51" s="19" t="n">
        <v>50</v>
      </c>
      <c r="AB51" s="10" t="n">
        <v>33</v>
      </c>
      <c r="AC51" s="10" t="n">
        <v>25</v>
      </c>
      <c r="AD51" s="20" t="n">
        <v>1.84</v>
      </c>
      <c r="AF51" s="0" t="n">
        <f aca="false">(W51-V51-X51-Y51)/Y51*100</f>
        <v>27.543805717799</v>
      </c>
    </row>
    <row r="52" customFormat="false" ht="16.5" hidden="false" customHeight="false" outlineLevel="0" collapsed="false">
      <c r="A52" s="1" t="n">
        <v>150</v>
      </c>
      <c r="B52" s="1" t="n">
        <v>17.1640682380249</v>
      </c>
      <c r="C52" s="1" t="n">
        <v>63.6519575614905</v>
      </c>
      <c r="D52" s="1" t="n">
        <v>30</v>
      </c>
      <c r="E52" s="1" t="n">
        <v>1.1</v>
      </c>
      <c r="F52" s="1" t="n">
        <v>2.5</v>
      </c>
      <c r="G52" s="1" t="n">
        <v>300</v>
      </c>
      <c r="H52" s="1" t="n">
        <v>55.5326</v>
      </c>
      <c r="I52" s="1" t="n">
        <v>126.304</v>
      </c>
      <c r="J52" s="1" t="n">
        <v>1.7062</v>
      </c>
      <c r="K52" s="1" t="n">
        <v>19.236</v>
      </c>
      <c r="N52" s="10" t="n">
        <v>160</v>
      </c>
      <c r="O52" s="20" t="n">
        <v>23</v>
      </c>
      <c r="P52" s="10" t="n">
        <v>45</v>
      </c>
      <c r="Q52" s="10" t="n">
        <v>47</v>
      </c>
      <c r="R52" s="34" t="n">
        <f aca="false">Q52-AB52</f>
        <v>14</v>
      </c>
      <c r="S52" s="10" t="n">
        <v>1.5</v>
      </c>
      <c r="T52" s="10" t="n">
        <v>1.5</v>
      </c>
      <c r="U52" s="10" t="n">
        <v>800</v>
      </c>
      <c r="V52" s="10" t="n">
        <v>103.72</v>
      </c>
      <c r="W52" s="10" t="n">
        <v>168.23</v>
      </c>
      <c r="X52" s="10" t="n">
        <v>20.6</v>
      </c>
      <c r="Y52" s="10" t="n">
        <v>37.47</v>
      </c>
      <c r="Z52" s="38"/>
      <c r="AA52" s="19" t="n">
        <v>51</v>
      </c>
      <c r="AB52" s="10" t="n">
        <v>33</v>
      </c>
      <c r="AC52" s="10" t="n">
        <v>25</v>
      </c>
      <c r="AD52" s="20" t="n">
        <v>1.84</v>
      </c>
      <c r="AF52" s="0" t="n">
        <f aca="false">(W52-V52-X52-Y52)/Y52*100</f>
        <v>17.1870829997331</v>
      </c>
    </row>
    <row r="53" customFormat="false" ht="16.5" hidden="false" customHeight="false" outlineLevel="0" collapsed="false">
      <c r="A53" s="1" t="n">
        <v>150</v>
      </c>
      <c r="B53" s="1" t="n">
        <v>17.1640682380249</v>
      </c>
      <c r="C53" s="1" t="n">
        <v>63.6519575614905</v>
      </c>
      <c r="D53" s="1" t="n">
        <v>30</v>
      </c>
      <c r="E53" s="1" t="n">
        <v>1.1</v>
      </c>
      <c r="F53" s="1" t="n">
        <v>2.5</v>
      </c>
      <c r="G53" s="1" t="n">
        <v>400</v>
      </c>
      <c r="H53" s="1" t="n">
        <v>62.9914</v>
      </c>
      <c r="I53" s="1" t="n">
        <v>156.708</v>
      </c>
      <c r="J53" s="1" t="n">
        <v>3.51765</v>
      </c>
      <c r="K53" s="1" t="n">
        <v>23.5349</v>
      </c>
      <c r="N53" s="10" t="n">
        <v>160</v>
      </c>
      <c r="O53" s="20" t="n">
        <v>30</v>
      </c>
      <c r="P53" s="10" t="n">
        <v>60</v>
      </c>
      <c r="Q53" s="10" t="n">
        <v>47</v>
      </c>
      <c r="R53" s="34" t="n">
        <f aca="false">Q53-AB53</f>
        <v>14</v>
      </c>
      <c r="S53" s="10" t="n">
        <v>1.1</v>
      </c>
      <c r="T53" s="10" t="n">
        <v>1.5</v>
      </c>
      <c r="U53" s="10" t="n">
        <v>800</v>
      </c>
      <c r="V53" s="10" t="n">
        <v>111.31</v>
      </c>
      <c r="W53" s="10" t="n">
        <v>155.67</v>
      </c>
      <c r="X53" s="10" t="n">
        <v>8.09</v>
      </c>
      <c r="Y53" s="10" t="n">
        <v>32.21</v>
      </c>
      <c r="Z53" s="38"/>
      <c r="AA53" s="19" t="n">
        <v>52</v>
      </c>
      <c r="AB53" s="10" t="n">
        <v>33</v>
      </c>
      <c r="AC53" s="10" t="n">
        <v>25</v>
      </c>
      <c r="AD53" s="20" t="n">
        <v>0.72</v>
      </c>
      <c r="AF53" s="0" t="n">
        <f aca="false">(W53-V53-X53-Y53)/Y53*100</f>
        <v>12.6047811238745</v>
      </c>
    </row>
    <row r="54" customFormat="false" ht="16.5" hidden="false" customHeight="false" outlineLevel="0" collapsed="false">
      <c r="A54" s="1" t="n">
        <v>150</v>
      </c>
      <c r="B54" s="1" t="n">
        <v>17.1640682380249</v>
      </c>
      <c r="C54" s="1" t="n">
        <v>63.6519575614905</v>
      </c>
      <c r="D54" s="1" t="n">
        <v>30</v>
      </c>
      <c r="E54" s="1" t="n">
        <v>1.1</v>
      </c>
      <c r="F54" s="1" t="n">
        <v>2.5</v>
      </c>
      <c r="G54" s="1" t="n">
        <v>500</v>
      </c>
      <c r="H54" s="1" t="n">
        <v>64.9868</v>
      </c>
      <c r="I54" s="1" t="n">
        <v>181.028</v>
      </c>
      <c r="J54" s="1" t="n">
        <v>6.25323</v>
      </c>
      <c r="K54" s="1" t="n">
        <v>27.4748</v>
      </c>
      <c r="N54" s="10" t="n">
        <v>160</v>
      </c>
      <c r="O54" s="20" t="n">
        <v>30</v>
      </c>
      <c r="P54" s="10" t="n">
        <v>60</v>
      </c>
      <c r="Q54" s="10" t="n">
        <v>47</v>
      </c>
      <c r="R54" s="34" t="n">
        <f aca="false">Q54-AB54</f>
        <v>14</v>
      </c>
      <c r="S54" s="10" t="n">
        <v>1.3</v>
      </c>
      <c r="T54" s="10" t="n">
        <v>1.5</v>
      </c>
      <c r="U54" s="10" t="n">
        <v>800</v>
      </c>
      <c r="V54" s="10" t="n">
        <v>160.54</v>
      </c>
      <c r="W54" s="10" t="n">
        <v>212.02</v>
      </c>
      <c r="X54" s="10" t="n">
        <v>8.09</v>
      </c>
      <c r="Y54" s="10" t="n">
        <v>39.18</v>
      </c>
      <c r="Z54" s="38"/>
      <c r="AA54" s="19" t="n">
        <v>53</v>
      </c>
      <c r="AB54" s="10" t="n">
        <v>33</v>
      </c>
      <c r="AC54" s="10" t="n">
        <v>25</v>
      </c>
      <c r="AD54" s="20" t="n">
        <v>0.72</v>
      </c>
      <c r="AF54" s="0" t="n">
        <f aca="false">(W54-V54-X54-Y54)/Y54*100</f>
        <v>10.7452782031649</v>
      </c>
    </row>
    <row r="55" customFormat="false" ht="16.5" hidden="false" customHeight="false" outlineLevel="0" collapsed="false">
      <c r="A55" s="1" t="n">
        <v>150</v>
      </c>
      <c r="B55" s="1" t="n">
        <v>17.1640682380249</v>
      </c>
      <c r="C55" s="1" t="n">
        <v>63.6519575614905</v>
      </c>
      <c r="D55" s="1" t="n">
        <v>30</v>
      </c>
      <c r="E55" s="1" t="n">
        <v>1.1</v>
      </c>
      <c r="F55" s="1" t="n">
        <v>2.5</v>
      </c>
      <c r="G55" s="1" t="n">
        <v>600</v>
      </c>
      <c r="H55" s="1" t="n">
        <v>61.8211</v>
      </c>
      <c r="I55" s="1" t="n">
        <v>198.081</v>
      </c>
      <c r="J55" s="1" t="n">
        <v>10.0946</v>
      </c>
      <c r="K55" s="1" t="n">
        <v>31.02</v>
      </c>
      <c r="N55" s="10" t="n">
        <v>160</v>
      </c>
      <c r="O55" s="20" t="n">
        <v>30</v>
      </c>
      <c r="P55" s="10" t="n">
        <v>60</v>
      </c>
      <c r="Q55" s="10" t="n">
        <v>47</v>
      </c>
      <c r="R55" s="34" t="n">
        <f aca="false">Q55-AB55</f>
        <v>14</v>
      </c>
      <c r="S55" s="10" t="n">
        <v>1.5</v>
      </c>
      <c r="T55" s="10" t="n">
        <v>1.5</v>
      </c>
      <c r="U55" s="10" t="n">
        <v>800</v>
      </c>
      <c r="V55" s="12" t="n">
        <v>202.48</v>
      </c>
      <c r="W55" s="10" t="n">
        <v>262.57</v>
      </c>
      <c r="X55" s="10" t="n">
        <v>8.09</v>
      </c>
      <c r="Y55" s="10" t="n">
        <v>45.55</v>
      </c>
      <c r="Z55" s="38"/>
      <c r="AA55" s="19" t="n">
        <v>54</v>
      </c>
      <c r="AB55" s="10" t="n">
        <v>33</v>
      </c>
      <c r="AC55" s="10" t="n">
        <v>25</v>
      </c>
      <c r="AD55" s="20" t="n">
        <v>0.72</v>
      </c>
      <c r="AF55" s="0" t="n">
        <f aca="false">(W55-V55-X55-Y55)/Y55*100</f>
        <v>14.1602634467618</v>
      </c>
    </row>
    <row r="56" customFormat="false" ht="16.5" hidden="false" customHeight="false" outlineLevel="0" collapsed="false">
      <c r="A56" s="1" t="n">
        <v>150</v>
      </c>
      <c r="B56" s="1" t="n">
        <v>17.1640682380249</v>
      </c>
      <c r="C56" s="1" t="n">
        <v>63.6519575614905</v>
      </c>
      <c r="D56" s="1" t="n">
        <v>30</v>
      </c>
      <c r="E56" s="1" t="n">
        <v>1.1</v>
      </c>
      <c r="F56" s="1" t="n">
        <v>2.5</v>
      </c>
      <c r="G56" s="1" t="n">
        <v>700</v>
      </c>
      <c r="H56" s="1" t="n">
        <v>53.7734</v>
      </c>
      <c r="I56" s="1" t="n">
        <v>206.417</v>
      </c>
      <c r="J56" s="1" t="n">
        <v>15.2234</v>
      </c>
      <c r="K56" s="1" t="n">
        <v>34.1432</v>
      </c>
      <c r="N56" s="10" t="n">
        <v>140</v>
      </c>
      <c r="O56" s="20" t="n">
        <v>20</v>
      </c>
      <c r="P56" s="10" t="n">
        <v>45</v>
      </c>
      <c r="Q56" s="10" t="n">
        <v>47</v>
      </c>
      <c r="R56" s="34" t="n">
        <f aca="false">Q56-AB56</f>
        <v>10</v>
      </c>
      <c r="S56" s="10" t="n">
        <v>1.1</v>
      </c>
      <c r="T56" s="10" t="n">
        <v>1.5</v>
      </c>
      <c r="U56" s="10" t="n">
        <v>400</v>
      </c>
      <c r="V56" s="10" t="n">
        <v>27.41</v>
      </c>
      <c r="W56" s="10" t="n">
        <v>52.96</v>
      </c>
      <c r="X56" s="10" t="n">
        <v>3.59</v>
      </c>
      <c r="Y56" s="10" t="n">
        <v>16.61</v>
      </c>
      <c r="Z56" s="38"/>
      <c r="AA56" s="19" t="n">
        <v>55</v>
      </c>
      <c r="AB56" s="10" t="n">
        <v>37</v>
      </c>
      <c r="AC56" s="10" t="n">
        <v>25</v>
      </c>
      <c r="AD56" s="20" t="n">
        <v>0.64</v>
      </c>
      <c r="AF56" s="0" t="n">
        <f aca="false">(W56-V56-X56-Y56)/Y56*100</f>
        <v>32.2095123419627</v>
      </c>
    </row>
    <row r="57" customFormat="false" ht="16.5" hidden="false" customHeight="false" outlineLevel="0" collapsed="false">
      <c r="A57" s="1" t="n">
        <v>150</v>
      </c>
      <c r="B57" s="1" t="n">
        <v>17.1640682380249</v>
      </c>
      <c r="C57" s="1" t="n">
        <v>63.6519575614905</v>
      </c>
      <c r="D57" s="1" t="n">
        <v>30</v>
      </c>
      <c r="E57" s="1" t="n">
        <v>1.1</v>
      </c>
      <c r="F57" s="1" t="n">
        <v>2.5</v>
      </c>
      <c r="G57" s="1" t="n">
        <v>800</v>
      </c>
      <c r="H57" s="1" t="n">
        <v>41.104</v>
      </c>
      <c r="I57" s="1" t="n">
        <v>205.749</v>
      </c>
      <c r="J57" s="1" t="n">
        <v>21.8212</v>
      </c>
      <c r="K57" s="1" t="n">
        <v>36.8961</v>
      </c>
      <c r="N57" s="10" t="n">
        <v>140</v>
      </c>
      <c r="O57" s="20" t="n">
        <v>20</v>
      </c>
      <c r="P57" s="10" t="n">
        <v>45</v>
      </c>
      <c r="Q57" s="10" t="n">
        <v>47</v>
      </c>
      <c r="R57" s="34" t="n">
        <f aca="false">Q57-AB57</f>
        <v>10</v>
      </c>
      <c r="S57" s="10" t="n">
        <v>1.3</v>
      </c>
      <c r="T57" s="10" t="n">
        <v>1.5</v>
      </c>
      <c r="U57" s="10" t="n">
        <v>400</v>
      </c>
      <c r="V57" s="10" t="n">
        <v>51.36</v>
      </c>
      <c r="W57" s="10" t="n">
        <v>80.02</v>
      </c>
      <c r="X57" s="10" t="n">
        <v>3.59</v>
      </c>
      <c r="Y57" s="10" t="n">
        <v>20.24</v>
      </c>
      <c r="Z57" s="38"/>
      <c r="AA57" s="19" t="n">
        <v>56</v>
      </c>
      <c r="AB57" s="10" t="n">
        <v>37</v>
      </c>
      <c r="AC57" s="10" t="n">
        <v>25</v>
      </c>
      <c r="AD57" s="20" t="n">
        <v>0.64</v>
      </c>
      <c r="AF57" s="0" t="n">
        <f aca="false">(W57-V57-X57-Y57)/Y57*100</f>
        <v>23.8636363636364</v>
      </c>
    </row>
    <row r="58" customFormat="false" ht="16.5" hidden="false" customHeight="false" outlineLevel="0" collapsed="false">
      <c r="A58" s="1" t="n">
        <v>150</v>
      </c>
      <c r="B58" s="1" t="n">
        <v>22.2418916567964</v>
      </c>
      <c r="C58" s="1" t="n">
        <v>63.6519575614905</v>
      </c>
      <c r="D58" s="1" t="n">
        <v>30</v>
      </c>
      <c r="E58" s="1" t="n">
        <v>1.1</v>
      </c>
      <c r="F58" s="1" t="n">
        <v>2.5</v>
      </c>
      <c r="G58" s="1" t="n">
        <v>100</v>
      </c>
      <c r="H58" s="1" t="n">
        <v>23.5719</v>
      </c>
      <c r="I58" s="1" t="n">
        <v>54.9594</v>
      </c>
      <c r="J58" s="1" t="n">
        <v>0.0942349</v>
      </c>
      <c r="K58" s="1" t="n">
        <v>11.6643</v>
      </c>
      <c r="N58" s="10" t="n">
        <v>140</v>
      </c>
      <c r="O58" s="20" t="n">
        <v>20</v>
      </c>
      <c r="P58" s="10" t="n">
        <v>45</v>
      </c>
      <c r="Q58" s="10" t="n">
        <v>47</v>
      </c>
      <c r="R58" s="34" t="n">
        <f aca="false">Q58-AB58</f>
        <v>10</v>
      </c>
      <c r="S58" s="10" t="n">
        <v>1.5</v>
      </c>
      <c r="T58" s="10" t="n">
        <v>1.5</v>
      </c>
      <c r="U58" s="10" t="n">
        <v>400</v>
      </c>
      <c r="V58" s="10" t="n">
        <v>72.17</v>
      </c>
      <c r="W58" s="10" t="n">
        <v>104.7</v>
      </c>
      <c r="X58" s="10" t="n">
        <v>3.59</v>
      </c>
      <c r="Y58" s="10" t="n">
        <v>23.53</v>
      </c>
      <c r="Z58" s="38"/>
      <c r="AA58" s="19" t="n">
        <v>57</v>
      </c>
      <c r="AB58" s="10" t="n">
        <v>37</v>
      </c>
      <c r="AC58" s="10" t="n">
        <v>25</v>
      </c>
      <c r="AD58" s="20" t="n">
        <v>0.64</v>
      </c>
      <c r="AF58" s="0" t="n">
        <f aca="false">(W58-V58-X58-Y58)/Y58*100</f>
        <v>22.99192520187</v>
      </c>
    </row>
    <row r="59" customFormat="false" ht="16.5" hidden="false" customHeight="false" outlineLevel="0" collapsed="false">
      <c r="A59" s="1" t="n">
        <v>150</v>
      </c>
      <c r="B59" s="1" t="n">
        <v>22.2418916567964</v>
      </c>
      <c r="C59" s="1" t="n">
        <v>63.6519575614905</v>
      </c>
      <c r="D59" s="1" t="n">
        <v>30</v>
      </c>
      <c r="E59" s="1" t="n">
        <v>1.1</v>
      </c>
      <c r="F59" s="1" t="n">
        <v>2.5</v>
      </c>
      <c r="G59" s="1" t="n">
        <v>200</v>
      </c>
      <c r="H59" s="1" t="n">
        <v>44.943</v>
      </c>
      <c r="I59" s="1" t="n">
        <v>97.2568</v>
      </c>
      <c r="J59" s="1" t="n">
        <v>0.449059</v>
      </c>
      <c r="K59" s="1" t="n">
        <v>16.5312</v>
      </c>
      <c r="N59" s="10" t="n">
        <v>160</v>
      </c>
      <c r="O59" s="20" t="n">
        <v>30</v>
      </c>
      <c r="P59" s="10" t="n">
        <v>60</v>
      </c>
      <c r="Q59" s="10" t="n">
        <v>47</v>
      </c>
      <c r="R59" s="34" t="n">
        <f aca="false">Q59-AB59</f>
        <v>10</v>
      </c>
      <c r="S59" s="10" t="n">
        <v>1.1</v>
      </c>
      <c r="T59" s="10" t="n">
        <v>1.5</v>
      </c>
      <c r="U59" s="10" t="n">
        <v>400</v>
      </c>
      <c r="V59" s="10" t="n">
        <v>79.91</v>
      </c>
      <c r="W59" s="10" t="n">
        <v>97.65</v>
      </c>
      <c r="X59" s="10" t="n">
        <v>1.42</v>
      </c>
      <c r="Y59" s="10" t="n">
        <v>19.99</v>
      </c>
      <c r="Z59" s="38"/>
      <c r="AA59" s="19" t="n">
        <v>58</v>
      </c>
      <c r="AB59" s="10" t="n">
        <v>37</v>
      </c>
      <c r="AC59" s="10" t="n">
        <v>25</v>
      </c>
      <c r="AD59" s="20" t="n">
        <v>0.25</v>
      </c>
      <c r="AF59" s="0" t="n">
        <f aca="false">(W59-V59-X59-Y59)/Y59*100</f>
        <v>-18.3591795897949</v>
      </c>
    </row>
    <row r="60" customFormat="false" ht="16.5" hidden="false" customHeight="false" outlineLevel="0" collapsed="false">
      <c r="A60" s="1" t="n">
        <v>150</v>
      </c>
      <c r="B60" s="1" t="n">
        <v>22.2418916567964</v>
      </c>
      <c r="C60" s="1" t="n">
        <v>63.6519575614905</v>
      </c>
      <c r="D60" s="1" t="n">
        <v>30</v>
      </c>
      <c r="E60" s="1" t="n">
        <v>1.1</v>
      </c>
      <c r="F60" s="1" t="n">
        <v>2.5</v>
      </c>
      <c r="G60" s="1" t="n">
        <v>300</v>
      </c>
      <c r="H60" s="1" t="n">
        <v>62.0389</v>
      </c>
      <c r="I60" s="1" t="n">
        <v>136.402</v>
      </c>
      <c r="J60" s="1" t="n">
        <v>1.17265</v>
      </c>
      <c r="K60" s="1" t="n">
        <v>21.3472</v>
      </c>
      <c r="N60" s="10" t="n">
        <v>160</v>
      </c>
      <c r="O60" s="20" t="n">
        <v>30</v>
      </c>
      <c r="P60" s="10" t="n">
        <v>60</v>
      </c>
      <c r="Q60" s="10" t="n">
        <v>47</v>
      </c>
      <c r="R60" s="34" t="n">
        <f aca="false">Q60-AB60</f>
        <v>10</v>
      </c>
      <c r="S60" s="10" t="n">
        <v>1.3</v>
      </c>
      <c r="T60" s="10" t="n">
        <v>1.5</v>
      </c>
      <c r="U60" s="10" t="n">
        <v>400</v>
      </c>
      <c r="V60" s="10" t="n">
        <v>104.45</v>
      </c>
      <c r="W60" s="10" t="n">
        <v>125.73</v>
      </c>
      <c r="X60" s="10" t="n">
        <v>1.42</v>
      </c>
      <c r="Y60" s="10" t="n">
        <v>24.37</v>
      </c>
      <c r="Z60" s="38"/>
      <c r="AA60" s="19" t="n">
        <v>59</v>
      </c>
      <c r="AB60" s="10" t="n">
        <v>37</v>
      </c>
      <c r="AC60" s="10" t="n">
        <v>25</v>
      </c>
      <c r="AD60" s="20" t="n">
        <v>0.25</v>
      </c>
      <c r="AF60" s="0" t="n">
        <f aca="false">(W60-V60-X60-Y60)/Y60*100</f>
        <v>-18.5063602790316</v>
      </c>
    </row>
    <row r="61" customFormat="false" ht="16.5" hidden="false" customHeight="false" outlineLevel="0" collapsed="false">
      <c r="A61" s="1" t="n">
        <v>150</v>
      </c>
      <c r="B61" s="1" t="n">
        <v>22.2418916567964</v>
      </c>
      <c r="C61" s="1" t="n">
        <v>63.6519575614905</v>
      </c>
      <c r="D61" s="1" t="n">
        <v>30</v>
      </c>
      <c r="E61" s="1" t="n">
        <v>1.1</v>
      </c>
      <c r="F61" s="1" t="n">
        <v>2.5</v>
      </c>
      <c r="G61" s="1" t="n">
        <v>400</v>
      </c>
      <c r="H61" s="1" t="n">
        <v>74.5533</v>
      </c>
      <c r="I61" s="1" t="n">
        <v>172.149</v>
      </c>
      <c r="J61" s="1" t="n">
        <v>2.3732</v>
      </c>
      <c r="K61" s="1" t="n">
        <v>25.9533</v>
      </c>
      <c r="N61" s="10" t="n">
        <v>160</v>
      </c>
      <c r="O61" s="20" t="n">
        <v>30</v>
      </c>
      <c r="P61" s="10" t="n">
        <v>60</v>
      </c>
      <c r="Q61" s="10" t="n">
        <v>47</v>
      </c>
      <c r="R61" s="34" t="n">
        <f aca="false">Q61-AB61</f>
        <v>10</v>
      </c>
      <c r="S61" s="10" t="n">
        <v>1.5</v>
      </c>
      <c r="T61" s="10" t="n">
        <v>1.5</v>
      </c>
      <c r="U61" s="10" t="n">
        <v>400</v>
      </c>
      <c r="V61" s="10" t="n">
        <v>126.78</v>
      </c>
      <c r="W61" s="10" t="n">
        <v>151.62</v>
      </c>
      <c r="X61" s="10" t="n">
        <v>1.42</v>
      </c>
      <c r="Y61" s="10" t="n">
        <v>28.57</v>
      </c>
      <c r="Z61" s="38"/>
      <c r="AA61" s="19" t="n">
        <v>60</v>
      </c>
      <c r="AB61" s="10" t="n">
        <v>37</v>
      </c>
      <c r="AC61" s="10" t="n">
        <v>25</v>
      </c>
      <c r="AD61" s="20" t="n">
        <v>0.25</v>
      </c>
      <c r="AF61" s="0" t="n">
        <f aca="false">(W61-V61-X61-Y61)/Y61*100</f>
        <v>-18.0259012950647</v>
      </c>
    </row>
    <row r="62" customFormat="false" ht="16.5" hidden="false" customHeight="false" outlineLevel="0" collapsed="false">
      <c r="A62" s="1" t="n">
        <v>150</v>
      </c>
      <c r="B62" s="1" t="n">
        <v>22.2418916567964</v>
      </c>
      <c r="C62" s="1" t="n">
        <v>63.6519575614905</v>
      </c>
      <c r="D62" s="1" t="n">
        <v>30</v>
      </c>
      <c r="E62" s="1" t="n">
        <v>1.1</v>
      </c>
      <c r="F62" s="1" t="n">
        <v>2.5</v>
      </c>
      <c r="G62" s="1" t="n">
        <v>500</v>
      </c>
      <c r="H62" s="1" t="n">
        <v>82.6296</v>
      </c>
      <c r="I62" s="1" t="n">
        <v>203.86</v>
      </c>
      <c r="J62" s="1" t="n">
        <v>4.15887</v>
      </c>
      <c r="K62" s="1" t="n">
        <v>30.2981</v>
      </c>
      <c r="N62" s="10" t="n">
        <v>140</v>
      </c>
      <c r="O62" s="20" t="n">
        <v>20</v>
      </c>
      <c r="P62" s="10" t="n">
        <v>45</v>
      </c>
      <c r="Q62" s="10" t="n">
        <v>47</v>
      </c>
      <c r="R62" s="34" t="n">
        <f aca="false">Q62-AB62</f>
        <v>10</v>
      </c>
      <c r="S62" s="10" t="n">
        <v>1.1</v>
      </c>
      <c r="T62" s="10" t="n">
        <v>1.5</v>
      </c>
      <c r="U62" s="10" t="n">
        <v>600</v>
      </c>
      <c r="V62" s="39" t="n">
        <v>-14.09</v>
      </c>
      <c r="W62" s="10" t="n">
        <v>27.15</v>
      </c>
      <c r="X62" s="10" t="n">
        <v>10.58</v>
      </c>
      <c r="Y62" s="10" t="n">
        <v>21.55</v>
      </c>
      <c r="Z62" s="38"/>
      <c r="AA62" s="19" t="n">
        <v>61</v>
      </c>
      <c r="AB62" s="10" t="n">
        <v>37</v>
      </c>
      <c r="AC62" s="10" t="n">
        <v>25</v>
      </c>
      <c r="AD62" s="20" t="n">
        <v>1.26</v>
      </c>
      <c r="AF62" s="0" t="n">
        <f aca="false">(W62-V62-X62-Y62)/Y62*100</f>
        <v>42.2737819025522</v>
      </c>
    </row>
    <row r="63" customFormat="false" ht="16.5" hidden="false" customHeight="false" outlineLevel="0" collapsed="false">
      <c r="A63" s="1" t="n">
        <v>150</v>
      </c>
      <c r="B63" s="1" t="n">
        <v>22.2418916567964</v>
      </c>
      <c r="C63" s="1" t="n">
        <v>63.6519575614905</v>
      </c>
      <c r="D63" s="1" t="n">
        <v>30</v>
      </c>
      <c r="E63" s="1" t="n">
        <v>1.1</v>
      </c>
      <c r="F63" s="1" t="n">
        <v>2.5</v>
      </c>
      <c r="G63" s="1" t="n">
        <v>600</v>
      </c>
      <c r="H63" s="1" t="n">
        <v>86.4738</v>
      </c>
      <c r="I63" s="1" t="n">
        <v>230.955</v>
      </c>
      <c r="J63" s="1" t="n">
        <v>6.63785</v>
      </c>
      <c r="K63" s="1" t="n">
        <v>34.3649</v>
      </c>
      <c r="N63" s="10" t="n">
        <v>140</v>
      </c>
      <c r="O63" s="20" t="n">
        <v>20</v>
      </c>
      <c r="P63" s="10" t="n">
        <v>45</v>
      </c>
      <c r="Q63" s="10" t="n">
        <v>47</v>
      </c>
      <c r="R63" s="34" t="n">
        <f aca="false">Q63-AB63</f>
        <v>10</v>
      </c>
      <c r="S63" s="10" t="n">
        <v>1.3</v>
      </c>
      <c r="T63" s="10" t="n">
        <v>1.5</v>
      </c>
      <c r="U63" s="10" t="n">
        <v>600</v>
      </c>
      <c r="V63" s="10" t="n">
        <v>18.75</v>
      </c>
      <c r="W63" s="10" t="n">
        <v>60.92</v>
      </c>
      <c r="X63" s="10" t="n">
        <v>10.58</v>
      </c>
      <c r="Y63" s="10" t="n">
        <v>26</v>
      </c>
      <c r="Z63" s="38"/>
      <c r="AA63" s="19" t="n">
        <v>62</v>
      </c>
      <c r="AB63" s="10" t="n">
        <v>37</v>
      </c>
      <c r="AC63" s="10" t="n">
        <v>25</v>
      </c>
      <c r="AD63" s="20" t="n">
        <v>1.26</v>
      </c>
      <c r="AF63" s="0" t="n">
        <f aca="false">(W63-V63-X63-Y63)/Y63*100</f>
        <v>21.5</v>
      </c>
    </row>
    <row r="64" customFormat="false" ht="16.5" hidden="false" customHeight="false" outlineLevel="0" collapsed="false">
      <c r="A64" s="1" t="n">
        <v>150</v>
      </c>
      <c r="B64" s="1" t="n">
        <v>22.2418916567964</v>
      </c>
      <c r="C64" s="1" t="n">
        <v>63.6519575614905</v>
      </c>
      <c r="D64" s="1" t="n">
        <v>30</v>
      </c>
      <c r="E64" s="1" t="n">
        <v>1.1</v>
      </c>
      <c r="F64" s="1" t="n">
        <v>2.5</v>
      </c>
      <c r="G64" s="1" t="n">
        <v>700</v>
      </c>
      <c r="H64" s="1" t="n">
        <v>86.2758</v>
      </c>
      <c r="I64" s="1" t="n">
        <v>252.742</v>
      </c>
      <c r="J64" s="1" t="n">
        <v>9.91832</v>
      </c>
      <c r="K64" s="1" t="n">
        <v>38.1334</v>
      </c>
      <c r="N64" s="10" t="n">
        <v>140</v>
      </c>
      <c r="O64" s="20" t="n">
        <v>20</v>
      </c>
      <c r="P64" s="10" t="n">
        <v>45</v>
      </c>
      <c r="Q64" s="10" t="n">
        <v>47</v>
      </c>
      <c r="R64" s="34" t="n">
        <f aca="false">Q64-AB64</f>
        <v>10</v>
      </c>
      <c r="S64" s="10" t="n">
        <v>1.5</v>
      </c>
      <c r="T64" s="10" t="n">
        <v>1.5</v>
      </c>
      <c r="U64" s="10" t="n">
        <v>600</v>
      </c>
      <c r="V64" s="10" t="n">
        <v>47.73</v>
      </c>
      <c r="W64" s="10" t="n">
        <v>91.83</v>
      </c>
      <c r="X64" s="10" t="n">
        <v>10.58</v>
      </c>
      <c r="Y64" s="10" t="n">
        <v>30.01</v>
      </c>
      <c r="Z64" s="38"/>
      <c r="AA64" s="19" t="n">
        <v>63</v>
      </c>
      <c r="AB64" s="10" t="n">
        <v>37</v>
      </c>
      <c r="AC64" s="10" t="n">
        <v>25</v>
      </c>
      <c r="AD64" s="20" t="n">
        <v>1.26</v>
      </c>
      <c r="AF64" s="0" t="n">
        <f aca="false">(W64-V64-X64-Y64)/Y64*100</f>
        <v>11.6961012995668</v>
      </c>
    </row>
    <row r="65" customFormat="false" ht="16.5" hidden="false" customHeight="false" outlineLevel="0" collapsed="false">
      <c r="A65" s="1" t="n">
        <v>150</v>
      </c>
      <c r="B65" s="1" t="n">
        <v>22.2418916567964</v>
      </c>
      <c r="C65" s="1" t="n">
        <v>63.6519575614905</v>
      </c>
      <c r="D65" s="1" t="n">
        <v>30</v>
      </c>
      <c r="E65" s="1" t="n">
        <v>1.1</v>
      </c>
      <c r="F65" s="1" t="n">
        <v>2.5</v>
      </c>
      <c r="G65" s="1" t="n">
        <v>800</v>
      </c>
      <c r="H65" s="1" t="n">
        <v>82.208</v>
      </c>
      <c r="I65" s="1" t="n">
        <v>268.279</v>
      </c>
      <c r="J65" s="1" t="n">
        <v>14.1085</v>
      </c>
      <c r="K65" s="1" t="n">
        <v>41.5814</v>
      </c>
      <c r="N65" s="10" t="n">
        <v>140</v>
      </c>
      <c r="O65" s="20" t="n">
        <v>20</v>
      </c>
      <c r="P65" s="10" t="n">
        <v>45</v>
      </c>
      <c r="Q65" s="10" t="n">
        <v>47</v>
      </c>
      <c r="R65" s="34" t="n">
        <f aca="false">Q65-AB65</f>
        <v>10</v>
      </c>
      <c r="S65" s="10" t="n">
        <v>1.1</v>
      </c>
      <c r="T65" s="10" t="n">
        <v>1.5</v>
      </c>
      <c r="U65" s="10" t="n">
        <v>800</v>
      </c>
      <c r="V65" s="39" t="n">
        <v>-82.78</v>
      </c>
      <c r="W65" s="10" t="n">
        <v>-28.4</v>
      </c>
      <c r="X65" s="10" t="n">
        <v>23.25</v>
      </c>
      <c r="Y65" s="10" t="n">
        <v>24.72</v>
      </c>
      <c r="Z65" s="38"/>
      <c r="AA65" s="19" t="n">
        <v>64</v>
      </c>
      <c r="AB65" s="10" t="n">
        <v>37</v>
      </c>
      <c r="AC65" s="10" t="n">
        <v>25</v>
      </c>
      <c r="AD65" s="20" t="n">
        <v>2.08</v>
      </c>
      <c r="AF65" s="0" t="n">
        <f aca="false">(W65-V65-X65-Y65)/Y65*100</f>
        <v>25.9304207119741</v>
      </c>
    </row>
    <row r="66" customFormat="false" ht="16.5" hidden="false" customHeight="false" outlineLevel="0" collapsed="false">
      <c r="A66" s="1" t="n">
        <v>150</v>
      </c>
      <c r="B66" s="1" t="n">
        <v>27.3155281193941</v>
      </c>
      <c r="C66" s="1" t="n">
        <v>63.6519575614905</v>
      </c>
      <c r="D66" s="1" t="n">
        <v>30</v>
      </c>
      <c r="E66" s="1" t="n">
        <v>1.1</v>
      </c>
      <c r="F66" s="1" t="n">
        <v>2.5</v>
      </c>
      <c r="G66" s="1" t="n">
        <v>100</v>
      </c>
      <c r="H66" s="1" t="n">
        <v>23.8188</v>
      </c>
      <c r="I66" s="1" t="n">
        <v>58.1075</v>
      </c>
      <c r="J66" s="1" t="n">
        <v>0.0740046</v>
      </c>
      <c r="K66" s="1" t="n">
        <v>13.5966</v>
      </c>
      <c r="N66" s="10" t="n">
        <v>140</v>
      </c>
      <c r="O66" s="20" t="n">
        <v>20</v>
      </c>
      <c r="P66" s="10" t="n">
        <v>45</v>
      </c>
      <c r="Q66" s="10" t="n">
        <v>47</v>
      </c>
      <c r="R66" s="34" t="n">
        <f aca="false">Q66-AB66</f>
        <v>10</v>
      </c>
      <c r="S66" s="10" t="n">
        <v>1.3</v>
      </c>
      <c r="T66" s="10" t="n">
        <v>1.5</v>
      </c>
      <c r="U66" s="10" t="n">
        <v>800</v>
      </c>
      <c r="V66" s="39" t="n">
        <v>-44.4</v>
      </c>
      <c r="W66" s="10" t="n">
        <v>11.91</v>
      </c>
      <c r="X66" s="10" t="n">
        <v>23.25</v>
      </c>
      <c r="Y66" s="10" t="n">
        <v>29.84</v>
      </c>
      <c r="Z66" s="38"/>
      <c r="AA66" s="19" t="n">
        <v>65</v>
      </c>
      <c r="AB66" s="10" t="n">
        <v>37</v>
      </c>
      <c r="AC66" s="10" t="n">
        <v>25</v>
      </c>
      <c r="AD66" s="20" t="n">
        <v>2.08</v>
      </c>
      <c r="AF66" s="0" t="n">
        <f aca="false">(W66-V66-X66-Y66)/Y66*100</f>
        <v>10.7908847184987</v>
      </c>
    </row>
    <row r="67" customFormat="false" ht="16.5" hidden="false" customHeight="false" outlineLevel="0" collapsed="false">
      <c r="A67" s="1" t="n">
        <v>150</v>
      </c>
      <c r="B67" s="1" t="n">
        <v>27.3155281193941</v>
      </c>
      <c r="C67" s="1" t="n">
        <v>63.6519575614905</v>
      </c>
      <c r="D67" s="1" t="n">
        <v>30</v>
      </c>
      <c r="E67" s="1" t="n">
        <v>1.1</v>
      </c>
      <c r="F67" s="1" t="n">
        <v>2.5</v>
      </c>
      <c r="G67" s="1" t="n">
        <v>200</v>
      </c>
      <c r="H67" s="1" t="n">
        <v>46.49</v>
      </c>
      <c r="I67" s="1" t="n">
        <v>102.865</v>
      </c>
      <c r="J67" s="1" t="n">
        <v>0.343835</v>
      </c>
      <c r="K67" s="1" t="n">
        <v>18.4862</v>
      </c>
      <c r="N67" s="10" t="n">
        <v>140</v>
      </c>
      <c r="O67" s="20" t="n">
        <v>20</v>
      </c>
      <c r="P67" s="10" t="n">
        <v>45</v>
      </c>
      <c r="Q67" s="10" t="n">
        <v>47</v>
      </c>
      <c r="R67" s="34" t="n">
        <f aca="false">Q67-AB67</f>
        <v>10</v>
      </c>
      <c r="S67" s="10" t="n">
        <v>1.5</v>
      </c>
      <c r="T67" s="10" t="n">
        <v>1.5</v>
      </c>
      <c r="U67" s="10" t="n">
        <v>800</v>
      </c>
      <c r="V67" s="39" t="n">
        <v>-7.71</v>
      </c>
      <c r="W67" s="10" t="n">
        <v>51.06</v>
      </c>
      <c r="X67" s="10" t="n">
        <v>23.25</v>
      </c>
      <c r="Y67" s="10" t="n">
        <v>34.81</v>
      </c>
      <c r="Z67" s="38"/>
      <c r="AA67" s="19" t="n">
        <v>66</v>
      </c>
      <c r="AB67" s="10" t="n">
        <v>37</v>
      </c>
      <c r="AC67" s="10" t="n">
        <v>25</v>
      </c>
      <c r="AD67" s="20" t="n">
        <v>2.08</v>
      </c>
      <c r="AF67" s="0" t="n">
        <f aca="false">(W67-V67-X67-Y67)/Y67*100</f>
        <v>2.03964378052284</v>
      </c>
    </row>
    <row r="68" customFormat="false" ht="16.5" hidden="false" customHeight="false" outlineLevel="0" collapsed="false">
      <c r="A68" s="1" t="n">
        <v>150</v>
      </c>
      <c r="B68" s="1" t="n">
        <v>27.3155281193941</v>
      </c>
      <c r="C68" s="1" t="n">
        <v>63.6519575614905</v>
      </c>
      <c r="D68" s="1" t="n">
        <v>30</v>
      </c>
      <c r="E68" s="1" t="n">
        <v>1.1</v>
      </c>
      <c r="F68" s="1" t="n">
        <v>2.5</v>
      </c>
      <c r="G68" s="1" t="n">
        <v>300</v>
      </c>
      <c r="H68" s="1" t="n">
        <v>65.9774</v>
      </c>
      <c r="I68" s="1" t="n">
        <v>144.343</v>
      </c>
      <c r="J68" s="1" t="n">
        <v>0.881217</v>
      </c>
      <c r="K68" s="1" t="n">
        <v>23.4132</v>
      </c>
      <c r="N68" s="10" t="n">
        <v>160</v>
      </c>
      <c r="O68" s="20" t="n">
        <v>23</v>
      </c>
      <c r="P68" s="10" t="n">
        <v>45</v>
      </c>
      <c r="Q68" s="10" t="n">
        <v>47</v>
      </c>
      <c r="R68" s="34" t="n">
        <f aca="false">Q68-AB68</f>
        <v>10</v>
      </c>
      <c r="S68" s="10" t="n">
        <v>1.1</v>
      </c>
      <c r="T68" s="10" t="n">
        <v>1.5</v>
      </c>
      <c r="U68" s="10" t="n">
        <v>800</v>
      </c>
      <c r="V68" s="39" t="n">
        <v>-14.86</v>
      </c>
      <c r="W68" s="10" t="n">
        <v>47.87</v>
      </c>
      <c r="X68" s="10" t="n">
        <v>20.8</v>
      </c>
      <c r="Y68" s="10" t="n">
        <v>28.64</v>
      </c>
      <c r="Z68" s="38"/>
      <c r="AA68" s="19" t="n">
        <v>67</v>
      </c>
      <c r="AB68" s="10" t="n">
        <v>37</v>
      </c>
      <c r="AC68" s="10" t="n">
        <v>25</v>
      </c>
      <c r="AD68" s="20" t="n">
        <v>1.86</v>
      </c>
      <c r="AF68" s="0" t="n">
        <f aca="false">(W68-V68-X68-Y68)/Y68*100</f>
        <v>46.4036312849162</v>
      </c>
    </row>
    <row r="69" customFormat="false" ht="16.5" hidden="false" customHeight="false" outlineLevel="0" collapsed="false">
      <c r="A69" s="1" t="n">
        <v>150</v>
      </c>
      <c r="B69" s="1" t="n">
        <v>27.3155281193941</v>
      </c>
      <c r="C69" s="1" t="n">
        <v>63.6519575614905</v>
      </c>
      <c r="D69" s="1" t="n">
        <v>30</v>
      </c>
      <c r="E69" s="1" t="n">
        <v>1.1</v>
      </c>
      <c r="F69" s="1" t="n">
        <v>2.5</v>
      </c>
      <c r="G69" s="1" t="n">
        <v>400</v>
      </c>
      <c r="H69" s="1" t="n">
        <v>81.8179</v>
      </c>
      <c r="I69" s="1" t="n">
        <v>183.356</v>
      </c>
      <c r="J69" s="1" t="n">
        <v>1.75787</v>
      </c>
      <c r="K69" s="1" t="n">
        <v>28.2127</v>
      </c>
      <c r="N69" s="10" t="n">
        <v>160</v>
      </c>
      <c r="O69" s="20" t="n">
        <v>23</v>
      </c>
      <c r="P69" s="10" t="n">
        <v>45</v>
      </c>
      <c r="Q69" s="10" t="n">
        <v>47</v>
      </c>
      <c r="R69" s="34" t="n">
        <f aca="false">Q69-AB69</f>
        <v>10</v>
      </c>
      <c r="S69" s="10" t="n">
        <v>1.3</v>
      </c>
      <c r="T69" s="10" t="n">
        <v>1.5</v>
      </c>
      <c r="U69" s="10" t="n">
        <v>800</v>
      </c>
      <c r="V69" s="10" t="n">
        <v>29.38</v>
      </c>
      <c r="W69" s="10" t="n">
        <v>93.3</v>
      </c>
      <c r="X69" s="10" t="n">
        <v>20.8</v>
      </c>
      <c r="Y69" s="10" t="n">
        <v>34.64</v>
      </c>
      <c r="Z69" s="38"/>
      <c r="AA69" s="19" t="n">
        <v>68</v>
      </c>
      <c r="AB69" s="10" t="n">
        <v>37</v>
      </c>
      <c r="AC69" s="10" t="n">
        <v>25</v>
      </c>
      <c r="AD69" s="20" t="n">
        <v>1.86</v>
      </c>
      <c r="AF69" s="0" t="n">
        <f aca="false">(W69-V69-X69-Y69)/Y69*100</f>
        <v>24.4803695150116</v>
      </c>
    </row>
    <row r="70" customFormat="false" ht="16.5" hidden="false" customHeight="false" outlineLevel="0" collapsed="false">
      <c r="A70" s="1" t="n">
        <v>150</v>
      </c>
      <c r="B70" s="1" t="n">
        <v>27.3155281193941</v>
      </c>
      <c r="C70" s="1" t="n">
        <v>63.6519575614905</v>
      </c>
      <c r="D70" s="1" t="n">
        <v>30</v>
      </c>
      <c r="E70" s="1" t="n">
        <v>1.1</v>
      </c>
      <c r="F70" s="1" t="n">
        <v>2.5</v>
      </c>
      <c r="G70" s="1" t="n">
        <v>500</v>
      </c>
      <c r="H70" s="1" t="n">
        <v>93.951</v>
      </c>
      <c r="I70" s="1" t="n">
        <v>219.461</v>
      </c>
      <c r="J70" s="1" t="n">
        <v>3.04553</v>
      </c>
      <c r="K70" s="1" t="n">
        <v>32.8141</v>
      </c>
      <c r="N70" s="10" t="n">
        <v>160</v>
      </c>
      <c r="O70" s="20" t="n">
        <v>23</v>
      </c>
      <c r="P70" s="10" t="n">
        <v>45</v>
      </c>
      <c r="Q70" s="10" t="n">
        <v>47</v>
      </c>
      <c r="R70" s="34" t="n">
        <f aca="false">Q70-AB70</f>
        <v>10</v>
      </c>
      <c r="S70" s="10" t="n">
        <v>1.5</v>
      </c>
      <c r="T70" s="10" t="n">
        <v>1.5</v>
      </c>
      <c r="U70" s="10" t="n">
        <v>800</v>
      </c>
      <c r="V70" s="10" t="n">
        <v>68.64</v>
      </c>
      <c r="W70" s="10" t="n">
        <v>134.67</v>
      </c>
      <c r="X70" s="10" t="n">
        <v>20.8</v>
      </c>
      <c r="Y70" s="10" t="n">
        <v>40.07</v>
      </c>
      <c r="Z70" s="38"/>
      <c r="AA70" s="19" t="n">
        <v>69</v>
      </c>
      <c r="AB70" s="10" t="n">
        <v>37</v>
      </c>
      <c r="AC70" s="10" t="n">
        <v>25</v>
      </c>
      <c r="AD70" s="20" t="n">
        <v>1.86</v>
      </c>
      <c r="AF70" s="0" t="n">
        <f aca="false">(W70-V70-X70-Y70)/Y70*100</f>
        <v>12.8774644372348</v>
      </c>
    </row>
    <row r="71" customFormat="false" ht="16.5" hidden="false" customHeight="false" outlineLevel="0" collapsed="false">
      <c r="A71" s="1" t="n">
        <v>150</v>
      </c>
      <c r="B71" s="1" t="n">
        <v>27.3155281193941</v>
      </c>
      <c r="C71" s="1" t="n">
        <v>63.6519575614905</v>
      </c>
      <c r="D71" s="1" t="n">
        <v>30</v>
      </c>
      <c r="E71" s="1" t="n">
        <v>1.1</v>
      </c>
      <c r="F71" s="1" t="n">
        <v>2.5</v>
      </c>
      <c r="G71" s="1" t="n">
        <v>600</v>
      </c>
      <c r="H71" s="1" t="n">
        <v>102.496</v>
      </c>
      <c r="I71" s="1" t="n">
        <v>252.244</v>
      </c>
      <c r="J71" s="1" t="n">
        <v>4.81592</v>
      </c>
      <c r="K71" s="1" t="n">
        <v>37.1948</v>
      </c>
      <c r="N71" s="10" t="n">
        <v>160</v>
      </c>
      <c r="O71" s="20" t="n">
        <v>30</v>
      </c>
      <c r="P71" s="10" t="n">
        <v>60</v>
      </c>
      <c r="Q71" s="10" t="n">
        <v>47</v>
      </c>
      <c r="R71" s="34" t="n">
        <f aca="false">Q71-AB71</f>
        <v>10</v>
      </c>
      <c r="S71" s="10" t="n">
        <v>1.1</v>
      </c>
      <c r="T71" s="10" t="n">
        <v>1.5</v>
      </c>
      <c r="U71" s="10" t="n">
        <v>800</v>
      </c>
      <c r="V71" s="10" t="n">
        <v>83.16</v>
      </c>
      <c r="W71" s="10" t="n">
        <v>133.56</v>
      </c>
      <c r="X71" s="10" t="n">
        <v>8.21</v>
      </c>
      <c r="Y71" s="10" t="n">
        <v>34.71</v>
      </c>
      <c r="Z71" s="38"/>
      <c r="AA71" s="19" t="n">
        <v>70</v>
      </c>
      <c r="AB71" s="10" t="n">
        <v>37</v>
      </c>
      <c r="AC71" s="10" t="n">
        <v>25</v>
      </c>
      <c r="AD71" s="20" t="n">
        <v>0.74</v>
      </c>
      <c r="AF71" s="0" t="n">
        <f aca="false">(W71-V71-X71-Y71)/Y71*100</f>
        <v>21.5499855949294</v>
      </c>
    </row>
    <row r="72" customFormat="false" ht="16.5" hidden="false" customHeight="false" outlineLevel="0" collapsed="false">
      <c r="A72" s="1" t="n">
        <v>150</v>
      </c>
      <c r="B72" s="1" t="n">
        <v>27.3155281193941</v>
      </c>
      <c r="C72" s="1" t="n">
        <v>63.6519575614905</v>
      </c>
      <c r="D72" s="1" t="n">
        <v>30</v>
      </c>
      <c r="E72" s="1" t="n">
        <v>1.1</v>
      </c>
      <c r="F72" s="1" t="n">
        <v>2.5</v>
      </c>
      <c r="G72" s="1" t="n">
        <v>700</v>
      </c>
      <c r="H72" s="1" t="n">
        <v>107.596</v>
      </c>
      <c r="I72" s="1" t="n">
        <v>281.304</v>
      </c>
      <c r="J72" s="1" t="n">
        <v>7.14075</v>
      </c>
      <c r="K72" s="1" t="n">
        <v>41.3449</v>
      </c>
      <c r="N72" s="10" t="n">
        <v>160</v>
      </c>
      <c r="O72" s="20" t="n">
        <v>30</v>
      </c>
      <c r="P72" s="10" t="n">
        <v>60</v>
      </c>
      <c r="Q72" s="10" t="n">
        <v>47</v>
      </c>
      <c r="R72" s="34" t="n">
        <f aca="false">Q72-AB72</f>
        <v>10</v>
      </c>
      <c r="S72" s="10" t="n">
        <v>1.3</v>
      </c>
      <c r="T72" s="10" t="n">
        <v>1.5</v>
      </c>
      <c r="U72" s="10" t="n">
        <v>800</v>
      </c>
      <c r="V72" s="10" t="n">
        <v>131.92</v>
      </c>
      <c r="W72" s="10" t="n">
        <v>189.2</v>
      </c>
      <c r="X72" s="10" t="n">
        <v>8.21</v>
      </c>
      <c r="Y72" s="10" t="n">
        <v>42.3</v>
      </c>
      <c r="Z72" s="38"/>
      <c r="AA72" s="19" t="n">
        <v>71</v>
      </c>
      <c r="AB72" s="10" t="n">
        <v>37</v>
      </c>
      <c r="AC72" s="10" t="n">
        <v>25</v>
      </c>
      <c r="AD72" s="20" t="n">
        <v>0.74</v>
      </c>
      <c r="AF72" s="0" t="n">
        <f aca="false">(W72-V72-X72-Y72)/Y72*100</f>
        <v>16.0047281323877</v>
      </c>
    </row>
    <row r="73" customFormat="false" ht="16.5" hidden="false" customHeight="false" outlineLevel="0" collapsed="false">
      <c r="A73" s="1" t="n">
        <v>150</v>
      </c>
      <c r="B73" s="1" t="n">
        <v>27.3155281193941</v>
      </c>
      <c r="C73" s="1" t="n">
        <v>63.6519575614905</v>
      </c>
      <c r="D73" s="1" t="n">
        <v>30</v>
      </c>
      <c r="E73" s="1" t="n">
        <v>1.1</v>
      </c>
      <c r="F73" s="1" t="n">
        <v>2.5</v>
      </c>
      <c r="G73" s="1" t="n">
        <v>800</v>
      </c>
      <c r="H73" s="1" t="n">
        <v>109.376</v>
      </c>
      <c r="I73" s="1" t="n">
        <v>306.182</v>
      </c>
      <c r="J73" s="1" t="n">
        <v>10.0918</v>
      </c>
      <c r="K73" s="1" t="n">
        <v>45.2547</v>
      </c>
      <c r="N73" s="10" t="n">
        <v>160</v>
      </c>
      <c r="O73" s="20" t="n">
        <v>30</v>
      </c>
      <c r="P73" s="10" t="n">
        <v>60</v>
      </c>
      <c r="Q73" s="10" t="n">
        <v>47</v>
      </c>
      <c r="R73" s="34" t="n">
        <f aca="false">Q73-AB73</f>
        <v>10</v>
      </c>
      <c r="S73" s="10" t="n">
        <v>1.5</v>
      </c>
      <c r="T73" s="10" t="n">
        <v>1.5</v>
      </c>
      <c r="U73" s="10" t="n">
        <v>800</v>
      </c>
      <c r="V73" s="12" t="n">
        <v>174.89</v>
      </c>
      <c r="W73" s="10" t="n">
        <v>240.5</v>
      </c>
      <c r="X73" s="10" t="n">
        <v>8.21</v>
      </c>
      <c r="Y73" s="10" t="n">
        <v>49.34</v>
      </c>
      <c r="Z73" s="38"/>
      <c r="AA73" s="19" t="n">
        <v>72</v>
      </c>
      <c r="AB73" s="10" t="n">
        <v>37</v>
      </c>
      <c r="AC73" s="10" t="n">
        <v>25</v>
      </c>
      <c r="AD73" s="20" t="n">
        <v>0.74</v>
      </c>
      <c r="AF73" s="0" t="n">
        <f aca="false">(W73-V73-X73-Y73)/Y73*100</f>
        <v>16.335630320227</v>
      </c>
    </row>
    <row r="74" customFormat="false" ht="16.5" hidden="false" customHeight="false" outlineLevel="0" collapsed="false">
      <c r="A74" s="1" t="n">
        <v>150</v>
      </c>
      <c r="B74" s="1" t="n">
        <v>17.9501639342601</v>
      </c>
      <c r="C74" s="1" t="n">
        <v>47.7389681711179</v>
      </c>
      <c r="D74" s="1" t="n">
        <v>30</v>
      </c>
      <c r="E74" s="1" t="n">
        <v>1.3</v>
      </c>
      <c r="F74" s="1" t="n">
        <v>2.5</v>
      </c>
      <c r="G74" s="1" t="n">
        <v>100</v>
      </c>
      <c r="H74" s="1" t="n">
        <v>25.8603</v>
      </c>
      <c r="I74" s="1" t="n">
        <v>64.3905</v>
      </c>
      <c r="J74" s="1" t="n">
        <v>0.175113</v>
      </c>
      <c r="K74" s="1" t="n">
        <v>11.7625</v>
      </c>
      <c r="N74" s="10" t="n">
        <v>160</v>
      </c>
      <c r="O74" s="20" t="n">
        <v>30</v>
      </c>
      <c r="P74" s="10" t="n">
        <v>60</v>
      </c>
      <c r="Q74" s="10" t="n">
        <v>43</v>
      </c>
      <c r="R74" s="34" t="n">
        <f aca="false">Q74-AB74</f>
        <v>14</v>
      </c>
      <c r="S74" s="10" t="n">
        <v>1.1</v>
      </c>
      <c r="T74" s="10" t="n">
        <v>2.25</v>
      </c>
      <c r="U74" s="10" t="n">
        <v>400</v>
      </c>
      <c r="V74" s="10" t="n">
        <v>97.69</v>
      </c>
      <c r="W74" s="10" t="n">
        <v>110.07</v>
      </c>
      <c r="X74" s="10" t="n">
        <v>1.42</v>
      </c>
      <c r="Y74" s="10" t="n">
        <v>19.65</v>
      </c>
      <c r="Z74" s="38"/>
      <c r="AA74" s="19" t="n">
        <v>73</v>
      </c>
      <c r="AB74" s="10" t="n">
        <v>29</v>
      </c>
      <c r="AC74" s="10" t="n">
        <v>25</v>
      </c>
      <c r="AD74" s="20" t="n">
        <v>0.26</v>
      </c>
      <c r="AF74" s="0" t="n">
        <f aca="false">(W74-V74-X74-Y74)/Y74*100</f>
        <v>-44.2239185750636</v>
      </c>
    </row>
    <row r="75" customFormat="false" ht="16.5" hidden="false" customHeight="false" outlineLevel="0" collapsed="false">
      <c r="A75" s="1" t="n">
        <v>150</v>
      </c>
      <c r="B75" s="1" t="n">
        <v>17.9501639342601</v>
      </c>
      <c r="C75" s="1" t="n">
        <v>47.7389681711179</v>
      </c>
      <c r="D75" s="1" t="n">
        <v>30</v>
      </c>
      <c r="E75" s="1" t="n">
        <v>1.3</v>
      </c>
      <c r="F75" s="1" t="n">
        <v>2.5</v>
      </c>
      <c r="G75" s="1" t="n">
        <v>200</v>
      </c>
      <c r="H75" s="1" t="n">
        <v>46.7987</v>
      </c>
      <c r="I75" s="1" t="n">
        <v>116.087</v>
      </c>
      <c r="J75" s="1" t="n">
        <v>0.897302</v>
      </c>
      <c r="K75" s="1" t="n">
        <v>17.0788</v>
      </c>
      <c r="N75" s="10" t="n">
        <v>160</v>
      </c>
      <c r="O75" s="20" t="n">
        <v>30</v>
      </c>
      <c r="P75" s="10" t="n">
        <v>60</v>
      </c>
      <c r="Q75" s="10" t="n">
        <v>43</v>
      </c>
      <c r="R75" s="34" t="n">
        <f aca="false">Q75-AB75</f>
        <v>14</v>
      </c>
      <c r="S75" s="10" t="n">
        <v>1.3</v>
      </c>
      <c r="T75" s="10" t="n">
        <v>2.25</v>
      </c>
      <c r="U75" s="10" t="n">
        <v>400</v>
      </c>
      <c r="V75" s="10" t="n">
        <v>122.08</v>
      </c>
      <c r="W75" s="10" t="n">
        <v>136.44</v>
      </c>
      <c r="X75" s="10" t="n">
        <v>1.42</v>
      </c>
      <c r="Y75" s="10" t="n">
        <v>24.42</v>
      </c>
      <c r="Z75" s="38"/>
      <c r="AA75" s="19" t="n">
        <v>74</v>
      </c>
      <c r="AB75" s="10" t="n">
        <v>29</v>
      </c>
      <c r="AC75" s="10" t="n">
        <v>25</v>
      </c>
      <c r="AD75" s="20" t="n">
        <v>0.26</v>
      </c>
      <c r="AF75" s="0" t="n">
        <f aca="false">(W75-V75-X75-Y75)/Y75*100</f>
        <v>-47.010647010647</v>
      </c>
    </row>
    <row r="76" customFormat="false" ht="16.5" hidden="false" customHeight="false" outlineLevel="0" collapsed="false">
      <c r="A76" s="1" t="n">
        <v>150</v>
      </c>
      <c r="B76" s="1" t="n">
        <v>17.9501639342601</v>
      </c>
      <c r="C76" s="1" t="n">
        <v>47.7389681711179</v>
      </c>
      <c r="D76" s="1" t="n">
        <v>30</v>
      </c>
      <c r="E76" s="1" t="n">
        <v>1.3</v>
      </c>
      <c r="F76" s="1" t="n">
        <v>2.5</v>
      </c>
      <c r="G76" s="1" t="n">
        <v>300</v>
      </c>
      <c r="H76" s="1" t="n">
        <v>60.7195</v>
      </c>
      <c r="I76" s="1" t="n">
        <v>161.804</v>
      </c>
      <c r="J76" s="1" t="n">
        <v>2.46185</v>
      </c>
      <c r="K76" s="1" t="n">
        <v>21.8454</v>
      </c>
      <c r="N76" s="10" t="n">
        <v>160</v>
      </c>
      <c r="O76" s="20" t="n">
        <v>30</v>
      </c>
      <c r="P76" s="10" t="n">
        <v>60</v>
      </c>
      <c r="Q76" s="10" t="n">
        <v>43</v>
      </c>
      <c r="R76" s="34" t="n">
        <f aca="false">Q76-AB76</f>
        <v>14</v>
      </c>
      <c r="S76" s="10" t="n">
        <v>1.5</v>
      </c>
      <c r="T76" s="10" t="n">
        <v>2.25</v>
      </c>
      <c r="U76" s="10" t="n">
        <v>400</v>
      </c>
      <c r="V76" s="10" t="n">
        <v>143.95</v>
      </c>
      <c r="W76" s="10" t="n">
        <v>160.35</v>
      </c>
      <c r="X76" s="10" t="n">
        <v>1.42</v>
      </c>
      <c r="Y76" s="10" t="n">
        <v>29.14</v>
      </c>
      <c r="Z76" s="38"/>
      <c r="AA76" s="19" t="n">
        <v>75</v>
      </c>
      <c r="AB76" s="10" t="n">
        <v>29</v>
      </c>
      <c r="AC76" s="10" t="n">
        <v>25</v>
      </c>
      <c r="AD76" s="20" t="n">
        <v>0.26</v>
      </c>
      <c r="AF76" s="0" t="n">
        <f aca="false">(W76-V76-X76-Y76)/Y76*100</f>
        <v>-48.5929993136582</v>
      </c>
    </row>
    <row r="77" customFormat="false" ht="16.5" hidden="false" customHeight="false" outlineLevel="0" collapsed="false">
      <c r="A77" s="1" t="n">
        <v>150</v>
      </c>
      <c r="B77" s="1" t="n">
        <v>17.9501639342601</v>
      </c>
      <c r="C77" s="1" t="n">
        <v>47.7389681711179</v>
      </c>
      <c r="D77" s="1" t="n">
        <v>30</v>
      </c>
      <c r="E77" s="1" t="n">
        <v>1.3</v>
      </c>
      <c r="F77" s="1" t="n">
        <v>2.5</v>
      </c>
      <c r="G77" s="1" t="n">
        <v>400</v>
      </c>
      <c r="H77" s="1" t="n">
        <v>68.0116</v>
      </c>
      <c r="I77" s="1" t="n">
        <v>198.9</v>
      </c>
      <c r="J77" s="1" t="n">
        <v>5.16402</v>
      </c>
      <c r="K77" s="1" t="n">
        <v>26.0673</v>
      </c>
      <c r="N77" s="10" t="n">
        <v>160</v>
      </c>
      <c r="O77" s="20" t="n">
        <v>20</v>
      </c>
      <c r="P77" s="10" t="n">
        <v>45</v>
      </c>
      <c r="Q77" s="10" t="n">
        <v>43</v>
      </c>
      <c r="R77" s="34" t="n">
        <f aca="false">Q77-AB77</f>
        <v>14</v>
      </c>
      <c r="S77" s="10" t="n">
        <v>1.1</v>
      </c>
      <c r="T77" s="10" t="n">
        <v>2.25</v>
      </c>
      <c r="U77" s="10" t="n">
        <v>600</v>
      </c>
      <c r="V77" s="10" t="n">
        <v>75.57</v>
      </c>
      <c r="W77" s="10" t="n">
        <v>110.46</v>
      </c>
      <c r="X77" s="10" t="n">
        <v>12.11</v>
      </c>
      <c r="Y77" s="10" t="n">
        <v>22.14</v>
      </c>
      <c r="Z77" s="38"/>
      <c r="AA77" s="19" t="n">
        <v>76</v>
      </c>
      <c r="AB77" s="10" t="n">
        <v>29</v>
      </c>
      <c r="AC77" s="10" t="n">
        <v>25</v>
      </c>
      <c r="AD77" s="20" t="n">
        <v>1.45</v>
      </c>
      <c r="AF77" s="0" t="n">
        <f aca="false">(W77-V77-X77-Y77)/Y77*100</f>
        <v>2.89069557362241</v>
      </c>
    </row>
    <row r="78" customFormat="false" ht="16.5" hidden="false" customHeight="false" outlineLevel="0" collapsed="false">
      <c r="A78" s="1" t="n">
        <v>150</v>
      </c>
      <c r="B78" s="1" t="n">
        <v>17.9501639342601</v>
      </c>
      <c r="C78" s="1" t="n">
        <v>47.7389681711179</v>
      </c>
      <c r="D78" s="1" t="n">
        <v>30</v>
      </c>
      <c r="E78" s="1" t="n">
        <v>1.3</v>
      </c>
      <c r="F78" s="1" t="n">
        <v>2.5</v>
      </c>
      <c r="G78" s="1" t="n">
        <v>500</v>
      </c>
      <c r="H78" s="1" t="n">
        <v>69.2337</v>
      </c>
      <c r="I78" s="1" t="n">
        <v>222.939</v>
      </c>
      <c r="J78" s="1" t="n">
        <v>9.29911</v>
      </c>
      <c r="K78" s="1" t="n">
        <v>29.7596</v>
      </c>
      <c r="N78" s="10" t="n">
        <v>160</v>
      </c>
      <c r="O78" s="20" t="n">
        <v>20</v>
      </c>
      <c r="P78" s="10" t="n">
        <v>45</v>
      </c>
      <c r="Q78" s="10" t="n">
        <v>43</v>
      </c>
      <c r="R78" s="34" t="n">
        <f aca="false">Q78-AB78</f>
        <v>14</v>
      </c>
      <c r="S78" s="10" t="n">
        <v>1.3</v>
      </c>
      <c r="T78" s="10" t="n">
        <v>2.25</v>
      </c>
      <c r="U78" s="10" t="n">
        <v>600</v>
      </c>
      <c r="V78" s="10" t="n">
        <v>112.18</v>
      </c>
      <c r="W78" s="10" t="n">
        <v>152.61</v>
      </c>
      <c r="X78" s="10" t="n">
        <v>12.11</v>
      </c>
      <c r="Y78" s="10" t="n">
        <v>27.11</v>
      </c>
      <c r="Z78" s="38"/>
      <c r="AA78" s="19" t="n">
        <v>77</v>
      </c>
      <c r="AB78" s="10" t="n">
        <v>29</v>
      </c>
      <c r="AC78" s="10" t="n">
        <v>25</v>
      </c>
      <c r="AD78" s="20" t="n">
        <v>1.45</v>
      </c>
      <c r="AF78" s="0" t="n">
        <f aca="false">(W78-V78-X78-Y78)/Y78*100</f>
        <v>4.4632976761343</v>
      </c>
    </row>
    <row r="79" customFormat="false" ht="16.5" hidden="false" customHeight="false" outlineLevel="0" collapsed="false">
      <c r="A79" s="1" t="n">
        <v>150</v>
      </c>
      <c r="B79" s="1" t="n">
        <v>17.9501639342601</v>
      </c>
      <c r="C79" s="1" t="n">
        <v>47.7389681711179</v>
      </c>
      <c r="D79" s="1" t="n">
        <v>30</v>
      </c>
      <c r="E79" s="1" t="n">
        <v>1.3</v>
      </c>
      <c r="F79" s="1" t="n">
        <v>2.5</v>
      </c>
      <c r="G79" s="1" t="n">
        <v>600</v>
      </c>
      <c r="H79" s="1" t="n">
        <v>64.8779</v>
      </c>
      <c r="I79" s="1" t="n">
        <v>233.037</v>
      </c>
      <c r="J79" s="1" t="n">
        <v>15.1624</v>
      </c>
      <c r="K79" s="1" t="n">
        <v>33.0638</v>
      </c>
      <c r="N79" s="10" t="n">
        <v>160</v>
      </c>
      <c r="O79" s="20" t="n">
        <v>20</v>
      </c>
      <c r="P79" s="10" t="n">
        <v>45</v>
      </c>
      <c r="Q79" s="10" t="n">
        <v>43</v>
      </c>
      <c r="R79" s="34" t="n">
        <f aca="false">Q79-AB79</f>
        <v>14</v>
      </c>
      <c r="S79" s="10" t="n">
        <v>1.5</v>
      </c>
      <c r="T79" s="10" t="n">
        <v>2.25</v>
      </c>
      <c r="U79" s="10" t="n">
        <v>600</v>
      </c>
      <c r="V79" s="10" t="n">
        <v>143.48</v>
      </c>
      <c r="W79" s="10" t="n">
        <v>189.93</v>
      </c>
      <c r="X79" s="10" t="n">
        <v>12.11</v>
      </c>
      <c r="Y79" s="10" t="n">
        <v>31.64</v>
      </c>
      <c r="Z79" s="38"/>
      <c r="AA79" s="19" t="n">
        <v>78</v>
      </c>
      <c r="AB79" s="10" t="n">
        <v>29</v>
      </c>
      <c r="AC79" s="10" t="n">
        <v>25</v>
      </c>
      <c r="AD79" s="20" t="n">
        <v>1.45</v>
      </c>
      <c r="AF79" s="0" t="n">
        <f aca="false">(W79-V79-X79-Y79)/Y79*100</f>
        <v>8.53350189633381</v>
      </c>
    </row>
    <row r="80" customFormat="false" ht="16.5" hidden="false" customHeight="false" outlineLevel="0" collapsed="false">
      <c r="A80" s="1" t="n">
        <v>150</v>
      </c>
      <c r="B80" s="1" t="n">
        <v>17.9501639342601</v>
      </c>
      <c r="C80" s="1" t="n">
        <v>47.7389681711179</v>
      </c>
      <c r="D80" s="1" t="n">
        <v>30</v>
      </c>
      <c r="E80" s="1" t="n">
        <v>1.3</v>
      </c>
      <c r="F80" s="1" t="n">
        <v>2.5</v>
      </c>
      <c r="G80" s="1" t="n">
        <v>700</v>
      </c>
      <c r="H80" s="1" t="n">
        <v>55.3306</v>
      </c>
      <c r="I80" s="1" t="n">
        <v>233.292</v>
      </c>
      <c r="J80" s="1" t="n">
        <v>23.0491</v>
      </c>
      <c r="K80" s="1" t="n">
        <v>36.1801</v>
      </c>
      <c r="N80" s="10" t="n">
        <v>140</v>
      </c>
      <c r="O80" s="20" t="n">
        <v>20</v>
      </c>
      <c r="P80" s="10" t="n">
        <v>60</v>
      </c>
      <c r="Q80" s="10" t="n">
        <v>43</v>
      </c>
      <c r="R80" s="34" t="n">
        <f aca="false">Q80-AB80</f>
        <v>14</v>
      </c>
      <c r="S80" s="10" t="n">
        <v>1.1</v>
      </c>
      <c r="T80" s="10" t="n">
        <v>2.25</v>
      </c>
      <c r="U80" s="10" t="n">
        <v>600</v>
      </c>
      <c r="V80" s="10" t="n">
        <v>85.43</v>
      </c>
      <c r="W80" s="10" t="n">
        <v>113.3</v>
      </c>
      <c r="X80" s="10" t="n">
        <v>6.54</v>
      </c>
      <c r="Y80" s="10" t="n">
        <v>22.81</v>
      </c>
      <c r="Z80" s="38"/>
      <c r="AA80" s="19" t="n">
        <v>79</v>
      </c>
      <c r="AB80" s="10" t="n">
        <v>29</v>
      </c>
      <c r="AC80" s="10" t="n">
        <v>25</v>
      </c>
      <c r="AD80" s="20" t="n">
        <v>0.78</v>
      </c>
      <c r="AF80" s="0" t="n">
        <f aca="false">(W80-V80-X80-Y80)/Y80*100</f>
        <v>-6.48838228847</v>
      </c>
    </row>
    <row r="81" customFormat="false" ht="16.5" hidden="false" customHeight="false" outlineLevel="0" collapsed="false">
      <c r="A81" s="1" t="n">
        <v>150</v>
      </c>
      <c r="B81" s="1" t="n">
        <v>17.9501639342601</v>
      </c>
      <c r="C81" s="1" t="n">
        <v>47.7389681711179</v>
      </c>
      <c r="D81" s="1" t="n">
        <v>30</v>
      </c>
      <c r="E81" s="1" t="n">
        <v>1.3</v>
      </c>
      <c r="F81" s="1" t="n">
        <v>2.5</v>
      </c>
      <c r="G81" s="1" t="n">
        <v>800</v>
      </c>
      <c r="H81" s="1" t="n">
        <v>40.8591</v>
      </c>
      <c r="I81" s="1" t="n">
        <v>226.805</v>
      </c>
      <c r="J81" s="1" t="n">
        <v>33.2546</v>
      </c>
      <c r="K81" s="1" t="n">
        <v>39.2054</v>
      </c>
      <c r="N81" s="10" t="n">
        <v>140</v>
      </c>
      <c r="O81" s="20" t="n">
        <v>20</v>
      </c>
      <c r="P81" s="10" t="n">
        <v>60</v>
      </c>
      <c r="Q81" s="10" t="n">
        <v>43</v>
      </c>
      <c r="R81" s="34" t="n">
        <f aca="false">Q81-AB81</f>
        <v>14</v>
      </c>
      <c r="S81" s="10" t="n">
        <v>1.3</v>
      </c>
      <c r="T81" s="10" t="n">
        <v>2.25</v>
      </c>
      <c r="U81" s="10" t="n">
        <v>600</v>
      </c>
      <c r="V81" s="10" t="n">
        <v>121.86</v>
      </c>
      <c r="W81" s="10" t="n">
        <v>155.45</v>
      </c>
      <c r="X81" s="10" t="n">
        <v>6.54</v>
      </c>
      <c r="Y81" s="10" t="n">
        <v>27.96</v>
      </c>
      <c r="Z81" s="38"/>
      <c r="AA81" s="19" t="n">
        <v>80</v>
      </c>
      <c r="AB81" s="10" t="n">
        <v>29</v>
      </c>
      <c r="AC81" s="10" t="n">
        <v>25</v>
      </c>
      <c r="AD81" s="20" t="n">
        <v>0.78</v>
      </c>
      <c r="AF81" s="0" t="n">
        <f aca="false">(W81-V81-X81-Y81)/Y81*100</f>
        <v>-3.25464949928473</v>
      </c>
    </row>
    <row r="82" customFormat="false" ht="16.5" hidden="false" customHeight="false" outlineLevel="0" collapsed="false">
      <c r="A82" s="1" t="n">
        <v>150</v>
      </c>
      <c r="B82" s="1" t="n">
        <v>23.0218435396818</v>
      </c>
      <c r="C82" s="1" t="n">
        <v>47.7389681711179</v>
      </c>
      <c r="D82" s="1" t="n">
        <v>30</v>
      </c>
      <c r="E82" s="1" t="n">
        <v>1.3</v>
      </c>
      <c r="F82" s="1" t="n">
        <v>2.5</v>
      </c>
      <c r="G82" s="1" t="n">
        <v>100</v>
      </c>
      <c r="H82" s="1" t="n">
        <v>26.385</v>
      </c>
      <c r="I82" s="1" t="n">
        <v>68.1244</v>
      </c>
      <c r="J82" s="1" t="n">
        <v>0.128082</v>
      </c>
      <c r="K82" s="1" t="n">
        <v>13.8379</v>
      </c>
      <c r="N82" s="10" t="n">
        <v>140</v>
      </c>
      <c r="O82" s="20" t="n">
        <v>20</v>
      </c>
      <c r="P82" s="10" t="n">
        <v>60</v>
      </c>
      <c r="Q82" s="10" t="n">
        <v>43</v>
      </c>
      <c r="R82" s="34" t="n">
        <f aca="false">Q82-AB82</f>
        <v>14</v>
      </c>
      <c r="S82" s="10" t="n">
        <v>1.5</v>
      </c>
      <c r="T82" s="10" t="n">
        <v>2.25</v>
      </c>
      <c r="U82" s="10" t="n">
        <v>600</v>
      </c>
      <c r="V82" s="10" t="n">
        <v>153.04</v>
      </c>
      <c r="W82" s="10" t="n">
        <v>192.4</v>
      </c>
      <c r="X82" s="10" t="n">
        <v>6.54</v>
      </c>
      <c r="Y82" s="10" t="n">
        <v>32.68</v>
      </c>
      <c r="Z82" s="38"/>
      <c r="AA82" s="19" t="n">
        <v>81</v>
      </c>
      <c r="AB82" s="10" t="n">
        <v>29</v>
      </c>
      <c r="AC82" s="10" t="n">
        <v>25</v>
      </c>
      <c r="AD82" s="20" t="n">
        <v>0.78</v>
      </c>
      <c r="AF82" s="0" t="n">
        <f aca="false">(W82-V82-X82-Y82)/Y82*100</f>
        <v>0.428396572827463</v>
      </c>
    </row>
    <row r="83" customFormat="false" ht="16.5" hidden="false" customHeight="false" outlineLevel="0" collapsed="false">
      <c r="A83" s="1" t="n">
        <v>150</v>
      </c>
      <c r="B83" s="1" t="n">
        <v>23.0218435396818</v>
      </c>
      <c r="C83" s="1" t="n">
        <v>47.7389681711179</v>
      </c>
      <c r="D83" s="1" t="n">
        <v>30</v>
      </c>
      <c r="E83" s="1" t="n">
        <v>1.3</v>
      </c>
      <c r="F83" s="1" t="n">
        <v>2.5</v>
      </c>
      <c r="G83" s="1" t="n">
        <v>200</v>
      </c>
      <c r="H83" s="1" t="n">
        <v>49.778</v>
      </c>
      <c r="I83" s="1" t="n">
        <v>122.943</v>
      </c>
      <c r="J83" s="1" t="n">
        <v>0.632003</v>
      </c>
      <c r="K83" s="1" t="n">
        <v>19.335</v>
      </c>
      <c r="N83" s="10" t="n">
        <v>160</v>
      </c>
      <c r="O83" s="20" t="n">
        <v>30</v>
      </c>
      <c r="P83" s="10" t="n">
        <v>45</v>
      </c>
      <c r="Q83" s="10" t="n">
        <v>43</v>
      </c>
      <c r="R83" s="34" t="n">
        <f aca="false">Q83-AB83</f>
        <v>14</v>
      </c>
      <c r="S83" s="10" t="n">
        <v>1.1</v>
      </c>
      <c r="T83" s="10" t="n">
        <v>2.25</v>
      </c>
      <c r="U83" s="10" t="n">
        <v>600</v>
      </c>
      <c r="V83" s="10" t="n">
        <v>115.36</v>
      </c>
      <c r="W83" s="10" t="n">
        <v>141.97</v>
      </c>
      <c r="X83" s="10" t="n">
        <v>6.17</v>
      </c>
      <c r="Y83" s="10" t="n">
        <v>25.19</v>
      </c>
      <c r="Z83" s="38"/>
      <c r="AA83" s="19" t="n">
        <v>82</v>
      </c>
      <c r="AB83" s="10" t="n">
        <v>29</v>
      </c>
      <c r="AC83" s="10" t="n">
        <v>25</v>
      </c>
      <c r="AD83" s="20" t="n">
        <v>0.74</v>
      </c>
      <c r="AF83" s="0" t="n">
        <f aca="false">(W83-V83-X83-Y83)/Y83*100</f>
        <v>-18.856689162366</v>
      </c>
    </row>
    <row r="84" customFormat="false" ht="16.5" hidden="false" customHeight="false" outlineLevel="0" collapsed="false">
      <c r="A84" s="1" t="n">
        <v>150</v>
      </c>
      <c r="B84" s="1" t="n">
        <v>23.0218435396818</v>
      </c>
      <c r="C84" s="1" t="n">
        <v>47.7389681711179</v>
      </c>
      <c r="D84" s="1" t="n">
        <v>30</v>
      </c>
      <c r="E84" s="1" t="n">
        <v>1.3</v>
      </c>
      <c r="F84" s="1" t="n">
        <v>2.5</v>
      </c>
      <c r="G84" s="1" t="n">
        <v>300</v>
      </c>
      <c r="H84" s="1" t="n">
        <v>67.8706</v>
      </c>
      <c r="I84" s="1" t="n">
        <v>173.303</v>
      </c>
      <c r="J84" s="1" t="n">
        <v>1.69127</v>
      </c>
      <c r="K84" s="1" t="n">
        <v>24.4402</v>
      </c>
      <c r="N84" s="10" t="n">
        <v>160</v>
      </c>
      <c r="O84" s="20" t="n">
        <v>30</v>
      </c>
      <c r="P84" s="10" t="n">
        <v>45</v>
      </c>
      <c r="Q84" s="10" t="n">
        <v>43</v>
      </c>
      <c r="R84" s="34" t="n">
        <f aca="false">Q84-AB84</f>
        <v>14</v>
      </c>
      <c r="S84" s="10" t="n">
        <v>1.3</v>
      </c>
      <c r="T84" s="10" t="n">
        <v>2.25</v>
      </c>
      <c r="U84" s="10" t="n">
        <v>600</v>
      </c>
      <c r="V84" s="10" t="n">
        <v>151.82</v>
      </c>
      <c r="W84" s="10" t="n">
        <v>183.64</v>
      </c>
      <c r="X84" s="10" t="n">
        <v>6.17</v>
      </c>
      <c r="Y84" s="10" t="n">
        <v>30.75</v>
      </c>
      <c r="Z84" s="38"/>
      <c r="AA84" s="19" t="n">
        <v>83</v>
      </c>
      <c r="AB84" s="10" t="n">
        <v>29</v>
      </c>
      <c r="AC84" s="10" t="n">
        <v>25</v>
      </c>
      <c r="AD84" s="20" t="n">
        <v>0.74</v>
      </c>
      <c r="AF84" s="0" t="n">
        <f aca="false">(W84-V84-X84-Y84)/Y84*100</f>
        <v>-16.5853658536586</v>
      </c>
    </row>
    <row r="85" customFormat="false" ht="16.5" hidden="false" customHeight="false" outlineLevel="0" collapsed="false">
      <c r="A85" s="1" t="n">
        <v>150</v>
      </c>
      <c r="B85" s="1" t="n">
        <v>23.0218435396818</v>
      </c>
      <c r="C85" s="1" t="n">
        <v>47.7389681711179</v>
      </c>
      <c r="D85" s="1" t="n">
        <v>30</v>
      </c>
      <c r="E85" s="1" t="n">
        <v>1.3</v>
      </c>
      <c r="F85" s="1" t="n">
        <v>2.5</v>
      </c>
      <c r="G85" s="1" t="n">
        <v>400</v>
      </c>
      <c r="H85" s="1" t="n">
        <v>80.5219</v>
      </c>
      <c r="I85" s="1" t="n">
        <v>218.481</v>
      </c>
      <c r="J85" s="1" t="n">
        <v>3.48539</v>
      </c>
      <c r="K85" s="1" t="n">
        <v>29.0992</v>
      </c>
      <c r="N85" s="10" t="n">
        <v>160</v>
      </c>
      <c r="O85" s="20" t="n">
        <v>30</v>
      </c>
      <c r="P85" s="10" t="n">
        <v>45</v>
      </c>
      <c r="Q85" s="10" t="n">
        <v>43</v>
      </c>
      <c r="R85" s="34" t="n">
        <f aca="false">Q85-AB85</f>
        <v>14</v>
      </c>
      <c r="S85" s="10" t="n">
        <v>1.5</v>
      </c>
      <c r="T85" s="10" t="n">
        <v>2.25</v>
      </c>
      <c r="U85" s="10" t="n">
        <v>600</v>
      </c>
      <c r="V85" s="12" t="n">
        <v>183.1</v>
      </c>
      <c r="W85" s="10" t="n">
        <v>219.55</v>
      </c>
      <c r="X85" s="10" t="n">
        <v>6.17</v>
      </c>
      <c r="Y85" s="10" t="n">
        <v>35.97</v>
      </c>
      <c r="Z85" s="38"/>
      <c r="AA85" s="19" t="n">
        <v>84</v>
      </c>
      <c r="AB85" s="10" t="n">
        <v>29</v>
      </c>
      <c r="AC85" s="10" t="n">
        <v>25</v>
      </c>
      <c r="AD85" s="20" t="n">
        <v>0.74</v>
      </c>
      <c r="AF85" s="0" t="n">
        <f aca="false">(W85-V85-X85-Y85)/Y85*100</f>
        <v>-15.8187378370864</v>
      </c>
    </row>
    <row r="86" customFormat="false" ht="16.5" hidden="false" customHeight="false" outlineLevel="0" collapsed="false">
      <c r="A86" s="1" t="n">
        <v>150</v>
      </c>
      <c r="B86" s="1" t="n">
        <v>23.0218435396818</v>
      </c>
      <c r="C86" s="1" t="n">
        <v>47.7389681711179</v>
      </c>
      <c r="D86" s="1" t="n">
        <v>30</v>
      </c>
      <c r="E86" s="1" t="n">
        <v>1.3</v>
      </c>
      <c r="F86" s="1" t="n">
        <v>2.5</v>
      </c>
      <c r="G86" s="1" t="n">
        <v>500</v>
      </c>
      <c r="H86" s="1" t="n">
        <v>88.0791</v>
      </c>
      <c r="I86" s="1" t="n">
        <v>256.508</v>
      </c>
      <c r="J86" s="1" t="n">
        <v>6.19388</v>
      </c>
      <c r="K86" s="1" t="n">
        <v>33.3308</v>
      </c>
      <c r="N86" s="10" t="n">
        <v>140</v>
      </c>
      <c r="O86" s="20" t="n">
        <v>30</v>
      </c>
      <c r="P86" s="10" t="n">
        <v>60</v>
      </c>
      <c r="Q86" s="10" t="n">
        <v>43</v>
      </c>
      <c r="R86" s="34" t="n">
        <f aca="false">Q86-AB86</f>
        <v>14</v>
      </c>
      <c r="S86" s="10" t="n">
        <v>1.1</v>
      </c>
      <c r="T86" s="10" t="n">
        <v>2.25</v>
      </c>
      <c r="U86" s="10" t="n">
        <v>600</v>
      </c>
      <c r="V86" s="10" t="n">
        <v>120.64</v>
      </c>
      <c r="W86" s="10" t="n">
        <v>142.97</v>
      </c>
      <c r="X86" s="10" t="n">
        <v>3.42</v>
      </c>
      <c r="Y86" s="10" t="n">
        <v>25.78</v>
      </c>
      <c r="Z86" s="38"/>
      <c r="AA86" s="19" t="n">
        <v>85</v>
      </c>
      <c r="AB86" s="10" t="n">
        <v>29</v>
      </c>
      <c r="AC86" s="10" t="n">
        <v>25</v>
      </c>
      <c r="AD86" s="20" t="n">
        <v>0.41</v>
      </c>
      <c r="AF86" s="0" t="n">
        <f aca="false">(W86-V86-X86-Y86)/Y86*100</f>
        <v>-26.6485647788984</v>
      </c>
    </row>
    <row r="87" customFormat="false" ht="16.5" hidden="false" customHeight="false" outlineLevel="0" collapsed="false">
      <c r="A87" s="1" t="n">
        <v>150</v>
      </c>
      <c r="B87" s="1" t="n">
        <v>23.0218435396818</v>
      </c>
      <c r="C87" s="1" t="n">
        <v>47.7389681711179</v>
      </c>
      <c r="D87" s="1" t="n">
        <v>30</v>
      </c>
      <c r="E87" s="1" t="n">
        <v>1.3</v>
      </c>
      <c r="F87" s="1" t="n">
        <v>2.5</v>
      </c>
      <c r="G87" s="1" t="n">
        <v>600</v>
      </c>
      <c r="H87" s="1" t="n">
        <v>90.8855</v>
      </c>
      <c r="I87" s="1" t="n">
        <v>284.299</v>
      </c>
      <c r="J87" s="1" t="n">
        <v>9.99624</v>
      </c>
      <c r="K87" s="1" t="n">
        <v>37.1402</v>
      </c>
      <c r="N87" s="10" t="n">
        <v>140</v>
      </c>
      <c r="O87" s="20" t="n">
        <v>30</v>
      </c>
      <c r="P87" s="10" t="n">
        <v>60</v>
      </c>
      <c r="Q87" s="10" t="n">
        <v>43</v>
      </c>
      <c r="R87" s="34" t="n">
        <f aca="false">Q87-AB87</f>
        <v>14</v>
      </c>
      <c r="S87" s="10" t="n">
        <v>1.3</v>
      </c>
      <c r="T87" s="10" t="n">
        <v>2.25</v>
      </c>
      <c r="U87" s="10" t="n">
        <v>600</v>
      </c>
      <c r="V87" s="10" t="n">
        <v>157.05</v>
      </c>
      <c r="W87" s="10" t="n">
        <v>184.25</v>
      </c>
      <c r="X87" s="10" t="n">
        <v>3.42</v>
      </c>
      <c r="Y87" s="10" t="n">
        <v>31.61</v>
      </c>
      <c r="Z87" s="38"/>
      <c r="AA87" s="19" t="n">
        <v>86</v>
      </c>
      <c r="AB87" s="10" t="n">
        <v>29</v>
      </c>
      <c r="AC87" s="10" t="n">
        <v>25</v>
      </c>
      <c r="AD87" s="20" t="n">
        <v>0.41</v>
      </c>
      <c r="AF87" s="0" t="n">
        <f aca="false">(W87-V87-X87-Y87)/Y87*100</f>
        <v>-24.7706422018349</v>
      </c>
    </row>
    <row r="88" customFormat="false" ht="16.5" hidden="false" customHeight="false" outlineLevel="0" collapsed="false">
      <c r="A88" s="1" t="n">
        <v>150</v>
      </c>
      <c r="B88" s="1" t="n">
        <v>23.0218435396818</v>
      </c>
      <c r="C88" s="1" t="n">
        <v>47.7389681711179</v>
      </c>
      <c r="D88" s="1" t="n">
        <v>30</v>
      </c>
      <c r="E88" s="1" t="n">
        <v>1.3</v>
      </c>
      <c r="F88" s="1" t="n">
        <v>2.5</v>
      </c>
      <c r="G88" s="1" t="n">
        <v>700</v>
      </c>
      <c r="H88" s="1" t="n">
        <v>89.2562</v>
      </c>
      <c r="I88" s="1" t="n">
        <v>300.384</v>
      </c>
      <c r="J88" s="1" t="n">
        <v>15.072</v>
      </c>
      <c r="K88" s="1" t="n">
        <v>40.5988</v>
      </c>
      <c r="N88" s="10" t="n">
        <v>140</v>
      </c>
      <c r="O88" s="20" t="n">
        <v>30</v>
      </c>
      <c r="P88" s="10" t="n">
        <v>60</v>
      </c>
      <c r="Q88" s="10" t="n">
        <v>43</v>
      </c>
      <c r="R88" s="34" t="n">
        <f aca="false">Q88-AB88</f>
        <v>14</v>
      </c>
      <c r="S88" s="10" t="n">
        <v>1.5</v>
      </c>
      <c r="T88" s="10" t="n">
        <v>2.25</v>
      </c>
      <c r="U88" s="10" t="n">
        <v>600</v>
      </c>
      <c r="V88" s="12" t="n">
        <v>188.29</v>
      </c>
      <c r="W88" s="10" t="n">
        <v>219.91</v>
      </c>
      <c r="X88" s="10" t="n">
        <v>3.42</v>
      </c>
      <c r="Y88" s="10" t="n">
        <v>37.11</v>
      </c>
      <c r="Z88" s="38"/>
      <c r="AA88" s="19" t="n">
        <v>87</v>
      </c>
      <c r="AB88" s="10" t="n">
        <v>29</v>
      </c>
      <c r="AC88" s="10" t="n">
        <v>25</v>
      </c>
      <c r="AD88" s="20" t="n">
        <v>0.41</v>
      </c>
      <c r="AF88" s="0" t="n">
        <f aca="false">(W88-V88-X88-Y88)/Y88*100</f>
        <v>-24.0097008892482</v>
      </c>
    </row>
    <row r="89" customFormat="false" ht="16.5" hidden="false" customHeight="false" outlineLevel="0" collapsed="false">
      <c r="A89" s="1" t="n">
        <v>150</v>
      </c>
      <c r="B89" s="1" t="n">
        <v>23.0218435396818</v>
      </c>
      <c r="C89" s="1" t="n">
        <v>47.7389681711179</v>
      </c>
      <c r="D89" s="1" t="n">
        <v>30</v>
      </c>
      <c r="E89" s="1" t="n">
        <v>1.3</v>
      </c>
      <c r="F89" s="1" t="n">
        <v>2.5</v>
      </c>
      <c r="G89" s="1" t="n">
        <v>800</v>
      </c>
      <c r="H89" s="1" t="n">
        <v>83.4578</v>
      </c>
      <c r="I89" s="1" t="n">
        <v>306.999</v>
      </c>
      <c r="J89" s="1" t="n">
        <v>21.6006</v>
      </c>
      <c r="K89" s="1" t="n">
        <v>43.8523</v>
      </c>
      <c r="N89" s="10" t="n">
        <v>140</v>
      </c>
      <c r="O89" s="20" t="n">
        <v>20</v>
      </c>
      <c r="P89" s="10" t="n">
        <v>45</v>
      </c>
      <c r="Q89" s="10" t="n">
        <v>43</v>
      </c>
      <c r="R89" s="34" t="n">
        <f aca="false">Q89-AB89</f>
        <v>14</v>
      </c>
      <c r="S89" s="10" t="n">
        <v>1.1</v>
      </c>
      <c r="T89" s="10" t="n">
        <v>2.25</v>
      </c>
      <c r="U89" s="10" t="n">
        <v>800</v>
      </c>
      <c r="V89" s="10" t="n">
        <v>28.23</v>
      </c>
      <c r="W89" s="10" t="n">
        <v>87.04</v>
      </c>
      <c r="X89" s="10" t="n">
        <v>23.27</v>
      </c>
      <c r="Y89" s="10" t="n">
        <v>26.23</v>
      </c>
      <c r="Z89" s="38"/>
      <c r="AA89" s="19" t="n">
        <v>88</v>
      </c>
      <c r="AB89" s="10" t="n">
        <v>29</v>
      </c>
      <c r="AC89" s="10" t="n">
        <v>25</v>
      </c>
      <c r="AD89" s="20" t="n">
        <v>2.08</v>
      </c>
      <c r="AF89" s="0" t="n">
        <f aca="false">(W89-V89-X89-Y89)/Y89*100</f>
        <v>35.493709492947</v>
      </c>
    </row>
    <row r="90" customFormat="false" ht="16.5" hidden="false" customHeight="false" outlineLevel="0" collapsed="false">
      <c r="A90" s="1" t="n">
        <v>150</v>
      </c>
      <c r="B90" s="1" t="n">
        <v>28.0886482127825</v>
      </c>
      <c r="C90" s="1" t="n">
        <v>47.7389681711179</v>
      </c>
      <c r="D90" s="1" t="n">
        <v>30</v>
      </c>
      <c r="E90" s="1" t="n">
        <v>1.3</v>
      </c>
      <c r="F90" s="1" t="n">
        <v>2.5</v>
      </c>
      <c r="G90" s="1" t="n">
        <v>100</v>
      </c>
      <c r="H90" s="1" t="n">
        <v>26.6627</v>
      </c>
      <c r="I90" s="1" t="n">
        <v>71.0812</v>
      </c>
      <c r="J90" s="1" t="n">
        <v>0.100555</v>
      </c>
      <c r="K90" s="1" t="n">
        <v>15.9736</v>
      </c>
      <c r="N90" s="10" t="n">
        <v>140</v>
      </c>
      <c r="O90" s="20" t="n">
        <v>20</v>
      </c>
      <c r="P90" s="10" t="n">
        <v>45</v>
      </c>
      <c r="Q90" s="10" t="n">
        <v>43</v>
      </c>
      <c r="R90" s="34" t="n">
        <f aca="false">Q90-AB90</f>
        <v>14</v>
      </c>
      <c r="S90" s="10" t="n">
        <v>1.3</v>
      </c>
      <c r="T90" s="10" t="n">
        <v>2.25</v>
      </c>
      <c r="U90" s="10" t="n">
        <v>800</v>
      </c>
      <c r="V90" s="10" t="n">
        <v>75</v>
      </c>
      <c r="W90" s="10" t="n">
        <v>138.36</v>
      </c>
      <c r="X90" s="10" t="n">
        <v>23.27</v>
      </c>
      <c r="Y90" s="10" t="n">
        <v>31.85</v>
      </c>
      <c r="Z90" s="38"/>
      <c r="AA90" s="19" t="n">
        <v>89</v>
      </c>
      <c r="AB90" s="10" t="n">
        <v>29</v>
      </c>
      <c r="AC90" s="10" t="n">
        <v>25</v>
      </c>
      <c r="AD90" s="20" t="n">
        <v>2.08</v>
      </c>
      <c r="AF90" s="0" t="n">
        <f aca="false">(W90-V90-X90-Y90)/Y90*100</f>
        <v>25.8712715855573</v>
      </c>
    </row>
    <row r="91" customFormat="false" ht="16.5" hidden="false" customHeight="false" outlineLevel="0" collapsed="false">
      <c r="A91" s="1" t="n">
        <v>150</v>
      </c>
      <c r="B91" s="1" t="n">
        <v>28.0886482127825</v>
      </c>
      <c r="C91" s="1" t="n">
        <v>47.7389681711179</v>
      </c>
      <c r="D91" s="1" t="n">
        <v>30</v>
      </c>
      <c r="E91" s="1" t="n">
        <v>1.3</v>
      </c>
      <c r="F91" s="1" t="n">
        <v>2.5</v>
      </c>
      <c r="G91" s="1" t="n">
        <v>200</v>
      </c>
      <c r="H91" s="1" t="n">
        <v>51.5265</v>
      </c>
      <c r="I91" s="1" t="n">
        <v>128.636</v>
      </c>
      <c r="J91" s="1" t="n">
        <v>0.482612</v>
      </c>
      <c r="K91" s="1" t="n">
        <v>21.5671</v>
      </c>
      <c r="N91" s="10" t="n">
        <v>140</v>
      </c>
      <c r="O91" s="20" t="n">
        <v>20</v>
      </c>
      <c r="P91" s="10" t="n">
        <v>45</v>
      </c>
      <c r="Q91" s="10" t="n">
        <v>43</v>
      </c>
      <c r="R91" s="34" t="n">
        <f aca="false">Q91-AB91</f>
        <v>14</v>
      </c>
      <c r="S91" s="10" t="n">
        <v>1.5</v>
      </c>
      <c r="T91" s="10" t="n">
        <v>2.25</v>
      </c>
      <c r="U91" s="10" t="n">
        <v>800</v>
      </c>
      <c r="V91" s="10" t="n">
        <v>114.68</v>
      </c>
      <c r="W91" s="10" t="n">
        <v>183.37</v>
      </c>
      <c r="X91" s="10" t="n">
        <v>23.27</v>
      </c>
      <c r="Y91" s="10" t="n">
        <v>36.77</v>
      </c>
      <c r="Z91" s="38"/>
      <c r="AA91" s="19" t="n">
        <v>90</v>
      </c>
      <c r="AB91" s="10" t="n">
        <v>29</v>
      </c>
      <c r="AC91" s="10" t="n">
        <v>25</v>
      </c>
      <c r="AD91" s="20" t="n">
        <v>2.08</v>
      </c>
      <c r="AF91" s="0" t="n">
        <f aca="false">(W91-V91-X91-Y91)/Y91*100</f>
        <v>23.5246124558064</v>
      </c>
    </row>
    <row r="92" customFormat="false" ht="16.5" hidden="false" customHeight="false" outlineLevel="0" collapsed="false">
      <c r="A92" s="1" t="n">
        <v>150</v>
      </c>
      <c r="B92" s="1" t="n">
        <v>28.0886482127825</v>
      </c>
      <c r="C92" s="1" t="n">
        <v>47.7389681711179</v>
      </c>
      <c r="D92" s="1" t="n">
        <v>30</v>
      </c>
      <c r="E92" s="1" t="n">
        <v>1.3</v>
      </c>
      <c r="F92" s="1" t="n">
        <v>2.5</v>
      </c>
      <c r="G92" s="1" t="n">
        <v>300</v>
      </c>
      <c r="H92" s="1" t="n">
        <v>72.3399</v>
      </c>
      <c r="I92" s="1" t="n">
        <v>181.875</v>
      </c>
      <c r="J92" s="1" t="n">
        <v>1.26676</v>
      </c>
      <c r="K92" s="1" t="n">
        <v>26.9012</v>
      </c>
      <c r="N92" s="10" t="n">
        <v>160</v>
      </c>
      <c r="O92" s="20" t="n">
        <v>30</v>
      </c>
      <c r="P92" s="10" t="n">
        <v>60</v>
      </c>
      <c r="Q92" s="10" t="n">
        <v>43</v>
      </c>
      <c r="R92" s="34" t="n">
        <f aca="false">Q92-AB92</f>
        <v>10</v>
      </c>
      <c r="S92" s="10" t="n">
        <v>1.1</v>
      </c>
      <c r="T92" s="10" t="n">
        <v>2.25</v>
      </c>
      <c r="U92" s="10" t="n">
        <v>400</v>
      </c>
      <c r="V92" s="10" t="n">
        <v>89.26</v>
      </c>
      <c r="W92" s="10" t="n">
        <v>102.91</v>
      </c>
      <c r="X92" s="10" t="n">
        <v>1.45</v>
      </c>
      <c r="Y92" s="10" t="n">
        <v>21.22</v>
      </c>
      <c r="Z92" s="38"/>
      <c r="AA92" s="19" t="n">
        <v>91</v>
      </c>
      <c r="AB92" s="10" t="n">
        <v>33</v>
      </c>
      <c r="AC92" s="10" t="n">
        <v>25</v>
      </c>
      <c r="AD92" s="20" t="n">
        <v>0.26</v>
      </c>
      <c r="AF92" s="0" t="n">
        <f aca="false">(W92-V92-X92-Y92)/Y92*100</f>
        <v>-42.5070688030161</v>
      </c>
    </row>
    <row r="93" customFormat="false" ht="16.5" hidden="false" customHeight="false" outlineLevel="0" collapsed="false">
      <c r="A93" s="1" t="n">
        <v>150</v>
      </c>
      <c r="B93" s="1" t="n">
        <v>28.0886482127825</v>
      </c>
      <c r="C93" s="1" t="n">
        <v>47.7389681711179</v>
      </c>
      <c r="D93" s="1" t="n">
        <v>30</v>
      </c>
      <c r="E93" s="1" t="n">
        <v>1.3</v>
      </c>
      <c r="F93" s="1" t="n">
        <v>2.5</v>
      </c>
      <c r="G93" s="1" t="n">
        <v>400</v>
      </c>
      <c r="H93" s="1" t="n">
        <v>88.6362</v>
      </c>
      <c r="I93" s="1" t="n">
        <v>231.444</v>
      </c>
      <c r="J93" s="1" t="n">
        <v>2.57358</v>
      </c>
      <c r="K93" s="1" t="n">
        <v>31.8561</v>
      </c>
      <c r="N93" s="10" t="n">
        <v>160</v>
      </c>
      <c r="O93" s="20" t="n">
        <v>30</v>
      </c>
      <c r="P93" s="10" t="n">
        <v>60</v>
      </c>
      <c r="Q93" s="10" t="n">
        <v>43</v>
      </c>
      <c r="R93" s="34" t="n">
        <f aca="false">Q93-AB93</f>
        <v>10</v>
      </c>
      <c r="S93" s="10" t="n">
        <v>1.3</v>
      </c>
      <c r="T93" s="10" t="n">
        <v>2.25</v>
      </c>
      <c r="U93" s="10" t="n">
        <v>400</v>
      </c>
      <c r="V93" s="10" t="n">
        <v>113.35</v>
      </c>
      <c r="W93" s="10" t="n">
        <v>129.47</v>
      </c>
      <c r="X93" s="10" t="n">
        <v>1.45</v>
      </c>
      <c r="Y93" s="10" t="n">
        <v>26.3</v>
      </c>
      <c r="Z93" s="38"/>
      <c r="AA93" s="19" t="n">
        <v>92</v>
      </c>
      <c r="AB93" s="10" t="n">
        <v>33</v>
      </c>
      <c r="AC93" s="10" t="n">
        <v>25</v>
      </c>
      <c r="AD93" s="20" t="n">
        <v>0.26</v>
      </c>
      <c r="AF93" s="0" t="n">
        <f aca="false">(W93-V93-X93-Y93)/Y93*100</f>
        <v>-44.2205323193916</v>
      </c>
    </row>
    <row r="94" customFormat="false" ht="16.5" hidden="false" customHeight="false" outlineLevel="0" collapsed="false">
      <c r="A94" s="1" t="n">
        <v>150</v>
      </c>
      <c r="B94" s="1" t="n">
        <v>28.0886482127825</v>
      </c>
      <c r="C94" s="1" t="n">
        <v>47.7389681711179</v>
      </c>
      <c r="D94" s="1" t="n">
        <v>30</v>
      </c>
      <c r="E94" s="1" t="n">
        <v>1.3</v>
      </c>
      <c r="F94" s="1" t="n">
        <v>2.5</v>
      </c>
      <c r="G94" s="1" t="n">
        <v>500</v>
      </c>
      <c r="H94" s="1" t="n">
        <v>100.553</v>
      </c>
      <c r="I94" s="1" t="n">
        <v>276.403</v>
      </c>
      <c r="J94" s="1" t="n">
        <v>4.52368</v>
      </c>
      <c r="K94" s="1" t="n">
        <v>36.4485</v>
      </c>
      <c r="N94" s="10" t="n">
        <v>160</v>
      </c>
      <c r="O94" s="20" t="n">
        <v>30</v>
      </c>
      <c r="P94" s="10" t="n">
        <v>60</v>
      </c>
      <c r="Q94" s="10" t="n">
        <v>43</v>
      </c>
      <c r="R94" s="34" t="n">
        <f aca="false">Q94-AB94</f>
        <v>10</v>
      </c>
      <c r="S94" s="10" t="n">
        <v>1.5</v>
      </c>
      <c r="T94" s="10" t="n">
        <v>2.25</v>
      </c>
      <c r="U94" s="10" t="n">
        <v>400</v>
      </c>
      <c r="V94" s="10" t="n">
        <v>135.74</v>
      </c>
      <c r="W94" s="10" t="n">
        <v>153.84</v>
      </c>
      <c r="X94" s="10" t="n">
        <v>1.45</v>
      </c>
      <c r="Y94" s="10" t="n">
        <v>31.37</v>
      </c>
      <c r="Z94" s="38"/>
      <c r="AA94" s="19" t="n">
        <v>93</v>
      </c>
      <c r="AB94" s="10" t="n">
        <v>33</v>
      </c>
      <c r="AC94" s="10" t="n">
        <v>25</v>
      </c>
      <c r="AD94" s="20" t="n">
        <v>0.26</v>
      </c>
      <c r="AF94" s="0" t="n">
        <f aca="false">(W94-V94-X94-Y94)/Y94*100</f>
        <v>-46.9238125597705</v>
      </c>
    </row>
    <row r="95" customFormat="false" ht="16.5" hidden="false" customHeight="false" outlineLevel="0" collapsed="false">
      <c r="A95" s="1" t="n">
        <v>150</v>
      </c>
      <c r="B95" s="1" t="n">
        <v>28.0886482127825</v>
      </c>
      <c r="C95" s="1" t="n">
        <v>47.7389681711179</v>
      </c>
      <c r="D95" s="1" t="n">
        <v>30</v>
      </c>
      <c r="E95" s="1" t="n">
        <v>1.3</v>
      </c>
      <c r="F95" s="1" t="n">
        <v>2.5</v>
      </c>
      <c r="G95" s="1" t="n">
        <v>600</v>
      </c>
      <c r="H95" s="1" t="n">
        <v>108.336</v>
      </c>
      <c r="I95" s="1" t="n">
        <v>315.225</v>
      </c>
      <c r="J95" s="1" t="n">
        <v>7.23762</v>
      </c>
      <c r="K95" s="1" t="n">
        <v>40.6914</v>
      </c>
      <c r="N95" s="10" t="n">
        <v>160</v>
      </c>
      <c r="O95" s="20" t="n">
        <v>30</v>
      </c>
      <c r="P95" s="10" t="n">
        <v>60</v>
      </c>
      <c r="Q95" s="10" t="n">
        <v>47</v>
      </c>
      <c r="R95" s="34" t="n">
        <f aca="false">Q95-AB95</f>
        <v>14</v>
      </c>
      <c r="S95" s="10" t="n">
        <v>1.1</v>
      </c>
      <c r="T95" s="10" t="n">
        <v>2.25</v>
      </c>
      <c r="U95" s="10" t="n">
        <v>400</v>
      </c>
      <c r="V95" s="10" t="n">
        <v>90.68</v>
      </c>
      <c r="W95" s="10" t="n">
        <v>104.01</v>
      </c>
      <c r="X95" s="10" t="n">
        <v>1.39</v>
      </c>
      <c r="Y95" s="10" t="n">
        <v>21.06</v>
      </c>
      <c r="Z95" s="38"/>
      <c r="AA95" s="19" t="n">
        <v>94</v>
      </c>
      <c r="AB95" s="10" t="n">
        <v>33</v>
      </c>
      <c r="AC95" s="10" t="n">
        <v>25</v>
      </c>
      <c r="AD95" s="20" t="n">
        <v>0.25</v>
      </c>
      <c r="AF95" s="0" t="n">
        <f aca="false">(W95-V95-X95-Y95)/Y95*100</f>
        <v>-43.3048433048433</v>
      </c>
    </row>
    <row r="96" customFormat="false" ht="16.5" hidden="false" customHeight="false" outlineLevel="0" collapsed="false">
      <c r="A96" s="1" t="n">
        <v>150</v>
      </c>
      <c r="B96" s="1" t="n">
        <v>28.0886482127825</v>
      </c>
      <c r="C96" s="1" t="n">
        <v>47.7389681711179</v>
      </c>
      <c r="D96" s="1" t="n">
        <v>30</v>
      </c>
      <c r="E96" s="1" t="n">
        <v>1.3</v>
      </c>
      <c r="F96" s="1" t="n">
        <v>2.5</v>
      </c>
      <c r="G96" s="1" t="n">
        <v>700</v>
      </c>
      <c r="H96" s="1" t="n">
        <v>112.22</v>
      </c>
      <c r="I96" s="1" t="n">
        <v>345.565</v>
      </c>
      <c r="J96" s="1" t="n">
        <v>10.836</v>
      </c>
      <c r="K96" s="1" t="n">
        <v>44.5782</v>
      </c>
      <c r="N96" s="10" t="n">
        <v>160</v>
      </c>
      <c r="O96" s="20" t="n">
        <v>30</v>
      </c>
      <c r="P96" s="10" t="n">
        <v>60</v>
      </c>
      <c r="Q96" s="10" t="n">
        <v>47</v>
      </c>
      <c r="R96" s="34" t="n">
        <f aca="false">Q96-AB96</f>
        <v>14</v>
      </c>
      <c r="S96" s="10" t="n">
        <v>1.3</v>
      </c>
      <c r="T96" s="10" t="n">
        <v>2.25</v>
      </c>
      <c r="U96" s="10" t="n">
        <v>400</v>
      </c>
      <c r="V96" s="10" t="n">
        <v>114.96</v>
      </c>
      <c r="W96" s="10" t="n">
        <v>130.77</v>
      </c>
      <c r="X96" s="10" t="n">
        <v>1.39</v>
      </c>
      <c r="Y96" s="10" t="n">
        <v>26.11</v>
      </c>
      <c r="Z96" s="38"/>
      <c r="AA96" s="19" t="n">
        <v>95</v>
      </c>
      <c r="AB96" s="10" t="n">
        <v>33</v>
      </c>
      <c r="AC96" s="10" t="n">
        <v>25</v>
      </c>
      <c r="AD96" s="20" t="n">
        <v>0.25</v>
      </c>
      <c r="AF96" s="0" t="n">
        <f aca="false">(W96-V96-X96-Y96)/Y96*100</f>
        <v>-44.7721179624664</v>
      </c>
    </row>
    <row r="97" customFormat="false" ht="16.5" hidden="false" customHeight="false" outlineLevel="0" collapsed="false">
      <c r="A97" s="1" t="n">
        <v>150</v>
      </c>
      <c r="B97" s="1" t="n">
        <v>28.0886482127825</v>
      </c>
      <c r="C97" s="1" t="n">
        <v>47.7389681711179</v>
      </c>
      <c r="D97" s="1" t="n">
        <v>30</v>
      </c>
      <c r="E97" s="1" t="n">
        <v>1.3</v>
      </c>
      <c r="F97" s="1" t="n">
        <v>2.5</v>
      </c>
      <c r="G97" s="1" t="n">
        <v>800</v>
      </c>
      <c r="H97" s="1" t="n">
        <v>112.419</v>
      </c>
      <c r="I97" s="1" t="n">
        <v>366.078</v>
      </c>
      <c r="J97" s="1" t="n">
        <v>15.4394</v>
      </c>
      <c r="K97" s="1" t="n">
        <v>48.1584</v>
      </c>
      <c r="N97" s="10" t="n">
        <v>160</v>
      </c>
      <c r="O97" s="20" t="n">
        <v>30</v>
      </c>
      <c r="P97" s="10" t="n">
        <v>60</v>
      </c>
      <c r="Q97" s="10" t="n">
        <v>47</v>
      </c>
      <c r="R97" s="34" t="n">
        <f aca="false">Q97-AB97</f>
        <v>14</v>
      </c>
      <c r="S97" s="10" t="n">
        <v>1.5</v>
      </c>
      <c r="T97" s="10" t="n">
        <v>2.25</v>
      </c>
      <c r="U97" s="10" t="n">
        <v>400</v>
      </c>
      <c r="V97" s="10" t="n">
        <v>137.56</v>
      </c>
      <c r="W97" s="10" t="n">
        <v>155.29</v>
      </c>
      <c r="X97" s="10" t="n">
        <v>1.39</v>
      </c>
      <c r="Y97" s="10" t="n">
        <v>31.14</v>
      </c>
      <c r="Z97" s="38"/>
      <c r="AA97" s="19" t="n">
        <v>96</v>
      </c>
      <c r="AB97" s="10" t="n">
        <v>33</v>
      </c>
      <c r="AC97" s="10" t="n">
        <v>25</v>
      </c>
      <c r="AD97" s="20" t="n">
        <v>0.25</v>
      </c>
      <c r="AF97" s="0" t="n">
        <f aca="false">(W97-V97-X97-Y97)/Y97*100</f>
        <v>-47.5272960822094</v>
      </c>
    </row>
    <row r="98" customFormat="false" ht="16.5" hidden="false" customHeight="false" outlineLevel="0" collapsed="false">
      <c r="A98" s="1" t="n">
        <v>150</v>
      </c>
      <c r="B98" s="1" t="n">
        <v>17.5579380863656</v>
      </c>
      <c r="C98" s="1" t="n">
        <v>55.6954628663042</v>
      </c>
      <c r="D98" s="1" t="n">
        <v>30</v>
      </c>
      <c r="E98" s="1" t="n">
        <v>1.3</v>
      </c>
      <c r="F98" s="1" t="n">
        <v>2.5</v>
      </c>
      <c r="G98" s="1" t="n">
        <v>100</v>
      </c>
      <c r="H98" s="1" t="n">
        <v>25.9206</v>
      </c>
      <c r="I98" s="1" t="n">
        <v>65.0428</v>
      </c>
      <c r="J98" s="1" t="n">
        <v>0.148115</v>
      </c>
      <c r="K98" s="1" t="n">
        <v>12.4946</v>
      </c>
      <c r="N98" s="10" t="n">
        <v>140</v>
      </c>
      <c r="O98" s="20" t="n">
        <v>20</v>
      </c>
      <c r="P98" s="10" t="n">
        <v>60</v>
      </c>
      <c r="Q98" s="10" t="n">
        <v>43</v>
      </c>
      <c r="R98" s="34" t="n">
        <f aca="false">Q98-AB98</f>
        <v>10</v>
      </c>
      <c r="S98" s="10" t="n">
        <v>1.1</v>
      </c>
      <c r="T98" s="10" t="n">
        <v>2.25</v>
      </c>
      <c r="U98" s="10" t="n">
        <v>600</v>
      </c>
      <c r="V98" s="10" t="n">
        <v>63.6</v>
      </c>
      <c r="W98" s="10" t="n">
        <v>95.59</v>
      </c>
      <c r="X98" s="10" t="n">
        <v>6.63</v>
      </c>
      <c r="Y98" s="10" t="n">
        <v>24.86</v>
      </c>
      <c r="Z98" s="38"/>
      <c r="AA98" s="19" t="n">
        <v>97</v>
      </c>
      <c r="AB98" s="10" t="n">
        <v>33</v>
      </c>
      <c r="AC98" s="10" t="n">
        <v>25</v>
      </c>
      <c r="AD98" s="20" t="n">
        <v>0.79</v>
      </c>
      <c r="AF98" s="0" t="n">
        <f aca="false">(W98-V98-X98-Y98)/Y98*100</f>
        <v>2.01126307320999</v>
      </c>
    </row>
    <row r="99" customFormat="false" ht="16.5" hidden="false" customHeight="false" outlineLevel="0" collapsed="false">
      <c r="A99" s="1" t="n">
        <v>150</v>
      </c>
      <c r="B99" s="1" t="n">
        <v>17.5579380863656</v>
      </c>
      <c r="C99" s="1" t="n">
        <v>55.6954628663042</v>
      </c>
      <c r="D99" s="1" t="n">
        <v>30</v>
      </c>
      <c r="E99" s="1" t="n">
        <v>1.3</v>
      </c>
      <c r="F99" s="1" t="n">
        <v>2.5</v>
      </c>
      <c r="G99" s="1" t="n">
        <v>200</v>
      </c>
      <c r="H99" s="1" t="n">
        <v>47.9634</v>
      </c>
      <c r="I99" s="1" t="n">
        <v>117.177</v>
      </c>
      <c r="J99" s="1" t="n">
        <v>0.743618</v>
      </c>
      <c r="K99" s="1" t="n">
        <v>17.8754</v>
      </c>
      <c r="N99" s="10" t="n">
        <v>140</v>
      </c>
      <c r="O99" s="20" t="n">
        <v>20</v>
      </c>
      <c r="P99" s="10" t="n">
        <v>60</v>
      </c>
      <c r="Q99" s="10" t="n">
        <v>43</v>
      </c>
      <c r="R99" s="34" t="n">
        <f aca="false">Q99-AB99</f>
        <v>10</v>
      </c>
      <c r="S99" s="10" t="n">
        <v>1.3</v>
      </c>
      <c r="T99" s="10" t="n">
        <v>2.25</v>
      </c>
      <c r="U99" s="10" t="n">
        <v>600</v>
      </c>
      <c r="V99" s="10" t="n">
        <v>99.73</v>
      </c>
      <c r="W99" s="10" t="n">
        <v>137.52</v>
      </c>
      <c r="X99" s="10" t="n">
        <v>6.63</v>
      </c>
      <c r="Y99" s="10" t="n">
        <v>30.48</v>
      </c>
      <c r="Z99" s="38"/>
      <c r="AA99" s="19" t="n">
        <v>98</v>
      </c>
      <c r="AB99" s="10" t="n">
        <v>33</v>
      </c>
      <c r="AC99" s="10" t="n">
        <v>25</v>
      </c>
      <c r="AD99" s="20" t="n">
        <v>0.79</v>
      </c>
      <c r="AF99" s="0" t="n">
        <f aca="false">(W99-V99-X99-Y99)/Y99*100</f>
        <v>2.23097112860895</v>
      </c>
    </row>
    <row r="100" customFormat="false" ht="16.5" hidden="false" customHeight="false" outlineLevel="0" collapsed="false">
      <c r="A100" s="1" t="n">
        <v>150</v>
      </c>
      <c r="B100" s="1" t="n">
        <v>17.5579380863656</v>
      </c>
      <c r="C100" s="1" t="n">
        <v>55.6954628663042</v>
      </c>
      <c r="D100" s="1" t="n">
        <v>30</v>
      </c>
      <c r="E100" s="1" t="n">
        <v>1.3</v>
      </c>
      <c r="F100" s="1" t="n">
        <v>2.5</v>
      </c>
      <c r="G100" s="1" t="n">
        <v>300</v>
      </c>
      <c r="H100" s="1" t="n">
        <v>63.8877</v>
      </c>
      <c r="I100" s="1" t="n">
        <v>164.374</v>
      </c>
      <c r="J100" s="1" t="n">
        <v>2.01325</v>
      </c>
      <c r="K100" s="1" t="n">
        <v>22.8013</v>
      </c>
      <c r="N100" s="10" t="n">
        <v>140</v>
      </c>
      <c r="O100" s="20" t="n">
        <v>20</v>
      </c>
      <c r="P100" s="10" t="n">
        <v>60</v>
      </c>
      <c r="Q100" s="10" t="n">
        <v>43</v>
      </c>
      <c r="R100" s="34" t="n">
        <f aca="false">Q100-AB100</f>
        <v>10</v>
      </c>
      <c r="S100" s="10" t="n">
        <v>1.5</v>
      </c>
      <c r="T100" s="10" t="n">
        <v>2.25</v>
      </c>
      <c r="U100" s="10" t="n">
        <v>600</v>
      </c>
      <c r="V100" s="10" t="n">
        <v>131.66</v>
      </c>
      <c r="W100" s="10" t="n">
        <v>175.47</v>
      </c>
      <c r="X100" s="10" t="n">
        <v>6.63</v>
      </c>
      <c r="Y100" s="10" t="n">
        <v>35.72</v>
      </c>
      <c r="Z100" s="38"/>
      <c r="AA100" s="19" t="n">
        <v>99</v>
      </c>
      <c r="AB100" s="10" t="n">
        <v>33</v>
      </c>
      <c r="AC100" s="10" t="n">
        <v>25</v>
      </c>
      <c r="AD100" s="20" t="n">
        <v>0.79</v>
      </c>
      <c r="AF100" s="0" t="n">
        <f aca="false">(W100-V100-X100-Y100)/Y100*100</f>
        <v>4.08734602463606</v>
      </c>
    </row>
    <row r="101" customFormat="false" ht="16.5" hidden="false" customHeight="false" outlineLevel="0" collapsed="false">
      <c r="A101" s="1" t="n">
        <v>150</v>
      </c>
      <c r="B101" s="1" t="n">
        <v>17.5579380863656</v>
      </c>
      <c r="C101" s="1" t="n">
        <v>55.6954628663042</v>
      </c>
      <c r="D101" s="1" t="n">
        <v>30</v>
      </c>
      <c r="E101" s="1" t="n">
        <v>1.3</v>
      </c>
      <c r="F101" s="1" t="n">
        <v>2.5</v>
      </c>
      <c r="G101" s="1" t="n">
        <v>400</v>
      </c>
      <c r="H101" s="1" t="n">
        <v>73.803</v>
      </c>
      <c r="I101" s="1" t="n">
        <v>205.154</v>
      </c>
      <c r="J101" s="1" t="n">
        <v>4.18375</v>
      </c>
      <c r="K101" s="1" t="n">
        <v>27.2481</v>
      </c>
      <c r="N101" s="10" t="n">
        <v>140</v>
      </c>
      <c r="O101" s="20" t="n">
        <v>30</v>
      </c>
      <c r="P101" s="10" t="n">
        <v>60</v>
      </c>
      <c r="Q101" s="10" t="n">
        <v>43</v>
      </c>
      <c r="R101" s="34" t="n">
        <f aca="false">Q101-AB101</f>
        <v>10</v>
      </c>
      <c r="S101" s="10" t="n">
        <v>1.1</v>
      </c>
      <c r="T101" s="10" t="n">
        <v>2.25</v>
      </c>
      <c r="U101" s="10" t="n">
        <v>600</v>
      </c>
      <c r="V101" s="10" t="n">
        <v>102.88</v>
      </c>
      <c r="W101" s="10" t="n">
        <v>128.79</v>
      </c>
      <c r="X101" s="10" t="n">
        <v>3.49</v>
      </c>
      <c r="Y101" s="10" t="n">
        <v>28.04</v>
      </c>
      <c r="Z101" s="38"/>
      <c r="AA101" s="19" t="n">
        <v>100</v>
      </c>
      <c r="AB101" s="10" t="n">
        <v>33</v>
      </c>
      <c r="AC101" s="10" t="n">
        <v>25</v>
      </c>
      <c r="AD101" s="20" t="n">
        <v>0.42</v>
      </c>
      <c r="AF101" s="0" t="n">
        <f aca="false">(W101-V101-X101-Y101)/Y101*100</f>
        <v>-20.0427960057061</v>
      </c>
    </row>
    <row r="102" customFormat="false" ht="16.5" hidden="false" customHeight="false" outlineLevel="0" collapsed="false">
      <c r="A102" s="1" t="n">
        <v>150</v>
      </c>
      <c r="B102" s="1" t="n">
        <v>17.5579380863656</v>
      </c>
      <c r="C102" s="1" t="n">
        <v>55.6954628663042</v>
      </c>
      <c r="D102" s="1" t="n">
        <v>30</v>
      </c>
      <c r="E102" s="1" t="n">
        <v>1.3</v>
      </c>
      <c r="F102" s="1" t="n">
        <v>2.5</v>
      </c>
      <c r="G102" s="1" t="n">
        <v>500</v>
      </c>
      <c r="H102" s="1" t="n">
        <v>78.1519</v>
      </c>
      <c r="I102" s="1" t="n">
        <v>236.64</v>
      </c>
      <c r="J102" s="1" t="n">
        <v>7.48185</v>
      </c>
      <c r="K102" s="1" t="n">
        <v>31.2242</v>
      </c>
      <c r="N102" s="10" t="n">
        <v>140</v>
      </c>
      <c r="O102" s="20" t="n">
        <v>30</v>
      </c>
      <c r="P102" s="10" t="n">
        <v>60</v>
      </c>
      <c r="Q102" s="10" t="n">
        <v>43</v>
      </c>
      <c r="R102" s="34" t="n">
        <f aca="false">Q102-AB102</f>
        <v>10</v>
      </c>
      <c r="S102" s="10" t="n">
        <v>1.3</v>
      </c>
      <c r="T102" s="10" t="n">
        <v>2.25</v>
      </c>
      <c r="U102" s="10" t="n">
        <v>600</v>
      </c>
      <c r="V102" s="10" t="n">
        <v>139.03</v>
      </c>
      <c r="W102" s="10" t="n">
        <v>170.31</v>
      </c>
      <c r="X102" s="10" t="n">
        <v>3.49</v>
      </c>
      <c r="Y102" s="10" t="n">
        <v>34.35</v>
      </c>
      <c r="Z102" s="38"/>
      <c r="AA102" s="19" t="n">
        <v>101</v>
      </c>
      <c r="AB102" s="10" t="n">
        <v>33</v>
      </c>
      <c r="AC102" s="10" t="n">
        <v>25</v>
      </c>
      <c r="AD102" s="20" t="n">
        <v>0.42</v>
      </c>
      <c r="AF102" s="0" t="n">
        <f aca="false">(W102-V102-X102-Y102)/Y102*100</f>
        <v>-19.0975254730713</v>
      </c>
    </row>
    <row r="103" customFormat="false" ht="16.5" hidden="false" customHeight="false" outlineLevel="0" collapsed="false">
      <c r="A103" s="1" t="n">
        <v>150</v>
      </c>
      <c r="B103" s="1" t="n">
        <v>17.5579380863656</v>
      </c>
      <c r="C103" s="1" t="n">
        <v>55.6954628663042</v>
      </c>
      <c r="D103" s="1" t="n">
        <v>30</v>
      </c>
      <c r="E103" s="1" t="n">
        <v>1.3</v>
      </c>
      <c r="F103" s="1" t="n">
        <v>2.5</v>
      </c>
      <c r="G103" s="1" t="n">
        <v>600</v>
      </c>
      <c r="H103" s="1" t="n">
        <v>77.3413</v>
      </c>
      <c r="I103" s="1" t="n">
        <v>255.655</v>
      </c>
      <c r="J103" s="1" t="n">
        <v>12.1343</v>
      </c>
      <c r="K103" s="1" t="n">
        <v>34.7554</v>
      </c>
      <c r="N103" s="10" t="n">
        <v>140</v>
      </c>
      <c r="O103" s="20" t="n">
        <v>30</v>
      </c>
      <c r="P103" s="10" t="n">
        <v>60</v>
      </c>
      <c r="Q103" s="10" t="n">
        <v>43</v>
      </c>
      <c r="R103" s="34" t="n">
        <f aca="false">Q103-AB103</f>
        <v>10</v>
      </c>
      <c r="S103" s="10" t="n">
        <v>1.5</v>
      </c>
      <c r="T103" s="10" t="n">
        <v>2.25</v>
      </c>
      <c r="U103" s="10" t="n">
        <v>600</v>
      </c>
      <c r="V103" s="12" t="n">
        <v>171.84</v>
      </c>
      <c r="W103" s="10" t="n">
        <v>207.49</v>
      </c>
      <c r="X103" s="10" t="n">
        <v>3.49</v>
      </c>
      <c r="Y103" s="10" t="n">
        <v>40.46</v>
      </c>
      <c r="Z103" s="38"/>
      <c r="AA103" s="19" t="n">
        <v>102</v>
      </c>
      <c r="AB103" s="10" t="n">
        <v>33</v>
      </c>
      <c r="AC103" s="10" t="n">
        <v>25</v>
      </c>
      <c r="AD103" s="20" t="n">
        <v>0.42</v>
      </c>
      <c r="AF103" s="0" t="n">
        <f aca="false">(W103-V103-X103-Y103)/Y103*100</f>
        <v>-20.5140879881364</v>
      </c>
    </row>
    <row r="104" customFormat="false" ht="16.5" hidden="false" customHeight="false" outlineLevel="0" collapsed="false">
      <c r="A104" s="1" t="n">
        <v>150</v>
      </c>
      <c r="B104" s="1" t="n">
        <v>17.5579380863656</v>
      </c>
      <c r="C104" s="1" t="n">
        <v>55.6954628663042</v>
      </c>
      <c r="D104" s="1" t="n">
        <v>30</v>
      </c>
      <c r="E104" s="1" t="n">
        <v>1.3</v>
      </c>
      <c r="F104" s="1" t="n">
        <v>2.5</v>
      </c>
      <c r="G104" s="1" t="n">
        <v>700</v>
      </c>
      <c r="H104" s="1" t="n">
        <v>71.7243</v>
      </c>
      <c r="I104" s="1" t="n">
        <v>263.234</v>
      </c>
      <c r="J104" s="1" t="n">
        <v>18.3678</v>
      </c>
      <c r="K104" s="1" t="n">
        <v>37.9945</v>
      </c>
      <c r="N104" s="10" t="n">
        <v>160</v>
      </c>
      <c r="O104" s="20" t="n">
        <v>20</v>
      </c>
      <c r="P104" s="10" t="n">
        <v>45</v>
      </c>
      <c r="Q104" s="10" t="n">
        <v>43</v>
      </c>
      <c r="R104" s="34" t="n">
        <f aca="false">Q104-AB104</f>
        <v>10</v>
      </c>
      <c r="S104" s="10" t="n">
        <v>1.1</v>
      </c>
      <c r="T104" s="10" t="n">
        <v>2.25</v>
      </c>
      <c r="U104" s="10" t="n">
        <v>600</v>
      </c>
      <c r="V104" s="10" t="n">
        <v>52.41</v>
      </c>
      <c r="W104" s="10" t="n">
        <v>91.86</v>
      </c>
      <c r="X104" s="10" t="n">
        <v>12.25</v>
      </c>
      <c r="Y104" s="10" t="n">
        <v>24.11</v>
      </c>
      <c r="Z104" s="38"/>
      <c r="AA104" s="19" t="n">
        <v>103</v>
      </c>
      <c r="AB104" s="10" t="n">
        <v>33</v>
      </c>
      <c r="AC104" s="10" t="n">
        <v>25</v>
      </c>
      <c r="AD104" s="20" t="n">
        <v>1.46</v>
      </c>
      <c r="AF104" s="0" t="n">
        <f aca="false">(W104-V104-X104-Y104)/Y104*100</f>
        <v>12.8162588137702</v>
      </c>
    </row>
    <row r="105" customFormat="false" ht="16.5" hidden="false" customHeight="false" outlineLevel="0" collapsed="false">
      <c r="A105" s="1" t="n">
        <v>150</v>
      </c>
      <c r="B105" s="1" t="n">
        <v>17.5579380863656</v>
      </c>
      <c r="C105" s="1" t="n">
        <v>55.6954628663042</v>
      </c>
      <c r="D105" s="1" t="n">
        <v>30</v>
      </c>
      <c r="E105" s="1" t="n">
        <v>1.3</v>
      </c>
      <c r="F105" s="1" t="n">
        <v>2.5</v>
      </c>
      <c r="G105" s="1" t="n">
        <v>800</v>
      </c>
      <c r="H105" s="1" t="n">
        <v>61.5771</v>
      </c>
      <c r="I105" s="1" t="n">
        <v>262.696</v>
      </c>
      <c r="J105" s="1" t="n">
        <v>26.4092</v>
      </c>
      <c r="K105" s="1" t="n">
        <v>41.084</v>
      </c>
      <c r="N105" s="10" t="n">
        <v>160</v>
      </c>
      <c r="O105" s="20" t="n">
        <v>20</v>
      </c>
      <c r="P105" s="10" t="n">
        <v>45</v>
      </c>
      <c r="Q105" s="10" t="n">
        <v>43</v>
      </c>
      <c r="R105" s="34" t="n">
        <f aca="false">Q105-AB105</f>
        <v>10</v>
      </c>
      <c r="S105" s="10" t="n">
        <v>1.3</v>
      </c>
      <c r="T105" s="10" t="n">
        <v>2.25</v>
      </c>
      <c r="U105" s="10" t="n">
        <v>600</v>
      </c>
      <c r="V105" s="10" t="n">
        <v>88.67</v>
      </c>
      <c r="W105" s="10" t="n">
        <v>133.51</v>
      </c>
      <c r="X105" s="10" t="n">
        <v>12.25</v>
      </c>
      <c r="Y105" s="10" t="n">
        <v>29.53</v>
      </c>
      <c r="Z105" s="38"/>
      <c r="AA105" s="19" t="n">
        <v>104</v>
      </c>
      <c r="AB105" s="10" t="n">
        <v>33</v>
      </c>
      <c r="AC105" s="10" t="n">
        <v>25</v>
      </c>
      <c r="AD105" s="20" t="n">
        <v>1.46</v>
      </c>
      <c r="AF105" s="0" t="n">
        <f aca="false">(W105-V105-X105-Y105)/Y105*100</f>
        <v>10.3623433796139</v>
      </c>
    </row>
    <row r="106" customFormat="false" ht="16.5" hidden="false" customHeight="false" outlineLevel="0" collapsed="false">
      <c r="A106" s="1" t="n">
        <v>150</v>
      </c>
      <c r="B106" s="1" t="n">
        <v>22.6330343258313</v>
      </c>
      <c r="C106" s="1" t="n">
        <v>55.6954628663042</v>
      </c>
      <c r="D106" s="1" t="n">
        <v>30</v>
      </c>
      <c r="E106" s="1" t="n">
        <v>1.3</v>
      </c>
      <c r="F106" s="1" t="n">
        <v>2.5</v>
      </c>
      <c r="G106" s="1" t="n">
        <v>100</v>
      </c>
      <c r="H106" s="1" t="n">
        <v>26.3349</v>
      </c>
      <c r="I106" s="1" t="n">
        <v>68.7999</v>
      </c>
      <c r="J106" s="1" t="n">
        <v>0.108329</v>
      </c>
      <c r="K106" s="1" t="n">
        <v>14.8607</v>
      </c>
      <c r="N106" s="10" t="n">
        <v>160</v>
      </c>
      <c r="O106" s="20" t="n">
        <v>20</v>
      </c>
      <c r="P106" s="10" t="n">
        <v>45</v>
      </c>
      <c r="Q106" s="10" t="n">
        <v>43</v>
      </c>
      <c r="R106" s="34" t="n">
        <f aca="false">Q106-AB106</f>
        <v>10</v>
      </c>
      <c r="S106" s="10" t="n">
        <v>1.5</v>
      </c>
      <c r="T106" s="10" t="n">
        <v>2.25</v>
      </c>
      <c r="U106" s="10" t="n">
        <v>600</v>
      </c>
      <c r="V106" s="10" t="n">
        <v>120.52</v>
      </c>
      <c r="W106" s="10" t="n">
        <v>171.5</v>
      </c>
      <c r="X106" s="10" t="n">
        <v>12.25</v>
      </c>
      <c r="Y106" s="10" t="n">
        <v>34.55</v>
      </c>
      <c r="Z106" s="38"/>
      <c r="AA106" s="19" t="n">
        <v>105</v>
      </c>
      <c r="AB106" s="10" t="n">
        <v>33</v>
      </c>
      <c r="AC106" s="10" t="n">
        <v>25</v>
      </c>
      <c r="AD106" s="20" t="n">
        <v>1.46</v>
      </c>
      <c r="AF106" s="0" t="n">
        <f aca="false">(W106-V106-X106-Y106)/Y106*100</f>
        <v>12.0984081041968</v>
      </c>
    </row>
    <row r="107" customFormat="false" ht="16.5" hidden="false" customHeight="false" outlineLevel="0" collapsed="false">
      <c r="A107" s="1" t="n">
        <v>150</v>
      </c>
      <c r="B107" s="1" t="n">
        <v>22.6330343258313</v>
      </c>
      <c r="C107" s="1" t="n">
        <v>55.6954628663042</v>
      </c>
      <c r="D107" s="1" t="n">
        <v>30</v>
      </c>
      <c r="E107" s="1" t="n">
        <v>1.3</v>
      </c>
      <c r="F107" s="1" t="n">
        <v>2.5</v>
      </c>
      <c r="G107" s="1" t="n">
        <v>200</v>
      </c>
      <c r="H107" s="1" t="n">
        <v>50.4931</v>
      </c>
      <c r="I107" s="1" t="n">
        <v>124.099</v>
      </c>
      <c r="J107" s="1" t="n">
        <v>0.524284</v>
      </c>
      <c r="K107" s="1" t="n">
        <v>20.3784</v>
      </c>
      <c r="N107" s="10" t="n">
        <v>160</v>
      </c>
      <c r="O107" s="20" t="n">
        <v>30</v>
      </c>
      <c r="P107" s="10" t="n">
        <v>45</v>
      </c>
      <c r="Q107" s="10" t="n">
        <v>43</v>
      </c>
      <c r="R107" s="34" t="n">
        <f aca="false">Q107-AB107</f>
        <v>10</v>
      </c>
      <c r="S107" s="10" t="n">
        <v>1.1</v>
      </c>
      <c r="T107" s="10" t="n">
        <v>2.25</v>
      </c>
      <c r="U107" s="10" t="n">
        <v>600</v>
      </c>
      <c r="V107" s="10" t="n">
        <v>96.67</v>
      </c>
      <c r="W107" s="10" t="n">
        <v>126.98</v>
      </c>
      <c r="X107" s="10" t="n">
        <v>6.27</v>
      </c>
      <c r="Y107" s="10" t="n">
        <v>27.45</v>
      </c>
      <c r="Z107" s="38"/>
      <c r="AA107" s="19" t="n">
        <v>106</v>
      </c>
      <c r="AB107" s="10" t="n">
        <v>33</v>
      </c>
      <c r="AC107" s="10" t="n">
        <v>25</v>
      </c>
      <c r="AD107" s="20" t="n">
        <v>0.75</v>
      </c>
      <c r="AF107" s="0" t="n">
        <f aca="false">(W107-V107-X107-Y107)/Y107*100</f>
        <v>-12.4225865209472</v>
      </c>
    </row>
    <row r="108" customFormat="false" ht="16.5" hidden="false" customHeight="false" outlineLevel="0" collapsed="false">
      <c r="A108" s="1" t="n">
        <v>150</v>
      </c>
      <c r="B108" s="1" t="n">
        <v>22.6330343258313</v>
      </c>
      <c r="C108" s="1" t="n">
        <v>55.6954628663042</v>
      </c>
      <c r="D108" s="1" t="n">
        <v>30</v>
      </c>
      <c r="E108" s="1" t="n">
        <v>1.3</v>
      </c>
      <c r="F108" s="1" t="n">
        <v>2.5</v>
      </c>
      <c r="G108" s="1" t="n">
        <v>300</v>
      </c>
      <c r="H108" s="1" t="n">
        <v>70.2039</v>
      </c>
      <c r="I108" s="1" t="n">
        <v>175.243</v>
      </c>
      <c r="J108" s="1" t="n">
        <v>1.38432</v>
      </c>
      <c r="K108" s="1" t="n">
        <v>25.612</v>
      </c>
      <c r="N108" s="10" t="n">
        <v>160</v>
      </c>
      <c r="O108" s="20" t="n">
        <v>30</v>
      </c>
      <c r="P108" s="10" t="n">
        <v>45</v>
      </c>
      <c r="Q108" s="10" t="n">
        <v>43</v>
      </c>
      <c r="R108" s="34" t="n">
        <f aca="false">Q108-AB108</f>
        <v>10</v>
      </c>
      <c r="S108" s="10" t="n">
        <v>1.3</v>
      </c>
      <c r="T108" s="10" t="n">
        <v>2.25</v>
      </c>
      <c r="U108" s="10" t="n">
        <v>600</v>
      </c>
      <c r="V108" s="10" t="n">
        <v>132.83</v>
      </c>
      <c r="W108" s="10" t="n">
        <v>168.75</v>
      </c>
      <c r="X108" s="10" t="n">
        <v>6.27</v>
      </c>
      <c r="Y108" s="10" t="n">
        <v>33.48</v>
      </c>
      <c r="Z108" s="38"/>
      <c r="AA108" s="19" t="n">
        <v>107</v>
      </c>
      <c r="AB108" s="10" t="n">
        <v>33</v>
      </c>
      <c r="AC108" s="10" t="n">
        <v>25</v>
      </c>
      <c r="AD108" s="20" t="n">
        <v>0.75</v>
      </c>
      <c r="AF108" s="0" t="n">
        <f aca="false">(W108-V108-X108-Y108)/Y108*100</f>
        <v>-11.4396654719236</v>
      </c>
    </row>
    <row r="109" customFormat="false" ht="16.5" hidden="false" customHeight="false" outlineLevel="0" collapsed="false">
      <c r="A109" s="1" t="n">
        <v>150</v>
      </c>
      <c r="B109" s="1" t="n">
        <v>22.6330343258313</v>
      </c>
      <c r="C109" s="1" t="n">
        <v>55.6954628663042</v>
      </c>
      <c r="D109" s="1" t="n">
        <v>30</v>
      </c>
      <c r="E109" s="1" t="n">
        <v>1.3</v>
      </c>
      <c r="F109" s="1" t="n">
        <v>2.5</v>
      </c>
      <c r="G109" s="1" t="n">
        <v>400</v>
      </c>
      <c r="H109" s="1" t="n">
        <v>85.0922</v>
      </c>
      <c r="I109" s="1" t="n">
        <v>222.341</v>
      </c>
      <c r="J109" s="1" t="n">
        <v>2.82489</v>
      </c>
      <c r="K109" s="1" t="n">
        <v>30.4551</v>
      </c>
      <c r="N109" s="10" t="n">
        <v>160</v>
      </c>
      <c r="O109" s="20" t="n">
        <v>30</v>
      </c>
      <c r="P109" s="10" t="n">
        <v>45</v>
      </c>
      <c r="Q109" s="10" t="n">
        <v>43</v>
      </c>
      <c r="R109" s="34" t="n">
        <f aca="false">Q109-AB109</f>
        <v>10</v>
      </c>
      <c r="S109" s="10" t="n">
        <v>1.5</v>
      </c>
      <c r="T109" s="10" t="n">
        <v>2.25</v>
      </c>
      <c r="U109" s="10" t="n">
        <v>600</v>
      </c>
      <c r="V109" s="12" t="n">
        <v>165.37</v>
      </c>
      <c r="W109" s="10" t="n">
        <v>206.35</v>
      </c>
      <c r="X109" s="10" t="n">
        <v>6.27</v>
      </c>
      <c r="Y109" s="10" t="n">
        <v>39.29</v>
      </c>
      <c r="Z109" s="38"/>
      <c r="AA109" s="19" t="n">
        <v>108</v>
      </c>
      <c r="AB109" s="10" t="n">
        <v>33</v>
      </c>
      <c r="AC109" s="10" t="n">
        <v>25</v>
      </c>
      <c r="AD109" s="20" t="n">
        <v>0.75</v>
      </c>
      <c r="AF109" s="0" t="n">
        <f aca="false">(W109-V109-X109-Y109)/Y109*100</f>
        <v>-11.6569101552558</v>
      </c>
    </row>
    <row r="110" customFormat="false" ht="16.5" hidden="false" customHeight="false" outlineLevel="0" collapsed="false">
      <c r="A110" s="1" t="n">
        <v>150</v>
      </c>
      <c r="B110" s="1" t="n">
        <v>22.6330343258313</v>
      </c>
      <c r="C110" s="1" t="n">
        <v>55.6954628663042</v>
      </c>
      <c r="D110" s="1" t="n">
        <v>30</v>
      </c>
      <c r="E110" s="1" t="n">
        <v>1.3</v>
      </c>
      <c r="F110" s="1" t="n">
        <v>2.5</v>
      </c>
      <c r="G110" s="1" t="n">
        <v>500</v>
      </c>
      <c r="H110" s="1" t="n">
        <v>95.3688</v>
      </c>
      <c r="I110" s="1" t="n">
        <v>264.283</v>
      </c>
      <c r="J110" s="1" t="n">
        <v>4.98246</v>
      </c>
      <c r="K110" s="1" t="n">
        <v>34.9242</v>
      </c>
      <c r="N110" s="10" t="n">
        <v>140</v>
      </c>
      <c r="O110" s="20" t="n">
        <v>20</v>
      </c>
      <c r="P110" s="10" t="n">
        <v>45</v>
      </c>
      <c r="Q110" s="10" t="n">
        <v>43</v>
      </c>
      <c r="R110" s="34" t="n">
        <f aca="false">Q110-AB110</f>
        <v>10</v>
      </c>
      <c r="S110" s="10" t="n">
        <v>1.1</v>
      </c>
      <c r="T110" s="10" t="n">
        <v>2.25</v>
      </c>
      <c r="U110" s="10" t="n">
        <v>800</v>
      </c>
      <c r="V110" s="39" t="n">
        <v>-9.88</v>
      </c>
      <c r="W110" s="10" t="n">
        <v>53.56</v>
      </c>
      <c r="X110" s="10" t="n">
        <v>23.49</v>
      </c>
      <c r="Y110" s="10" t="n">
        <v>28.38</v>
      </c>
      <c r="Z110" s="38"/>
      <c r="AA110" s="19" t="n">
        <v>109</v>
      </c>
      <c r="AB110" s="10" t="n">
        <v>33</v>
      </c>
      <c r="AC110" s="10" t="n">
        <v>25</v>
      </c>
      <c r="AD110" s="20" t="n">
        <v>2.1</v>
      </c>
      <c r="AF110" s="0" t="n">
        <f aca="false">(W110-V110-X110-Y110)/Y110*100</f>
        <v>40.7681465821001</v>
      </c>
    </row>
    <row r="111" customFormat="false" ht="16.5" hidden="false" customHeight="false" outlineLevel="0" collapsed="false">
      <c r="A111" s="1" t="n">
        <v>150</v>
      </c>
      <c r="B111" s="1" t="n">
        <v>22.6330343258313</v>
      </c>
      <c r="C111" s="1" t="n">
        <v>55.6954628663042</v>
      </c>
      <c r="D111" s="1" t="n">
        <v>30</v>
      </c>
      <c r="E111" s="1" t="n">
        <v>1.3</v>
      </c>
      <c r="F111" s="1" t="n">
        <v>2.5</v>
      </c>
      <c r="G111" s="1" t="n">
        <v>600</v>
      </c>
      <c r="H111" s="1" t="n">
        <v>101.304</v>
      </c>
      <c r="I111" s="1" t="n">
        <v>299.192</v>
      </c>
      <c r="J111" s="1" t="n">
        <v>7.99347</v>
      </c>
      <c r="K111" s="1" t="n">
        <v>39.0227</v>
      </c>
      <c r="N111" s="10" t="n">
        <v>140</v>
      </c>
      <c r="O111" s="20" t="n">
        <v>20</v>
      </c>
      <c r="P111" s="10" t="n">
        <v>45</v>
      </c>
      <c r="Q111" s="10" t="n">
        <v>43</v>
      </c>
      <c r="R111" s="34" t="n">
        <f aca="false">Q111-AB111</f>
        <v>10</v>
      </c>
      <c r="S111" s="10" t="n">
        <v>1.3</v>
      </c>
      <c r="T111" s="10" t="n">
        <v>2.25</v>
      </c>
      <c r="U111" s="10" t="n">
        <v>800</v>
      </c>
      <c r="V111" s="10" t="n">
        <v>35.75</v>
      </c>
      <c r="W111" s="10" t="n">
        <v>102.77</v>
      </c>
      <c r="X111" s="10" t="n">
        <v>23.49</v>
      </c>
      <c r="Y111" s="10" t="n">
        <v>34.41</v>
      </c>
      <c r="Z111" s="38"/>
      <c r="AA111" s="19" t="n">
        <v>110</v>
      </c>
      <c r="AB111" s="10" t="n">
        <v>33</v>
      </c>
      <c r="AC111" s="10" t="n">
        <v>25</v>
      </c>
      <c r="AD111" s="20" t="n">
        <v>2.1</v>
      </c>
      <c r="AF111" s="0" t="n">
        <f aca="false">(W111-V111-X111-Y111)/Y111*100</f>
        <v>26.5039232781168</v>
      </c>
    </row>
    <row r="112" customFormat="false" ht="16.5" hidden="false" customHeight="false" outlineLevel="0" collapsed="false">
      <c r="A112" s="1" t="n">
        <v>150</v>
      </c>
      <c r="B112" s="1" t="n">
        <v>22.6330343258313</v>
      </c>
      <c r="C112" s="1" t="n">
        <v>55.6954628663042</v>
      </c>
      <c r="D112" s="1" t="n">
        <v>30</v>
      </c>
      <c r="E112" s="1" t="n">
        <v>1.3</v>
      </c>
      <c r="F112" s="1" t="n">
        <v>2.5</v>
      </c>
      <c r="G112" s="1" t="n">
        <v>700</v>
      </c>
      <c r="H112" s="1" t="n">
        <v>103.155</v>
      </c>
      <c r="I112" s="1" t="n">
        <v>324.689</v>
      </c>
      <c r="J112" s="1" t="n">
        <v>11.9944</v>
      </c>
      <c r="K112" s="1" t="n">
        <v>42.755</v>
      </c>
      <c r="N112" s="10" t="n">
        <v>140</v>
      </c>
      <c r="O112" s="20" t="n">
        <v>20</v>
      </c>
      <c r="P112" s="10" t="n">
        <v>45</v>
      </c>
      <c r="Q112" s="10" t="n">
        <v>43</v>
      </c>
      <c r="R112" s="34" t="n">
        <f aca="false">Q112-AB112</f>
        <v>10</v>
      </c>
      <c r="S112" s="10" t="n">
        <v>1.5</v>
      </c>
      <c r="T112" s="10" t="n">
        <v>2.25</v>
      </c>
      <c r="U112" s="10" t="n">
        <v>800</v>
      </c>
      <c r="V112" s="10" t="n">
        <v>75.83</v>
      </c>
      <c r="W112" s="10" t="n">
        <v>147.47</v>
      </c>
      <c r="X112" s="10" t="n">
        <v>23.49</v>
      </c>
      <c r="Y112" s="10" t="n">
        <v>39.82</v>
      </c>
      <c r="Z112" s="38"/>
      <c r="AA112" s="19" t="n">
        <v>111</v>
      </c>
      <c r="AB112" s="10" t="n">
        <v>33</v>
      </c>
      <c r="AC112" s="10" t="n">
        <v>25</v>
      </c>
      <c r="AD112" s="20" t="n">
        <v>2.1</v>
      </c>
      <c r="AF112" s="0" t="n">
        <f aca="false">(W112-V112-X112-Y112)/Y112*100</f>
        <v>20.9191361125063</v>
      </c>
    </row>
    <row r="113" customFormat="false" ht="16.5" hidden="false" customHeight="false" outlineLevel="0" collapsed="false">
      <c r="A113" s="1" t="n">
        <v>150</v>
      </c>
      <c r="B113" s="1" t="n">
        <v>22.6330343258313</v>
      </c>
      <c r="C113" s="1" t="n">
        <v>55.6954628663042</v>
      </c>
      <c r="D113" s="1" t="n">
        <v>30</v>
      </c>
      <c r="E113" s="1" t="n">
        <v>1.3</v>
      </c>
      <c r="F113" s="1" t="n">
        <v>2.5</v>
      </c>
      <c r="G113" s="1" t="n">
        <v>800</v>
      </c>
      <c r="H113" s="1" t="n">
        <v>101.152</v>
      </c>
      <c r="I113" s="1" t="n">
        <v>340.152</v>
      </c>
      <c r="J113" s="1" t="n">
        <v>17.1216</v>
      </c>
      <c r="K113" s="1" t="n">
        <v>46.1935</v>
      </c>
      <c r="N113" s="10" t="n">
        <v>140</v>
      </c>
      <c r="O113" s="20" t="n">
        <v>20</v>
      </c>
      <c r="P113" s="10" t="n">
        <v>60</v>
      </c>
      <c r="Q113" s="10" t="n">
        <v>47</v>
      </c>
      <c r="R113" s="34" t="n">
        <f aca="false">Q113-AB113</f>
        <v>14</v>
      </c>
      <c r="S113" s="10" t="n">
        <v>1.1</v>
      </c>
      <c r="T113" s="10" t="n">
        <v>2.25</v>
      </c>
      <c r="U113" s="10" t="n">
        <v>600</v>
      </c>
      <c r="V113" s="10" t="n">
        <v>66.31</v>
      </c>
      <c r="W113" s="10" t="n">
        <v>97.89</v>
      </c>
      <c r="X113" s="10" t="n">
        <v>6.45</v>
      </c>
      <c r="Y113" s="10" t="n">
        <v>24.69</v>
      </c>
      <c r="Z113" s="38"/>
      <c r="AA113" s="19" t="n">
        <v>112</v>
      </c>
      <c r="AB113" s="10" t="n">
        <v>33</v>
      </c>
      <c r="AC113" s="10" t="n">
        <v>25</v>
      </c>
      <c r="AD113" s="20" t="n">
        <v>0.77</v>
      </c>
      <c r="AF113" s="0" t="n">
        <f aca="false">(W113-V113-X113-Y113)/Y113*100</f>
        <v>1.78209801539084</v>
      </c>
    </row>
    <row r="114" customFormat="false" ht="16.5" hidden="false" customHeight="false" outlineLevel="0" collapsed="false">
      <c r="A114" s="1" t="n">
        <v>150</v>
      </c>
      <c r="B114" s="1" t="n">
        <v>27.703619084464</v>
      </c>
      <c r="C114" s="1" t="n">
        <v>55.6954628663042</v>
      </c>
      <c r="D114" s="1" t="n">
        <v>30</v>
      </c>
      <c r="E114" s="1" t="n">
        <v>1.3</v>
      </c>
      <c r="F114" s="1" t="n">
        <v>2.5</v>
      </c>
      <c r="G114" s="1" t="n">
        <v>100</v>
      </c>
      <c r="H114" s="1" t="n">
        <v>26.5438</v>
      </c>
      <c r="I114" s="1" t="n">
        <v>71.6398</v>
      </c>
      <c r="J114" s="1" t="n">
        <v>0.0851006</v>
      </c>
      <c r="K114" s="1" t="n">
        <v>17.3067</v>
      </c>
      <c r="N114" s="10" t="n">
        <v>140</v>
      </c>
      <c r="O114" s="20" t="n">
        <v>20</v>
      </c>
      <c r="P114" s="10" t="n">
        <v>60</v>
      </c>
      <c r="Q114" s="10" t="n">
        <v>47</v>
      </c>
      <c r="R114" s="34" t="n">
        <f aca="false">Q114-AB114</f>
        <v>14</v>
      </c>
      <c r="S114" s="10" t="n">
        <v>1.3</v>
      </c>
      <c r="T114" s="10" t="n">
        <v>2.25</v>
      </c>
      <c r="U114" s="10" t="n">
        <v>600</v>
      </c>
      <c r="V114" s="10" t="n">
        <v>102.85</v>
      </c>
      <c r="W114" s="10" t="n">
        <v>140.13</v>
      </c>
      <c r="X114" s="10" t="n">
        <v>6.45</v>
      </c>
      <c r="Y114" s="10" t="n">
        <v>30.28</v>
      </c>
      <c r="Z114" s="38"/>
      <c r="AA114" s="19" t="n">
        <v>113</v>
      </c>
      <c r="AB114" s="10" t="n">
        <v>33</v>
      </c>
      <c r="AC114" s="10" t="n">
        <v>25</v>
      </c>
      <c r="AD114" s="20" t="n">
        <v>0.77</v>
      </c>
      <c r="AF114" s="0" t="n">
        <f aca="false">(W114-V114-X114-Y114)/Y114*100</f>
        <v>1.81638044914135</v>
      </c>
    </row>
    <row r="115" customFormat="false" ht="16.5" hidden="false" customHeight="false" outlineLevel="0" collapsed="false">
      <c r="A115" s="1" t="n">
        <v>150</v>
      </c>
      <c r="B115" s="1" t="n">
        <v>27.703619084464</v>
      </c>
      <c r="C115" s="1" t="n">
        <v>55.6954628663042</v>
      </c>
      <c r="D115" s="1" t="n">
        <v>30</v>
      </c>
      <c r="E115" s="1" t="n">
        <v>1.3</v>
      </c>
      <c r="F115" s="1" t="n">
        <v>2.5</v>
      </c>
      <c r="G115" s="1" t="n">
        <v>200</v>
      </c>
      <c r="H115" s="1" t="n">
        <v>51.9458</v>
      </c>
      <c r="I115" s="1" t="n">
        <v>129.958</v>
      </c>
      <c r="J115" s="1" t="n">
        <v>0.401119</v>
      </c>
      <c r="K115" s="1" t="n">
        <v>22.8844</v>
      </c>
      <c r="N115" s="10" t="n">
        <v>140</v>
      </c>
      <c r="O115" s="20" t="n">
        <v>20</v>
      </c>
      <c r="P115" s="10" t="n">
        <v>60</v>
      </c>
      <c r="Q115" s="10" t="n">
        <v>47</v>
      </c>
      <c r="R115" s="34" t="n">
        <f aca="false">Q115-AB115</f>
        <v>14</v>
      </c>
      <c r="S115" s="10" t="n">
        <v>1.5</v>
      </c>
      <c r="T115" s="10" t="n">
        <v>2.25</v>
      </c>
      <c r="U115" s="10" t="n">
        <v>600</v>
      </c>
      <c r="V115" s="10" t="n">
        <v>135.15</v>
      </c>
      <c r="W115" s="10" t="n">
        <v>178.38</v>
      </c>
      <c r="X115" s="10" t="n">
        <v>6.45</v>
      </c>
      <c r="Y115" s="10" t="n">
        <v>35.52</v>
      </c>
      <c r="Z115" s="38"/>
      <c r="AA115" s="19" t="n">
        <v>114</v>
      </c>
      <c r="AB115" s="10" t="n">
        <v>33</v>
      </c>
      <c r="AC115" s="10" t="n">
        <v>25</v>
      </c>
      <c r="AD115" s="20" t="n">
        <v>0.77</v>
      </c>
      <c r="AF115" s="0" t="n">
        <f aca="false">(W115-V115-X115-Y115)/Y115*100</f>
        <v>3.54729729729725</v>
      </c>
    </row>
    <row r="116" customFormat="false" ht="16.5" hidden="false" customHeight="false" outlineLevel="0" collapsed="false">
      <c r="A116" s="1" t="n">
        <v>150</v>
      </c>
      <c r="B116" s="1" t="n">
        <v>27.703619084464</v>
      </c>
      <c r="C116" s="1" t="n">
        <v>55.6954628663042</v>
      </c>
      <c r="D116" s="1" t="n">
        <v>30</v>
      </c>
      <c r="E116" s="1" t="n">
        <v>1.3</v>
      </c>
      <c r="F116" s="1" t="n">
        <v>2.5</v>
      </c>
      <c r="G116" s="1" t="n">
        <v>300</v>
      </c>
      <c r="H116" s="1" t="n">
        <v>74.0415</v>
      </c>
      <c r="I116" s="1" t="n">
        <v>183.702</v>
      </c>
      <c r="J116" s="1" t="n">
        <v>1.03913</v>
      </c>
      <c r="K116" s="1" t="n">
        <v>28.3123</v>
      </c>
      <c r="N116" s="10" t="n">
        <v>160</v>
      </c>
      <c r="O116" s="20" t="n">
        <v>20</v>
      </c>
      <c r="P116" s="10" t="n">
        <v>45</v>
      </c>
      <c r="Q116" s="10" t="n">
        <v>47</v>
      </c>
      <c r="R116" s="34" t="n">
        <f aca="false">Q116-AB116</f>
        <v>14</v>
      </c>
      <c r="S116" s="10" t="n">
        <v>1.1</v>
      </c>
      <c r="T116" s="10" t="n">
        <v>2.25</v>
      </c>
      <c r="U116" s="10" t="n">
        <v>600</v>
      </c>
      <c r="V116" s="10" t="n">
        <v>55.32</v>
      </c>
      <c r="W116" s="10" t="n">
        <v>94.23</v>
      </c>
      <c r="X116" s="10" t="n">
        <v>11.98</v>
      </c>
      <c r="Y116" s="10" t="n">
        <v>23.95</v>
      </c>
      <c r="Z116" s="38"/>
      <c r="AA116" s="19" t="n">
        <v>115</v>
      </c>
      <c r="AB116" s="10" t="n">
        <v>33</v>
      </c>
      <c r="AC116" s="10" t="n">
        <v>25</v>
      </c>
      <c r="AD116" s="20" t="n">
        <v>1.43</v>
      </c>
      <c r="AF116" s="0" t="n">
        <f aca="false">(W116-V116-X116-Y116)/Y116*100</f>
        <v>12.4425887265136</v>
      </c>
    </row>
    <row r="117" customFormat="false" ht="16.5" hidden="false" customHeight="false" outlineLevel="0" collapsed="false">
      <c r="A117" s="1" t="n">
        <v>150</v>
      </c>
      <c r="B117" s="1" t="n">
        <v>27.703619084464</v>
      </c>
      <c r="C117" s="1" t="n">
        <v>55.6954628663042</v>
      </c>
      <c r="D117" s="1" t="n">
        <v>30</v>
      </c>
      <c r="E117" s="1" t="n">
        <v>1.3</v>
      </c>
      <c r="F117" s="1" t="n">
        <v>2.5</v>
      </c>
      <c r="G117" s="1" t="n">
        <v>400</v>
      </c>
      <c r="H117" s="1" t="n">
        <v>92.2581</v>
      </c>
      <c r="I117" s="1" t="n">
        <v>234.44</v>
      </c>
      <c r="J117" s="1" t="n">
        <v>2.09021</v>
      </c>
      <c r="K117" s="1" t="n">
        <v>33.4278</v>
      </c>
      <c r="N117" s="10" t="n">
        <v>160</v>
      </c>
      <c r="O117" s="20" t="n">
        <v>20</v>
      </c>
      <c r="P117" s="10" t="n">
        <v>45</v>
      </c>
      <c r="Q117" s="10" t="n">
        <v>47</v>
      </c>
      <c r="R117" s="34" t="n">
        <f aca="false">Q117-AB117</f>
        <v>14</v>
      </c>
      <c r="S117" s="10" t="n">
        <v>1.3</v>
      </c>
      <c r="T117" s="10" t="n">
        <v>2.25</v>
      </c>
      <c r="U117" s="10" t="n">
        <v>600</v>
      </c>
      <c r="V117" s="10" t="n">
        <v>91.93</v>
      </c>
      <c r="W117" s="10" t="n">
        <v>136.21</v>
      </c>
      <c r="X117" s="10" t="n">
        <v>11.98</v>
      </c>
      <c r="Y117" s="10" t="n">
        <v>29.35</v>
      </c>
      <c r="Z117" s="38"/>
      <c r="AA117" s="19" t="n">
        <v>116</v>
      </c>
      <c r="AB117" s="10" t="n">
        <v>33</v>
      </c>
      <c r="AC117" s="10" t="n">
        <v>25</v>
      </c>
      <c r="AD117" s="20" t="n">
        <v>1.43</v>
      </c>
      <c r="AF117" s="0" t="n">
        <f aca="false">(W117-V117-X117-Y117)/Y117*100</f>
        <v>10.0511073253833</v>
      </c>
    </row>
    <row r="118" customFormat="false" ht="16.5" hidden="false" customHeight="false" outlineLevel="0" collapsed="false">
      <c r="A118" s="1" t="n">
        <v>150</v>
      </c>
      <c r="B118" s="1" t="n">
        <v>27.703619084464</v>
      </c>
      <c r="C118" s="1" t="n">
        <v>55.6954628663042</v>
      </c>
      <c r="D118" s="1" t="n">
        <v>30</v>
      </c>
      <c r="E118" s="1" t="n">
        <v>1.3</v>
      </c>
      <c r="F118" s="1" t="n">
        <v>2.5</v>
      </c>
      <c r="G118" s="1" t="n">
        <v>500</v>
      </c>
      <c r="H118" s="1" t="n">
        <v>106.561</v>
      </c>
      <c r="I118" s="1" t="n">
        <v>281.644</v>
      </c>
      <c r="J118" s="1" t="n">
        <v>3.64544</v>
      </c>
      <c r="K118" s="1" t="n">
        <v>38.2192</v>
      </c>
      <c r="N118" s="10" t="n">
        <v>160</v>
      </c>
      <c r="O118" s="20" t="n">
        <v>20</v>
      </c>
      <c r="P118" s="10" t="n">
        <v>45</v>
      </c>
      <c r="Q118" s="10" t="n">
        <v>47</v>
      </c>
      <c r="R118" s="34" t="n">
        <f aca="false">Q118-AB118</f>
        <v>14</v>
      </c>
      <c r="S118" s="10" t="n">
        <v>1.5</v>
      </c>
      <c r="T118" s="10" t="n">
        <v>2.25</v>
      </c>
      <c r="U118" s="10" t="n">
        <v>600</v>
      </c>
      <c r="V118" s="10" t="n">
        <v>124.18</v>
      </c>
      <c r="W118" s="10" t="n">
        <v>174.54</v>
      </c>
      <c r="X118" s="10" t="n">
        <v>11.98</v>
      </c>
      <c r="Y118" s="10" t="n">
        <v>34.36</v>
      </c>
      <c r="Z118" s="38"/>
      <c r="AA118" s="19" t="n">
        <v>117</v>
      </c>
      <c r="AB118" s="10" t="n">
        <v>33</v>
      </c>
      <c r="AC118" s="10" t="n">
        <v>25</v>
      </c>
      <c r="AD118" s="20" t="n">
        <v>1.43</v>
      </c>
      <c r="AF118" s="0" t="n">
        <f aca="false">(W118-V118-X118-Y118)/Y118*100</f>
        <v>11.6996507566938</v>
      </c>
    </row>
    <row r="119" customFormat="false" ht="16.5" hidden="false" customHeight="false" outlineLevel="0" collapsed="false">
      <c r="A119" s="1" t="n">
        <v>150</v>
      </c>
      <c r="B119" s="1" t="n">
        <v>27.703619084464</v>
      </c>
      <c r="C119" s="1" t="n">
        <v>55.6954628663042</v>
      </c>
      <c r="D119" s="1" t="n">
        <v>30</v>
      </c>
      <c r="E119" s="1" t="n">
        <v>1.3</v>
      </c>
      <c r="F119" s="1" t="n">
        <v>2.5</v>
      </c>
      <c r="G119" s="1" t="n">
        <v>600</v>
      </c>
      <c r="H119" s="1" t="n">
        <v>117.126</v>
      </c>
      <c r="I119" s="1" t="n">
        <v>324.528</v>
      </c>
      <c r="J119" s="1" t="n">
        <v>5.79588</v>
      </c>
      <c r="K119" s="1" t="n">
        <v>42.7055</v>
      </c>
      <c r="N119" s="10" t="n">
        <v>140</v>
      </c>
      <c r="O119" s="20" t="n">
        <v>30</v>
      </c>
      <c r="P119" s="10" t="n">
        <v>60</v>
      </c>
      <c r="Q119" s="10" t="n">
        <v>47</v>
      </c>
      <c r="R119" s="34" t="n">
        <f aca="false">Q119-AB119</f>
        <v>14</v>
      </c>
      <c r="S119" s="10" t="n">
        <v>1.1</v>
      </c>
      <c r="T119" s="10" t="n">
        <v>2.25</v>
      </c>
      <c r="U119" s="10" t="n">
        <v>600</v>
      </c>
      <c r="V119" s="10" t="n">
        <v>105.34</v>
      </c>
      <c r="W119" s="10" t="n">
        <v>130.81</v>
      </c>
      <c r="X119" s="10" t="n">
        <v>3.36</v>
      </c>
      <c r="Y119" s="10" t="n">
        <v>27.84</v>
      </c>
      <c r="Z119" s="38"/>
      <c r="AA119" s="19" t="n">
        <v>118</v>
      </c>
      <c r="AB119" s="10" t="n">
        <v>33</v>
      </c>
      <c r="AC119" s="10" t="n">
        <v>25</v>
      </c>
      <c r="AD119" s="20" t="n">
        <v>0.4</v>
      </c>
      <c r="AF119" s="0" t="n">
        <f aca="false">(W119-V119-X119-Y119)/Y119*100</f>
        <v>-20.5818965517241</v>
      </c>
    </row>
    <row r="120" customFormat="false" ht="16.5" hidden="false" customHeight="false" outlineLevel="0" collapsed="false">
      <c r="A120" s="1" t="n">
        <v>150</v>
      </c>
      <c r="B120" s="1" t="n">
        <v>27.703619084464</v>
      </c>
      <c r="C120" s="1" t="n">
        <v>55.6954628663042</v>
      </c>
      <c r="D120" s="1" t="n">
        <v>30</v>
      </c>
      <c r="E120" s="1" t="n">
        <v>1.3</v>
      </c>
      <c r="F120" s="1" t="n">
        <v>2.5</v>
      </c>
      <c r="G120" s="1" t="n">
        <v>700</v>
      </c>
      <c r="H120" s="1" t="n">
        <v>124.136</v>
      </c>
      <c r="I120" s="1" t="n">
        <v>361.76</v>
      </c>
      <c r="J120" s="1" t="n">
        <v>8.63262</v>
      </c>
      <c r="K120" s="1" t="n">
        <v>46.8873</v>
      </c>
      <c r="N120" s="10" t="n">
        <v>140</v>
      </c>
      <c r="O120" s="20" t="n">
        <v>30</v>
      </c>
      <c r="P120" s="10" t="n">
        <v>60</v>
      </c>
      <c r="Q120" s="10" t="n">
        <v>47</v>
      </c>
      <c r="R120" s="34" t="n">
        <f aca="false">Q120-AB120</f>
        <v>14</v>
      </c>
      <c r="S120" s="10" t="n">
        <v>1.3</v>
      </c>
      <c r="T120" s="10" t="n">
        <v>2.25</v>
      </c>
      <c r="U120" s="10" t="n">
        <v>600</v>
      </c>
      <c r="V120" s="10" t="n">
        <v>141.73</v>
      </c>
      <c r="W120" s="10" t="n">
        <v>172.62</v>
      </c>
      <c r="X120" s="10" t="n">
        <v>3.36</v>
      </c>
      <c r="Y120" s="10" t="n">
        <v>34.1</v>
      </c>
      <c r="Z120" s="38"/>
      <c r="AA120" s="19" t="n">
        <v>119</v>
      </c>
      <c r="AB120" s="10" t="n">
        <v>33</v>
      </c>
      <c r="AC120" s="10" t="n">
        <v>25</v>
      </c>
      <c r="AD120" s="20" t="n">
        <v>0.4</v>
      </c>
      <c r="AF120" s="0" t="n">
        <f aca="false">(W120-V120-X120-Y120)/Y120*100</f>
        <v>-19.2668621700879</v>
      </c>
    </row>
    <row r="121" customFormat="false" ht="16.5" hidden="false" customHeight="false" outlineLevel="0" collapsed="false">
      <c r="A121" s="1" t="n">
        <v>150</v>
      </c>
      <c r="B121" s="1" t="n">
        <v>27.703619084464</v>
      </c>
      <c r="C121" s="1" t="n">
        <v>55.6954628663042</v>
      </c>
      <c r="D121" s="1" t="n">
        <v>30</v>
      </c>
      <c r="E121" s="1" t="n">
        <v>1.3</v>
      </c>
      <c r="F121" s="1" t="n">
        <v>2.5</v>
      </c>
      <c r="G121" s="1" t="n">
        <v>800</v>
      </c>
      <c r="H121" s="1" t="n">
        <v>127.764</v>
      </c>
      <c r="I121" s="1" t="n">
        <v>391.607</v>
      </c>
      <c r="J121" s="1" t="n">
        <v>12.2467</v>
      </c>
      <c r="K121" s="1" t="n">
        <v>50.7638</v>
      </c>
      <c r="N121" s="10" t="n">
        <v>140</v>
      </c>
      <c r="O121" s="20" t="n">
        <v>30</v>
      </c>
      <c r="P121" s="10" t="n">
        <v>60</v>
      </c>
      <c r="Q121" s="10" t="n">
        <v>47</v>
      </c>
      <c r="R121" s="34" t="n">
        <f aca="false">Q121-AB121</f>
        <v>14</v>
      </c>
      <c r="S121" s="10" t="n">
        <v>1.5</v>
      </c>
      <c r="T121" s="10" t="n">
        <v>2.25</v>
      </c>
      <c r="U121" s="10" t="n">
        <v>600</v>
      </c>
      <c r="V121" s="12" t="n">
        <v>174.94</v>
      </c>
      <c r="W121" s="10" t="n">
        <v>210.09</v>
      </c>
      <c r="X121" s="10" t="n">
        <v>3.36</v>
      </c>
      <c r="Y121" s="10" t="n">
        <v>40.19</v>
      </c>
      <c r="Z121" s="38"/>
      <c r="AA121" s="19" t="n">
        <v>120</v>
      </c>
      <c r="AB121" s="10" t="n">
        <v>33</v>
      </c>
      <c r="AC121" s="10" t="n">
        <v>25</v>
      </c>
      <c r="AD121" s="20" t="n">
        <v>0.4</v>
      </c>
      <c r="AF121" s="0" t="n">
        <f aca="false">(W121-V121-X121-Y121)/Y121*100</f>
        <v>-20.9007215725305</v>
      </c>
    </row>
    <row r="122" customFormat="false" ht="16.5" hidden="false" customHeight="false" outlineLevel="0" collapsed="false">
      <c r="A122" s="1" t="n">
        <v>150</v>
      </c>
      <c r="B122" s="1" t="n">
        <v>17.1640682380249</v>
      </c>
      <c r="C122" s="1" t="n">
        <v>63.6519575614905</v>
      </c>
      <c r="D122" s="1" t="n">
        <v>30</v>
      </c>
      <c r="E122" s="1" t="n">
        <v>1.3</v>
      </c>
      <c r="F122" s="1" t="n">
        <v>2.5</v>
      </c>
      <c r="G122" s="1" t="n">
        <v>100</v>
      </c>
      <c r="H122" s="1" t="n">
        <v>25.9262</v>
      </c>
      <c r="I122" s="1" t="n">
        <v>65.6109</v>
      </c>
      <c r="J122" s="1" t="n">
        <v>0.129025</v>
      </c>
      <c r="K122" s="1" t="n">
        <v>13.1798</v>
      </c>
      <c r="N122" s="10" t="n">
        <v>140</v>
      </c>
      <c r="O122" s="20" t="n">
        <v>30</v>
      </c>
      <c r="P122" s="10" t="n">
        <v>60</v>
      </c>
      <c r="Q122" s="10" t="n">
        <v>47</v>
      </c>
      <c r="R122" s="34" t="n">
        <f aca="false">Q122-AB122</f>
        <v>10</v>
      </c>
      <c r="S122" s="10" t="n">
        <v>1.1</v>
      </c>
      <c r="T122" s="10" t="n">
        <v>2.25</v>
      </c>
      <c r="U122" s="10" t="n">
        <v>600</v>
      </c>
      <c r="V122" s="10" t="n">
        <v>87.43</v>
      </c>
      <c r="W122" s="10" t="n">
        <v>116.43</v>
      </c>
      <c r="X122" s="10" t="n">
        <v>3.42</v>
      </c>
      <c r="Y122" s="10" t="n">
        <v>29.95</v>
      </c>
      <c r="Z122" s="38"/>
      <c r="AA122" s="19" t="n">
        <v>121</v>
      </c>
      <c r="AB122" s="10" t="n">
        <v>37</v>
      </c>
      <c r="AC122" s="10" t="n">
        <v>25</v>
      </c>
      <c r="AD122" s="20" t="n">
        <v>0.41</v>
      </c>
      <c r="AF122" s="0" t="n">
        <f aca="false">(W122-V122-X122-Y122)/Y122*100</f>
        <v>-14.5909849749583</v>
      </c>
    </row>
    <row r="123" customFormat="false" ht="16.5" hidden="false" customHeight="false" outlineLevel="0" collapsed="false">
      <c r="A123" s="1" t="n">
        <v>150</v>
      </c>
      <c r="B123" s="1" t="n">
        <v>17.1640682380249</v>
      </c>
      <c r="C123" s="1" t="n">
        <v>63.6519575614905</v>
      </c>
      <c r="D123" s="1" t="n">
        <v>30</v>
      </c>
      <c r="E123" s="1" t="n">
        <v>1.3</v>
      </c>
      <c r="F123" s="1" t="n">
        <v>2.5</v>
      </c>
      <c r="G123" s="1" t="n">
        <v>200</v>
      </c>
      <c r="H123" s="1" t="n">
        <v>48.744</v>
      </c>
      <c r="I123" s="1" t="n">
        <v>118.077</v>
      </c>
      <c r="J123" s="1" t="n">
        <v>0.637205</v>
      </c>
      <c r="K123" s="1" t="n">
        <v>18.5923</v>
      </c>
      <c r="N123" s="10" t="n">
        <v>140</v>
      </c>
      <c r="O123" s="20" t="n">
        <v>30</v>
      </c>
      <c r="P123" s="10" t="n">
        <v>60</v>
      </c>
      <c r="Q123" s="10" t="n">
        <v>47</v>
      </c>
      <c r="R123" s="34" t="n">
        <f aca="false">Q123-AB123</f>
        <v>10</v>
      </c>
      <c r="S123" s="10" t="n">
        <v>1.3</v>
      </c>
      <c r="T123" s="10" t="n">
        <v>2.25</v>
      </c>
      <c r="U123" s="10" t="n">
        <v>600</v>
      </c>
      <c r="V123" s="10" t="n">
        <v>123.58</v>
      </c>
      <c r="W123" s="10" t="n">
        <v>158.32</v>
      </c>
      <c r="X123" s="10" t="n">
        <v>3.42</v>
      </c>
      <c r="Y123" s="10" t="n">
        <v>36.7</v>
      </c>
      <c r="Z123" s="38"/>
      <c r="AA123" s="19" t="n">
        <v>122</v>
      </c>
      <c r="AB123" s="10" t="n">
        <v>37</v>
      </c>
      <c r="AC123" s="10" t="n">
        <v>25</v>
      </c>
      <c r="AD123" s="20" t="n">
        <v>0.41</v>
      </c>
      <c r="AF123" s="0" t="n">
        <f aca="false">(W123-V123-X123-Y123)/Y123*100</f>
        <v>-14.6594005449592</v>
      </c>
    </row>
    <row r="124" customFormat="false" ht="16.5" hidden="false" customHeight="false" outlineLevel="0" collapsed="false">
      <c r="A124" s="1" t="n">
        <v>150</v>
      </c>
      <c r="B124" s="1" t="n">
        <v>17.1640682380249</v>
      </c>
      <c r="C124" s="1" t="n">
        <v>63.6519575614905</v>
      </c>
      <c r="D124" s="1" t="n">
        <v>30</v>
      </c>
      <c r="E124" s="1" t="n">
        <v>1.3</v>
      </c>
      <c r="F124" s="1" t="n">
        <v>2.5</v>
      </c>
      <c r="G124" s="1" t="n">
        <v>300</v>
      </c>
      <c r="H124" s="1" t="n">
        <v>66.1738</v>
      </c>
      <c r="I124" s="1" t="n">
        <v>166.178</v>
      </c>
      <c r="J124" s="1" t="n">
        <v>1.7062</v>
      </c>
      <c r="K124" s="1" t="n">
        <v>23.6367</v>
      </c>
      <c r="N124" s="10" t="n">
        <v>140</v>
      </c>
      <c r="O124" s="20" t="n">
        <v>30</v>
      </c>
      <c r="P124" s="10" t="n">
        <v>60</v>
      </c>
      <c r="Q124" s="10" t="n">
        <v>47</v>
      </c>
      <c r="R124" s="34" t="n">
        <f aca="false">Q124-AB124</f>
        <v>10</v>
      </c>
      <c r="S124" s="10" t="n">
        <v>1.5</v>
      </c>
      <c r="T124" s="10" t="n">
        <v>2.25</v>
      </c>
      <c r="U124" s="10" t="n">
        <v>600</v>
      </c>
      <c r="V124" s="10" t="n">
        <v>156.91</v>
      </c>
      <c r="W124" s="10" t="n">
        <v>196.85</v>
      </c>
      <c r="X124" s="10" t="n">
        <v>3.42</v>
      </c>
      <c r="Y124" s="10" t="n">
        <v>43.27</v>
      </c>
      <c r="Z124" s="38"/>
      <c r="AA124" s="19" t="n">
        <v>123</v>
      </c>
      <c r="AB124" s="10" t="n">
        <v>37</v>
      </c>
      <c r="AC124" s="10" t="n">
        <v>25</v>
      </c>
      <c r="AD124" s="20" t="n">
        <v>0.41</v>
      </c>
      <c r="AF124" s="0" t="n">
        <f aca="false">(W124-V124-X124-Y124)/Y124*100</f>
        <v>-15.599722671597</v>
      </c>
    </row>
    <row r="125" customFormat="false" ht="16.5" hidden="false" customHeight="false" outlineLevel="0" collapsed="false">
      <c r="A125" s="1" t="n">
        <v>150</v>
      </c>
      <c r="B125" s="1" t="n">
        <v>17.1640682380249</v>
      </c>
      <c r="C125" s="1" t="n">
        <v>63.6519575614905</v>
      </c>
      <c r="D125" s="1" t="n">
        <v>30</v>
      </c>
      <c r="E125" s="1" t="n">
        <v>1.3</v>
      </c>
      <c r="F125" s="1" t="n">
        <v>2.5</v>
      </c>
      <c r="G125" s="1" t="n">
        <v>400</v>
      </c>
      <c r="H125" s="1" t="n">
        <v>78.1014</v>
      </c>
      <c r="I125" s="1" t="n">
        <v>209.112</v>
      </c>
      <c r="J125" s="1" t="n">
        <v>3.51765</v>
      </c>
      <c r="K125" s="1" t="n">
        <v>28.2476</v>
      </c>
      <c r="N125" s="10" t="n">
        <v>140</v>
      </c>
      <c r="O125" s="20" t="n">
        <v>20</v>
      </c>
      <c r="P125" s="10" t="n">
        <v>45</v>
      </c>
      <c r="Q125" s="10" t="n">
        <v>47</v>
      </c>
      <c r="R125" s="34" t="n">
        <f aca="false">Q125-AB125</f>
        <v>14</v>
      </c>
      <c r="S125" s="10" t="n">
        <v>1.1</v>
      </c>
      <c r="T125" s="10" t="n">
        <v>2.25</v>
      </c>
      <c r="U125" s="10" t="n">
        <v>800</v>
      </c>
      <c r="V125" s="39" t="n">
        <v>-5.44</v>
      </c>
      <c r="W125" s="10" t="n">
        <v>57.68</v>
      </c>
      <c r="X125" s="10" t="n">
        <v>23.08</v>
      </c>
      <c r="Y125" s="10" t="n">
        <v>28.23</v>
      </c>
      <c r="Z125" s="38"/>
      <c r="AA125" s="19" t="n">
        <v>124</v>
      </c>
      <c r="AB125" s="10" t="n">
        <v>33</v>
      </c>
      <c r="AC125" s="10" t="n">
        <v>25</v>
      </c>
      <c r="AD125" s="20" t="n">
        <v>2.07</v>
      </c>
      <c r="AF125" s="0" t="n">
        <f aca="false">(W125-V125-X125-Y125)/Y125*100</f>
        <v>41.8349273822175</v>
      </c>
    </row>
    <row r="126" customFormat="false" ht="16.5" hidden="false" customHeight="false" outlineLevel="0" collapsed="false">
      <c r="A126" s="1" t="n">
        <v>150</v>
      </c>
      <c r="B126" s="1" t="n">
        <v>17.1640682380249</v>
      </c>
      <c r="C126" s="1" t="n">
        <v>63.6519575614905</v>
      </c>
      <c r="D126" s="1" t="n">
        <v>30</v>
      </c>
      <c r="E126" s="1" t="n">
        <v>1.3</v>
      </c>
      <c r="F126" s="1" t="n">
        <v>2.5</v>
      </c>
      <c r="G126" s="1" t="n">
        <v>500</v>
      </c>
      <c r="H126" s="1" t="n">
        <v>84.8751</v>
      </c>
      <c r="I126" s="1" t="n">
        <v>245.067</v>
      </c>
      <c r="J126" s="1" t="n">
        <v>6.25323</v>
      </c>
      <c r="K126" s="1" t="n">
        <v>32.4403</v>
      </c>
      <c r="N126" s="10" t="n">
        <v>140</v>
      </c>
      <c r="O126" s="20" t="n">
        <v>20</v>
      </c>
      <c r="P126" s="10" t="n">
        <v>45</v>
      </c>
      <c r="Q126" s="10" t="n">
        <v>47</v>
      </c>
      <c r="R126" s="34" t="n">
        <f aca="false">Q126-AB126</f>
        <v>14</v>
      </c>
      <c r="S126" s="10" t="n">
        <v>1.3</v>
      </c>
      <c r="T126" s="10" t="n">
        <v>2.25</v>
      </c>
      <c r="U126" s="10" t="n">
        <v>800</v>
      </c>
      <c r="V126" s="10" t="n">
        <v>40.76</v>
      </c>
      <c r="W126" s="10" t="n">
        <v>107.46</v>
      </c>
      <c r="X126" s="10" t="n">
        <v>23.08</v>
      </c>
      <c r="Y126" s="10" t="n">
        <v>34.26</v>
      </c>
      <c r="Z126" s="38"/>
      <c r="AA126" s="19" t="n">
        <v>125</v>
      </c>
      <c r="AB126" s="10" t="n">
        <v>33</v>
      </c>
      <c r="AC126" s="10" t="n">
        <v>25</v>
      </c>
      <c r="AD126" s="20" t="n">
        <v>2.07</v>
      </c>
      <c r="AF126" s="0" t="n">
        <f aca="false">(W126-V126-X126-Y126)/Y126*100</f>
        <v>27.3204903677758</v>
      </c>
    </row>
    <row r="127" customFormat="false" ht="16.5" hidden="false" customHeight="false" outlineLevel="0" collapsed="false">
      <c r="A127" s="1" t="n">
        <v>150</v>
      </c>
      <c r="B127" s="1" t="n">
        <v>17.1640682380249</v>
      </c>
      <c r="C127" s="1" t="n">
        <v>63.6519575614905</v>
      </c>
      <c r="D127" s="1" t="n">
        <v>30</v>
      </c>
      <c r="E127" s="1" t="n">
        <v>1.3</v>
      </c>
      <c r="F127" s="1" t="n">
        <v>2.5</v>
      </c>
      <c r="G127" s="1" t="n">
        <v>600</v>
      </c>
      <c r="H127" s="1" t="n">
        <v>86.8345</v>
      </c>
      <c r="I127" s="1" t="n">
        <v>271.19</v>
      </c>
      <c r="J127" s="1" t="n">
        <v>10.0946</v>
      </c>
      <c r="K127" s="1" t="n">
        <v>36.2075</v>
      </c>
      <c r="N127" s="10" t="n">
        <v>140</v>
      </c>
      <c r="O127" s="20" t="n">
        <v>20</v>
      </c>
      <c r="P127" s="10" t="n">
        <v>45</v>
      </c>
      <c r="Q127" s="10" t="n">
        <v>47</v>
      </c>
      <c r="R127" s="34" t="n">
        <f aca="false">Q127-AB127</f>
        <v>14</v>
      </c>
      <c r="S127" s="10" t="n">
        <v>1.5</v>
      </c>
      <c r="T127" s="10" t="n">
        <v>2.25</v>
      </c>
      <c r="U127" s="10" t="n">
        <v>800</v>
      </c>
      <c r="V127" s="10" t="n">
        <v>81.3</v>
      </c>
      <c r="W127" s="10" t="n">
        <v>152.64</v>
      </c>
      <c r="X127" s="10" t="n">
        <v>23.08</v>
      </c>
      <c r="Y127" s="10" t="n">
        <v>39.68</v>
      </c>
      <c r="Z127" s="38"/>
      <c r="AA127" s="19" t="n">
        <v>126</v>
      </c>
      <c r="AB127" s="10" t="n">
        <v>33</v>
      </c>
      <c r="AC127" s="10" t="n">
        <v>25</v>
      </c>
      <c r="AD127" s="20" t="n">
        <v>2.07</v>
      </c>
      <c r="AF127" s="0" t="n">
        <f aca="false">(W127-V127-X127-Y127)/Y127*100</f>
        <v>21.6229838709677</v>
      </c>
    </row>
    <row r="128" customFormat="false" ht="16.5" hidden="false" customHeight="false" outlineLevel="0" collapsed="false">
      <c r="A128" s="1" t="n">
        <v>150</v>
      </c>
      <c r="B128" s="1" t="n">
        <v>17.1640682380249</v>
      </c>
      <c r="C128" s="1" t="n">
        <v>63.6519575614905</v>
      </c>
      <c r="D128" s="1" t="n">
        <v>30</v>
      </c>
      <c r="E128" s="1" t="n">
        <v>1.3</v>
      </c>
      <c r="F128" s="1" t="n">
        <v>2.5</v>
      </c>
      <c r="G128" s="1" t="n">
        <v>700</v>
      </c>
      <c r="H128" s="1" t="n">
        <v>84.2889</v>
      </c>
      <c r="I128" s="1" t="n">
        <v>286.024</v>
      </c>
      <c r="J128" s="1" t="n">
        <v>15.2234</v>
      </c>
      <c r="K128" s="1" t="n">
        <v>39.6163</v>
      </c>
      <c r="N128" s="10" t="n">
        <v>140</v>
      </c>
      <c r="O128" s="20" t="n">
        <v>20</v>
      </c>
      <c r="P128" s="10" t="n">
        <v>45</v>
      </c>
      <c r="Q128" s="10" t="n">
        <v>47</v>
      </c>
      <c r="R128" s="34" t="n">
        <f aca="false">Q128-AB128</f>
        <v>10</v>
      </c>
      <c r="S128" s="10" t="n">
        <v>1.1</v>
      </c>
      <c r="T128" s="10" t="n">
        <v>2.25</v>
      </c>
      <c r="U128" s="10" t="n">
        <v>800</v>
      </c>
      <c r="V128" s="39" t="n">
        <v>-42.15</v>
      </c>
      <c r="W128" s="10" t="n">
        <v>24.44</v>
      </c>
      <c r="X128" s="10" t="n">
        <v>23.27</v>
      </c>
      <c r="Y128" s="10" t="n">
        <v>30.19</v>
      </c>
      <c r="Z128" s="38"/>
      <c r="AA128" s="19" t="n">
        <v>127</v>
      </c>
      <c r="AB128" s="10" t="n">
        <v>37</v>
      </c>
      <c r="AC128" s="10" t="n">
        <v>25</v>
      </c>
      <c r="AD128" s="20" t="n">
        <v>2.08</v>
      </c>
      <c r="AF128" s="0" t="n">
        <f aca="false">(W128-V128-X128-Y128)/Y128*100</f>
        <v>43.4912222590262</v>
      </c>
    </row>
    <row r="129" customFormat="false" ht="16.5" hidden="false" customHeight="false" outlineLevel="0" collapsed="false">
      <c r="A129" s="1" t="n">
        <v>150</v>
      </c>
      <c r="B129" s="1" t="n">
        <v>17.1640682380249</v>
      </c>
      <c r="C129" s="1" t="n">
        <v>63.6519575614905</v>
      </c>
      <c r="D129" s="1" t="n">
        <v>30</v>
      </c>
      <c r="E129" s="1" t="n">
        <v>1.3</v>
      </c>
      <c r="F129" s="1" t="n">
        <v>2.5</v>
      </c>
      <c r="G129" s="1" t="n">
        <v>800</v>
      </c>
      <c r="H129" s="1" t="n">
        <v>77.4997</v>
      </c>
      <c r="I129" s="1" t="n">
        <v>291.437</v>
      </c>
      <c r="J129" s="1" t="n">
        <v>21.8212</v>
      </c>
      <c r="K129" s="1" t="n">
        <v>42.8024</v>
      </c>
      <c r="N129" s="10" t="n">
        <v>140</v>
      </c>
      <c r="O129" s="20" t="n">
        <v>20</v>
      </c>
      <c r="P129" s="10" t="n">
        <v>45</v>
      </c>
      <c r="Q129" s="10" t="n">
        <v>47</v>
      </c>
      <c r="R129" s="34" t="n">
        <f aca="false">Q129-AB129</f>
        <v>10</v>
      </c>
      <c r="S129" s="10" t="n">
        <v>1.3</v>
      </c>
      <c r="T129" s="10" t="n">
        <v>2.25</v>
      </c>
      <c r="U129" s="10" t="n">
        <v>800</v>
      </c>
      <c r="V129" s="10" t="n">
        <v>2.68</v>
      </c>
      <c r="W129" s="10" t="n">
        <v>72.06</v>
      </c>
      <c r="X129" s="10" t="n">
        <v>23.27</v>
      </c>
      <c r="Y129" s="10" t="n">
        <v>36.58</v>
      </c>
      <c r="Z129" s="38"/>
      <c r="AA129" s="19" t="n">
        <v>128</v>
      </c>
      <c r="AB129" s="10" t="n">
        <v>37</v>
      </c>
      <c r="AC129" s="10" t="n">
        <v>25</v>
      </c>
      <c r="AD129" s="20" t="n">
        <v>2.08</v>
      </c>
      <c r="AF129" s="0" t="n">
        <f aca="false">(W129-V129-X129-Y129)/Y129*100</f>
        <v>26.0524876981957</v>
      </c>
    </row>
    <row r="130" customFormat="false" ht="16.5" hidden="false" customHeight="false" outlineLevel="0" collapsed="false">
      <c r="A130" s="1" t="n">
        <v>150</v>
      </c>
      <c r="B130" s="1" t="n">
        <v>22.2418916567964</v>
      </c>
      <c r="C130" s="1" t="n">
        <v>63.6519575614905</v>
      </c>
      <c r="D130" s="1" t="n">
        <v>30</v>
      </c>
      <c r="E130" s="1" t="n">
        <v>1.3</v>
      </c>
      <c r="F130" s="1" t="n">
        <v>2.5</v>
      </c>
      <c r="G130" s="1" t="n">
        <v>100</v>
      </c>
      <c r="H130" s="1" t="n">
        <v>26.2567</v>
      </c>
      <c r="I130" s="1" t="n">
        <v>69.3344</v>
      </c>
      <c r="J130" s="1" t="n">
        <v>0.0942349</v>
      </c>
      <c r="K130" s="1" t="n">
        <v>15.8349</v>
      </c>
      <c r="N130" s="10" t="n">
        <v>140</v>
      </c>
      <c r="O130" s="20" t="n">
        <v>20</v>
      </c>
      <c r="P130" s="10" t="n">
        <v>45</v>
      </c>
      <c r="Q130" s="10" t="n">
        <v>47</v>
      </c>
      <c r="R130" s="34" t="n">
        <f aca="false">Q130-AB130</f>
        <v>10</v>
      </c>
      <c r="S130" s="10" t="n">
        <v>1.5</v>
      </c>
      <c r="T130" s="10" t="n">
        <v>2.25</v>
      </c>
      <c r="U130" s="10" t="n">
        <v>800</v>
      </c>
      <c r="V130" s="10" t="n">
        <v>43.05</v>
      </c>
      <c r="W130" s="10" t="n">
        <v>116.51</v>
      </c>
      <c r="X130" s="10" t="n">
        <v>23.27</v>
      </c>
      <c r="Y130" s="10" t="n">
        <v>42.44</v>
      </c>
      <c r="Z130" s="38"/>
      <c r="AA130" s="19" t="n">
        <v>129</v>
      </c>
      <c r="AB130" s="10" t="n">
        <v>37</v>
      </c>
      <c r="AC130" s="10" t="n">
        <v>25</v>
      </c>
      <c r="AD130" s="20" t="n">
        <v>2.08</v>
      </c>
      <c r="AF130" s="0" t="n">
        <f aca="false">(W130-V130-X130-Y130)/Y130*100</f>
        <v>18.2610744580585</v>
      </c>
    </row>
    <row r="131" customFormat="false" ht="16.5" hidden="false" customHeight="false" outlineLevel="0" collapsed="false">
      <c r="A131" s="1" t="n">
        <v>150</v>
      </c>
      <c r="B131" s="1" t="n">
        <v>22.2418916567964</v>
      </c>
      <c r="C131" s="1" t="n">
        <v>63.6519575614905</v>
      </c>
      <c r="D131" s="1" t="n">
        <v>30</v>
      </c>
      <c r="E131" s="1" t="n">
        <v>1.3</v>
      </c>
      <c r="F131" s="1" t="n">
        <v>2.5</v>
      </c>
      <c r="G131" s="1" t="n">
        <v>200</v>
      </c>
      <c r="H131" s="1" t="n">
        <v>50.9326</v>
      </c>
      <c r="I131" s="1" t="n">
        <v>125.136</v>
      </c>
      <c r="J131" s="1" t="n">
        <v>0.449059</v>
      </c>
      <c r="K131" s="1" t="n">
        <v>21.3488</v>
      </c>
      <c r="N131" s="10" t="n">
        <v>140</v>
      </c>
      <c r="O131" s="20" t="n">
        <v>20</v>
      </c>
      <c r="P131" s="10" t="n">
        <v>60</v>
      </c>
      <c r="Q131" s="10" t="n">
        <v>47</v>
      </c>
      <c r="R131" s="34" t="n">
        <f aca="false">Q131-AB131</f>
        <v>10</v>
      </c>
      <c r="S131" s="10" t="n">
        <v>1.1</v>
      </c>
      <c r="T131" s="10" t="n">
        <v>2.25</v>
      </c>
      <c r="U131" s="10" t="n">
        <v>600</v>
      </c>
      <c r="V131" s="10" t="n">
        <v>44.44</v>
      </c>
      <c r="W131" s="10" t="n">
        <v>80.19</v>
      </c>
      <c r="X131" s="10" t="n">
        <v>6.54</v>
      </c>
      <c r="Y131" s="10" t="n">
        <v>26.59</v>
      </c>
      <c r="Z131" s="38"/>
      <c r="AA131" s="19" t="n">
        <v>130</v>
      </c>
      <c r="AB131" s="10" t="n">
        <v>37</v>
      </c>
      <c r="AC131" s="10" t="n">
        <v>25</v>
      </c>
      <c r="AD131" s="20" t="n">
        <v>0.78</v>
      </c>
      <c r="AF131" s="0" t="n">
        <f aca="false">(W131-V131-X131-Y131)/Y131*100</f>
        <v>9.85332831891689</v>
      </c>
    </row>
    <row r="132" customFormat="false" ht="16.5" hidden="false" customHeight="false" outlineLevel="0" collapsed="false">
      <c r="A132" s="1" t="n">
        <v>150</v>
      </c>
      <c r="B132" s="1" t="n">
        <v>22.2418916567964</v>
      </c>
      <c r="C132" s="1" t="n">
        <v>63.6519575614905</v>
      </c>
      <c r="D132" s="1" t="n">
        <v>30</v>
      </c>
      <c r="E132" s="1" t="n">
        <v>1.3</v>
      </c>
      <c r="F132" s="1" t="n">
        <v>2.5</v>
      </c>
      <c r="G132" s="1" t="n">
        <v>300</v>
      </c>
      <c r="H132" s="1" t="n">
        <v>71.8191</v>
      </c>
      <c r="I132" s="1" t="n">
        <v>176.752</v>
      </c>
      <c r="J132" s="1" t="n">
        <v>1.17265</v>
      </c>
      <c r="K132" s="1" t="n">
        <v>26.6688</v>
      </c>
      <c r="N132" s="10" t="n">
        <v>140</v>
      </c>
      <c r="O132" s="20" t="n">
        <v>20</v>
      </c>
      <c r="P132" s="10" t="n">
        <v>60</v>
      </c>
      <c r="Q132" s="10" t="n">
        <v>47</v>
      </c>
      <c r="R132" s="34" t="n">
        <f aca="false">Q132-AB132</f>
        <v>10</v>
      </c>
      <c r="S132" s="10" t="n">
        <v>1.3</v>
      </c>
      <c r="T132" s="10" t="n">
        <v>2.25</v>
      </c>
      <c r="U132" s="10" t="n">
        <v>600</v>
      </c>
      <c r="V132" s="10" t="n">
        <v>80.61</v>
      </c>
      <c r="W132" s="10" t="n">
        <v>122.04</v>
      </c>
      <c r="X132" s="10" t="n">
        <v>6.54</v>
      </c>
      <c r="Y132" s="10" t="n">
        <v>32.64</v>
      </c>
      <c r="Z132" s="38"/>
      <c r="AA132" s="19" t="n">
        <v>131</v>
      </c>
      <c r="AB132" s="10" t="n">
        <v>37</v>
      </c>
      <c r="AC132" s="10" t="n">
        <v>25</v>
      </c>
      <c r="AD132" s="20" t="n">
        <v>0.78</v>
      </c>
      <c r="AF132" s="0" t="n">
        <f aca="false">(W132-V132-X132-Y132)/Y132*100</f>
        <v>6.8933823529412</v>
      </c>
    </row>
    <row r="133" customFormat="false" ht="16.5" hidden="false" customHeight="false" outlineLevel="0" collapsed="false">
      <c r="A133" s="1" t="n">
        <v>150</v>
      </c>
      <c r="B133" s="1" t="n">
        <v>22.2418916567964</v>
      </c>
      <c r="C133" s="1" t="n">
        <v>63.6519575614905</v>
      </c>
      <c r="D133" s="1" t="n">
        <v>30</v>
      </c>
      <c r="E133" s="1" t="n">
        <v>1.3</v>
      </c>
      <c r="F133" s="1" t="n">
        <v>2.5</v>
      </c>
      <c r="G133" s="1" t="n">
        <v>400</v>
      </c>
      <c r="H133" s="1" t="n">
        <v>88.4115</v>
      </c>
      <c r="I133" s="1" t="n">
        <v>225.025</v>
      </c>
      <c r="J133" s="1" t="n">
        <v>2.3732</v>
      </c>
      <c r="K133" s="1" t="n">
        <v>31.6491</v>
      </c>
      <c r="N133" s="10" t="n">
        <v>140</v>
      </c>
      <c r="O133" s="20" t="n">
        <v>20</v>
      </c>
      <c r="P133" s="10" t="n">
        <v>60</v>
      </c>
      <c r="Q133" s="10" t="n">
        <v>47</v>
      </c>
      <c r="R133" s="34" t="n">
        <f aca="false">Q133-AB133</f>
        <v>10</v>
      </c>
      <c r="S133" s="10" t="n">
        <v>1.5</v>
      </c>
      <c r="T133" s="10" t="n">
        <v>2.25</v>
      </c>
      <c r="U133" s="10" t="n">
        <v>600</v>
      </c>
      <c r="V133" s="10" t="n">
        <v>113.12</v>
      </c>
      <c r="W133" s="10" t="n">
        <v>160.77</v>
      </c>
      <c r="X133" s="10" t="n">
        <v>6.54</v>
      </c>
      <c r="Y133" s="10" t="n">
        <v>38.34</v>
      </c>
      <c r="Z133" s="38"/>
      <c r="AA133" s="19" t="n">
        <v>132</v>
      </c>
      <c r="AB133" s="10" t="n">
        <v>37</v>
      </c>
      <c r="AC133" s="10" t="n">
        <v>25</v>
      </c>
      <c r="AD133" s="20" t="n">
        <v>0.78</v>
      </c>
      <c r="AF133" s="0" t="n">
        <f aca="false">(W133-V133-X133-Y133)/Y133*100</f>
        <v>7.22483046426709</v>
      </c>
    </row>
    <row r="134" customFormat="false" ht="16.5" hidden="false" customHeight="false" outlineLevel="0" collapsed="false">
      <c r="A134" s="1" t="n">
        <v>150</v>
      </c>
      <c r="B134" s="1" t="n">
        <v>22.2418916567964</v>
      </c>
      <c r="C134" s="1" t="n">
        <v>63.6519575614905</v>
      </c>
      <c r="D134" s="1" t="n">
        <v>30</v>
      </c>
      <c r="E134" s="1" t="n">
        <v>1.3</v>
      </c>
      <c r="F134" s="1" t="n">
        <v>2.5</v>
      </c>
      <c r="G134" s="1" t="n">
        <v>500</v>
      </c>
      <c r="H134" s="1" t="n">
        <v>100.784</v>
      </c>
      <c r="I134" s="1" t="n">
        <v>269.201</v>
      </c>
      <c r="J134" s="1" t="n">
        <v>4.15887</v>
      </c>
      <c r="K134" s="1" t="n">
        <v>36.2905</v>
      </c>
      <c r="N134" s="10" t="n">
        <v>160</v>
      </c>
      <c r="O134" s="20" t="n">
        <v>20</v>
      </c>
      <c r="P134" s="10" t="n">
        <v>45</v>
      </c>
      <c r="Q134" s="10" t="n">
        <v>47</v>
      </c>
      <c r="R134" s="34" t="n">
        <f aca="false">Q134-AB134</f>
        <v>10</v>
      </c>
      <c r="S134" s="10" t="n">
        <v>1.1</v>
      </c>
      <c r="T134" s="10" t="n">
        <v>2.25</v>
      </c>
      <c r="U134" s="10" t="n">
        <v>600</v>
      </c>
      <c r="V134" s="10" t="n">
        <v>32.33</v>
      </c>
      <c r="W134" s="10" t="n">
        <v>75.69</v>
      </c>
      <c r="X134" s="10" t="n">
        <v>12.11</v>
      </c>
      <c r="Y134" s="10" t="n">
        <v>25.78</v>
      </c>
      <c r="Z134" s="38"/>
      <c r="AA134" s="19" t="n">
        <v>133</v>
      </c>
      <c r="AB134" s="10" t="n">
        <v>37</v>
      </c>
      <c r="AC134" s="10" t="n">
        <v>25</v>
      </c>
      <c r="AD134" s="20" t="n">
        <v>1.45</v>
      </c>
      <c r="AF134" s="0" t="n">
        <f aca="false">(W134-V134-X134-Y134)/Y134*100</f>
        <v>21.2179984484096</v>
      </c>
    </row>
    <row r="135" customFormat="false" ht="16.5" hidden="false" customHeight="false" outlineLevel="0" collapsed="false">
      <c r="A135" s="1" t="n">
        <v>150</v>
      </c>
      <c r="B135" s="1" t="n">
        <v>22.2418916567964</v>
      </c>
      <c r="C135" s="1" t="n">
        <v>63.6519575614905</v>
      </c>
      <c r="D135" s="1" t="n">
        <v>30</v>
      </c>
      <c r="E135" s="1" t="n">
        <v>1.3</v>
      </c>
      <c r="F135" s="1" t="n">
        <v>2.5</v>
      </c>
      <c r="G135" s="1" t="n">
        <v>600</v>
      </c>
      <c r="H135" s="1" t="n">
        <v>109.157</v>
      </c>
      <c r="I135" s="1" t="n">
        <v>308.196</v>
      </c>
      <c r="J135" s="1" t="n">
        <v>6.63785</v>
      </c>
      <c r="K135" s="1" t="n">
        <v>40.6066</v>
      </c>
      <c r="N135" s="10" t="n">
        <v>160</v>
      </c>
      <c r="O135" s="20" t="n">
        <v>20</v>
      </c>
      <c r="P135" s="10" t="n">
        <v>45</v>
      </c>
      <c r="Q135" s="10" t="n">
        <v>47</v>
      </c>
      <c r="R135" s="34" t="n">
        <f aca="false">Q135-AB135</f>
        <v>10</v>
      </c>
      <c r="S135" s="10" t="n">
        <v>1.3</v>
      </c>
      <c r="T135" s="10" t="n">
        <v>2.25</v>
      </c>
      <c r="U135" s="10" t="n">
        <v>600</v>
      </c>
      <c r="V135" s="10" t="n">
        <v>68.43</v>
      </c>
      <c r="W135" s="10" t="n">
        <v>117.02</v>
      </c>
      <c r="X135" s="10" t="n">
        <v>12.11</v>
      </c>
      <c r="Y135" s="10" t="n">
        <v>31.61</v>
      </c>
      <c r="Z135" s="38"/>
      <c r="AA135" s="19" t="n">
        <v>134</v>
      </c>
      <c r="AB135" s="10" t="n">
        <v>37</v>
      </c>
      <c r="AC135" s="10" t="n">
        <v>25</v>
      </c>
      <c r="AD135" s="20" t="n">
        <v>1.45</v>
      </c>
      <c r="AF135" s="0" t="n">
        <f aca="false">(W135-V135-X135-Y135)/Y135*100</f>
        <v>15.4065169250237</v>
      </c>
    </row>
    <row r="136" customFormat="false" ht="16.5" hidden="false" customHeight="false" outlineLevel="0" collapsed="false">
      <c r="A136" s="1" t="n">
        <v>150</v>
      </c>
      <c r="B136" s="1" t="n">
        <v>22.2418916567964</v>
      </c>
      <c r="C136" s="1" t="n">
        <v>63.6519575614905</v>
      </c>
      <c r="D136" s="1" t="n">
        <v>30</v>
      </c>
      <c r="E136" s="1" t="n">
        <v>1.3</v>
      </c>
      <c r="F136" s="1" t="n">
        <v>2.5</v>
      </c>
      <c r="G136" s="1" t="n">
        <v>700</v>
      </c>
      <c r="H136" s="1" t="n">
        <v>113.736</v>
      </c>
      <c r="I136" s="1" t="n">
        <v>340.309</v>
      </c>
      <c r="J136" s="1" t="n">
        <v>9.91832</v>
      </c>
      <c r="K136" s="1" t="n">
        <v>44.5939</v>
      </c>
      <c r="N136" s="10" t="n">
        <v>160</v>
      </c>
      <c r="O136" s="20" t="n">
        <v>20</v>
      </c>
      <c r="P136" s="10" t="n">
        <v>45</v>
      </c>
      <c r="Q136" s="10" t="n">
        <v>47</v>
      </c>
      <c r="R136" s="34" t="n">
        <f aca="false">Q136-AB136</f>
        <v>10</v>
      </c>
      <c r="S136" s="10" t="n">
        <v>1.5</v>
      </c>
      <c r="T136" s="10" t="n">
        <v>2.25</v>
      </c>
      <c r="U136" s="10" t="n">
        <v>600</v>
      </c>
      <c r="V136" s="10" t="n">
        <v>100.8</v>
      </c>
      <c r="W136" s="10" t="n">
        <v>155.5</v>
      </c>
      <c r="X136" s="10" t="n">
        <v>12.11</v>
      </c>
      <c r="Y136" s="10" t="n">
        <v>37.06</v>
      </c>
      <c r="Z136" s="38"/>
      <c r="AA136" s="19" t="n">
        <v>135</v>
      </c>
      <c r="AB136" s="10" t="n">
        <v>37</v>
      </c>
      <c r="AC136" s="10" t="n">
        <v>25</v>
      </c>
      <c r="AD136" s="20" t="n">
        <v>1.45</v>
      </c>
      <c r="AF136" s="0" t="n">
        <f aca="false">(W136-V136-X136-Y136)/Y136*100</f>
        <v>14.9217485159201</v>
      </c>
    </row>
    <row r="137" customFormat="false" ht="16.5" hidden="false" customHeight="false" outlineLevel="0" collapsed="false">
      <c r="A137" s="1" t="n">
        <v>150</v>
      </c>
      <c r="B137" s="1" t="n">
        <v>22.2418916567964</v>
      </c>
      <c r="C137" s="1" t="n">
        <v>63.6519575614905</v>
      </c>
      <c r="D137" s="1" t="n">
        <v>30</v>
      </c>
      <c r="E137" s="1" t="n">
        <v>1.3</v>
      </c>
      <c r="F137" s="1" t="n">
        <v>2.5</v>
      </c>
      <c r="G137" s="1" t="n">
        <v>800</v>
      </c>
      <c r="H137" s="1" t="n">
        <v>114.719</v>
      </c>
      <c r="I137" s="1" t="n">
        <v>363.703</v>
      </c>
      <c r="J137" s="1" t="n">
        <v>14.1085</v>
      </c>
      <c r="K137" s="1" t="n">
        <v>48.2568</v>
      </c>
      <c r="N137" s="10" t="n">
        <v>160</v>
      </c>
      <c r="O137" s="20" t="n">
        <v>30</v>
      </c>
      <c r="P137" s="10" t="n">
        <v>45</v>
      </c>
      <c r="Q137" s="10" t="n">
        <v>47</v>
      </c>
      <c r="R137" s="34" t="n">
        <f aca="false">Q137-AB137</f>
        <v>14</v>
      </c>
      <c r="S137" s="10" t="n">
        <v>1.1</v>
      </c>
      <c r="T137" s="10" t="n">
        <v>2.25</v>
      </c>
      <c r="U137" s="10" t="n">
        <v>600</v>
      </c>
      <c r="V137" s="10" t="n">
        <v>99.21</v>
      </c>
      <c r="W137" s="10" t="n">
        <v>129.1</v>
      </c>
      <c r="X137" s="10" t="n">
        <v>6.08</v>
      </c>
      <c r="Y137" s="10" t="n">
        <v>27.25</v>
      </c>
      <c r="Z137" s="38"/>
      <c r="AA137" s="19" t="n">
        <v>136</v>
      </c>
      <c r="AB137" s="10" t="n">
        <v>33</v>
      </c>
      <c r="AC137" s="10" t="n">
        <v>25</v>
      </c>
      <c r="AD137" s="20" t="n">
        <v>0.73</v>
      </c>
      <c r="AF137" s="0" t="n">
        <f aca="false">(W137-V137-X137-Y137)/Y137*100</f>
        <v>-12.6238532110092</v>
      </c>
    </row>
    <row r="138" customFormat="false" ht="16.5" hidden="false" customHeight="false" outlineLevel="0" collapsed="false">
      <c r="A138" s="1" t="n">
        <v>150</v>
      </c>
      <c r="B138" s="1" t="n">
        <v>27.3155281193941</v>
      </c>
      <c r="C138" s="1" t="n">
        <v>63.6519575614905</v>
      </c>
      <c r="D138" s="1" t="n">
        <v>30</v>
      </c>
      <c r="E138" s="1" t="n">
        <v>1.3</v>
      </c>
      <c r="F138" s="1" t="n">
        <v>2.5</v>
      </c>
      <c r="G138" s="1" t="n">
        <v>100</v>
      </c>
      <c r="H138" s="1" t="n">
        <v>26.4125</v>
      </c>
      <c r="I138" s="1" t="n">
        <v>72.0156</v>
      </c>
      <c r="J138" s="1" t="n">
        <v>0.0740046</v>
      </c>
      <c r="K138" s="1" t="n">
        <v>18.5883</v>
      </c>
      <c r="N138" s="10" t="n">
        <v>160</v>
      </c>
      <c r="O138" s="20" t="n">
        <v>30</v>
      </c>
      <c r="P138" s="10" t="n">
        <v>45</v>
      </c>
      <c r="Q138" s="10" t="n">
        <v>47</v>
      </c>
      <c r="R138" s="34" t="n">
        <f aca="false">Q138-AB138</f>
        <v>14</v>
      </c>
      <c r="S138" s="10" t="n">
        <v>1.3</v>
      </c>
      <c r="T138" s="10" t="n">
        <v>2.25</v>
      </c>
      <c r="U138" s="10" t="n">
        <v>600</v>
      </c>
      <c r="V138" s="10" t="n">
        <v>135.72</v>
      </c>
      <c r="W138" s="10" t="n">
        <v>171.14</v>
      </c>
      <c r="X138" s="10" t="n">
        <v>6.08</v>
      </c>
      <c r="Y138" s="10" t="n">
        <v>33.26</v>
      </c>
      <c r="Z138" s="38"/>
      <c r="AA138" s="19" t="n">
        <v>137</v>
      </c>
      <c r="AB138" s="10" t="n">
        <v>33</v>
      </c>
      <c r="AC138" s="10" t="n">
        <v>25</v>
      </c>
      <c r="AD138" s="20" t="n">
        <v>0.73</v>
      </c>
      <c r="AF138" s="0" t="n">
        <f aca="false">(W138-V138-X138-Y138)/Y138*100</f>
        <v>-11.7859290438966</v>
      </c>
    </row>
    <row r="139" customFormat="false" ht="16.5" hidden="false" customHeight="false" outlineLevel="0" collapsed="false">
      <c r="A139" s="1" t="n">
        <v>150</v>
      </c>
      <c r="B139" s="1" t="n">
        <v>27.3155281193941</v>
      </c>
      <c r="C139" s="1" t="n">
        <v>63.6519575614905</v>
      </c>
      <c r="D139" s="1" t="n">
        <v>30</v>
      </c>
      <c r="E139" s="1" t="n">
        <v>1.3</v>
      </c>
      <c r="F139" s="1" t="n">
        <v>2.5</v>
      </c>
      <c r="G139" s="1" t="n">
        <v>200</v>
      </c>
      <c r="H139" s="1" t="n">
        <v>52.1625</v>
      </c>
      <c r="I139" s="1" t="n">
        <v>131.151</v>
      </c>
      <c r="J139" s="1" t="n">
        <v>0.343835</v>
      </c>
      <c r="K139" s="1" t="n">
        <v>24.1373</v>
      </c>
      <c r="N139" s="10" t="n">
        <v>160</v>
      </c>
      <c r="O139" s="20" t="n">
        <v>30</v>
      </c>
      <c r="P139" s="10" t="n">
        <v>45</v>
      </c>
      <c r="Q139" s="10" t="n">
        <v>47</v>
      </c>
      <c r="R139" s="34" t="n">
        <f aca="false">Q139-AB139</f>
        <v>14</v>
      </c>
      <c r="S139" s="10" t="n">
        <v>1.5</v>
      </c>
      <c r="T139" s="10" t="n">
        <v>2.25</v>
      </c>
      <c r="U139" s="10" t="n">
        <v>600</v>
      </c>
      <c r="V139" s="12" t="n">
        <v>168.61</v>
      </c>
      <c r="W139" s="10" t="n">
        <v>209.07</v>
      </c>
      <c r="X139" s="10" t="n">
        <v>6.08</v>
      </c>
      <c r="Y139" s="10" t="n">
        <v>39.04</v>
      </c>
      <c r="Z139" s="38"/>
      <c r="AA139" s="19" t="n">
        <v>138</v>
      </c>
      <c r="AB139" s="10" t="n">
        <v>33</v>
      </c>
      <c r="AC139" s="10" t="n">
        <v>25</v>
      </c>
      <c r="AD139" s="20" t="n">
        <v>0.73</v>
      </c>
      <c r="AF139" s="0" t="n">
        <f aca="false">(W139-V139-X139-Y139)/Y139*100</f>
        <v>-11.9364754098361</v>
      </c>
    </row>
    <row r="140" customFormat="false" ht="16.5" hidden="false" customHeight="false" outlineLevel="0" collapsed="false">
      <c r="A140" s="1" t="n">
        <v>150</v>
      </c>
      <c r="B140" s="1" t="n">
        <v>27.3155281193941</v>
      </c>
      <c r="C140" s="1" t="n">
        <v>63.6519575614905</v>
      </c>
      <c r="D140" s="1" t="n">
        <v>30</v>
      </c>
      <c r="E140" s="1" t="n">
        <v>1.3</v>
      </c>
      <c r="F140" s="1" t="n">
        <v>2.5</v>
      </c>
      <c r="G140" s="1" t="n">
        <v>300</v>
      </c>
      <c r="H140" s="1" t="n">
        <v>75.1577</v>
      </c>
      <c r="I140" s="1" t="n">
        <v>185.245</v>
      </c>
      <c r="J140" s="1" t="n">
        <v>0.881217</v>
      </c>
      <c r="K140" s="1" t="n">
        <v>29.6173</v>
      </c>
      <c r="N140" s="10" t="n">
        <v>160</v>
      </c>
      <c r="O140" s="20" t="n">
        <v>30</v>
      </c>
      <c r="P140" s="10" t="n">
        <v>45</v>
      </c>
      <c r="Q140" s="10" t="n">
        <v>47</v>
      </c>
      <c r="R140" s="34" t="n">
        <f aca="false">Q140-AB140</f>
        <v>10</v>
      </c>
      <c r="S140" s="10" t="n">
        <v>1.1</v>
      </c>
      <c r="T140" s="10" t="n">
        <v>2.25</v>
      </c>
      <c r="U140" s="10" t="n">
        <v>600</v>
      </c>
      <c r="V140" s="10" t="n">
        <v>80.32</v>
      </c>
      <c r="W140" s="10" t="n">
        <v>113.96</v>
      </c>
      <c r="X140" s="10" t="n">
        <v>6.17</v>
      </c>
      <c r="Y140" s="10" t="n">
        <v>29.35</v>
      </c>
      <c r="Z140" s="38"/>
      <c r="AA140" s="19" t="n">
        <v>139</v>
      </c>
      <c r="AB140" s="10" t="n">
        <v>37</v>
      </c>
      <c r="AC140" s="10" t="n">
        <v>25</v>
      </c>
      <c r="AD140" s="20" t="n">
        <v>0.74</v>
      </c>
      <c r="AF140" s="0" t="n">
        <f aca="false">(W140-V140-X140-Y140)/Y140*100</f>
        <v>-6.40545144804089</v>
      </c>
    </row>
    <row r="141" customFormat="false" ht="16.5" hidden="false" customHeight="false" outlineLevel="0" collapsed="false">
      <c r="A141" s="1" t="n">
        <v>150</v>
      </c>
      <c r="B141" s="1" t="n">
        <v>27.3155281193941</v>
      </c>
      <c r="C141" s="1" t="n">
        <v>63.6519575614905</v>
      </c>
      <c r="D141" s="1" t="n">
        <v>30</v>
      </c>
      <c r="E141" s="1" t="n">
        <v>1.3</v>
      </c>
      <c r="F141" s="1" t="n">
        <v>2.5</v>
      </c>
      <c r="G141" s="1" t="n">
        <v>400</v>
      </c>
      <c r="H141" s="1" t="n">
        <v>94.8015</v>
      </c>
      <c r="I141" s="1" t="n">
        <v>236.676</v>
      </c>
      <c r="J141" s="1" t="n">
        <v>1.75787</v>
      </c>
      <c r="K141" s="1" t="n">
        <v>34.849</v>
      </c>
      <c r="N141" s="10" t="n">
        <v>160</v>
      </c>
      <c r="O141" s="20" t="n">
        <v>30</v>
      </c>
      <c r="P141" s="10" t="n">
        <v>45</v>
      </c>
      <c r="Q141" s="10" t="n">
        <v>47</v>
      </c>
      <c r="R141" s="34" t="n">
        <f aca="false">Q141-AB141</f>
        <v>10</v>
      </c>
      <c r="S141" s="10" t="n">
        <v>1.3</v>
      </c>
      <c r="T141" s="10" t="n">
        <v>2.25</v>
      </c>
      <c r="U141" s="10" t="n">
        <v>600</v>
      </c>
      <c r="V141" s="10" t="n">
        <v>116.54</v>
      </c>
      <c r="W141" s="10" t="n">
        <v>155.99</v>
      </c>
      <c r="X141" s="10" t="n">
        <v>6.17</v>
      </c>
      <c r="Y141" s="10" t="n">
        <v>35.83</v>
      </c>
      <c r="Z141" s="38"/>
      <c r="AA141" s="19" t="n">
        <v>140</v>
      </c>
      <c r="AB141" s="10" t="n">
        <v>37</v>
      </c>
      <c r="AC141" s="10" t="n">
        <v>25</v>
      </c>
      <c r="AD141" s="20" t="n">
        <v>0.74</v>
      </c>
      <c r="AF141" s="0" t="n">
        <f aca="false">(W141-V141-X141-Y141)/Y141*100</f>
        <v>-7.116941110801</v>
      </c>
    </row>
    <row r="142" customFormat="false" ht="16.5" hidden="false" customHeight="false" outlineLevel="0" collapsed="false">
      <c r="A142" s="1" t="n">
        <v>150</v>
      </c>
      <c r="B142" s="1" t="n">
        <v>27.3155281193941</v>
      </c>
      <c r="C142" s="1" t="n">
        <v>63.6519575614905</v>
      </c>
      <c r="D142" s="1" t="n">
        <v>30</v>
      </c>
      <c r="E142" s="1" t="n">
        <v>1.3</v>
      </c>
      <c r="F142" s="1" t="n">
        <v>2.5</v>
      </c>
      <c r="G142" s="1" t="n">
        <v>500</v>
      </c>
      <c r="H142" s="1" t="n">
        <v>110.933</v>
      </c>
      <c r="I142" s="1" t="n">
        <v>285.263</v>
      </c>
      <c r="J142" s="1" t="n">
        <v>3.04553</v>
      </c>
      <c r="K142" s="1" t="n">
        <v>39.7922</v>
      </c>
      <c r="N142" s="10" t="n">
        <v>160</v>
      </c>
      <c r="O142" s="20" t="n">
        <v>30</v>
      </c>
      <c r="P142" s="10" t="n">
        <v>45</v>
      </c>
      <c r="Q142" s="10" t="n">
        <v>47</v>
      </c>
      <c r="R142" s="34" t="n">
        <f aca="false">Q142-AB142</f>
        <v>10</v>
      </c>
      <c r="S142" s="10" t="n">
        <v>1.5</v>
      </c>
      <c r="T142" s="10" t="n">
        <v>2.25</v>
      </c>
      <c r="U142" s="10" t="n">
        <v>600</v>
      </c>
      <c r="V142" s="10" t="n">
        <v>149.64</v>
      </c>
      <c r="W142" s="10" t="n">
        <v>194.73</v>
      </c>
      <c r="X142" s="10" t="n">
        <v>6.17</v>
      </c>
      <c r="Y142" s="10" t="n">
        <v>42.09</v>
      </c>
      <c r="Z142" s="38"/>
      <c r="AA142" s="19" t="n">
        <v>141</v>
      </c>
      <c r="AB142" s="10" t="n">
        <v>37</v>
      </c>
      <c r="AC142" s="10" t="n">
        <v>25</v>
      </c>
      <c r="AD142" s="20" t="n">
        <v>0.74</v>
      </c>
      <c r="AF142" s="0" t="n">
        <f aca="false">(W142-V142-X142-Y142)/Y142*100</f>
        <v>-7.53148016155857</v>
      </c>
    </row>
    <row r="143" customFormat="false" ht="16.5" hidden="false" customHeight="false" outlineLevel="0" collapsed="false">
      <c r="A143" s="1" t="n">
        <v>150</v>
      </c>
      <c r="B143" s="1" t="n">
        <v>27.3155281193941</v>
      </c>
      <c r="C143" s="1" t="n">
        <v>63.6519575614905</v>
      </c>
      <c r="D143" s="1" t="n">
        <v>30</v>
      </c>
      <c r="E143" s="1" t="n">
        <v>1.3</v>
      </c>
      <c r="F143" s="1" t="n">
        <v>2.5</v>
      </c>
      <c r="G143" s="1" t="n">
        <v>600</v>
      </c>
      <c r="H143" s="1" t="n">
        <v>123.647</v>
      </c>
      <c r="I143" s="1" t="n">
        <v>330.451</v>
      </c>
      <c r="J143" s="1" t="n">
        <v>4.81592</v>
      </c>
      <c r="K143" s="1" t="n">
        <v>44.4575</v>
      </c>
      <c r="N143" s="10" t="n">
        <v>160</v>
      </c>
      <c r="O143" s="20" t="n">
        <v>30</v>
      </c>
      <c r="P143" s="10" t="n">
        <v>60</v>
      </c>
      <c r="Q143" s="10" t="n">
        <v>47</v>
      </c>
      <c r="R143" s="34" t="n">
        <f aca="false">Q143-AB143</f>
        <v>10</v>
      </c>
      <c r="S143" s="10" t="n">
        <v>1.1</v>
      </c>
      <c r="T143" s="10" t="n">
        <v>2.25</v>
      </c>
      <c r="U143" s="10" t="n">
        <v>400</v>
      </c>
      <c r="V143" s="10" t="n">
        <v>81.7</v>
      </c>
      <c r="W143" s="10" t="n">
        <v>96.89</v>
      </c>
      <c r="X143" s="10" t="n">
        <v>1.42</v>
      </c>
      <c r="Y143" s="10" t="n">
        <v>22.5</v>
      </c>
      <c r="Z143" s="38"/>
      <c r="AA143" s="19" t="n">
        <v>142</v>
      </c>
      <c r="AB143" s="10" t="n">
        <v>37</v>
      </c>
      <c r="AC143" s="10" t="n">
        <v>25</v>
      </c>
      <c r="AD143" s="20" t="n">
        <v>0.26</v>
      </c>
      <c r="AF143" s="0" t="n">
        <f aca="false">(W143-V143-X143-Y143)/Y143*100</f>
        <v>-38.8</v>
      </c>
    </row>
    <row r="144" customFormat="false" ht="16.5" hidden="false" customHeight="false" outlineLevel="0" collapsed="false">
      <c r="A144" s="1" t="n">
        <v>150</v>
      </c>
      <c r="B144" s="1" t="n">
        <v>27.3155281193941</v>
      </c>
      <c r="C144" s="1" t="n">
        <v>63.6519575614905</v>
      </c>
      <c r="D144" s="1" t="n">
        <v>30</v>
      </c>
      <c r="E144" s="1" t="n">
        <v>1.3</v>
      </c>
      <c r="F144" s="1" t="n">
        <v>2.5</v>
      </c>
      <c r="G144" s="1" t="n">
        <v>700</v>
      </c>
      <c r="H144" s="1" t="n">
        <v>133.094</v>
      </c>
      <c r="I144" s="1" t="n">
        <v>371.512</v>
      </c>
      <c r="J144" s="1" t="n">
        <v>7.14075</v>
      </c>
      <c r="K144" s="1" t="n">
        <v>48.8543</v>
      </c>
      <c r="N144" s="10" t="n">
        <v>160</v>
      </c>
      <c r="O144" s="20" t="n">
        <v>30</v>
      </c>
      <c r="P144" s="10" t="n">
        <v>60</v>
      </c>
      <c r="Q144" s="10" t="n">
        <v>47</v>
      </c>
      <c r="R144" s="34" t="n">
        <f aca="false">Q144-AB144</f>
        <v>10</v>
      </c>
      <c r="S144" s="10" t="n">
        <v>1.3</v>
      </c>
      <c r="T144" s="10" t="n">
        <v>2.25</v>
      </c>
      <c r="U144" s="10" t="n">
        <v>400</v>
      </c>
      <c r="V144" s="10" t="n">
        <v>105.55</v>
      </c>
      <c r="W144" s="10" t="n">
        <v>123.94</v>
      </c>
      <c r="X144" s="10" t="n">
        <v>1.42</v>
      </c>
      <c r="Y144" s="10" t="n">
        <v>27.85</v>
      </c>
      <c r="Z144" s="38"/>
      <c r="AA144" s="19" t="n">
        <v>143</v>
      </c>
      <c r="AB144" s="10" t="n">
        <v>37</v>
      </c>
      <c r="AC144" s="10" t="n">
        <v>25</v>
      </c>
      <c r="AD144" s="20" t="n">
        <v>0.26</v>
      </c>
      <c r="AF144" s="0" t="n">
        <f aca="false">(W144-V144-X144-Y144)/Y144*100</f>
        <v>-39.0664272890485</v>
      </c>
    </row>
    <row r="145" customFormat="false" ht="16.5" hidden="false" customHeight="false" outlineLevel="0" collapsed="false">
      <c r="A145" s="1" t="n">
        <v>150</v>
      </c>
      <c r="B145" s="1" t="n">
        <v>27.3155281193941</v>
      </c>
      <c r="C145" s="1" t="n">
        <v>63.6519575614905</v>
      </c>
      <c r="D145" s="1" t="n">
        <v>30</v>
      </c>
      <c r="E145" s="1" t="n">
        <v>1.3</v>
      </c>
      <c r="F145" s="1" t="n">
        <v>2.5</v>
      </c>
      <c r="G145" s="1" t="n">
        <v>800</v>
      </c>
      <c r="H145" s="1" t="n">
        <v>139.413</v>
      </c>
      <c r="I145" s="1" t="n">
        <v>407.309</v>
      </c>
      <c r="J145" s="1" t="n">
        <v>10.0918</v>
      </c>
      <c r="K145" s="1" t="n">
        <v>52.9807</v>
      </c>
      <c r="N145" s="10" t="n">
        <v>160</v>
      </c>
      <c r="O145" s="20" t="n">
        <v>30</v>
      </c>
      <c r="P145" s="10" t="n">
        <v>60</v>
      </c>
      <c r="Q145" s="10" t="n">
        <v>47</v>
      </c>
      <c r="R145" s="34" t="n">
        <f aca="false">Q145-AB145</f>
        <v>10</v>
      </c>
      <c r="S145" s="10" t="n">
        <v>1.5</v>
      </c>
      <c r="T145" s="10" t="n">
        <v>2.25</v>
      </c>
      <c r="U145" s="10" t="n">
        <v>400</v>
      </c>
      <c r="V145" s="10" t="n">
        <v>125.87</v>
      </c>
      <c r="W145" s="10" t="n">
        <v>149.96</v>
      </c>
      <c r="X145" s="10" t="n">
        <v>1.42</v>
      </c>
      <c r="Y145" s="10" t="n">
        <v>32.91</v>
      </c>
      <c r="Z145" s="38"/>
      <c r="AA145" s="19" t="n">
        <v>144</v>
      </c>
      <c r="AB145" s="10" t="n">
        <v>37</v>
      </c>
      <c r="AC145" s="10" t="n">
        <v>25</v>
      </c>
      <c r="AD145" s="20" t="n">
        <v>0.26</v>
      </c>
      <c r="AF145" s="0" t="n">
        <f aca="false">(W145-V145-X145-Y145)/Y145*100</f>
        <v>-31.11516256457</v>
      </c>
    </row>
    <row r="146" customFormat="false" ht="16.5" hidden="false" customHeight="false" outlineLevel="0" collapsed="false">
      <c r="A146" s="1" t="n">
        <v>150</v>
      </c>
      <c r="B146" s="1" t="n">
        <v>17.9501639342601</v>
      </c>
      <c r="C146" s="1" t="n">
        <v>47.7389681711179</v>
      </c>
      <c r="D146" s="1" t="n">
        <v>30</v>
      </c>
      <c r="E146" s="1" t="n">
        <v>1.5</v>
      </c>
      <c r="F146" s="1" t="n">
        <v>2.5</v>
      </c>
      <c r="G146" s="1" t="n">
        <v>100</v>
      </c>
      <c r="H146" s="1" t="n">
        <v>28.0963</v>
      </c>
      <c r="I146" s="1" t="n">
        <v>76.2605</v>
      </c>
      <c r="J146" s="1" t="n">
        <v>0.175113</v>
      </c>
      <c r="K146" s="1" t="n">
        <v>14.3208</v>
      </c>
      <c r="N146" s="10" t="n">
        <v>160</v>
      </c>
      <c r="O146" s="20" t="n">
        <v>30</v>
      </c>
      <c r="P146" s="10" t="n">
        <v>60</v>
      </c>
      <c r="Q146" s="10" t="n">
        <v>43</v>
      </c>
      <c r="R146" s="34" t="n">
        <f aca="false">Q146-AB146</f>
        <v>14</v>
      </c>
      <c r="S146" s="10" t="n">
        <v>1.1</v>
      </c>
      <c r="T146" s="10" t="n">
        <v>3</v>
      </c>
      <c r="U146" s="10" t="n">
        <v>600</v>
      </c>
      <c r="V146" s="10" t="n">
        <v>128.14</v>
      </c>
      <c r="W146" s="10" t="n">
        <v>148.47</v>
      </c>
      <c r="X146" s="10" t="n">
        <v>3.92</v>
      </c>
      <c r="Y146" s="10" t="n">
        <v>29.36</v>
      </c>
      <c r="Z146" s="38"/>
      <c r="AA146" s="19" t="n">
        <v>145</v>
      </c>
      <c r="AB146" s="10" t="n">
        <v>29</v>
      </c>
      <c r="AC146" s="10" t="n">
        <v>25</v>
      </c>
      <c r="AD146" s="20" t="n">
        <v>0.47</v>
      </c>
      <c r="AF146" s="0" t="n">
        <f aca="false">(W146-V146-X146-Y146)/Y146*100</f>
        <v>-44.1076294277929</v>
      </c>
    </row>
    <row r="147" customFormat="false" ht="16.5" hidden="false" customHeight="false" outlineLevel="0" collapsed="false">
      <c r="A147" s="1" t="n">
        <v>150</v>
      </c>
      <c r="B147" s="1" t="n">
        <v>17.9501639342601</v>
      </c>
      <c r="C147" s="1" t="n">
        <v>47.7389681711179</v>
      </c>
      <c r="D147" s="1" t="n">
        <v>30</v>
      </c>
      <c r="E147" s="1" t="n">
        <v>1.5</v>
      </c>
      <c r="F147" s="1" t="n">
        <v>2.5</v>
      </c>
      <c r="G147" s="1" t="n">
        <v>200</v>
      </c>
      <c r="H147" s="1" t="n">
        <v>51.6663</v>
      </c>
      <c r="I147" s="1" t="n">
        <v>139</v>
      </c>
      <c r="J147" s="1" t="n">
        <v>0.897302</v>
      </c>
      <c r="K147" s="1" t="n">
        <v>19.9641</v>
      </c>
      <c r="N147" s="10" t="n">
        <v>160</v>
      </c>
      <c r="O147" s="20" t="n">
        <v>30</v>
      </c>
      <c r="P147" s="10" t="n">
        <v>60</v>
      </c>
      <c r="Q147" s="10" t="n">
        <v>43</v>
      </c>
      <c r="R147" s="34" t="n">
        <f aca="false">Q147-AB147</f>
        <v>14</v>
      </c>
      <c r="S147" s="10" t="n">
        <v>1.3</v>
      </c>
      <c r="T147" s="10" t="n">
        <v>3</v>
      </c>
      <c r="U147" s="10" t="n">
        <v>600</v>
      </c>
      <c r="V147" s="10" t="n">
        <v>163.29</v>
      </c>
      <c r="W147" s="10" t="n">
        <v>188.03</v>
      </c>
      <c r="X147" s="10" t="n">
        <v>3.92</v>
      </c>
      <c r="Y147" s="10" t="n">
        <v>36.62</v>
      </c>
      <c r="Z147" s="38"/>
      <c r="AA147" s="19" t="n">
        <v>146</v>
      </c>
      <c r="AB147" s="10" t="n">
        <v>29</v>
      </c>
      <c r="AC147" s="10" t="n">
        <v>25</v>
      </c>
      <c r="AD147" s="20" t="n">
        <v>0.47</v>
      </c>
      <c r="AF147" s="0" t="n">
        <f aca="false">(W147-V147-X147-Y147)/Y147*100</f>
        <v>-43.1458219552157</v>
      </c>
    </row>
    <row r="148" customFormat="false" ht="16.5" hidden="false" customHeight="false" outlineLevel="0" collapsed="false">
      <c r="A148" s="1" t="n">
        <v>150</v>
      </c>
      <c r="B148" s="1" t="n">
        <v>17.9501639342601</v>
      </c>
      <c r="C148" s="1" t="n">
        <v>47.7389681711179</v>
      </c>
      <c r="D148" s="1" t="n">
        <v>30</v>
      </c>
      <c r="E148" s="1" t="n">
        <v>1.5</v>
      </c>
      <c r="F148" s="1" t="n">
        <v>2.5</v>
      </c>
      <c r="G148" s="1" t="n">
        <v>300</v>
      </c>
      <c r="H148" s="1" t="n">
        <v>68.4583</v>
      </c>
      <c r="I148" s="1" t="n">
        <v>195.237</v>
      </c>
      <c r="J148" s="1" t="n">
        <v>2.46185</v>
      </c>
      <c r="K148" s="1" t="n">
        <v>24.9289</v>
      </c>
      <c r="N148" s="10" t="n">
        <v>160</v>
      </c>
      <c r="O148" s="20" t="n">
        <v>30</v>
      </c>
      <c r="P148" s="10" t="n">
        <v>60</v>
      </c>
      <c r="Q148" s="10" t="n">
        <v>43</v>
      </c>
      <c r="R148" s="34" t="n">
        <f aca="false">Q148-AB148</f>
        <v>14</v>
      </c>
      <c r="S148" s="10" t="n">
        <v>1.5</v>
      </c>
      <c r="T148" s="10" t="n">
        <v>3</v>
      </c>
      <c r="U148" s="10" t="n">
        <v>600</v>
      </c>
      <c r="V148" s="12" t="n">
        <v>194.8</v>
      </c>
      <c r="W148" s="10" t="n">
        <v>224.11</v>
      </c>
      <c r="X148" s="10" t="n">
        <v>3.92</v>
      </c>
      <c r="Y148" s="10" t="n">
        <v>43.81</v>
      </c>
      <c r="Z148" s="38"/>
      <c r="AA148" s="19" t="n">
        <v>147</v>
      </c>
      <c r="AB148" s="10" t="n">
        <v>29</v>
      </c>
      <c r="AC148" s="10" t="n">
        <v>25</v>
      </c>
      <c r="AD148" s="20" t="n">
        <v>0.47</v>
      </c>
      <c r="AF148" s="0" t="n">
        <f aca="false">(W148-V148-X148-Y148)/Y148*100</f>
        <v>-42.0451951609222</v>
      </c>
    </row>
    <row r="149" customFormat="false" ht="16.5" hidden="false" customHeight="false" outlineLevel="0" collapsed="false">
      <c r="A149" s="1" t="n">
        <v>150</v>
      </c>
      <c r="B149" s="1" t="n">
        <v>17.9501639342601</v>
      </c>
      <c r="C149" s="1" t="n">
        <v>47.7389681711179</v>
      </c>
      <c r="D149" s="1" t="n">
        <v>30</v>
      </c>
      <c r="E149" s="1" t="n">
        <v>1.5</v>
      </c>
      <c r="F149" s="1" t="n">
        <v>2.5</v>
      </c>
      <c r="G149" s="1" t="n">
        <v>400</v>
      </c>
      <c r="H149" s="1" t="n">
        <v>78.8443</v>
      </c>
      <c r="I149" s="1" t="n">
        <v>241.268</v>
      </c>
      <c r="J149" s="1" t="n">
        <v>5.16402</v>
      </c>
      <c r="K149" s="1" t="n">
        <v>29.2904</v>
      </c>
      <c r="N149" s="10" t="n">
        <v>140</v>
      </c>
      <c r="O149" s="20" t="n">
        <v>23</v>
      </c>
      <c r="P149" s="10" t="n">
        <v>50</v>
      </c>
      <c r="Q149" s="10" t="n">
        <v>43</v>
      </c>
      <c r="R149" s="34" t="n">
        <f aca="false">Q149-AB149</f>
        <v>14</v>
      </c>
      <c r="S149" s="10" t="n">
        <v>1.1</v>
      </c>
      <c r="T149" s="10" t="n">
        <v>3</v>
      </c>
      <c r="U149" s="10" t="n">
        <v>400</v>
      </c>
      <c r="V149" s="10" t="n">
        <v>77.63</v>
      </c>
      <c r="W149" s="10" t="n">
        <v>91.27</v>
      </c>
      <c r="X149" s="10" t="n">
        <v>2.44</v>
      </c>
      <c r="Y149" s="10" t="n">
        <v>18.44</v>
      </c>
      <c r="Z149" s="38"/>
      <c r="AA149" s="19" t="n">
        <v>148</v>
      </c>
      <c r="AB149" s="10" t="n">
        <v>29</v>
      </c>
      <c r="AC149" s="10" t="n">
        <v>25</v>
      </c>
      <c r="AD149" s="20" t="n">
        <v>0.44</v>
      </c>
      <c r="AF149" s="0" t="n">
        <f aca="false">(W149-V149-X149-Y149)/Y149*100</f>
        <v>-39.2624728850325</v>
      </c>
    </row>
    <row r="150" customFormat="false" ht="16.5" hidden="false" customHeight="false" outlineLevel="0" collapsed="false">
      <c r="A150" s="1" t="n">
        <v>150</v>
      </c>
      <c r="B150" s="1" t="n">
        <v>17.9501639342601</v>
      </c>
      <c r="C150" s="1" t="n">
        <v>47.7389681711179</v>
      </c>
      <c r="D150" s="1" t="n">
        <v>30</v>
      </c>
      <c r="E150" s="1" t="n">
        <v>1.5</v>
      </c>
      <c r="F150" s="1" t="n">
        <v>2.5</v>
      </c>
      <c r="G150" s="1" t="n">
        <v>500</v>
      </c>
      <c r="H150" s="1" t="n">
        <v>83.4241</v>
      </c>
      <c r="I150" s="1" t="n">
        <v>270.455</v>
      </c>
      <c r="J150" s="1" t="n">
        <v>9.29911</v>
      </c>
      <c r="K150" s="1" t="n">
        <v>33.1154</v>
      </c>
      <c r="N150" s="10" t="n">
        <v>140</v>
      </c>
      <c r="O150" s="20" t="n">
        <v>23</v>
      </c>
      <c r="P150" s="10" t="n">
        <v>50</v>
      </c>
      <c r="Q150" s="10" t="n">
        <v>43</v>
      </c>
      <c r="R150" s="34" t="n">
        <f aca="false">Q150-AB150</f>
        <v>14</v>
      </c>
      <c r="S150" s="10" t="n">
        <v>1.3</v>
      </c>
      <c r="T150" s="10" t="n">
        <v>3</v>
      </c>
      <c r="U150" s="10" t="n">
        <v>400</v>
      </c>
      <c r="V150" s="10" t="n">
        <v>100.96</v>
      </c>
      <c r="W150" s="10" t="n">
        <v>117.97</v>
      </c>
      <c r="X150" s="10" t="n">
        <v>2.44</v>
      </c>
      <c r="Y150" s="10" t="n">
        <v>22.91</v>
      </c>
      <c r="Z150" s="38"/>
      <c r="AA150" s="19" t="n">
        <v>149</v>
      </c>
      <c r="AB150" s="10" t="n">
        <v>29</v>
      </c>
      <c r="AC150" s="10" t="n">
        <v>25</v>
      </c>
      <c r="AD150" s="20" t="n">
        <v>0.44</v>
      </c>
      <c r="AF150" s="0" t="n">
        <f aca="false">(W150-V150-X150-Y150)/Y150*100</f>
        <v>-36.4033173286774</v>
      </c>
    </row>
    <row r="151" customFormat="false" ht="16.5" hidden="false" customHeight="false" outlineLevel="0" collapsed="false">
      <c r="A151" s="1" t="n">
        <v>150</v>
      </c>
      <c r="B151" s="1" t="n">
        <v>17.9501639342601</v>
      </c>
      <c r="C151" s="1" t="n">
        <v>47.7389681711179</v>
      </c>
      <c r="D151" s="1" t="n">
        <v>30</v>
      </c>
      <c r="E151" s="1" t="n">
        <v>1.5</v>
      </c>
      <c r="F151" s="1" t="n">
        <v>2.5</v>
      </c>
      <c r="G151" s="1" t="n">
        <v>600</v>
      </c>
      <c r="H151" s="1" t="n">
        <v>82.7293</v>
      </c>
      <c r="I151" s="1" t="n">
        <v>284.311</v>
      </c>
      <c r="J151" s="1" t="n">
        <v>15.1624</v>
      </c>
      <c r="K151" s="1" t="n">
        <v>36.6541</v>
      </c>
      <c r="N151" s="10" t="n">
        <v>140</v>
      </c>
      <c r="O151" s="20" t="n">
        <v>23</v>
      </c>
      <c r="P151" s="10" t="n">
        <v>50</v>
      </c>
      <c r="Q151" s="10" t="n">
        <v>43</v>
      </c>
      <c r="R151" s="34" t="n">
        <f aca="false">Q151-AB151</f>
        <v>14</v>
      </c>
      <c r="S151" s="10" t="n">
        <v>1.5</v>
      </c>
      <c r="T151" s="10" t="n">
        <v>3</v>
      </c>
      <c r="U151" s="10" t="n">
        <v>400</v>
      </c>
      <c r="V151" s="10" t="n">
        <v>121.63</v>
      </c>
      <c r="W151" s="10" t="n">
        <v>141.86</v>
      </c>
      <c r="X151" s="10" t="n">
        <v>2.44</v>
      </c>
      <c r="Y151" s="10" t="n">
        <v>27.25</v>
      </c>
      <c r="Z151" s="38"/>
      <c r="AA151" s="19" t="n">
        <v>150</v>
      </c>
      <c r="AB151" s="10" t="n">
        <v>29</v>
      </c>
      <c r="AC151" s="10" t="n">
        <v>25</v>
      </c>
      <c r="AD151" s="20" t="n">
        <v>0.44</v>
      </c>
      <c r="AF151" s="0" t="n">
        <f aca="false">(W151-V151-X151-Y151)/Y151*100</f>
        <v>-34.7155963302752</v>
      </c>
    </row>
    <row r="152" customFormat="false" ht="16.5" hidden="false" customHeight="false" outlineLevel="0" collapsed="false">
      <c r="A152" s="1" t="n">
        <v>150</v>
      </c>
      <c r="B152" s="1" t="n">
        <v>17.9501639342601</v>
      </c>
      <c r="C152" s="1" t="n">
        <v>47.7389681711179</v>
      </c>
      <c r="D152" s="1" t="n">
        <v>30</v>
      </c>
      <c r="E152" s="1" t="n">
        <v>1.5</v>
      </c>
      <c r="F152" s="1" t="n">
        <v>2.5</v>
      </c>
      <c r="G152" s="1" t="n">
        <v>700</v>
      </c>
      <c r="H152" s="1" t="n">
        <v>77.1632</v>
      </c>
      <c r="I152" s="1" t="n">
        <v>289.365</v>
      </c>
      <c r="J152" s="1" t="n">
        <v>23.0491</v>
      </c>
      <c r="K152" s="1" t="n">
        <v>40.125</v>
      </c>
      <c r="N152" s="10" t="n">
        <v>140</v>
      </c>
      <c r="O152" s="20" t="n">
        <v>23</v>
      </c>
      <c r="P152" s="10" t="n">
        <v>50</v>
      </c>
      <c r="Q152" s="10" t="n">
        <v>43</v>
      </c>
      <c r="R152" s="34" t="n">
        <f aca="false">Q152-AB152</f>
        <v>10</v>
      </c>
      <c r="S152" s="10" t="n">
        <v>1.1</v>
      </c>
      <c r="T152" s="10" t="n">
        <v>3</v>
      </c>
      <c r="U152" s="10" t="n">
        <v>400</v>
      </c>
      <c r="V152" s="10" t="n">
        <v>66.47</v>
      </c>
      <c r="W152" s="10" t="n">
        <v>82.3</v>
      </c>
      <c r="X152" s="10" t="n">
        <v>2.49</v>
      </c>
      <c r="Y152" s="10" t="n">
        <v>19.89</v>
      </c>
      <c r="Z152" s="38"/>
      <c r="AA152" s="19" t="n">
        <v>151</v>
      </c>
      <c r="AB152" s="10" t="n">
        <v>33</v>
      </c>
      <c r="AC152" s="10" t="n">
        <v>25</v>
      </c>
      <c r="AD152" s="20" t="n">
        <v>0.45</v>
      </c>
      <c r="AF152" s="0" t="n">
        <f aca="false">(W152-V152-X152-Y152)/Y152*100</f>
        <v>-32.9311211664153</v>
      </c>
    </row>
    <row r="153" customFormat="false" ht="16.5" hidden="false" customHeight="false" outlineLevel="0" collapsed="false">
      <c r="A153" s="1" t="n">
        <v>150</v>
      </c>
      <c r="B153" s="1" t="n">
        <v>17.9501639342601</v>
      </c>
      <c r="C153" s="1" t="n">
        <v>47.7389681711179</v>
      </c>
      <c r="D153" s="1" t="n">
        <v>30</v>
      </c>
      <c r="E153" s="1" t="n">
        <v>1.5</v>
      </c>
      <c r="F153" s="1" t="n">
        <v>2.5</v>
      </c>
      <c r="G153" s="1" t="n">
        <v>800</v>
      </c>
      <c r="H153" s="1" t="n">
        <v>67.0005</v>
      </c>
      <c r="I153" s="1" t="n">
        <v>288.489</v>
      </c>
      <c r="J153" s="1" t="n">
        <v>33.2546</v>
      </c>
      <c r="K153" s="1" t="n">
        <v>43.5811</v>
      </c>
      <c r="N153" s="10" t="n">
        <v>140</v>
      </c>
      <c r="O153" s="20" t="n">
        <v>23</v>
      </c>
      <c r="P153" s="10" t="n">
        <v>50</v>
      </c>
      <c r="Q153" s="10" t="n">
        <v>43</v>
      </c>
      <c r="R153" s="34" t="n">
        <f aca="false">Q153-AB153</f>
        <v>10</v>
      </c>
      <c r="S153" s="10" t="n">
        <v>1.3</v>
      </c>
      <c r="T153" s="10" t="n">
        <v>3</v>
      </c>
      <c r="U153" s="10" t="n">
        <v>400</v>
      </c>
      <c r="V153" s="10" t="n">
        <v>89.67</v>
      </c>
      <c r="W153" s="10" t="n">
        <v>109.23</v>
      </c>
      <c r="X153" s="10" t="n">
        <v>2.49</v>
      </c>
      <c r="Y153" s="10" t="n">
        <v>24.67</v>
      </c>
      <c r="Z153" s="38"/>
      <c r="AA153" s="19" t="n">
        <v>152</v>
      </c>
      <c r="AB153" s="10" t="n">
        <v>33</v>
      </c>
      <c r="AC153" s="10" t="n">
        <v>25</v>
      </c>
      <c r="AD153" s="20" t="n">
        <v>0.45</v>
      </c>
      <c r="AF153" s="0" t="n">
        <f aca="false">(W153-V153-X153-Y153)/Y153*100</f>
        <v>-30.806647750304</v>
      </c>
    </row>
    <row r="154" customFormat="false" ht="16.5" hidden="false" customHeight="false" outlineLevel="0" collapsed="false">
      <c r="A154" s="1" t="n">
        <v>150</v>
      </c>
      <c r="B154" s="1" t="n">
        <v>23.0218435396818</v>
      </c>
      <c r="C154" s="1" t="n">
        <v>47.7389681711179</v>
      </c>
      <c r="D154" s="1" t="n">
        <v>30</v>
      </c>
      <c r="E154" s="1" t="n">
        <v>1.5</v>
      </c>
      <c r="F154" s="1" t="n">
        <v>2.5</v>
      </c>
      <c r="G154" s="1" t="n">
        <v>100</v>
      </c>
      <c r="H154" s="1" t="n">
        <v>28.5341</v>
      </c>
      <c r="I154" s="1" t="n">
        <v>79.6295</v>
      </c>
      <c r="J154" s="1" t="n">
        <v>0.128082</v>
      </c>
      <c r="K154" s="1" t="n">
        <v>16.9594</v>
      </c>
      <c r="N154" s="10" t="n">
        <v>140</v>
      </c>
      <c r="O154" s="20" t="n">
        <v>23</v>
      </c>
      <c r="P154" s="10" t="n">
        <v>50</v>
      </c>
      <c r="Q154" s="10" t="n">
        <v>43</v>
      </c>
      <c r="R154" s="34" t="n">
        <f aca="false">Q154-AB154</f>
        <v>10</v>
      </c>
      <c r="S154" s="10" t="n">
        <v>1.5</v>
      </c>
      <c r="T154" s="10" t="n">
        <v>3</v>
      </c>
      <c r="U154" s="10" t="n">
        <v>400</v>
      </c>
      <c r="V154" s="10" t="n">
        <v>111.05</v>
      </c>
      <c r="W154" s="10" t="n">
        <v>133.52</v>
      </c>
      <c r="X154" s="10" t="n">
        <v>2.49</v>
      </c>
      <c r="Y154" s="10" t="n">
        <v>29.39</v>
      </c>
      <c r="Z154" s="38"/>
      <c r="AA154" s="19" t="n">
        <v>153</v>
      </c>
      <c r="AB154" s="10" t="n">
        <v>33</v>
      </c>
      <c r="AC154" s="10" t="n">
        <v>25</v>
      </c>
      <c r="AD154" s="20" t="n">
        <v>0.45</v>
      </c>
      <c r="AF154" s="0" t="n">
        <f aca="false">(W154-V154-X154-Y154)/Y154*100</f>
        <v>-32.0176930928887</v>
      </c>
    </row>
    <row r="155" customFormat="false" ht="16.5" hidden="false" customHeight="false" outlineLevel="0" collapsed="false">
      <c r="A155" s="1" t="n">
        <v>150</v>
      </c>
      <c r="B155" s="1" t="n">
        <v>23.0218435396818</v>
      </c>
      <c r="C155" s="1" t="n">
        <v>47.7389681711179</v>
      </c>
      <c r="D155" s="1" t="n">
        <v>30</v>
      </c>
      <c r="E155" s="1" t="n">
        <v>1.5</v>
      </c>
      <c r="F155" s="1" t="n">
        <v>2.5</v>
      </c>
      <c r="G155" s="1" t="n">
        <v>200</v>
      </c>
      <c r="H155" s="1" t="n">
        <v>54.3979</v>
      </c>
      <c r="I155" s="1" t="n">
        <v>145.783</v>
      </c>
      <c r="J155" s="1" t="n">
        <v>0.632003</v>
      </c>
      <c r="K155" s="1" t="n">
        <v>22.8382</v>
      </c>
      <c r="N155" s="10" t="n">
        <v>140</v>
      </c>
      <c r="O155" s="20" t="n">
        <v>20</v>
      </c>
      <c r="P155" s="10" t="n">
        <v>45</v>
      </c>
      <c r="Q155" s="10" t="n">
        <v>43</v>
      </c>
      <c r="R155" s="34" t="n">
        <f aca="false">Q155-AB155</f>
        <v>14</v>
      </c>
      <c r="S155" s="10" t="n">
        <v>1.1</v>
      </c>
      <c r="T155" s="10" t="n">
        <v>3</v>
      </c>
      <c r="U155" s="10" t="n">
        <v>400</v>
      </c>
      <c r="V155" s="10" t="n">
        <v>67.29</v>
      </c>
      <c r="W155" s="10" t="n">
        <v>83.32</v>
      </c>
      <c r="X155" s="10" t="n">
        <v>3.6</v>
      </c>
      <c r="Y155" s="10" t="n">
        <v>17.17</v>
      </c>
      <c r="Z155" s="38"/>
      <c r="AA155" s="19" t="n">
        <v>154</v>
      </c>
      <c r="AB155" s="10" t="n">
        <v>29</v>
      </c>
      <c r="AC155" s="10" t="n">
        <v>25</v>
      </c>
      <c r="AD155" s="20" t="n">
        <v>0.65</v>
      </c>
      <c r="AF155" s="0" t="n">
        <f aca="false">(W155-V155-X155-Y155)/Y155*100</f>
        <v>-27.6062900407689</v>
      </c>
    </row>
    <row r="156" customFormat="false" ht="16.5" hidden="false" customHeight="false" outlineLevel="0" collapsed="false">
      <c r="A156" s="1" t="n">
        <v>150</v>
      </c>
      <c r="B156" s="1" t="n">
        <v>23.0218435396818</v>
      </c>
      <c r="C156" s="1" t="n">
        <v>47.7389681711179</v>
      </c>
      <c r="D156" s="1" t="n">
        <v>30</v>
      </c>
      <c r="E156" s="1" t="n">
        <v>1.5</v>
      </c>
      <c r="F156" s="1" t="n">
        <v>2.5</v>
      </c>
      <c r="G156" s="1" t="n">
        <v>300</v>
      </c>
      <c r="H156" s="1" t="n">
        <v>75.1759</v>
      </c>
      <c r="I156" s="1" t="n">
        <v>206.645</v>
      </c>
      <c r="J156" s="1" t="n">
        <v>1.69127</v>
      </c>
      <c r="K156" s="1" t="n">
        <v>28.1856</v>
      </c>
      <c r="N156" s="10" t="n">
        <v>140</v>
      </c>
      <c r="O156" s="20" t="n">
        <v>20</v>
      </c>
      <c r="P156" s="10" t="n">
        <v>45</v>
      </c>
      <c r="Q156" s="10" t="n">
        <v>43</v>
      </c>
      <c r="R156" s="34" t="n">
        <f aca="false">Q156-AB156</f>
        <v>14</v>
      </c>
      <c r="S156" s="10" t="n">
        <v>1.3</v>
      </c>
      <c r="T156" s="10" t="n">
        <v>3</v>
      </c>
      <c r="U156" s="10" t="n">
        <v>400</v>
      </c>
      <c r="V156" s="10" t="n">
        <v>90.85</v>
      </c>
      <c r="W156" s="10" t="n">
        <v>110.59</v>
      </c>
      <c r="X156" s="10" t="n">
        <v>3.6</v>
      </c>
      <c r="Y156" s="10" t="n">
        <v>21.23</v>
      </c>
      <c r="Z156" s="38"/>
      <c r="AA156" s="19" t="n">
        <v>155</v>
      </c>
      <c r="AB156" s="10" t="n">
        <v>29</v>
      </c>
      <c r="AC156" s="10" t="n">
        <v>25</v>
      </c>
      <c r="AD156" s="20" t="n">
        <v>0.65</v>
      </c>
      <c r="AF156" s="0" t="n">
        <f aca="false">(W156-V156-X156-Y156)/Y156*100</f>
        <v>-23.975506358926</v>
      </c>
    </row>
    <row r="157" customFormat="false" ht="16.5" hidden="false" customHeight="false" outlineLevel="0" collapsed="false">
      <c r="A157" s="1" t="n">
        <v>150</v>
      </c>
      <c r="B157" s="1" t="n">
        <v>23.0218435396818</v>
      </c>
      <c r="C157" s="1" t="n">
        <v>47.7389681711179</v>
      </c>
      <c r="D157" s="1" t="n">
        <v>30</v>
      </c>
      <c r="E157" s="1" t="n">
        <v>1.5</v>
      </c>
      <c r="F157" s="1" t="n">
        <v>2.5</v>
      </c>
      <c r="G157" s="1" t="n">
        <v>400</v>
      </c>
      <c r="H157" s="1" t="n">
        <v>90.6724</v>
      </c>
      <c r="I157" s="1" t="n">
        <v>262.034</v>
      </c>
      <c r="J157" s="1" t="n">
        <v>3.48539</v>
      </c>
      <c r="K157" s="1" t="n">
        <v>33.0207</v>
      </c>
      <c r="N157" s="10" t="n">
        <v>140</v>
      </c>
      <c r="O157" s="20" t="n">
        <v>20</v>
      </c>
      <c r="P157" s="10" t="n">
        <v>45</v>
      </c>
      <c r="Q157" s="10" t="n">
        <v>43</v>
      </c>
      <c r="R157" s="34" t="n">
        <f aca="false">Q157-AB157</f>
        <v>14</v>
      </c>
      <c r="S157" s="10" t="n">
        <v>1.5</v>
      </c>
      <c r="T157" s="10" t="n">
        <v>3</v>
      </c>
      <c r="U157" s="10" t="n">
        <v>400</v>
      </c>
      <c r="V157" s="10" t="n">
        <v>111.7</v>
      </c>
      <c r="W157" s="10" t="n">
        <v>134.48</v>
      </c>
      <c r="X157" s="10" t="n">
        <v>3.6</v>
      </c>
      <c r="Y157" s="10" t="n">
        <v>25.12</v>
      </c>
      <c r="Z157" s="38"/>
      <c r="AA157" s="19" t="n">
        <v>156</v>
      </c>
      <c r="AB157" s="10" t="n">
        <v>29</v>
      </c>
      <c r="AC157" s="10" t="n">
        <v>25</v>
      </c>
      <c r="AD157" s="20" t="n">
        <v>0.65</v>
      </c>
      <c r="AF157" s="0" t="n">
        <f aca="false">(W157-V157-X157-Y157)/Y157*100</f>
        <v>-23.6464968152867</v>
      </c>
    </row>
    <row r="158" customFormat="false" ht="16.5" hidden="false" customHeight="false" outlineLevel="0" collapsed="false">
      <c r="A158" s="1" t="n">
        <v>150</v>
      </c>
      <c r="B158" s="1" t="n">
        <v>23.0218435396818</v>
      </c>
      <c r="C158" s="1" t="n">
        <v>47.7389681711179</v>
      </c>
      <c r="D158" s="1" t="n">
        <v>30</v>
      </c>
      <c r="E158" s="1" t="n">
        <v>1.5</v>
      </c>
      <c r="F158" s="1" t="n">
        <v>2.5</v>
      </c>
      <c r="G158" s="1" t="n">
        <v>500</v>
      </c>
      <c r="H158" s="1" t="n">
        <v>101.244</v>
      </c>
      <c r="I158" s="1" t="n">
        <v>308.802</v>
      </c>
      <c r="J158" s="1" t="n">
        <v>6.19388</v>
      </c>
      <c r="K158" s="1" t="n">
        <v>37.3858</v>
      </c>
      <c r="N158" s="10" t="n">
        <v>140</v>
      </c>
      <c r="O158" s="20" t="n">
        <v>20</v>
      </c>
      <c r="P158" s="10" t="n">
        <v>45</v>
      </c>
      <c r="Q158" s="10" t="n">
        <v>43</v>
      </c>
      <c r="R158" s="34" t="n">
        <f aca="false">Q158-AB158</f>
        <v>14</v>
      </c>
      <c r="S158" s="10" t="n">
        <v>1.1</v>
      </c>
      <c r="T158" s="10" t="n">
        <v>3</v>
      </c>
      <c r="U158" s="10" t="n">
        <v>800</v>
      </c>
      <c r="V158" s="10" t="n">
        <v>47.65</v>
      </c>
      <c r="W158" s="10" t="n">
        <v>103.38</v>
      </c>
      <c r="X158" s="10" t="n">
        <v>23.3</v>
      </c>
      <c r="Y158" s="10" t="n">
        <v>28.65</v>
      </c>
      <c r="Z158" s="38"/>
      <c r="AA158" s="19" t="n">
        <v>157</v>
      </c>
      <c r="AB158" s="10" t="n">
        <v>29</v>
      </c>
      <c r="AC158" s="10" t="n">
        <v>25</v>
      </c>
      <c r="AD158" s="20" t="n">
        <v>2.09</v>
      </c>
      <c r="AF158" s="0" t="n">
        <f aca="false">(W158-V158-X158-Y158)/Y158*100</f>
        <v>13.1937172774869</v>
      </c>
    </row>
    <row r="159" customFormat="false" ht="16.5" hidden="false" customHeight="false" outlineLevel="0" collapsed="false">
      <c r="A159" s="1" t="n">
        <v>150</v>
      </c>
      <c r="B159" s="1" t="n">
        <v>23.0218435396818</v>
      </c>
      <c r="C159" s="1" t="n">
        <v>47.7389681711179</v>
      </c>
      <c r="D159" s="1" t="n">
        <v>30</v>
      </c>
      <c r="E159" s="1" t="n">
        <v>1.5</v>
      </c>
      <c r="F159" s="1" t="n">
        <v>2.5</v>
      </c>
      <c r="G159" s="1" t="n">
        <v>600</v>
      </c>
      <c r="H159" s="1" t="n">
        <v>107.256</v>
      </c>
      <c r="I159" s="1" t="n">
        <v>342.26</v>
      </c>
      <c r="J159" s="1" t="n">
        <v>9.99624</v>
      </c>
      <c r="K159" s="1" t="n">
        <v>41.3146</v>
      </c>
      <c r="N159" s="10" t="n">
        <v>140</v>
      </c>
      <c r="O159" s="20" t="n">
        <v>20</v>
      </c>
      <c r="P159" s="10" t="n">
        <v>45</v>
      </c>
      <c r="Q159" s="10" t="n">
        <v>43</v>
      </c>
      <c r="R159" s="34" t="n">
        <f aca="false">Q159-AB159</f>
        <v>14</v>
      </c>
      <c r="S159" s="10" t="n">
        <v>1.3</v>
      </c>
      <c r="T159" s="10" t="n">
        <v>3</v>
      </c>
      <c r="U159" s="10" t="n">
        <v>800</v>
      </c>
      <c r="V159" s="10" t="n">
        <v>94.87</v>
      </c>
      <c r="W159" s="10" t="n">
        <v>157.81</v>
      </c>
      <c r="X159" s="10" t="n">
        <v>23.3</v>
      </c>
      <c r="Y159" s="10" t="n">
        <v>35.06</v>
      </c>
      <c r="Z159" s="38"/>
      <c r="AA159" s="19" t="n">
        <v>158</v>
      </c>
      <c r="AB159" s="10" t="n">
        <v>29</v>
      </c>
      <c r="AC159" s="10" t="n">
        <v>25</v>
      </c>
      <c r="AD159" s="20" t="n">
        <v>2.09</v>
      </c>
      <c r="AF159" s="0" t="n">
        <f aca="false">(W159-V159-X159-Y159)/Y159*100</f>
        <v>13.063320022818</v>
      </c>
    </row>
    <row r="160" customFormat="false" ht="16.5" hidden="false" customHeight="false" outlineLevel="0" collapsed="false">
      <c r="A160" s="1" t="n">
        <v>150</v>
      </c>
      <c r="B160" s="1" t="n">
        <v>23.0218435396818</v>
      </c>
      <c r="C160" s="1" t="n">
        <v>47.7389681711179</v>
      </c>
      <c r="D160" s="1" t="n">
        <v>30</v>
      </c>
      <c r="E160" s="1" t="n">
        <v>1.5</v>
      </c>
      <c r="F160" s="1" t="n">
        <v>2.5</v>
      </c>
      <c r="G160" s="1" t="n">
        <v>700</v>
      </c>
      <c r="H160" s="1" t="n">
        <v>109.051</v>
      </c>
      <c r="I160" s="1" t="n">
        <v>362.061</v>
      </c>
      <c r="J160" s="1" t="n">
        <v>15.072</v>
      </c>
      <c r="K160" s="1" t="n">
        <v>44.9518</v>
      </c>
      <c r="N160" s="10" t="n">
        <v>140</v>
      </c>
      <c r="O160" s="20" t="n">
        <v>20</v>
      </c>
      <c r="P160" s="10" t="n">
        <v>45</v>
      </c>
      <c r="Q160" s="10" t="n">
        <v>43</v>
      </c>
      <c r="R160" s="34" t="n">
        <f aca="false">Q160-AB160</f>
        <v>14</v>
      </c>
      <c r="S160" s="10" t="n">
        <v>1.5</v>
      </c>
      <c r="T160" s="10" t="n">
        <v>3</v>
      </c>
      <c r="U160" s="10" t="n">
        <v>800</v>
      </c>
      <c r="V160" s="10" t="n">
        <v>135.89</v>
      </c>
      <c r="W160" s="10" t="n">
        <v>206.49</v>
      </c>
      <c r="X160" s="10" t="n">
        <v>23.3</v>
      </c>
      <c r="Y160" s="10" t="n">
        <v>40.91</v>
      </c>
      <c r="Z160" s="38"/>
      <c r="AA160" s="19" t="n">
        <v>159</v>
      </c>
      <c r="AB160" s="10" t="n">
        <v>29</v>
      </c>
      <c r="AC160" s="10" t="n">
        <v>25</v>
      </c>
      <c r="AD160" s="20" t="n">
        <v>2.09</v>
      </c>
      <c r="AF160" s="0" t="n">
        <f aca="false">(W160-V160-X160-Y160)/Y160*100</f>
        <v>15.6196528966024</v>
      </c>
    </row>
    <row r="161" customFormat="false" ht="16.5" hidden="false" customHeight="false" outlineLevel="0" collapsed="false">
      <c r="A161" s="1" t="n">
        <v>150</v>
      </c>
      <c r="B161" s="1" t="n">
        <v>23.0218435396818</v>
      </c>
      <c r="C161" s="1" t="n">
        <v>47.7389681711179</v>
      </c>
      <c r="D161" s="1" t="n">
        <v>30</v>
      </c>
      <c r="E161" s="1" t="n">
        <v>1.5</v>
      </c>
      <c r="F161" s="1" t="n">
        <v>2.5</v>
      </c>
      <c r="G161" s="1" t="n">
        <v>800</v>
      </c>
      <c r="H161" s="1" t="n">
        <v>106.911</v>
      </c>
      <c r="I161" s="1" t="n">
        <v>372.581</v>
      </c>
      <c r="J161" s="1" t="n">
        <v>21.6006</v>
      </c>
      <c r="K161" s="1" t="n">
        <v>48.4775</v>
      </c>
      <c r="N161" s="10" t="n">
        <v>160</v>
      </c>
      <c r="O161" s="20" t="n">
        <v>30</v>
      </c>
      <c r="P161" s="10" t="n">
        <v>60</v>
      </c>
      <c r="Q161" s="10" t="n">
        <v>43</v>
      </c>
      <c r="R161" s="34" t="n">
        <f aca="false">Q161-AB161</f>
        <v>14</v>
      </c>
      <c r="S161" s="10" t="n">
        <v>1.1</v>
      </c>
      <c r="T161" s="10" t="n">
        <v>3</v>
      </c>
      <c r="U161" s="10" t="n">
        <v>400</v>
      </c>
      <c r="V161" s="10" t="n">
        <v>92.18</v>
      </c>
      <c r="W161" s="10" t="n">
        <v>106.44</v>
      </c>
      <c r="X161" s="10" t="n">
        <v>1.43</v>
      </c>
      <c r="Y161" s="10" t="n">
        <v>22.29</v>
      </c>
      <c r="Z161" s="38"/>
      <c r="AA161" s="19" t="n">
        <v>160</v>
      </c>
      <c r="AB161" s="10" t="n">
        <v>29</v>
      </c>
      <c r="AC161" s="10" t="n">
        <v>25</v>
      </c>
      <c r="AD161" s="20" t="n">
        <v>0.26</v>
      </c>
      <c r="AF161" s="0" t="n">
        <f aca="false">(W161-V161-X161-Y161)/Y161*100</f>
        <v>-42.4405563032751</v>
      </c>
    </row>
    <row r="162" customFormat="false" ht="16.5" hidden="false" customHeight="false" outlineLevel="0" collapsed="false">
      <c r="A162" s="1" t="n">
        <v>150</v>
      </c>
      <c r="B162" s="1" t="n">
        <v>28.0886482127825</v>
      </c>
      <c r="C162" s="1" t="n">
        <v>47.7389681711179</v>
      </c>
      <c r="D162" s="1" t="n">
        <v>30</v>
      </c>
      <c r="E162" s="1" t="n">
        <v>1.5</v>
      </c>
      <c r="F162" s="1" t="n">
        <v>2.5</v>
      </c>
      <c r="G162" s="1" t="n">
        <v>100</v>
      </c>
      <c r="H162" s="1" t="n">
        <v>28.7506</v>
      </c>
      <c r="I162" s="1" t="n">
        <v>82.1234</v>
      </c>
      <c r="J162" s="1" t="n">
        <v>0.100555</v>
      </c>
      <c r="K162" s="1" t="n">
        <v>19.6426</v>
      </c>
      <c r="N162" s="10" t="n">
        <v>160</v>
      </c>
      <c r="O162" s="20" t="n">
        <v>30</v>
      </c>
      <c r="P162" s="10" t="n">
        <v>60</v>
      </c>
      <c r="Q162" s="10" t="n">
        <v>43</v>
      </c>
      <c r="R162" s="34" t="n">
        <f aca="false">Q162-AB162</f>
        <v>14</v>
      </c>
      <c r="S162" s="10" t="n">
        <v>1.3</v>
      </c>
      <c r="T162" s="10" t="n">
        <v>3</v>
      </c>
      <c r="U162" s="10" t="n">
        <v>400</v>
      </c>
      <c r="V162" s="10" t="n">
        <v>115.86</v>
      </c>
      <c r="W162" s="10" t="n">
        <v>131.59</v>
      </c>
      <c r="X162" s="10" t="n">
        <v>1.43</v>
      </c>
      <c r="Y162" s="10" t="n">
        <v>28.28</v>
      </c>
      <c r="Z162" s="38"/>
      <c r="AA162" s="19" t="n">
        <v>161</v>
      </c>
      <c r="AB162" s="10" t="n">
        <v>29</v>
      </c>
      <c r="AC162" s="10" t="n">
        <v>25</v>
      </c>
      <c r="AD162" s="20" t="n">
        <v>0.26</v>
      </c>
      <c r="AF162" s="0" t="n">
        <f aca="false">(W162-V162-X162-Y162)/Y162*100</f>
        <v>-49.4342291371994</v>
      </c>
    </row>
    <row r="163" customFormat="false" ht="16.5" hidden="false" customHeight="false" outlineLevel="0" collapsed="false">
      <c r="A163" s="1" t="n">
        <v>150</v>
      </c>
      <c r="B163" s="1" t="n">
        <v>28.0886482127825</v>
      </c>
      <c r="C163" s="1" t="n">
        <v>47.7389681711179</v>
      </c>
      <c r="D163" s="1" t="n">
        <v>30</v>
      </c>
      <c r="E163" s="1" t="n">
        <v>1.5</v>
      </c>
      <c r="F163" s="1" t="n">
        <v>2.5</v>
      </c>
      <c r="G163" s="1" t="n">
        <v>200</v>
      </c>
      <c r="H163" s="1" t="n">
        <v>55.976</v>
      </c>
      <c r="I163" s="1" t="n">
        <v>151.315</v>
      </c>
      <c r="J163" s="1" t="n">
        <v>0.482612</v>
      </c>
      <c r="K163" s="1" t="n">
        <v>25.6528</v>
      </c>
      <c r="N163" s="10" t="n">
        <v>160</v>
      </c>
      <c r="O163" s="20" t="n">
        <v>30</v>
      </c>
      <c r="P163" s="10" t="n">
        <v>60</v>
      </c>
      <c r="Q163" s="10" t="n">
        <v>43</v>
      </c>
      <c r="R163" s="34" t="n">
        <f aca="false">Q163-AB163</f>
        <v>14</v>
      </c>
      <c r="S163" s="10" t="n">
        <v>1.5</v>
      </c>
      <c r="T163" s="10" t="n">
        <v>3</v>
      </c>
      <c r="U163" s="10" t="n">
        <v>400</v>
      </c>
      <c r="V163" s="10" t="n">
        <v>137.79</v>
      </c>
      <c r="W163" s="10" t="n">
        <v>154.07</v>
      </c>
      <c r="X163" s="10" t="n">
        <v>1.43</v>
      </c>
      <c r="Y163" s="10" t="n">
        <v>34.36</v>
      </c>
      <c r="Z163" s="38"/>
      <c r="AA163" s="19" t="n">
        <v>162</v>
      </c>
      <c r="AB163" s="10" t="n">
        <v>29</v>
      </c>
      <c r="AC163" s="10" t="n">
        <v>25</v>
      </c>
      <c r="AD163" s="20" t="n">
        <v>0.26</v>
      </c>
      <c r="AF163" s="0" t="n">
        <f aca="false">(W163-V163-X163-Y163)/Y163*100</f>
        <v>-56.7811408614668</v>
      </c>
    </row>
    <row r="164" customFormat="false" ht="16.5" hidden="false" customHeight="false" outlineLevel="0" collapsed="false">
      <c r="A164" s="1" t="n">
        <v>150</v>
      </c>
      <c r="B164" s="1" t="n">
        <v>28.0886482127825</v>
      </c>
      <c r="C164" s="1" t="n">
        <v>47.7389681711179</v>
      </c>
      <c r="D164" s="1" t="n">
        <v>30</v>
      </c>
      <c r="E164" s="1" t="n">
        <v>1.5</v>
      </c>
      <c r="F164" s="1" t="n">
        <v>2.5</v>
      </c>
      <c r="G164" s="1" t="n">
        <v>300</v>
      </c>
      <c r="H164" s="1" t="n">
        <v>79.3437</v>
      </c>
      <c r="I164" s="1" t="n">
        <v>215.105</v>
      </c>
      <c r="J164" s="1" t="n">
        <v>1.26676</v>
      </c>
      <c r="K164" s="1" t="n">
        <v>31.2713</v>
      </c>
      <c r="N164" s="10" t="n">
        <v>160</v>
      </c>
      <c r="O164" s="20" t="n">
        <v>30</v>
      </c>
      <c r="P164" s="10" t="n">
        <v>60</v>
      </c>
      <c r="Q164" s="10" t="n">
        <v>43</v>
      </c>
      <c r="R164" s="34" t="n">
        <f aca="false">Q164-AB164</f>
        <v>14</v>
      </c>
      <c r="S164" s="10" t="n">
        <v>1.1</v>
      </c>
      <c r="T164" s="10" t="n">
        <v>3</v>
      </c>
      <c r="U164" s="10" t="n">
        <v>800</v>
      </c>
      <c r="V164" s="10" t="n">
        <v>152.05</v>
      </c>
      <c r="W164" s="10" t="n">
        <v>184.33</v>
      </c>
      <c r="X164" s="10" t="n">
        <v>8.24</v>
      </c>
      <c r="Y164" s="10" t="n">
        <v>35.99</v>
      </c>
      <c r="Z164" s="38"/>
      <c r="AA164" s="19" t="n">
        <v>163</v>
      </c>
      <c r="AB164" s="10" t="n">
        <v>29</v>
      </c>
      <c r="AC164" s="10" t="n">
        <v>25</v>
      </c>
      <c r="AD164" s="20" t="n">
        <v>0.74</v>
      </c>
      <c r="AF164" s="0" t="n">
        <f aca="false">(W164-V164-X164-Y164)/Y164*100</f>
        <v>-33.2036676854682</v>
      </c>
    </row>
    <row r="165" customFormat="false" ht="16.5" hidden="false" customHeight="false" outlineLevel="0" collapsed="false">
      <c r="A165" s="1" t="n">
        <v>150</v>
      </c>
      <c r="B165" s="1" t="n">
        <v>28.0886482127825</v>
      </c>
      <c r="C165" s="1" t="n">
        <v>47.7389681711179</v>
      </c>
      <c r="D165" s="1" t="n">
        <v>30</v>
      </c>
      <c r="E165" s="1" t="n">
        <v>1.5</v>
      </c>
      <c r="F165" s="1" t="n">
        <v>2.5</v>
      </c>
      <c r="G165" s="1" t="n">
        <v>400</v>
      </c>
      <c r="H165" s="1" t="n">
        <v>98.3321</v>
      </c>
      <c r="I165" s="1" t="n">
        <v>274.934</v>
      </c>
      <c r="J165" s="1" t="n">
        <v>2.57358</v>
      </c>
      <c r="K165" s="1" t="n">
        <v>36.4307</v>
      </c>
      <c r="N165" s="10" t="n">
        <v>160</v>
      </c>
      <c r="O165" s="20" t="n">
        <v>30</v>
      </c>
      <c r="P165" s="10" t="n">
        <v>60</v>
      </c>
      <c r="Q165" s="10" t="n">
        <v>43</v>
      </c>
      <c r="R165" s="34" t="n">
        <f aca="false">Q165-AB165</f>
        <v>14</v>
      </c>
      <c r="S165" s="10" t="n">
        <v>1.3</v>
      </c>
      <c r="T165" s="10" t="n">
        <v>3</v>
      </c>
      <c r="U165" s="10" t="n">
        <v>800</v>
      </c>
      <c r="V165" s="12" t="n">
        <v>199.26</v>
      </c>
      <c r="W165" s="10" t="n">
        <v>238.55</v>
      </c>
      <c r="X165" s="10" t="n">
        <v>8.24</v>
      </c>
      <c r="Y165" s="10" t="n">
        <v>44.57</v>
      </c>
      <c r="Z165" s="38"/>
      <c r="AA165" s="19" t="n">
        <v>164</v>
      </c>
      <c r="AB165" s="10" t="n">
        <v>29</v>
      </c>
      <c r="AC165" s="10" t="n">
        <v>25</v>
      </c>
      <c r="AD165" s="20" t="n">
        <v>0.74</v>
      </c>
      <c r="AF165" s="0" t="n">
        <f aca="false">(W165-V165-X165-Y165)/Y165*100</f>
        <v>-30.3343055867175</v>
      </c>
    </row>
    <row r="166" customFormat="false" ht="16.5" hidden="false" customHeight="false" outlineLevel="0" collapsed="false">
      <c r="A166" s="1" t="n">
        <v>150</v>
      </c>
      <c r="B166" s="1" t="n">
        <v>28.0886482127825</v>
      </c>
      <c r="C166" s="1" t="n">
        <v>47.7389681711179</v>
      </c>
      <c r="D166" s="1" t="n">
        <v>30</v>
      </c>
      <c r="E166" s="1" t="n">
        <v>1.5</v>
      </c>
      <c r="F166" s="1" t="n">
        <v>2.5</v>
      </c>
      <c r="G166" s="1" t="n">
        <v>500</v>
      </c>
      <c r="H166" s="1" t="n">
        <v>113.065</v>
      </c>
      <c r="I166" s="1" t="n">
        <v>329.81</v>
      </c>
      <c r="J166" s="1" t="n">
        <v>4.52368</v>
      </c>
      <c r="K166" s="1" t="n">
        <v>41.1868</v>
      </c>
      <c r="N166" s="10" t="n">
        <v>160</v>
      </c>
      <c r="O166" s="20" t="n">
        <v>30</v>
      </c>
      <c r="P166" s="10" t="n">
        <v>60</v>
      </c>
      <c r="Q166" s="10" t="n">
        <v>43</v>
      </c>
      <c r="R166" s="34" t="n">
        <f aca="false">Q166-AB166</f>
        <v>14</v>
      </c>
      <c r="S166" s="10" t="n">
        <v>1.5</v>
      </c>
      <c r="T166" s="10" t="n">
        <v>3</v>
      </c>
      <c r="U166" s="10" t="n">
        <v>800</v>
      </c>
      <c r="V166" s="12" t="n">
        <v>241.54</v>
      </c>
      <c r="W166" s="10" t="n">
        <v>286.3</v>
      </c>
      <c r="X166" s="10" t="n">
        <v>8.24</v>
      </c>
      <c r="Y166" s="10" t="n">
        <v>52.94</v>
      </c>
      <c r="Z166" s="38"/>
      <c r="AA166" s="19" t="n">
        <v>165</v>
      </c>
      <c r="AB166" s="10" t="n">
        <v>29</v>
      </c>
      <c r="AC166" s="10" t="n">
        <v>25</v>
      </c>
      <c r="AD166" s="20" t="n">
        <v>0.74</v>
      </c>
      <c r="AF166" s="0" t="n">
        <f aca="false">(W166-V166-X166-Y166)/Y166*100</f>
        <v>-31.0162448054401</v>
      </c>
    </row>
    <row r="167" customFormat="false" ht="16.5" hidden="false" customHeight="false" outlineLevel="0" collapsed="false">
      <c r="A167" s="1" t="n">
        <v>150</v>
      </c>
      <c r="B167" s="1" t="n">
        <v>28.0886482127825</v>
      </c>
      <c r="C167" s="1" t="n">
        <v>47.7389681711179</v>
      </c>
      <c r="D167" s="1" t="n">
        <v>30</v>
      </c>
      <c r="E167" s="1" t="n">
        <v>1.5</v>
      </c>
      <c r="F167" s="1" t="n">
        <v>2.5</v>
      </c>
      <c r="G167" s="1" t="n">
        <v>600</v>
      </c>
      <c r="H167" s="1" t="n">
        <v>123.799</v>
      </c>
      <c r="I167" s="1" t="n">
        <v>377.166</v>
      </c>
      <c r="J167" s="1" t="n">
        <v>7.23762</v>
      </c>
      <c r="K167" s="1" t="n">
        <v>45.5569</v>
      </c>
      <c r="N167" s="10" t="n">
        <v>140</v>
      </c>
      <c r="O167" s="20" t="n">
        <v>20</v>
      </c>
      <c r="P167" s="10" t="n">
        <v>45</v>
      </c>
      <c r="Q167" s="10" t="n">
        <v>43</v>
      </c>
      <c r="R167" s="34" t="n">
        <f aca="false">Q167-AB167</f>
        <v>10</v>
      </c>
      <c r="S167" s="10" t="n">
        <v>1.1</v>
      </c>
      <c r="T167" s="10" t="n">
        <v>3</v>
      </c>
      <c r="U167" s="10" t="n">
        <v>400</v>
      </c>
      <c r="V167" s="10" t="n">
        <v>54.62</v>
      </c>
      <c r="W167" s="10" t="n">
        <v>73</v>
      </c>
      <c r="X167" s="10" t="n">
        <v>3.66</v>
      </c>
      <c r="Y167" s="10" t="n">
        <v>18.6</v>
      </c>
      <c r="Z167" s="38"/>
      <c r="AA167" s="19" t="n">
        <v>166</v>
      </c>
      <c r="AB167" s="10" t="n">
        <v>33</v>
      </c>
      <c r="AC167" s="10" t="n">
        <v>25</v>
      </c>
      <c r="AD167" s="20" t="n">
        <v>0.66</v>
      </c>
      <c r="AF167" s="0" t="n">
        <f aca="false">(W167-V167-X167-Y167)/Y167*100</f>
        <v>-20.8602150537634</v>
      </c>
    </row>
    <row r="168" customFormat="false" ht="16.5" hidden="false" customHeight="false" outlineLevel="0" collapsed="false">
      <c r="A168" s="1" t="n">
        <v>150</v>
      </c>
      <c r="B168" s="1" t="n">
        <v>28.0886482127825</v>
      </c>
      <c r="C168" s="1" t="n">
        <v>47.7389681711179</v>
      </c>
      <c r="D168" s="1" t="n">
        <v>30</v>
      </c>
      <c r="E168" s="1" t="n">
        <v>1.5</v>
      </c>
      <c r="F168" s="1" t="n">
        <v>2.5</v>
      </c>
      <c r="G168" s="1" t="n">
        <v>700</v>
      </c>
      <c r="H168" s="1" t="n">
        <v>130.784</v>
      </c>
      <c r="I168" s="1" t="n">
        <v>413.587</v>
      </c>
      <c r="J168" s="1" t="n">
        <v>10.836</v>
      </c>
      <c r="K168" s="1" t="n">
        <v>49.5618</v>
      </c>
      <c r="N168" s="10" t="n">
        <v>140</v>
      </c>
      <c r="O168" s="20" t="n">
        <v>20</v>
      </c>
      <c r="P168" s="10" t="n">
        <v>45</v>
      </c>
      <c r="Q168" s="10" t="n">
        <v>43</v>
      </c>
      <c r="R168" s="34" t="n">
        <f aca="false">Q168-AB168</f>
        <v>10</v>
      </c>
      <c r="S168" s="10" t="n">
        <v>1.3</v>
      </c>
      <c r="T168" s="10" t="n">
        <v>3</v>
      </c>
      <c r="U168" s="10" t="n">
        <v>400</v>
      </c>
      <c r="V168" s="10" t="n">
        <v>78.07</v>
      </c>
      <c r="W168" s="10" t="n">
        <v>100.36</v>
      </c>
      <c r="X168" s="10" t="n">
        <v>3.66</v>
      </c>
      <c r="Y168" s="10" t="n">
        <v>22.97</v>
      </c>
      <c r="Z168" s="38"/>
      <c r="AA168" s="19" t="n">
        <v>167</v>
      </c>
      <c r="AB168" s="10" t="n">
        <v>33</v>
      </c>
      <c r="AC168" s="10" t="n">
        <v>25</v>
      </c>
      <c r="AD168" s="20" t="n">
        <v>0.66</v>
      </c>
      <c r="AF168" s="0" t="n">
        <f aca="false">(W168-V168-X168-Y168)/Y168*100</f>
        <v>-18.8942098389203</v>
      </c>
    </row>
    <row r="169" customFormat="false" ht="16.5" hidden="false" customHeight="false" outlineLevel="0" collapsed="false">
      <c r="A169" s="1" t="n">
        <v>150</v>
      </c>
      <c r="B169" s="1" t="n">
        <v>28.0886482127825</v>
      </c>
      <c r="C169" s="1" t="n">
        <v>47.7389681711179</v>
      </c>
      <c r="D169" s="1" t="n">
        <v>30</v>
      </c>
      <c r="E169" s="1" t="n">
        <v>1.5</v>
      </c>
      <c r="F169" s="1" t="n">
        <v>2.5</v>
      </c>
      <c r="G169" s="1" t="n">
        <v>800</v>
      </c>
      <c r="H169" s="1" t="n">
        <v>134.254</v>
      </c>
      <c r="I169" s="1" t="n">
        <v>437.9</v>
      </c>
      <c r="J169" s="1" t="n">
        <v>15.4394</v>
      </c>
      <c r="K169" s="1" t="n">
        <v>53.2821</v>
      </c>
      <c r="N169" s="10" t="n">
        <v>140</v>
      </c>
      <c r="O169" s="20" t="n">
        <v>20</v>
      </c>
      <c r="P169" s="10" t="n">
        <v>45</v>
      </c>
      <c r="Q169" s="10" t="n">
        <v>43</v>
      </c>
      <c r="R169" s="34" t="n">
        <f aca="false">Q169-AB169</f>
        <v>10</v>
      </c>
      <c r="S169" s="10" t="n">
        <v>1.5</v>
      </c>
      <c r="T169" s="10" t="n">
        <v>3</v>
      </c>
      <c r="U169" s="10" t="n">
        <v>400</v>
      </c>
      <c r="V169" s="10" t="n">
        <v>99.39</v>
      </c>
      <c r="W169" s="10" t="n">
        <v>125.12</v>
      </c>
      <c r="X169" s="10" t="n">
        <v>3.66</v>
      </c>
      <c r="Y169" s="10" t="n">
        <v>27.22</v>
      </c>
      <c r="Z169" s="38"/>
      <c r="AA169" s="19" t="n">
        <v>168</v>
      </c>
      <c r="AB169" s="10" t="n">
        <v>33</v>
      </c>
      <c r="AC169" s="10" t="n">
        <v>25</v>
      </c>
      <c r="AD169" s="20" t="n">
        <v>0.66</v>
      </c>
      <c r="AF169" s="0" t="n">
        <f aca="false">(W169-V169-X169-Y169)/Y169*100</f>
        <v>-18.9199118295371</v>
      </c>
    </row>
    <row r="170" customFormat="false" ht="16.5" hidden="false" customHeight="false" outlineLevel="0" collapsed="false">
      <c r="A170" s="1" t="n">
        <v>150</v>
      </c>
      <c r="B170" s="1" t="n">
        <v>17.5579380863656</v>
      </c>
      <c r="C170" s="1" t="n">
        <v>55.6954628663042</v>
      </c>
      <c r="D170" s="1" t="n">
        <v>30</v>
      </c>
      <c r="E170" s="1" t="n">
        <v>1.5</v>
      </c>
      <c r="F170" s="1" t="n">
        <v>2.5</v>
      </c>
      <c r="G170" s="1" t="n">
        <v>100</v>
      </c>
      <c r="H170" s="1" t="n">
        <v>28.1483</v>
      </c>
      <c r="I170" s="1" t="n">
        <v>77.0465</v>
      </c>
      <c r="J170" s="1" t="n">
        <v>0.148115</v>
      </c>
      <c r="K170" s="1" t="n">
        <v>15.3641</v>
      </c>
      <c r="N170" s="10" t="n">
        <v>140</v>
      </c>
      <c r="O170" s="20" t="n">
        <v>20</v>
      </c>
      <c r="P170" s="10" t="n">
        <v>45</v>
      </c>
      <c r="Q170" s="10" t="n">
        <v>43</v>
      </c>
      <c r="R170" s="34" t="n">
        <f aca="false">Q170-AB170</f>
        <v>10</v>
      </c>
      <c r="S170" s="10" t="n">
        <v>1.1</v>
      </c>
      <c r="T170" s="10" t="n">
        <v>3</v>
      </c>
      <c r="U170" s="10" t="n">
        <v>800</v>
      </c>
      <c r="V170" s="10" t="n">
        <v>11.26</v>
      </c>
      <c r="W170" s="10" t="n">
        <v>73.03</v>
      </c>
      <c r="X170" s="10" t="n">
        <v>23.51</v>
      </c>
      <c r="Y170" s="10" t="n">
        <v>31.12</v>
      </c>
      <c r="Z170" s="38"/>
      <c r="AA170" s="19" t="n">
        <v>169</v>
      </c>
      <c r="AB170" s="10" t="n">
        <v>33</v>
      </c>
      <c r="AC170" s="10" t="n">
        <v>25</v>
      </c>
      <c r="AD170" s="20" t="n">
        <v>2.11</v>
      </c>
      <c r="AF170" s="0" t="n">
        <f aca="false">(W170-V170-X170-Y170)/Y170*100</f>
        <v>22.9434447300771</v>
      </c>
    </row>
    <row r="171" customFormat="false" ht="16.5" hidden="false" customHeight="false" outlineLevel="0" collapsed="false">
      <c r="A171" s="1" t="n">
        <v>150</v>
      </c>
      <c r="B171" s="1" t="n">
        <v>17.5579380863656</v>
      </c>
      <c r="C171" s="1" t="n">
        <v>55.6954628663042</v>
      </c>
      <c r="D171" s="1" t="n">
        <v>30</v>
      </c>
      <c r="E171" s="1" t="n">
        <v>1.5</v>
      </c>
      <c r="F171" s="1" t="n">
        <v>2.5</v>
      </c>
      <c r="G171" s="1" t="n">
        <v>200</v>
      </c>
      <c r="H171" s="1" t="n">
        <v>52.7979</v>
      </c>
      <c r="I171" s="1" t="n">
        <v>140.553</v>
      </c>
      <c r="J171" s="1" t="n">
        <v>0.743618</v>
      </c>
      <c r="K171" s="1" t="n">
        <v>21.116</v>
      </c>
      <c r="N171" s="10" t="n">
        <v>140</v>
      </c>
      <c r="O171" s="20" t="n">
        <v>20</v>
      </c>
      <c r="P171" s="10" t="n">
        <v>45</v>
      </c>
      <c r="Q171" s="10" t="n">
        <v>43</v>
      </c>
      <c r="R171" s="34" t="n">
        <f aca="false">Q171-AB171</f>
        <v>10</v>
      </c>
      <c r="S171" s="10" t="n">
        <v>1.3</v>
      </c>
      <c r="T171" s="10" t="n">
        <v>3</v>
      </c>
      <c r="U171" s="10" t="n">
        <v>800</v>
      </c>
      <c r="V171" s="10" t="n">
        <v>57.79</v>
      </c>
      <c r="W171" s="10" t="n">
        <v>126.36</v>
      </c>
      <c r="X171" s="10" t="n">
        <v>23.51</v>
      </c>
      <c r="Y171" s="10" t="n">
        <v>38.05</v>
      </c>
      <c r="Z171" s="38"/>
      <c r="AA171" s="19" t="n">
        <v>170</v>
      </c>
      <c r="AB171" s="10" t="n">
        <v>33</v>
      </c>
      <c r="AC171" s="10" t="n">
        <v>25</v>
      </c>
      <c r="AD171" s="20" t="n">
        <v>2.11</v>
      </c>
      <c r="AF171" s="0" t="n">
        <f aca="false">(W171-V171-X171-Y171)/Y171*100</f>
        <v>18.4231274638633</v>
      </c>
    </row>
    <row r="172" customFormat="false" ht="16.5" hidden="false" customHeight="false" outlineLevel="0" collapsed="false">
      <c r="A172" s="1" t="n">
        <v>150</v>
      </c>
      <c r="B172" s="1" t="n">
        <v>17.5579380863656</v>
      </c>
      <c r="C172" s="1" t="n">
        <v>55.6954628663042</v>
      </c>
      <c r="D172" s="1" t="n">
        <v>30</v>
      </c>
      <c r="E172" s="1" t="n">
        <v>1.5</v>
      </c>
      <c r="F172" s="1" t="n">
        <v>2.5</v>
      </c>
      <c r="G172" s="1" t="n">
        <v>300</v>
      </c>
      <c r="H172" s="1" t="n">
        <v>71.5658</v>
      </c>
      <c r="I172" s="1" t="n">
        <v>198.48</v>
      </c>
      <c r="J172" s="1" t="n">
        <v>2.01325</v>
      </c>
      <c r="K172" s="1" t="n">
        <v>26.273</v>
      </c>
      <c r="N172" s="10" t="n">
        <v>140</v>
      </c>
      <c r="O172" s="20" t="n">
        <v>20</v>
      </c>
      <c r="P172" s="10" t="n">
        <v>45</v>
      </c>
      <c r="Q172" s="10" t="n">
        <v>43</v>
      </c>
      <c r="R172" s="34" t="n">
        <f aca="false">Q172-AB172</f>
        <v>10</v>
      </c>
      <c r="S172" s="10" t="n">
        <v>1.5</v>
      </c>
      <c r="T172" s="10" t="n">
        <v>3</v>
      </c>
      <c r="U172" s="10" t="n">
        <v>800</v>
      </c>
      <c r="V172" s="10" t="n">
        <v>99.16</v>
      </c>
      <c r="W172" s="10" t="n">
        <v>175.28</v>
      </c>
      <c r="X172" s="10" t="n">
        <v>23.51</v>
      </c>
      <c r="Y172" s="10" t="n">
        <v>44.45</v>
      </c>
      <c r="Z172" s="38"/>
      <c r="AA172" s="19" t="n">
        <v>171</v>
      </c>
      <c r="AB172" s="10" t="n">
        <v>33</v>
      </c>
      <c r="AC172" s="10" t="n">
        <v>25</v>
      </c>
      <c r="AD172" s="20" t="n">
        <v>2.11</v>
      </c>
      <c r="AF172" s="0" t="n">
        <f aca="false">(W172-V172-X172-Y172)/Y172*100</f>
        <v>18.3577052868391</v>
      </c>
    </row>
    <row r="173" customFormat="false" ht="16.5" hidden="false" customHeight="false" outlineLevel="0" collapsed="false">
      <c r="A173" s="1" t="n">
        <v>150</v>
      </c>
      <c r="B173" s="1" t="n">
        <v>17.5579380863656</v>
      </c>
      <c r="C173" s="1" t="n">
        <v>55.6954628663042</v>
      </c>
      <c r="D173" s="1" t="n">
        <v>30</v>
      </c>
      <c r="E173" s="1" t="n">
        <v>1.5</v>
      </c>
      <c r="F173" s="1" t="n">
        <v>2.5</v>
      </c>
      <c r="G173" s="1" t="n">
        <v>400</v>
      </c>
      <c r="H173" s="1" t="n">
        <v>84.5175</v>
      </c>
      <c r="I173" s="1" t="n">
        <v>249.369</v>
      </c>
      <c r="J173" s="1" t="n">
        <v>4.18375</v>
      </c>
      <c r="K173" s="1" t="n">
        <v>30.8844</v>
      </c>
      <c r="N173" s="10" t="n">
        <v>160</v>
      </c>
      <c r="O173" s="20" t="n">
        <v>30</v>
      </c>
      <c r="P173" s="10" t="n">
        <v>60</v>
      </c>
      <c r="Q173" s="10" t="n">
        <v>43</v>
      </c>
      <c r="R173" s="34" t="n">
        <f aca="false">Q173-AB173</f>
        <v>10</v>
      </c>
      <c r="S173" s="10" t="n">
        <v>1.1</v>
      </c>
      <c r="T173" s="10" t="n">
        <v>3</v>
      </c>
      <c r="U173" s="10" t="n">
        <v>400</v>
      </c>
      <c r="V173" s="10" t="n">
        <v>84.5</v>
      </c>
      <c r="W173" s="10" t="n">
        <v>99.5</v>
      </c>
      <c r="X173" s="10" t="n">
        <v>1.46</v>
      </c>
      <c r="Y173" s="10" t="n">
        <v>23.76</v>
      </c>
      <c r="Z173" s="38"/>
      <c r="AA173" s="19" t="n">
        <v>172</v>
      </c>
      <c r="AB173" s="10" t="n">
        <v>33</v>
      </c>
      <c r="AC173" s="10" t="n">
        <v>25</v>
      </c>
      <c r="AD173" s="20" t="n">
        <v>0.26</v>
      </c>
      <c r="AF173" s="0" t="n">
        <f aca="false">(W173-V173-X173-Y173)/Y173*100</f>
        <v>-43.013468013468</v>
      </c>
    </row>
    <row r="174" customFormat="false" ht="16.5" hidden="false" customHeight="false" outlineLevel="0" collapsed="false">
      <c r="A174" s="1" t="n">
        <v>150</v>
      </c>
      <c r="B174" s="1" t="n">
        <v>17.5579380863656</v>
      </c>
      <c r="C174" s="1" t="n">
        <v>55.6954628663042</v>
      </c>
      <c r="D174" s="1" t="n">
        <v>30</v>
      </c>
      <c r="E174" s="1" t="n">
        <v>1.5</v>
      </c>
      <c r="F174" s="1" t="n">
        <v>2.5</v>
      </c>
      <c r="G174" s="1" t="n">
        <v>500</v>
      </c>
      <c r="H174" s="1" t="n">
        <v>92.1204</v>
      </c>
      <c r="I174" s="1" t="n">
        <v>288.262</v>
      </c>
      <c r="J174" s="1" t="n">
        <v>7.48185</v>
      </c>
      <c r="K174" s="1" t="n">
        <v>34.9817</v>
      </c>
      <c r="N174" s="10" t="n">
        <v>160</v>
      </c>
      <c r="O174" s="20" t="n">
        <v>30</v>
      </c>
      <c r="P174" s="10" t="n">
        <v>60</v>
      </c>
      <c r="Q174" s="10" t="n">
        <v>43</v>
      </c>
      <c r="R174" s="34" t="n">
        <f aca="false">Q174-AB174</f>
        <v>10</v>
      </c>
      <c r="S174" s="10" t="n">
        <v>1.3</v>
      </c>
      <c r="T174" s="10" t="n">
        <v>3</v>
      </c>
      <c r="U174" s="10" t="n">
        <v>400</v>
      </c>
      <c r="V174" s="10" t="n">
        <v>107.75</v>
      </c>
      <c r="W174" s="10" t="n">
        <v>124.76</v>
      </c>
      <c r="X174" s="10" t="n">
        <v>1.46</v>
      </c>
      <c r="Y174" s="10" t="n">
        <v>30.03</v>
      </c>
      <c r="Z174" s="38"/>
      <c r="AA174" s="19" t="n">
        <v>173</v>
      </c>
      <c r="AB174" s="10" t="n">
        <v>33</v>
      </c>
      <c r="AC174" s="10" t="n">
        <v>25</v>
      </c>
      <c r="AD174" s="20" t="n">
        <v>0.26</v>
      </c>
      <c r="AF174" s="0" t="n">
        <f aca="false">(W174-V174-X174-Y174)/Y174*100</f>
        <v>-48.2184482184482</v>
      </c>
    </row>
    <row r="175" customFormat="false" ht="16.5" hidden="false" customHeight="false" outlineLevel="0" collapsed="false">
      <c r="A175" s="1" t="n">
        <v>150</v>
      </c>
      <c r="B175" s="1" t="n">
        <v>17.5579380863656</v>
      </c>
      <c r="C175" s="1" t="n">
        <v>55.6954628663042</v>
      </c>
      <c r="D175" s="1" t="n">
        <v>30</v>
      </c>
      <c r="E175" s="1" t="n">
        <v>1.5</v>
      </c>
      <c r="F175" s="1" t="n">
        <v>2.5</v>
      </c>
      <c r="G175" s="1" t="n">
        <v>600</v>
      </c>
      <c r="H175" s="1" t="n">
        <v>94.8158</v>
      </c>
      <c r="I175" s="1" t="n">
        <v>311.677</v>
      </c>
      <c r="J175" s="1" t="n">
        <v>12.1343</v>
      </c>
      <c r="K175" s="1" t="n">
        <v>38.6741</v>
      </c>
      <c r="N175" s="10" t="n">
        <v>160</v>
      </c>
      <c r="O175" s="20" t="n">
        <v>30</v>
      </c>
      <c r="P175" s="10" t="n">
        <v>60</v>
      </c>
      <c r="Q175" s="10" t="n">
        <v>43</v>
      </c>
      <c r="R175" s="34" t="n">
        <f aca="false">Q175-AB175</f>
        <v>10</v>
      </c>
      <c r="S175" s="10" t="n">
        <v>1.5</v>
      </c>
      <c r="T175" s="10" t="n">
        <v>3</v>
      </c>
      <c r="U175" s="10" t="n">
        <v>400</v>
      </c>
      <c r="V175" s="10" t="n">
        <v>129.76</v>
      </c>
      <c r="W175" s="10" t="n">
        <v>148.07</v>
      </c>
      <c r="X175" s="10" t="n">
        <v>1.46</v>
      </c>
      <c r="Y175" s="10" t="n">
        <v>36.42</v>
      </c>
      <c r="Z175" s="38"/>
      <c r="AA175" s="19" t="n">
        <v>174</v>
      </c>
      <c r="AB175" s="10" t="n">
        <v>33</v>
      </c>
      <c r="AC175" s="10" t="n">
        <v>25</v>
      </c>
      <c r="AD175" s="20" t="n">
        <v>0.26</v>
      </c>
      <c r="AF175" s="0" t="n">
        <f aca="false">(W175-V175-X175-Y175)/Y175*100</f>
        <v>-53.7342119714443</v>
      </c>
    </row>
    <row r="176" customFormat="false" ht="16.5" hidden="false" customHeight="false" outlineLevel="0" collapsed="false">
      <c r="A176" s="1" t="n">
        <v>150</v>
      </c>
      <c r="B176" s="1" t="n">
        <v>17.5579380863656</v>
      </c>
      <c r="C176" s="1" t="n">
        <v>55.6954628663042</v>
      </c>
      <c r="D176" s="1" t="n">
        <v>30</v>
      </c>
      <c r="E176" s="1" t="n">
        <v>1.5</v>
      </c>
      <c r="F176" s="1" t="n">
        <v>2.5</v>
      </c>
      <c r="G176" s="1" t="n">
        <v>700</v>
      </c>
      <c r="H176" s="1" t="n">
        <v>92.9842</v>
      </c>
      <c r="I176" s="1" t="n">
        <v>323.173</v>
      </c>
      <c r="J176" s="1" t="n">
        <v>18.3678</v>
      </c>
      <c r="K176" s="1" t="n">
        <v>42.1764</v>
      </c>
      <c r="N176" s="10" t="n">
        <v>160</v>
      </c>
      <c r="O176" s="20" t="n">
        <v>30</v>
      </c>
      <c r="P176" s="10" t="n">
        <v>60</v>
      </c>
      <c r="Q176" s="10" t="n">
        <v>43</v>
      </c>
      <c r="R176" s="34" t="n">
        <f aca="false">Q176-AB176</f>
        <v>10</v>
      </c>
      <c r="S176" s="10" t="n">
        <v>1.1</v>
      </c>
      <c r="T176" s="10" t="n">
        <v>3</v>
      </c>
      <c r="U176" s="10" t="n">
        <v>600</v>
      </c>
      <c r="V176" s="10" t="n">
        <v>113.49</v>
      </c>
      <c r="W176" s="10" t="n">
        <v>136.37</v>
      </c>
      <c r="X176" s="10" t="n">
        <v>3.99</v>
      </c>
      <c r="Y176" s="10" t="n">
        <v>31.58</v>
      </c>
      <c r="Z176" s="38"/>
      <c r="AA176" s="19" t="n">
        <v>175</v>
      </c>
      <c r="AB176" s="10" t="n">
        <v>33</v>
      </c>
      <c r="AC176" s="10" t="n">
        <v>25</v>
      </c>
      <c r="AD176" s="20" t="n">
        <v>0.48</v>
      </c>
      <c r="AF176" s="0" t="n">
        <f aca="false">(W176-V176-X176-Y176)/Y176*100</f>
        <v>-40.1836605446485</v>
      </c>
    </row>
    <row r="177" customFormat="false" ht="16.5" hidden="false" customHeight="false" outlineLevel="0" collapsed="false">
      <c r="A177" s="1" t="n">
        <v>150</v>
      </c>
      <c r="B177" s="1" t="n">
        <v>17.5579380863656</v>
      </c>
      <c r="C177" s="1" t="n">
        <v>55.6954628663042</v>
      </c>
      <c r="D177" s="1" t="n">
        <v>30</v>
      </c>
      <c r="E177" s="1" t="n">
        <v>1.5</v>
      </c>
      <c r="F177" s="1" t="n">
        <v>2.5</v>
      </c>
      <c r="G177" s="1" t="n">
        <v>800</v>
      </c>
      <c r="H177" s="1" t="n">
        <v>86.9129</v>
      </c>
      <c r="I177" s="1" t="n">
        <v>327.618</v>
      </c>
      <c r="J177" s="1" t="n">
        <v>26.4092</v>
      </c>
      <c r="K177" s="1" t="n">
        <v>45.6349</v>
      </c>
      <c r="N177" s="10" t="n">
        <v>160</v>
      </c>
      <c r="O177" s="20" t="n">
        <v>30</v>
      </c>
      <c r="P177" s="10" t="n">
        <v>60</v>
      </c>
      <c r="Q177" s="10" t="n">
        <v>43</v>
      </c>
      <c r="R177" s="34" t="n">
        <f aca="false">Q177-AB177</f>
        <v>10</v>
      </c>
      <c r="S177" s="10" t="n">
        <v>1.3</v>
      </c>
      <c r="T177" s="10" t="n">
        <v>3</v>
      </c>
      <c r="U177" s="10" t="n">
        <v>600</v>
      </c>
      <c r="V177" s="10" t="n">
        <v>148.24</v>
      </c>
      <c r="W177" s="10" t="n">
        <v>176.31</v>
      </c>
      <c r="X177" s="10" t="n">
        <v>3.99</v>
      </c>
      <c r="Y177" s="10" t="n">
        <v>39.29</v>
      </c>
      <c r="Z177" s="38"/>
      <c r="AA177" s="19" t="n">
        <v>176</v>
      </c>
      <c r="AB177" s="10" t="n">
        <v>33</v>
      </c>
      <c r="AC177" s="10" t="n">
        <v>25</v>
      </c>
      <c r="AD177" s="20" t="n">
        <v>0.48</v>
      </c>
      <c r="AF177" s="0" t="n">
        <f aca="false">(W177-V177-X177-Y177)/Y177*100</f>
        <v>-38.7121404937643</v>
      </c>
    </row>
    <row r="178" customFormat="false" ht="16.5" hidden="false" customHeight="false" outlineLevel="0" collapsed="false">
      <c r="A178" s="1" t="n">
        <v>150</v>
      </c>
      <c r="B178" s="1" t="n">
        <v>22.6330343258313</v>
      </c>
      <c r="C178" s="1" t="n">
        <v>55.6954628663042</v>
      </c>
      <c r="D178" s="1" t="n">
        <v>30</v>
      </c>
      <c r="E178" s="1" t="n">
        <v>1.5</v>
      </c>
      <c r="F178" s="1" t="n">
        <v>2.5</v>
      </c>
      <c r="G178" s="1" t="n">
        <v>100</v>
      </c>
      <c r="H178" s="1" t="n">
        <v>28.4765</v>
      </c>
      <c r="I178" s="1" t="n">
        <v>80.3179</v>
      </c>
      <c r="J178" s="1" t="n">
        <v>0.108329</v>
      </c>
      <c r="K178" s="1" t="n">
        <v>18.3854</v>
      </c>
      <c r="N178" s="10" t="n">
        <v>160</v>
      </c>
      <c r="O178" s="20" t="n">
        <v>30</v>
      </c>
      <c r="P178" s="10" t="n">
        <v>60</v>
      </c>
      <c r="Q178" s="10" t="n">
        <v>43</v>
      </c>
      <c r="R178" s="34" t="n">
        <f aca="false">Q178-AB178</f>
        <v>10</v>
      </c>
      <c r="S178" s="10" t="n">
        <v>1.5</v>
      </c>
      <c r="T178" s="10" t="n">
        <v>3</v>
      </c>
      <c r="U178" s="10" t="n">
        <v>600</v>
      </c>
      <c r="V178" s="12" t="n">
        <v>180.52</v>
      </c>
      <c r="W178" s="10" t="n">
        <v>212.67</v>
      </c>
      <c r="X178" s="10" t="n">
        <v>3.99</v>
      </c>
      <c r="Y178" s="10" t="n">
        <v>47.01</v>
      </c>
      <c r="Z178" s="38"/>
      <c r="AA178" s="19" t="n">
        <v>177</v>
      </c>
      <c r="AB178" s="10" t="n">
        <v>33</v>
      </c>
      <c r="AC178" s="10" t="n">
        <v>25</v>
      </c>
      <c r="AD178" s="20" t="n">
        <v>0.48</v>
      </c>
      <c r="AF178" s="0" t="n">
        <f aca="false">(W178-V178-X178-Y178)/Y178*100</f>
        <v>-40.097851520953</v>
      </c>
    </row>
    <row r="179" customFormat="false" ht="16.5" hidden="false" customHeight="false" outlineLevel="0" collapsed="false">
      <c r="A179" s="1" t="n">
        <v>150</v>
      </c>
      <c r="B179" s="1" t="n">
        <v>22.6330343258313</v>
      </c>
      <c r="C179" s="1" t="n">
        <v>55.6954628663042</v>
      </c>
      <c r="D179" s="1" t="n">
        <v>30</v>
      </c>
      <c r="E179" s="1" t="n">
        <v>1.5</v>
      </c>
      <c r="F179" s="1" t="n">
        <v>2.5</v>
      </c>
      <c r="G179" s="1" t="n">
        <v>200</v>
      </c>
      <c r="H179" s="1" t="n">
        <v>55.0828</v>
      </c>
      <c r="I179" s="1" t="n">
        <v>147.383</v>
      </c>
      <c r="J179" s="1" t="n">
        <v>0.524284</v>
      </c>
      <c r="K179" s="1" t="n">
        <v>24.3263</v>
      </c>
      <c r="N179" s="10" t="n">
        <v>160</v>
      </c>
      <c r="O179" s="20" t="n">
        <v>30</v>
      </c>
      <c r="P179" s="10" t="n">
        <v>60</v>
      </c>
      <c r="Q179" s="10" t="n">
        <v>43</v>
      </c>
      <c r="R179" s="34" t="n">
        <f aca="false">Q179-AB179</f>
        <v>10</v>
      </c>
      <c r="S179" s="10" t="n">
        <v>1.1</v>
      </c>
      <c r="T179" s="10" t="n">
        <v>3</v>
      </c>
      <c r="U179" s="10" t="n">
        <v>800</v>
      </c>
      <c r="V179" s="10" t="n">
        <v>128.77</v>
      </c>
      <c r="W179" s="10" t="n">
        <v>165.71</v>
      </c>
      <c r="X179" s="10" t="n">
        <v>8.37</v>
      </c>
      <c r="Y179" s="10" t="n">
        <v>38.89</v>
      </c>
      <c r="Z179" s="38"/>
      <c r="AA179" s="19" t="n">
        <v>178</v>
      </c>
      <c r="AB179" s="10" t="n">
        <v>33</v>
      </c>
      <c r="AC179" s="10" t="n">
        <v>25</v>
      </c>
      <c r="AD179" s="20" t="n">
        <v>0.75</v>
      </c>
      <c r="AF179" s="0" t="n">
        <f aca="false">(W179-V179-X179-Y179)/Y179*100</f>
        <v>-26.5363846747236</v>
      </c>
    </row>
    <row r="180" customFormat="false" ht="16.5" hidden="false" customHeight="false" outlineLevel="0" collapsed="false">
      <c r="A180" s="1" t="n">
        <v>150</v>
      </c>
      <c r="B180" s="1" t="n">
        <v>22.6330343258313</v>
      </c>
      <c r="C180" s="1" t="n">
        <v>55.6954628663042</v>
      </c>
      <c r="D180" s="1" t="n">
        <v>30</v>
      </c>
      <c r="E180" s="1" t="n">
        <v>1.5</v>
      </c>
      <c r="F180" s="1" t="n">
        <v>2.5</v>
      </c>
      <c r="G180" s="1" t="n">
        <v>300</v>
      </c>
      <c r="H180" s="1" t="n">
        <v>77.4552</v>
      </c>
      <c r="I180" s="1" t="n">
        <v>209.269</v>
      </c>
      <c r="J180" s="1" t="n">
        <v>1.38432</v>
      </c>
      <c r="K180" s="1" t="n">
        <v>29.8439</v>
      </c>
      <c r="N180" s="10" t="n">
        <v>160</v>
      </c>
      <c r="O180" s="20" t="n">
        <v>30</v>
      </c>
      <c r="P180" s="10" t="n">
        <v>60</v>
      </c>
      <c r="Q180" s="10" t="n">
        <v>43</v>
      </c>
      <c r="R180" s="34" t="n">
        <f aca="false">Q180-AB180</f>
        <v>10</v>
      </c>
      <c r="S180" s="10" t="n">
        <v>1.3</v>
      </c>
      <c r="T180" s="10" t="n">
        <v>3</v>
      </c>
      <c r="U180" s="10" t="n">
        <v>800</v>
      </c>
      <c r="V180" s="12" t="n">
        <v>175.54</v>
      </c>
      <c r="W180" s="10" t="n">
        <v>220.25</v>
      </c>
      <c r="X180" s="10" t="n">
        <v>8.37</v>
      </c>
      <c r="Y180" s="10" t="n">
        <v>48.08</v>
      </c>
      <c r="Z180" s="38"/>
      <c r="AA180" s="19" t="n">
        <v>179</v>
      </c>
      <c r="AB180" s="10" t="n">
        <v>33</v>
      </c>
      <c r="AC180" s="10" t="n">
        <v>25</v>
      </c>
      <c r="AD180" s="20" t="n">
        <v>0.75</v>
      </c>
      <c r="AF180" s="0" t="n">
        <f aca="false">(W180-V180-X180-Y180)/Y180*100</f>
        <v>-24.4176372712146</v>
      </c>
    </row>
    <row r="181" customFormat="false" ht="16.5" hidden="false" customHeight="false" outlineLevel="0" collapsed="false">
      <c r="A181" s="1" t="n">
        <v>150</v>
      </c>
      <c r="B181" s="1" t="n">
        <v>22.6330343258313</v>
      </c>
      <c r="C181" s="1" t="n">
        <v>55.6954628663042</v>
      </c>
      <c r="D181" s="1" t="n">
        <v>30</v>
      </c>
      <c r="E181" s="1" t="n">
        <v>1.5</v>
      </c>
      <c r="F181" s="1" t="n">
        <v>2.5</v>
      </c>
      <c r="G181" s="1" t="n">
        <v>400</v>
      </c>
      <c r="H181" s="1" t="n">
        <v>95.1561</v>
      </c>
      <c r="I181" s="1" t="n">
        <v>266.85</v>
      </c>
      <c r="J181" s="1" t="n">
        <v>2.82489</v>
      </c>
      <c r="K181" s="1" t="n">
        <v>34.8902</v>
      </c>
      <c r="N181" s="10" t="n">
        <v>160</v>
      </c>
      <c r="O181" s="20" t="n">
        <v>30</v>
      </c>
      <c r="P181" s="10" t="n">
        <v>60</v>
      </c>
      <c r="Q181" s="10" t="n">
        <v>43</v>
      </c>
      <c r="R181" s="34" t="n">
        <f aca="false">Q181-AB181</f>
        <v>10</v>
      </c>
      <c r="S181" s="10" t="n">
        <v>1.5</v>
      </c>
      <c r="T181" s="10" t="n">
        <v>3</v>
      </c>
      <c r="U181" s="10" t="n">
        <v>800</v>
      </c>
      <c r="V181" s="12" t="n">
        <v>218.91</v>
      </c>
      <c r="W181" s="10" t="n">
        <v>269.74</v>
      </c>
      <c r="X181" s="10" t="n">
        <v>8.37</v>
      </c>
      <c r="Y181" s="10" t="n">
        <v>57.17</v>
      </c>
      <c r="Z181" s="38"/>
      <c r="AA181" s="19" t="n">
        <v>180</v>
      </c>
      <c r="AB181" s="10" t="n">
        <v>33</v>
      </c>
      <c r="AC181" s="10" t="n">
        <v>25</v>
      </c>
      <c r="AD181" s="20" t="n">
        <v>0.75</v>
      </c>
      <c r="AF181" s="0" t="n">
        <f aca="false">(W181-V181-X181-Y181)/Y181*100</f>
        <v>-25.730278117894</v>
      </c>
    </row>
    <row r="182" customFormat="false" ht="16.5" hidden="false" customHeight="false" outlineLevel="0" collapsed="false">
      <c r="A182" s="1" t="n">
        <v>150</v>
      </c>
      <c r="B182" s="1" t="n">
        <v>22.6330343258313</v>
      </c>
      <c r="C182" s="1" t="n">
        <v>55.6954628663042</v>
      </c>
      <c r="D182" s="1" t="n">
        <v>30</v>
      </c>
      <c r="E182" s="1" t="n">
        <v>1.5</v>
      </c>
      <c r="F182" s="1" t="n">
        <v>2.5</v>
      </c>
      <c r="G182" s="1" t="n">
        <v>500</v>
      </c>
      <c r="H182" s="1" t="n">
        <v>108.389</v>
      </c>
      <c r="I182" s="1" t="n">
        <v>318.752</v>
      </c>
      <c r="J182" s="1" t="n">
        <v>4.98246</v>
      </c>
      <c r="K182" s="1" t="n">
        <v>39.5196</v>
      </c>
      <c r="N182" s="10" t="n">
        <v>140</v>
      </c>
      <c r="O182" s="20" t="n">
        <v>23</v>
      </c>
      <c r="P182" s="10" t="n">
        <v>50</v>
      </c>
      <c r="Q182" s="10" t="n">
        <v>47</v>
      </c>
      <c r="R182" s="34" t="n">
        <f aca="false">Q182-AB182</f>
        <v>14</v>
      </c>
      <c r="S182" s="10" t="n">
        <v>1.1</v>
      </c>
      <c r="T182" s="10" t="n">
        <v>3</v>
      </c>
      <c r="U182" s="10" t="n">
        <v>400</v>
      </c>
      <c r="V182" s="10" t="n">
        <v>68.15</v>
      </c>
      <c r="W182" s="10" t="n">
        <v>83.65</v>
      </c>
      <c r="X182" s="10" t="n">
        <v>2.4</v>
      </c>
      <c r="Y182" s="10" t="n">
        <v>19.75</v>
      </c>
      <c r="Z182" s="38"/>
      <c r="AA182" s="19" t="n">
        <v>181</v>
      </c>
      <c r="AB182" s="10" t="n">
        <v>33</v>
      </c>
      <c r="AC182" s="10" t="n">
        <v>25</v>
      </c>
      <c r="AD182" s="20" t="n">
        <v>0.43</v>
      </c>
      <c r="AF182" s="0" t="n">
        <f aca="false">(W182-V182-X182-Y182)/Y182*100</f>
        <v>-33.6708860759494</v>
      </c>
    </row>
    <row r="183" customFormat="false" ht="16.5" hidden="false" customHeight="false" outlineLevel="0" collapsed="false">
      <c r="A183" s="1" t="n">
        <v>150</v>
      </c>
      <c r="B183" s="1" t="n">
        <v>22.6330343258313</v>
      </c>
      <c r="C183" s="1" t="n">
        <v>55.6954628663042</v>
      </c>
      <c r="D183" s="1" t="n">
        <v>30</v>
      </c>
      <c r="E183" s="1" t="n">
        <v>1.5</v>
      </c>
      <c r="F183" s="1" t="n">
        <v>2.5</v>
      </c>
      <c r="G183" s="1" t="n">
        <v>600</v>
      </c>
      <c r="H183" s="1" t="n">
        <v>117.439</v>
      </c>
      <c r="I183" s="1" t="n">
        <v>361.756</v>
      </c>
      <c r="J183" s="1" t="n">
        <v>7.99347</v>
      </c>
      <c r="K183" s="1" t="n">
        <v>43.7443</v>
      </c>
      <c r="N183" s="10" t="n">
        <v>140</v>
      </c>
      <c r="O183" s="20" t="n">
        <v>23</v>
      </c>
      <c r="P183" s="10" t="n">
        <v>50</v>
      </c>
      <c r="Q183" s="10" t="n">
        <v>47</v>
      </c>
      <c r="R183" s="34" t="n">
        <f aca="false">Q183-AB183</f>
        <v>14</v>
      </c>
      <c r="S183" s="10" t="n">
        <v>1.3</v>
      </c>
      <c r="T183" s="10" t="n">
        <v>3</v>
      </c>
      <c r="U183" s="10" t="n">
        <v>400</v>
      </c>
      <c r="V183" s="10" t="n">
        <v>91.58</v>
      </c>
      <c r="W183" s="10" t="n">
        <v>110.76</v>
      </c>
      <c r="X183" s="10" t="n">
        <v>2.4</v>
      </c>
      <c r="Y183" s="10" t="n">
        <v>24.5</v>
      </c>
      <c r="Z183" s="38"/>
      <c r="AA183" s="19" t="n">
        <v>182</v>
      </c>
      <c r="AB183" s="10" t="n">
        <v>33</v>
      </c>
      <c r="AC183" s="10" t="n">
        <v>25</v>
      </c>
      <c r="AD183" s="20" t="n">
        <v>0.43</v>
      </c>
      <c r="AF183" s="0" t="n">
        <f aca="false">(W183-V183-X183-Y183)/Y183*100</f>
        <v>-31.5102040816326</v>
      </c>
    </row>
    <row r="184" customFormat="false" ht="16.5" hidden="false" customHeight="false" outlineLevel="0" collapsed="false">
      <c r="A184" s="1" t="n">
        <v>150</v>
      </c>
      <c r="B184" s="1" t="n">
        <v>22.6330343258313</v>
      </c>
      <c r="C184" s="1" t="n">
        <v>55.6954628663042</v>
      </c>
      <c r="D184" s="1" t="n">
        <v>30</v>
      </c>
      <c r="E184" s="1" t="n">
        <v>1.5</v>
      </c>
      <c r="F184" s="1" t="n">
        <v>2.5</v>
      </c>
      <c r="G184" s="1" t="n">
        <v>700</v>
      </c>
      <c r="H184" s="1" t="n">
        <v>122.58</v>
      </c>
      <c r="I184" s="1" t="n">
        <v>392.509</v>
      </c>
      <c r="J184" s="1" t="n">
        <v>11.9944</v>
      </c>
      <c r="K184" s="1" t="n">
        <v>47.6011</v>
      </c>
      <c r="N184" s="10" t="n">
        <v>140</v>
      </c>
      <c r="O184" s="20" t="n">
        <v>23</v>
      </c>
      <c r="P184" s="10" t="n">
        <v>50</v>
      </c>
      <c r="Q184" s="10" t="n">
        <v>47</v>
      </c>
      <c r="R184" s="34" t="n">
        <f aca="false">Q184-AB184</f>
        <v>14</v>
      </c>
      <c r="S184" s="10" t="n">
        <v>1.5</v>
      </c>
      <c r="T184" s="10" t="n">
        <v>3</v>
      </c>
      <c r="U184" s="10" t="n">
        <v>400</v>
      </c>
      <c r="V184" s="10" t="n">
        <v>113.18</v>
      </c>
      <c r="W184" s="10" t="n">
        <v>135.21</v>
      </c>
      <c r="X184" s="10" t="n">
        <v>2.4</v>
      </c>
      <c r="Y184" s="10" t="n">
        <v>29.2</v>
      </c>
      <c r="Z184" s="38"/>
      <c r="AA184" s="19" t="n">
        <v>183</v>
      </c>
      <c r="AB184" s="10" t="n">
        <v>33</v>
      </c>
      <c r="AC184" s="10" t="n">
        <v>25</v>
      </c>
      <c r="AD184" s="20" t="n">
        <v>0.43</v>
      </c>
      <c r="AF184" s="0" t="n">
        <f aca="false">(W184-V184-X184-Y184)/Y184*100</f>
        <v>-32.7739726027397</v>
      </c>
    </row>
    <row r="185" customFormat="false" ht="16.5" hidden="false" customHeight="false" outlineLevel="0" collapsed="false">
      <c r="A185" s="1" t="n">
        <v>150</v>
      </c>
      <c r="B185" s="1" t="n">
        <v>22.6330343258313</v>
      </c>
      <c r="C185" s="1" t="n">
        <v>55.6954628663042</v>
      </c>
      <c r="D185" s="1" t="n">
        <v>30</v>
      </c>
      <c r="E185" s="1" t="n">
        <v>1.5</v>
      </c>
      <c r="F185" s="1" t="n">
        <v>2.5</v>
      </c>
      <c r="G185" s="1" t="n">
        <v>800</v>
      </c>
      <c r="H185" s="1" t="n">
        <v>124.066</v>
      </c>
      <c r="I185" s="1" t="n">
        <v>411.562</v>
      </c>
      <c r="J185" s="1" t="n">
        <v>17.1216</v>
      </c>
      <c r="K185" s="1" t="n">
        <v>51.2161</v>
      </c>
      <c r="N185" s="10" t="n">
        <v>140</v>
      </c>
      <c r="O185" s="20" t="n">
        <v>20</v>
      </c>
      <c r="P185" s="10" t="n">
        <v>45</v>
      </c>
      <c r="Q185" s="10" t="n">
        <v>47</v>
      </c>
      <c r="R185" s="34" t="n">
        <f aca="false">Q185-AB185</f>
        <v>14</v>
      </c>
      <c r="S185" s="10" t="n">
        <v>1.1</v>
      </c>
      <c r="T185" s="10" t="n">
        <v>3</v>
      </c>
      <c r="U185" s="10" t="n">
        <v>400</v>
      </c>
      <c r="V185" s="10" t="n">
        <v>56.42</v>
      </c>
      <c r="W185" s="10" t="n">
        <v>74.46</v>
      </c>
      <c r="X185" s="10" t="n">
        <v>3.55</v>
      </c>
      <c r="Y185" s="10" t="n">
        <v>18.47</v>
      </c>
      <c r="Z185" s="38"/>
      <c r="AA185" s="19" t="n">
        <v>184</v>
      </c>
      <c r="AB185" s="10" t="n">
        <v>33</v>
      </c>
      <c r="AC185" s="10" t="n">
        <v>25</v>
      </c>
      <c r="AD185" s="20" t="n">
        <v>0.64</v>
      </c>
      <c r="AF185" s="0" t="n">
        <f aca="false">(W185-V185-X185-Y185)/Y185*100</f>
        <v>-21.548456957228</v>
      </c>
    </row>
    <row r="186" customFormat="false" ht="16.5" hidden="false" customHeight="false" outlineLevel="0" collapsed="false">
      <c r="A186" s="1" t="n">
        <v>150</v>
      </c>
      <c r="B186" s="1" t="n">
        <v>27.703619084464</v>
      </c>
      <c r="C186" s="1" t="n">
        <v>55.6954628663042</v>
      </c>
      <c r="D186" s="1" t="n">
        <v>30</v>
      </c>
      <c r="E186" s="1" t="n">
        <v>1.5</v>
      </c>
      <c r="F186" s="1" t="n">
        <v>2.5</v>
      </c>
      <c r="G186" s="1" t="n">
        <v>100</v>
      </c>
      <c r="H186" s="1" t="n">
        <v>28.6241</v>
      </c>
      <c r="I186" s="1" t="n">
        <v>82.6307</v>
      </c>
      <c r="J186" s="1" t="n">
        <v>0.0851006</v>
      </c>
      <c r="K186" s="1" t="n">
        <v>21.4726</v>
      </c>
      <c r="N186" s="10" t="n">
        <v>140</v>
      </c>
      <c r="O186" s="20" t="n">
        <v>20</v>
      </c>
      <c r="P186" s="10" t="n">
        <v>45</v>
      </c>
      <c r="Q186" s="10" t="n">
        <v>47</v>
      </c>
      <c r="R186" s="34" t="n">
        <f aca="false">Q186-AB186</f>
        <v>14</v>
      </c>
      <c r="S186" s="10" t="n">
        <v>1.3</v>
      </c>
      <c r="T186" s="10" t="n">
        <v>3</v>
      </c>
      <c r="U186" s="10" t="n">
        <v>400</v>
      </c>
      <c r="V186" s="10" t="n">
        <v>80.04</v>
      </c>
      <c r="W186" s="10" t="n">
        <v>102.04</v>
      </c>
      <c r="X186" s="10" t="n">
        <v>3.55</v>
      </c>
      <c r="Y186" s="10" t="n">
        <v>22.82</v>
      </c>
      <c r="Z186" s="38"/>
      <c r="AA186" s="19" t="n">
        <v>185</v>
      </c>
      <c r="AB186" s="10" t="n">
        <v>33</v>
      </c>
      <c r="AC186" s="10" t="n">
        <v>25</v>
      </c>
      <c r="AD186" s="20" t="n">
        <v>0.64</v>
      </c>
      <c r="AF186" s="0" t="n">
        <f aca="false">(W186-V186-X186-Y186)/Y186*100</f>
        <v>-19.1498685363716</v>
      </c>
    </row>
    <row r="187" customFormat="false" ht="16.5" hidden="false" customHeight="false" outlineLevel="0" collapsed="false">
      <c r="A187" s="1" t="n">
        <v>150</v>
      </c>
      <c r="B187" s="1" t="n">
        <v>27.703619084464</v>
      </c>
      <c r="C187" s="1" t="n">
        <v>55.6954628663042</v>
      </c>
      <c r="D187" s="1" t="n">
        <v>30</v>
      </c>
      <c r="E187" s="1" t="n">
        <v>1.5</v>
      </c>
      <c r="F187" s="1" t="n">
        <v>2.5</v>
      </c>
      <c r="G187" s="1" t="n">
        <v>200</v>
      </c>
      <c r="H187" s="1" t="n">
        <v>56.3678</v>
      </c>
      <c r="I187" s="1" t="n">
        <v>153.002</v>
      </c>
      <c r="J187" s="1" t="n">
        <v>0.401119</v>
      </c>
      <c r="K187" s="1" t="n">
        <v>27.5097</v>
      </c>
      <c r="N187" s="10" t="n">
        <v>140</v>
      </c>
      <c r="O187" s="20" t="n">
        <v>20</v>
      </c>
      <c r="P187" s="10" t="n">
        <v>45</v>
      </c>
      <c r="Q187" s="10" t="n">
        <v>47</v>
      </c>
      <c r="R187" s="34" t="n">
        <f aca="false">Q187-AB187</f>
        <v>14</v>
      </c>
      <c r="S187" s="10" t="n">
        <v>1.5</v>
      </c>
      <c r="T187" s="10" t="n">
        <v>3</v>
      </c>
      <c r="U187" s="10" t="n">
        <v>400</v>
      </c>
      <c r="V187" s="10" t="n">
        <v>101.66</v>
      </c>
      <c r="W187" s="10" t="n">
        <v>126.96</v>
      </c>
      <c r="X187" s="10" t="n">
        <v>3.55</v>
      </c>
      <c r="Y187" s="10" t="n">
        <v>27.05</v>
      </c>
      <c r="Z187" s="38"/>
      <c r="AA187" s="19" t="n">
        <v>186</v>
      </c>
      <c r="AB187" s="10" t="n">
        <v>33</v>
      </c>
      <c r="AC187" s="10" t="n">
        <v>25</v>
      </c>
      <c r="AD187" s="20" t="n">
        <v>0.64</v>
      </c>
      <c r="AF187" s="0" t="n">
        <f aca="false">(W187-V187-X187-Y187)/Y187*100</f>
        <v>-19.5933456561923</v>
      </c>
    </row>
    <row r="188" customFormat="false" ht="16.5" hidden="false" customHeight="false" outlineLevel="0" collapsed="false">
      <c r="A188" s="1" t="n">
        <v>150</v>
      </c>
      <c r="B188" s="1" t="n">
        <v>27.703619084464</v>
      </c>
      <c r="C188" s="1" t="n">
        <v>55.6954628663042</v>
      </c>
      <c r="D188" s="1" t="n">
        <v>30</v>
      </c>
      <c r="E188" s="1" t="n">
        <v>1.5</v>
      </c>
      <c r="F188" s="1" t="n">
        <v>2.5</v>
      </c>
      <c r="G188" s="1" t="n">
        <v>300</v>
      </c>
      <c r="H188" s="1" t="n">
        <v>80.9895</v>
      </c>
      <c r="I188" s="1" t="n">
        <v>217.62</v>
      </c>
      <c r="J188" s="1" t="n">
        <v>1.03913</v>
      </c>
      <c r="K188" s="1" t="n">
        <v>33.267</v>
      </c>
      <c r="N188" s="10" t="n">
        <v>160</v>
      </c>
      <c r="O188" s="20" t="n">
        <v>30</v>
      </c>
      <c r="P188" s="10" t="n">
        <v>60</v>
      </c>
      <c r="Q188" s="10" t="n">
        <v>47</v>
      </c>
      <c r="R188" s="34" t="n">
        <f aca="false">Q188-AB188</f>
        <v>14</v>
      </c>
      <c r="S188" s="10" t="n">
        <v>1.1</v>
      </c>
      <c r="T188" s="10" t="n">
        <v>3</v>
      </c>
      <c r="U188" s="10" t="n">
        <v>400</v>
      </c>
      <c r="V188" s="10" t="n">
        <v>85.92</v>
      </c>
      <c r="W188" s="10" t="n">
        <v>100.62</v>
      </c>
      <c r="X188" s="10" t="n">
        <v>1.4</v>
      </c>
      <c r="Y188" s="10" t="n">
        <v>23.58</v>
      </c>
      <c r="Z188" s="38"/>
      <c r="AA188" s="19" t="n">
        <v>187</v>
      </c>
      <c r="AB188" s="10" t="n">
        <v>33</v>
      </c>
      <c r="AC188" s="10" t="n">
        <v>25</v>
      </c>
      <c r="AD188" s="20" t="n">
        <v>0.25</v>
      </c>
      <c r="AF188" s="0" t="n">
        <f aca="false">(W188-V188-X188-Y188)/Y188*100</f>
        <v>-43.5962680237489</v>
      </c>
    </row>
    <row r="189" customFormat="false" ht="16.5" hidden="false" customHeight="false" outlineLevel="0" collapsed="false">
      <c r="A189" s="1" t="n">
        <v>150</v>
      </c>
      <c r="B189" s="1" t="n">
        <v>27.703619084464</v>
      </c>
      <c r="C189" s="1" t="n">
        <v>55.6954628663042</v>
      </c>
      <c r="D189" s="1" t="n">
        <v>30</v>
      </c>
      <c r="E189" s="1" t="n">
        <v>1.5</v>
      </c>
      <c r="F189" s="1" t="n">
        <v>2.5</v>
      </c>
      <c r="G189" s="1" t="n">
        <v>400</v>
      </c>
      <c r="H189" s="1" t="n">
        <v>101.872</v>
      </c>
      <c r="I189" s="1" t="n">
        <v>278.8</v>
      </c>
      <c r="J189" s="1" t="n">
        <v>2.09021</v>
      </c>
      <c r="K189" s="1" t="n">
        <v>38.6221</v>
      </c>
      <c r="N189" s="10" t="n">
        <v>160</v>
      </c>
      <c r="O189" s="20" t="n">
        <v>30</v>
      </c>
      <c r="P189" s="10" t="n">
        <v>60</v>
      </c>
      <c r="Q189" s="10" t="n">
        <v>47</v>
      </c>
      <c r="R189" s="34" t="n">
        <f aca="false">Q189-AB189</f>
        <v>14</v>
      </c>
      <c r="S189" s="10" t="n">
        <v>1.3</v>
      </c>
      <c r="T189" s="10" t="n">
        <v>3</v>
      </c>
      <c r="U189" s="10" t="n">
        <v>400</v>
      </c>
      <c r="V189" s="10" t="n">
        <v>109.39</v>
      </c>
      <c r="W189" s="10" t="n">
        <v>126.08</v>
      </c>
      <c r="X189" s="10" t="n">
        <v>1.4</v>
      </c>
      <c r="Y189" s="10" t="n">
        <v>29.81</v>
      </c>
      <c r="Z189" s="38"/>
      <c r="AA189" s="19" t="n">
        <v>188</v>
      </c>
      <c r="AB189" s="10" t="n">
        <v>33</v>
      </c>
      <c r="AC189" s="10" t="n">
        <v>25</v>
      </c>
      <c r="AD189" s="20" t="n">
        <v>0.25</v>
      </c>
      <c r="AF189" s="0" t="n">
        <f aca="false">(W189-V189-X189-Y189)/Y189*100</f>
        <v>-48.7084870848709</v>
      </c>
    </row>
    <row r="190" customFormat="false" ht="16.5" hidden="false" customHeight="false" outlineLevel="0" collapsed="false">
      <c r="A190" s="1" t="n">
        <v>150</v>
      </c>
      <c r="B190" s="1" t="n">
        <v>27.703619084464</v>
      </c>
      <c r="C190" s="1" t="n">
        <v>55.6954628663042</v>
      </c>
      <c r="D190" s="1" t="n">
        <v>30</v>
      </c>
      <c r="E190" s="1" t="n">
        <v>1.5</v>
      </c>
      <c r="F190" s="1" t="n">
        <v>2.5</v>
      </c>
      <c r="G190" s="1" t="n">
        <v>500</v>
      </c>
      <c r="H190" s="1" t="n">
        <v>118.954</v>
      </c>
      <c r="I190" s="1" t="n">
        <v>336.292</v>
      </c>
      <c r="J190" s="1" t="n">
        <v>3.64544</v>
      </c>
      <c r="K190" s="1" t="n">
        <v>43.6024</v>
      </c>
      <c r="N190" s="10" t="n">
        <v>160</v>
      </c>
      <c r="O190" s="20" t="n">
        <v>30</v>
      </c>
      <c r="P190" s="10" t="n">
        <v>60</v>
      </c>
      <c r="Q190" s="10" t="n">
        <v>47</v>
      </c>
      <c r="R190" s="34" t="n">
        <f aca="false">Q190-AB190</f>
        <v>14</v>
      </c>
      <c r="S190" s="10" t="n">
        <v>1.5</v>
      </c>
      <c r="T190" s="10" t="n">
        <v>3</v>
      </c>
      <c r="U190" s="10" t="n">
        <v>400</v>
      </c>
      <c r="V190" s="10" t="n">
        <v>131.63</v>
      </c>
      <c r="W190" s="10" t="n">
        <v>149.54</v>
      </c>
      <c r="X190" s="10" t="n">
        <v>1.4</v>
      </c>
      <c r="Y190" s="10" t="n">
        <v>36.15</v>
      </c>
      <c r="Z190" s="38"/>
      <c r="AA190" s="19" t="n">
        <v>189</v>
      </c>
      <c r="AB190" s="10" t="n">
        <v>33</v>
      </c>
      <c r="AC190" s="10" t="n">
        <v>25</v>
      </c>
      <c r="AD190" s="20" t="n">
        <v>0.25</v>
      </c>
      <c r="AF190" s="0" t="n">
        <f aca="false">(W190-V190-X190-Y190)/Y190*100</f>
        <v>-54.32918395574</v>
      </c>
    </row>
    <row r="191" customFormat="false" ht="16.5" hidden="false" customHeight="false" outlineLevel="0" collapsed="false">
      <c r="A191" s="1" t="n">
        <v>150</v>
      </c>
      <c r="B191" s="1" t="n">
        <v>27.703619084464</v>
      </c>
      <c r="C191" s="1" t="n">
        <v>55.6954628663042</v>
      </c>
      <c r="D191" s="1" t="n">
        <v>30</v>
      </c>
      <c r="E191" s="1" t="n">
        <v>1.5</v>
      </c>
      <c r="F191" s="1" t="n">
        <v>2.5</v>
      </c>
      <c r="G191" s="1" t="n">
        <v>600</v>
      </c>
      <c r="H191" s="1" t="n">
        <v>132.411</v>
      </c>
      <c r="I191" s="1" t="n">
        <v>388.997</v>
      </c>
      <c r="J191" s="1" t="n">
        <v>5.79588</v>
      </c>
      <c r="K191" s="1" t="n">
        <v>48.2453</v>
      </c>
      <c r="N191" s="10" t="n">
        <v>160</v>
      </c>
      <c r="O191" s="20" t="n">
        <v>30</v>
      </c>
      <c r="P191" s="10" t="n">
        <v>60</v>
      </c>
      <c r="Q191" s="10" t="n">
        <v>47</v>
      </c>
      <c r="R191" s="34" t="n">
        <f aca="false">Q191-AB191</f>
        <v>14</v>
      </c>
      <c r="S191" s="10" t="n">
        <v>1.1</v>
      </c>
      <c r="T191" s="10" t="n">
        <v>3</v>
      </c>
      <c r="U191" s="10" t="n">
        <v>600</v>
      </c>
      <c r="V191" s="10" t="n">
        <v>115.89</v>
      </c>
      <c r="W191" s="10" t="n">
        <v>138.29</v>
      </c>
      <c r="X191" s="10" t="n">
        <v>3.85</v>
      </c>
      <c r="Y191" s="10" t="n">
        <v>31.35</v>
      </c>
      <c r="Z191" s="38"/>
      <c r="AA191" s="19" t="n">
        <v>190</v>
      </c>
      <c r="AB191" s="10" t="n">
        <v>33</v>
      </c>
      <c r="AC191" s="10" t="n">
        <v>25</v>
      </c>
      <c r="AD191" s="20" t="n">
        <v>0.46</v>
      </c>
      <c r="AF191" s="0" t="n">
        <f aca="false">(W191-V191-X191-Y191)/Y191*100</f>
        <v>-40.829346092504</v>
      </c>
    </row>
    <row r="192" customFormat="false" ht="16.5" hidden="false" customHeight="false" outlineLevel="0" collapsed="false">
      <c r="A192" s="1" t="n">
        <v>150</v>
      </c>
      <c r="B192" s="1" t="n">
        <v>27.703619084464</v>
      </c>
      <c r="C192" s="1" t="n">
        <v>55.6954628663042</v>
      </c>
      <c r="D192" s="1" t="n">
        <v>30</v>
      </c>
      <c r="E192" s="1" t="n">
        <v>1.5</v>
      </c>
      <c r="F192" s="1" t="n">
        <v>2.5</v>
      </c>
      <c r="G192" s="1" t="n">
        <v>700</v>
      </c>
      <c r="H192" s="1" t="n">
        <v>142.435</v>
      </c>
      <c r="I192" s="1" t="n">
        <v>434.585</v>
      </c>
      <c r="J192" s="1" t="n">
        <v>8.63262</v>
      </c>
      <c r="K192" s="1" t="n">
        <v>52.551</v>
      </c>
      <c r="N192" s="10" t="n">
        <v>160</v>
      </c>
      <c r="O192" s="20" t="n">
        <v>30</v>
      </c>
      <c r="P192" s="10" t="n">
        <v>60</v>
      </c>
      <c r="Q192" s="10" t="n">
        <v>47</v>
      </c>
      <c r="R192" s="34" t="n">
        <f aca="false">Q192-AB192</f>
        <v>14</v>
      </c>
      <c r="S192" s="10" t="n">
        <v>1.3</v>
      </c>
      <c r="T192" s="10" t="n">
        <v>3</v>
      </c>
      <c r="U192" s="10" t="n">
        <v>600</v>
      </c>
      <c r="V192" s="10" t="n">
        <v>150.98</v>
      </c>
      <c r="W192" s="10" t="n">
        <v>178.49</v>
      </c>
      <c r="X192" s="10" t="n">
        <v>3.85</v>
      </c>
      <c r="Y192" s="10" t="n">
        <v>39.02</v>
      </c>
      <c r="Z192" s="38"/>
      <c r="AA192" s="19" t="n">
        <v>191</v>
      </c>
      <c r="AB192" s="10" t="n">
        <v>33</v>
      </c>
      <c r="AC192" s="10" t="n">
        <v>25</v>
      </c>
      <c r="AD192" s="20" t="n">
        <v>0.46</v>
      </c>
      <c r="AF192" s="0" t="n">
        <f aca="false">(W192-V192-X192-Y192)/Y192*100</f>
        <v>-39.364428498206</v>
      </c>
    </row>
    <row r="193" customFormat="false" ht="16.5" hidden="false" customHeight="false" outlineLevel="0" collapsed="false">
      <c r="A193" s="1" t="n">
        <v>150</v>
      </c>
      <c r="B193" s="1" t="n">
        <v>27.703619084464</v>
      </c>
      <c r="C193" s="1" t="n">
        <v>55.6954628663042</v>
      </c>
      <c r="D193" s="1" t="n">
        <v>30</v>
      </c>
      <c r="E193" s="1" t="n">
        <v>1.5</v>
      </c>
      <c r="F193" s="1" t="n">
        <v>2.5</v>
      </c>
      <c r="G193" s="1" t="n">
        <v>800</v>
      </c>
      <c r="H193" s="1" t="n">
        <v>149.212</v>
      </c>
      <c r="I193" s="1" t="n">
        <v>470.505</v>
      </c>
      <c r="J193" s="1" t="n">
        <v>12.2467</v>
      </c>
      <c r="K193" s="1" t="n">
        <v>56.5415</v>
      </c>
      <c r="N193" s="10" t="n">
        <v>160</v>
      </c>
      <c r="O193" s="20" t="n">
        <v>30</v>
      </c>
      <c r="P193" s="10" t="n">
        <v>60</v>
      </c>
      <c r="Q193" s="10" t="n">
        <v>47</v>
      </c>
      <c r="R193" s="34" t="n">
        <f aca="false">Q193-AB193</f>
        <v>14</v>
      </c>
      <c r="S193" s="10" t="n">
        <v>1.5</v>
      </c>
      <c r="T193" s="10" t="n">
        <v>3</v>
      </c>
      <c r="U193" s="10" t="n">
        <v>600</v>
      </c>
      <c r="V193" s="12" t="n">
        <v>183.59</v>
      </c>
      <c r="W193" s="10" t="n">
        <v>215.09</v>
      </c>
      <c r="X193" s="10" t="n">
        <v>3.85</v>
      </c>
      <c r="Y193" s="10" t="n">
        <v>46.69</v>
      </c>
      <c r="Z193" s="38"/>
      <c r="AA193" s="19" t="n">
        <v>192</v>
      </c>
      <c r="AB193" s="10" t="n">
        <v>33</v>
      </c>
      <c r="AC193" s="10" t="n">
        <v>25</v>
      </c>
      <c r="AD193" s="20" t="n">
        <v>0.46</v>
      </c>
      <c r="AF193" s="0" t="n">
        <f aca="false">(W193-V193-X193-Y193)/Y193*100</f>
        <v>-40.7796101949026</v>
      </c>
    </row>
    <row r="194" customFormat="false" ht="16.5" hidden="false" customHeight="false" outlineLevel="0" collapsed="false">
      <c r="A194" s="1" t="n">
        <v>150</v>
      </c>
      <c r="B194" s="1" t="n">
        <v>17.1640682380249</v>
      </c>
      <c r="C194" s="1" t="n">
        <v>63.6519575614905</v>
      </c>
      <c r="D194" s="1" t="n">
        <v>30</v>
      </c>
      <c r="E194" s="1" t="n">
        <v>1.5</v>
      </c>
      <c r="F194" s="1" t="n">
        <v>2.5</v>
      </c>
      <c r="G194" s="1" t="n">
        <v>100</v>
      </c>
      <c r="H194" s="1" t="n">
        <v>28.1471</v>
      </c>
      <c r="I194" s="1" t="n">
        <v>77.6745</v>
      </c>
      <c r="J194" s="1" t="n">
        <v>0.129025</v>
      </c>
      <c r="K194" s="1" t="n">
        <v>16.3408</v>
      </c>
      <c r="N194" s="10" t="n">
        <v>140</v>
      </c>
      <c r="O194" s="20" t="n">
        <v>20</v>
      </c>
      <c r="P194" s="10" t="n">
        <v>45</v>
      </c>
      <c r="Q194" s="10" t="n">
        <v>47</v>
      </c>
      <c r="R194" s="34" t="n">
        <f aca="false">Q194-AB194</f>
        <v>14</v>
      </c>
      <c r="S194" s="10" t="n">
        <v>1.1</v>
      </c>
      <c r="T194" s="10" t="n">
        <v>3</v>
      </c>
      <c r="U194" s="10" t="n">
        <v>800</v>
      </c>
      <c r="V194" s="10" t="n">
        <v>15.82</v>
      </c>
      <c r="W194" s="10" t="n">
        <v>76.84</v>
      </c>
      <c r="X194" s="10" t="n">
        <v>23.1</v>
      </c>
      <c r="Y194" s="10" t="n">
        <v>30.93</v>
      </c>
      <c r="Z194" s="38"/>
      <c r="AA194" s="19" t="n">
        <v>193</v>
      </c>
      <c r="AB194" s="10" t="n">
        <v>33</v>
      </c>
      <c r="AC194" s="10" t="n">
        <v>25</v>
      </c>
      <c r="AD194" s="20" t="n">
        <v>2.07</v>
      </c>
      <c r="AF194" s="0" t="n">
        <f aca="false">(W194-V194-X194-Y194)/Y194*100</f>
        <v>22.5994180407372</v>
      </c>
    </row>
    <row r="195" customFormat="false" ht="16.5" hidden="false" customHeight="false" outlineLevel="0" collapsed="false">
      <c r="A195" s="1" t="n">
        <v>150</v>
      </c>
      <c r="B195" s="1" t="n">
        <v>17.1640682380249</v>
      </c>
      <c r="C195" s="1" t="n">
        <v>63.6519575614905</v>
      </c>
      <c r="D195" s="1" t="n">
        <v>30</v>
      </c>
      <c r="E195" s="1" t="n">
        <v>1.5</v>
      </c>
      <c r="F195" s="1" t="n">
        <v>2.5</v>
      </c>
      <c r="G195" s="1" t="n">
        <v>200</v>
      </c>
      <c r="H195" s="1" t="n">
        <v>53.55</v>
      </c>
      <c r="I195" s="1" t="n">
        <v>141.827</v>
      </c>
      <c r="J195" s="1" t="n">
        <v>0.637205</v>
      </c>
      <c r="K195" s="1" t="n">
        <v>22.162</v>
      </c>
      <c r="N195" s="10" t="n">
        <v>140</v>
      </c>
      <c r="O195" s="20" t="n">
        <v>20</v>
      </c>
      <c r="P195" s="10" t="n">
        <v>45</v>
      </c>
      <c r="Q195" s="10" t="n">
        <v>47</v>
      </c>
      <c r="R195" s="34" t="n">
        <f aca="false">Q195-AB195</f>
        <v>14</v>
      </c>
      <c r="S195" s="10" t="n">
        <v>1.3</v>
      </c>
      <c r="T195" s="10" t="n">
        <v>3</v>
      </c>
      <c r="U195" s="10" t="n">
        <v>800</v>
      </c>
      <c r="V195" s="10" t="n">
        <v>62.9</v>
      </c>
      <c r="W195" s="10" t="n">
        <v>130.66</v>
      </c>
      <c r="X195" s="10" t="n">
        <v>23.1</v>
      </c>
      <c r="Y195" s="10" t="n">
        <v>37.85</v>
      </c>
      <c r="Z195" s="38"/>
      <c r="AA195" s="19" t="n">
        <v>194</v>
      </c>
      <c r="AB195" s="10" t="n">
        <v>33</v>
      </c>
      <c r="AC195" s="10" t="n">
        <v>25</v>
      </c>
      <c r="AD195" s="20" t="n">
        <v>2.07</v>
      </c>
      <c r="AF195" s="0" t="n">
        <f aca="false">(W195-V195-X195-Y195)/Y195*100</f>
        <v>17.9920739762219</v>
      </c>
    </row>
    <row r="196" customFormat="false" ht="16.5" hidden="false" customHeight="false" outlineLevel="0" collapsed="false">
      <c r="A196" s="1" t="n">
        <v>150</v>
      </c>
      <c r="B196" s="1" t="n">
        <v>17.1640682380249</v>
      </c>
      <c r="C196" s="1" t="n">
        <v>63.6519575614905</v>
      </c>
      <c r="D196" s="1" t="n">
        <v>30</v>
      </c>
      <c r="E196" s="1" t="n">
        <v>1.5</v>
      </c>
      <c r="F196" s="1" t="n">
        <v>2.5</v>
      </c>
      <c r="G196" s="1" t="n">
        <v>300</v>
      </c>
      <c r="H196" s="1" t="n">
        <v>73.8038</v>
      </c>
      <c r="I196" s="1" t="n">
        <v>200.814</v>
      </c>
      <c r="J196" s="1" t="n">
        <v>1.7062</v>
      </c>
      <c r="K196" s="1" t="n">
        <v>27.4672</v>
      </c>
      <c r="N196" s="10" t="n">
        <v>140</v>
      </c>
      <c r="O196" s="20" t="n">
        <v>20</v>
      </c>
      <c r="P196" s="10" t="n">
        <v>45</v>
      </c>
      <c r="Q196" s="10" t="n">
        <v>47</v>
      </c>
      <c r="R196" s="34" t="n">
        <f aca="false">Q196-AB196</f>
        <v>14</v>
      </c>
      <c r="S196" s="10" t="n">
        <v>1.5</v>
      </c>
      <c r="T196" s="10" t="n">
        <v>3</v>
      </c>
      <c r="U196" s="10" t="n">
        <v>800</v>
      </c>
      <c r="V196" s="10" t="n">
        <v>104.71</v>
      </c>
      <c r="W196" s="10" t="n">
        <v>180.12</v>
      </c>
      <c r="X196" s="10" t="n">
        <v>23.1</v>
      </c>
      <c r="Y196" s="10" t="n">
        <v>44.24</v>
      </c>
      <c r="Z196" s="38"/>
      <c r="AA196" s="19" t="n">
        <v>195</v>
      </c>
      <c r="AB196" s="10" t="n">
        <v>33</v>
      </c>
      <c r="AC196" s="10" t="n">
        <v>25</v>
      </c>
      <c r="AD196" s="20" t="n">
        <v>2.07</v>
      </c>
      <c r="AF196" s="0" t="n">
        <f aca="false">(W196-V196-X196-Y196)/Y196*100</f>
        <v>18.2414104882459</v>
      </c>
    </row>
    <row r="197" customFormat="false" ht="16.5" hidden="false" customHeight="false" outlineLevel="0" collapsed="false">
      <c r="A197" s="1" t="n">
        <v>150</v>
      </c>
      <c r="B197" s="1" t="n">
        <v>17.1640682380249</v>
      </c>
      <c r="C197" s="1" t="n">
        <v>63.6519575614905</v>
      </c>
      <c r="D197" s="1" t="n">
        <v>30</v>
      </c>
      <c r="E197" s="1" t="n">
        <v>1.5</v>
      </c>
      <c r="F197" s="1" t="n">
        <v>2.5</v>
      </c>
      <c r="G197" s="1" t="n">
        <v>400</v>
      </c>
      <c r="H197" s="1" t="n">
        <v>88.7302</v>
      </c>
      <c r="I197" s="1" t="n">
        <v>254.333</v>
      </c>
      <c r="J197" s="1" t="n">
        <v>3.51765</v>
      </c>
      <c r="K197" s="1" t="n">
        <v>32.2671</v>
      </c>
      <c r="N197" s="10" t="n">
        <v>160</v>
      </c>
      <c r="O197" s="20" t="n">
        <v>30</v>
      </c>
      <c r="P197" s="10" t="n">
        <v>60</v>
      </c>
      <c r="Q197" s="10" t="n">
        <v>47</v>
      </c>
      <c r="R197" s="34" t="n">
        <f aca="false">Q197-AB197</f>
        <v>14</v>
      </c>
      <c r="S197" s="10" t="n">
        <v>1.1</v>
      </c>
      <c r="T197" s="10" t="n">
        <v>3</v>
      </c>
      <c r="U197" s="10" t="n">
        <v>800</v>
      </c>
      <c r="V197" s="10" t="n">
        <v>132.25</v>
      </c>
      <c r="W197" s="10" t="n">
        <v>168.48</v>
      </c>
      <c r="X197" s="10" t="n">
        <v>8.12</v>
      </c>
      <c r="Y197" s="10" t="n">
        <v>38.63</v>
      </c>
      <c r="Z197" s="38"/>
      <c r="AA197" s="19" t="n">
        <v>196</v>
      </c>
      <c r="AB197" s="10" t="n">
        <v>33</v>
      </c>
      <c r="AC197" s="10" t="n">
        <v>25</v>
      </c>
      <c r="AD197" s="20" t="n">
        <v>0.73</v>
      </c>
      <c r="AF197" s="0" t="n">
        <f aca="false">(W197-V197-X197-Y197)/Y197*100</f>
        <v>-27.2327206834067</v>
      </c>
    </row>
    <row r="198" customFormat="false" ht="16.5" hidden="false" customHeight="false" outlineLevel="0" collapsed="false">
      <c r="A198" s="1" t="n">
        <v>150</v>
      </c>
      <c r="B198" s="1" t="n">
        <v>17.1640682380249</v>
      </c>
      <c r="C198" s="1" t="n">
        <v>63.6519575614905</v>
      </c>
      <c r="D198" s="1" t="n">
        <v>30</v>
      </c>
      <c r="E198" s="1" t="n">
        <v>1.5</v>
      </c>
      <c r="F198" s="1" t="n">
        <v>2.5</v>
      </c>
      <c r="G198" s="1" t="n">
        <v>500</v>
      </c>
      <c r="H198" s="1" t="n">
        <v>98.689</v>
      </c>
      <c r="I198" s="1" t="n">
        <v>299.409</v>
      </c>
      <c r="J198" s="1" t="n">
        <v>6.25323</v>
      </c>
      <c r="K198" s="1" t="n">
        <v>36.6002</v>
      </c>
      <c r="N198" s="10" t="n">
        <v>160</v>
      </c>
      <c r="O198" s="20" t="n">
        <v>30</v>
      </c>
      <c r="P198" s="10" t="n">
        <v>60</v>
      </c>
      <c r="Q198" s="10" t="n">
        <v>47</v>
      </c>
      <c r="R198" s="34" t="n">
        <f aca="false">Q198-AB198</f>
        <v>14</v>
      </c>
      <c r="S198" s="10" t="n">
        <v>1.3</v>
      </c>
      <c r="T198" s="10" t="n">
        <v>3</v>
      </c>
      <c r="U198" s="10" t="n">
        <v>800</v>
      </c>
      <c r="V198" s="12" t="n">
        <v>179.39</v>
      </c>
      <c r="W198" s="10" t="n">
        <v>223.41</v>
      </c>
      <c r="X198" s="10" t="n">
        <v>8.12</v>
      </c>
      <c r="Y198" s="10" t="n">
        <v>47.75</v>
      </c>
      <c r="Z198" s="38"/>
      <c r="AA198" s="19" t="n">
        <v>197</v>
      </c>
      <c r="AB198" s="10" t="n">
        <v>33</v>
      </c>
      <c r="AC198" s="10" t="n">
        <v>25</v>
      </c>
      <c r="AD198" s="20" t="n">
        <v>0.73</v>
      </c>
      <c r="AF198" s="0" t="n">
        <f aca="false">(W198-V198-X198-Y198)/Y198*100</f>
        <v>-24.8167539267015</v>
      </c>
    </row>
    <row r="199" customFormat="false" ht="16.5" hidden="false" customHeight="false" outlineLevel="0" collapsed="false">
      <c r="A199" s="1" t="n">
        <v>150</v>
      </c>
      <c r="B199" s="1" t="n">
        <v>17.1640682380249</v>
      </c>
      <c r="C199" s="1" t="n">
        <v>63.6519575614905</v>
      </c>
      <c r="D199" s="1" t="n">
        <v>30</v>
      </c>
      <c r="E199" s="1" t="n">
        <v>1.5</v>
      </c>
      <c r="F199" s="1" t="n">
        <v>2.5</v>
      </c>
      <c r="G199" s="1" t="n">
        <v>600</v>
      </c>
      <c r="H199" s="1" t="n">
        <v>104.047</v>
      </c>
      <c r="I199" s="1" t="n">
        <v>331.575</v>
      </c>
      <c r="J199" s="1" t="n">
        <v>10.0946</v>
      </c>
      <c r="K199" s="1" t="n">
        <v>40.4972</v>
      </c>
      <c r="N199" s="10" t="n">
        <v>160</v>
      </c>
      <c r="O199" s="20" t="n">
        <v>30</v>
      </c>
      <c r="P199" s="10" t="n">
        <v>60</v>
      </c>
      <c r="Q199" s="10" t="n">
        <v>47</v>
      </c>
      <c r="R199" s="34" t="n">
        <f aca="false">Q199-AB199</f>
        <v>14</v>
      </c>
      <c r="S199" s="10" t="n">
        <v>1.5</v>
      </c>
      <c r="T199" s="10" t="n">
        <v>3</v>
      </c>
      <c r="U199" s="10" t="n">
        <v>800</v>
      </c>
      <c r="V199" s="12" t="n">
        <v>223.24</v>
      </c>
      <c r="W199" s="10" t="n">
        <v>273.28</v>
      </c>
      <c r="X199" s="10" t="n">
        <v>8.12</v>
      </c>
      <c r="Y199" s="10" t="n">
        <v>56.79</v>
      </c>
      <c r="Z199" s="38"/>
      <c r="AA199" s="19" t="n">
        <v>198</v>
      </c>
      <c r="AB199" s="10" t="n">
        <v>33</v>
      </c>
      <c r="AC199" s="10" t="n">
        <v>25</v>
      </c>
      <c r="AD199" s="20" t="n">
        <v>0.73</v>
      </c>
      <c r="AF199" s="0" t="n">
        <f aca="false">(W199-V199-X199-Y199)/Y199*100</f>
        <v>-26.1841873569291</v>
      </c>
    </row>
    <row r="200" customFormat="false" ht="16.5" hidden="false" customHeight="false" outlineLevel="0" collapsed="false">
      <c r="A200" s="1" t="n">
        <v>150</v>
      </c>
      <c r="B200" s="1" t="n">
        <v>17.1640682380249</v>
      </c>
      <c r="C200" s="1" t="n">
        <v>63.6519575614905</v>
      </c>
      <c r="D200" s="1" t="n">
        <v>30</v>
      </c>
      <c r="E200" s="1" t="n">
        <v>1.5</v>
      </c>
      <c r="F200" s="1" t="n">
        <v>2.5</v>
      </c>
      <c r="G200" s="1" t="n">
        <v>700</v>
      </c>
      <c r="H200" s="1" t="n">
        <v>105.14</v>
      </c>
      <c r="I200" s="1" t="n">
        <v>350.381</v>
      </c>
      <c r="J200" s="1" t="n">
        <v>15.2234</v>
      </c>
      <c r="K200" s="1" t="n">
        <v>44.0956</v>
      </c>
      <c r="N200" s="10" t="n">
        <v>140</v>
      </c>
      <c r="O200" s="20" t="n">
        <v>20</v>
      </c>
      <c r="P200" s="10" t="n">
        <v>45</v>
      </c>
      <c r="Q200" s="10" t="n">
        <v>47</v>
      </c>
      <c r="R200" s="34" t="n">
        <f aca="false">Q200-AB200</f>
        <v>10</v>
      </c>
      <c r="S200" s="10" t="n">
        <v>1.1</v>
      </c>
      <c r="T200" s="10" t="n">
        <v>3</v>
      </c>
      <c r="U200" s="10" t="n">
        <v>400</v>
      </c>
      <c r="V200" s="10" t="n">
        <v>43.66</v>
      </c>
      <c r="W200" s="10" t="n">
        <v>64.05</v>
      </c>
      <c r="X200" s="10" t="n">
        <v>3.6</v>
      </c>
      <c r="Y200" s="10" t="n">
        <v>19.81</v>
      </c>
      <c r="Z200" s="38"/>
      <c r="AA200" s="19" t="n">
        <v>199</v>
      </c>
      <c r="AB200" s="10" t="n">
        <v>37</v>
      </c>
      <c r="AC200" s="10" t="n">
        <v>25</v>
      </c>
      <c r="AD200" s="20" t="n">
        <v>0.65</v>
      </c>
      <c r="AF200" s="0" t="n">
        <f aca="false">(W200-V200-X200-Y200)/Y200*100</f>
        <v>-15.2448258455326</v>
      </c>
    </row>
    <row r="201" customFormat="false" ht="16.5" hidden="false" customHeight="false" outlineLevel="0" collapsed="false">
      <c r="A201" s="1" t="n">
        <v>150</v>
      </c>
      <c r="B201" s="1" t="n">
        <v>17.1640682380249</v>
      </c>
      <c r="C201" s="1" t="n">
        <v>63.6519575614905</v>
      </c>
      <c r="D201" s="1" t="n">
        <v>30</v>
      </c>
      <c r="E201" s="1" t="n">
        <v>1.5</v>
      </c>
      <c r="F201" s="1" t="n">
        <v>2.5</v>
      </c>
      <c r="G201" s="1" t="n">
        <v>800</v>
      </c>
      <c r="H201" s="1" t="n">
        <v>102.251</v>
      </c>
      <c r="I201" s="1" t="n">
        <v>359.935</v>
      </c>
      <c r="J201" s="1" t="n">
        <v>21.8212</v>
      </c>
      <c r="K201" s="1" t="n">
        <v>47.572</v>
      </c>
      <c r="N201" s="10" t="n">
        <v>140</v>
      </c>
      <c r="O201" s="20" t="n">
        <v>20</v>
      </c>
      <c r="P201" s="10" t="n">
        <v>45</v>
      </c>
      <c r="Q201" s="10" t="n">
        <v>47</v>
      </c>
      <c r="R201" s="34" t="n">
        <f aca="false">Q201-AB201</f>
        <v>10</v>
      </c>
      <c r="S201" s="10" t="n">
        <v>1.3</v>
      </c>
      <c r="T201" s="10" t="n">
        <v>3</v>
      </c>
      <c r="U201" s="10" t="n">
        <v>400</v>
      </c>
      <c r="V201" s="10" t="n">
        <v>67.13</v>
      </c>
      <c r="W201" s="10" t="n">
        <v>91.64</v>
      </c>
      <c r="X201" s="10" t="n">
        <v>3.6</v>
      </c>
      <c r="Y201" s="10" t="n">
        <v>24.47</v>
      </c>
      <c r="Z201" s="38"/>
      <c r="AA201" s="19" t="n">
        <v>200</v>
      </c>
      <c r="AB201" s="10" t="n">
        <v>37</v>
      </c>
      <c r="AC201" s="10" t="n">
        <v>25</v>
      </c>
      <c r="AD201" s="20" t="n">
        <v>0.65</v>
      </c>
      <c r="AF201" s="0" t="n">
        <f aca="false">(W201-V201-X201-Y201)/Y201*100</f>
        <v>-14.5484266448713</v>
      </c>
    </row>
    <row r="202" customFormat="false" ht="16.5" hidden="false" customHeight="false" outlineLevel="0" collapsed="false">
      <c r="A202" s="1" t="n">
        <v>150</v>
      </c>
      <c r="B202" s="1" t="n">
        <v>22.2418916567964</v>
      </c>
      <c r="C202" s="1" t="n">
        <v>63.6519575614905</v>
      </c>
      <c r="D202" s="1" t="n">
        <v>30</v>
      </c>
      <c r="E202" s="1" t="n">
        <v>1.5</v>
      </c>
      <c r="F202" s="1" t="n">
        <v>2.5</v>
      </c>
      <c r="G202" s="1" t="n">
        <v>100</v>
      </c>
      <c r="H202" s="1" t="n">
        <v>28.3927</v>
      </c>
      <c r="I202" s="1" t="n">
        <v>80.8163</v>
      </c>
      <c r="J202" s="1" t="n">
        <v>0.0942349</v>
      </c>
      <c r="K202" s="1" t="n">
        <v>19.7447</v>
      </c>
      <c r="N202" s="10" t="n">
        <v>140</v>
      </c>
      <c r="O202" s="20" t="n">
        <v>20</v>
      </c>
      <c r="P202" s="10" t="n">
        <v>45</v>
      </c>
      <c r="Q202" s="10" t="n">
        <v>47</v>
      </c>
      <c r="R202" s="34" t="n">
        <f aca="false">Q202-AB202</f>
        <v>10</v>
      </c>
      <c r="S202" s="10" t="n">
        <v>1.5</v>
      </c>
      <c r="T202" s="10" t="n">
        <v>3</v>
      </c>
      <c r="U202" s="10" t="n">
        <v>400</v>
      </c>
      <c r="V202" s="10" t="n">
        <v>88.77</v>
      </c>
      <c r="W202" s="10" t="n">
        <v>117.09</v>
      </c>
      <c r="X202" s="10" t="n">
        <v>3.6</v>
      </c>
      <c r="Y202" s="10" t="n">
        <v>29.01</v>
      </c>
      <c r="Z202" s="38"/>
      <c r="AA202" s="19" t="n">
        <v>201</v>
      </c>
      <c r="AB202" s="10" t="n">
        <v>37</v>
      </c>
      <c r="AC202" s="10" t="n">
        <v>25</v>
      </c>
      <c r="AD202" s="20" t="n">
        <v>0.65</v>
      </c>
      <c r="AF202" s="0" t="n">
        <f aca="false">(W202-V202-X202-Y202)/Y202*100</f>
        <v>-14.7880041365046</v>
      </c>
    </row>
    <row r="203" customFormat="false" ht="16.5" hidden="false" customHeight="false" outlineLevel="0" collapsed="false">
      <c r="A203" s="1" t="n">
        <v>150</v>
      </c>
      <c r="B203" s="1" t="n">
        <v>22.2418916567964</v>
      </c>
      <c r="C203" s="1" t="n">
        <v>63.6519575614905</v>
      </c>
      <c r="D203" s="1" t="n">
        <v>30</v>
      </c>
      <c r="E203" s="1" t="n">
        <v>1.5</v>
      </c>
      <c r="F203" s="1" t="n">
        <v>2.5</v>
      </c>
      <c r="G203" s="1" t="n">
        <v>200</v>
      </c>
      <c r="H203" s="1" t="n">
        <v>55.4978</v>
      </c>
      <c r="I203" s="1" t="n">
        <v>148.771</v>
      </c>
      <c r="J203" s="1" t="n">
        <v>0.449059</v>
      </c>
      <c r="K203" s="1" t="n">
        <v>25.717</v>
      </c>
      <c r="N203" s="10" t="n">
        <v>140</v>
      </c>
      <c r="O203" s="20" t="n">
        <v>20</v>
      </c>
      <c r="P203" s="10" t="n">
        <v>45</v>
      </c>
      <c r="Q203" s="10" t="n">
        <v>47</v>
      </c>
      <c r="R203" s="34" t="n">
        <f aca="false">Q203-AB203</f>
        <v>10</v>
      </c>
      <c r="S203" s="10" t="n">
        <v>1.1</v>
      </c>
      <c r="T203" s="10" t="n">
        <v>3</v>
      </c>
      <c r="U203" s="10" t="n">
        <v>800</v>
      </c>
      <c r="V203" s="39" t="n">
        <v>-19.95</v>
      </c>
      <c r="W203" s="10" t="n">
        <v>46.68</v>
      </c>
      <c r="X203" s="10" t="n">
        <v>23.3</v>
      </c>
      <c r="Y203" s="10" t="n">
        <v>33.23</v>
      </c>
      <c r="Z203" s="38"/>
      <c r="AA203" s="19" t="n">
        <v>202</v>
      </c>
      <c r="AB203" s="10" t="n">
        <v>37</v>
      </c>
      <c r="AC203" s="10" t="n">
        <v>25</v>
      </c>
      <c r="AD203" s="20" t="n">
        <v>2.09</v>
      </c>
      <c r="AF203" s="0" t="n">
        <f aca="false">(W203-V203-X203-Y203)/Y203*100</f>
        <v>30.3942220884743</v>
      </c>
    </row>
    <row r="204" customFormat="false" ht="16.5" hidden="false" customHeight="false" outlineLevel="0" collapsed="false">
      <c r="A204" s="1" t="n">
        <v>150</v>
      </c>
      <c r="B204" s="1" t="n">
        <v>22.2418916567964</v>
      </c>
      <c r="C204" s="1" t="n">
        <v>63.6519575614905</v>
      </c>
      <c r="D204" s="1" t="n">
        <v>30</v>
      </c>
      <c r="E204" s="1" t="n">
        <v>1.5</v>
      </c>
      <c r="F204" s="1" t="n">
        <v>2.5</v>
      </c>
      <c r="G204" s="1" t="n">
        <v>300</v>
      </c>
      <c r="H204" s="1" t="n">
        <v>79.0245</v>
      </c>
      <c r="I204" s="1" t="n">
        <v>211.347</v>
      </c>
      <c r="J204" s="1" t="n">
        <v>1.17265</v>
      </c>
      <c r="K204" s="1" t="n">
        <v>31.3578</v>
      </c>
      <c r="N204" s="10" t="n">
        <v>140</v>
      </c>
      <c r="O204" s="20" t="n">
        <v>20</v>
      </c>
      <c r="P204" s="10" t="n">
        <v>45</v>
      </c>
      <c r="Q204" s="10" t="n">
        <v>47</v>
      </c>
      <c r="R204" s="34" t="n">
        <f aca="false">Q204-AB204</f>
        <v>10</v>
      </c>
      <c r="S204" s="10" t="n">
        <v>1.3</v>
      </c>
      <c r="T204" s="10" t="n">
        <v>3</v>
      </c>
      <c r="U204" s="10" t="n">
        <v>800</v>
      </c>
      <c r="V204" s="10" t="n">
        <v>26.22</v>
      </c>
      <c r="W204" s="10" t="n">
        <v>99.17</v>
      </c>
      <c r="X204" s="10" t="n">
        <v>23.3</v>
      </c>
      <c r="Y204" s="10" t="n">
        <v>40.63</v>
      </c>
      <c r="Z204" s="38"/>
      <c r="AA204" s="19" t="n">
        <v>203</v>
      </c>
      <c r="AB204" s="10" t="n">
        <v>37</v>
      </c>
      <c r="AC204" s="10" t="n">
        <v>25</v>
      </c>
      <c r="AD204" s="20" t="n">
        <v>2.09</v>
      </c>
      <c r="AF204" s="0" t="n">
        <f aca="false">(W204-V204-X204-Y204)/Y204*100</f>
        <v>22.2003445729756</v>
      </c>
    </row>
    <row r="205" customFormat="false" ht="16.5" hidden="false" customHeight="false" outlineLevel="0" collapsed="false">
      <c r="A205" s="1" t="n">
        <v>150</v>
      </c>
      <c r="B205" s="1" t="n">
        <v>22.2418916567964</v>
      </c>
      <c r="C205" s="1" t="n">
        <v>63.6519575614905</v>
      </c>
      <c r="D205" s="1" t="n">
        <v>30</v>
      </c>
      <c r="E205" s="1" t="n">
        <v>1.5</v>
      </c>
      <c r="F205" s="1" t="n">
        <v>2.5</v>
      </c>
      <c r="G205" s="1" t="n">
        <v>400</v>
      </c>
      <c r="H205" s="1" t="n">
        <v>98.4071</v>
      </c>
      <c r="I205" s="1" t="n">
        <v>270.279</v>
      </c>
      <c r="J205" s="1" t="n">
        <v>2.3732</v>
      </c>
      <c r="K205" s="1" t="n">
        <v>36.5691</v>
      </c>
      <c r="N205" s="10" t="n">
        <v>140</v>
      </c>
      <c r="O205" s="20" t="n">
        <v>20</v>
      </c>
      <c r="P205" s="10" t="n">
        <v>45</v>
      </c>
      <c r="Q205" s="10" t="n">
        <v>47</v>
      </c>
      <c r="R205" s="34" t="n">
        <f aca="false">Q205-AB205</f>
        <v>10</v>
      </c>
      <c r="S205" s="10" t="n">
        <v>1.5</v>
      </c>
      <c r="T205" s="10" t="n">
        <v>3</v>
      </c>
      <c r="U205" s="10" t="n">
        <v>800</v>
      </c>
      <c r="V205" s="10" t="n">
        <v>67.95</v>
      </c>
      <c r="W205" s="10" t="n">
        <v>148.38</v>
      </c>
      <c r="X205" s="10" t="n">
        <v>23.3</v>
      </c>
      <c r="Y205" s="10" t="n">
        <v>47.52</v>
      </c>
      <c r="Z205" s="38"/>
      <c r="AA205" s="19" t="n">
        <v>204</v>
      </c>
      <c r="AB205" s="10" t="n">
        <v>37</v>
      </c>
      <c r="AC205" s="10" t="n">
        <v>25</v>
      </c>
      <c r="AD205" s="20" t="n">
        <v>2.09</v>
      </c>
      <c r="AF205" s="0" t="n">
        <f aca="false">(W205-V205-X205-Y205)/Y205*100</f>
        <v>20.223063973064</v>
      </c>
    </row>
    <row r="206" customFormat="false" ht="16.5" hidden="false" customHeight="false" outlineLevel="0" collapsed="false">
      <c r="A206" s="1" t="n">
        <v>150</v>
      </c>
      <c r="B206" s="1" t="n">
        <v>22.2418916567964</v>
      </c>
      <c r="C206" s="1" t="n">
        <v>63.6519575614905</v>
      </c>
      <c r="D206" s="1" t="n">
        <v>30</v>
      </c>
      <c r="E206" s="1" t="n">
        <v>1.5</v>
      </c>
      <c r="F206" s="1" t="n">
        <v>2.5</v>
      </c>
      <c r="G206" s="1" t="n">
        <v>500</v>
      </c>
      <c r="H206" s="1" t="n">
        <v>113.697</v>
      </c>
      <c r="I206" s="1" t="n">
        <v>324.876</v>
      </c>
      <c r="J206" s="1" t="n">
        <v>4.15887</v>
      </c>
      <c r="K206" s="1" t="n">
        <v>41.3932</v>
      </c>
      <c r="N206" s="10" t="n">
        <v>140</v>
      </c>
      <c r="O206" s="20" t="n">
        <v>23</v>
      </c>
      <c r="P206" s="10" t="n">
        <v>50</v>
      </c>
      <c r="Q206" s="10" t="n">
        <v>47</v>
      </c>
      <c r="R206" s="34" t="n">
        <f aca="false">Q206-AB206</f>
        <v>10</v>
      </c>
      <c r="S206" s="10" t="n">
        <v>1.1</v>
      </c>
      <c r="T206" s="10" t="n">
        <v>3</v>
      </c>
      <c r="U206" s="10" t="n">
        <v>400</v>
      </c>
      <c r="V206" s="10" t="n">
        <v>56.73</v>
      </c>
      <c r="W206" s="10" t="n">
        <v>74.55</v>
      </c>
      <c r="X206" s="10" t="n">
        <v>2.44</v>
      </c>
      <c r="Y206" s="10" t="n">
        <v>21.09</v>
      </c>
      <c r="Z206" s="38"/>
      <c r="AA206" s="19" t="n">
        <v>205</v>
      </c>
      <c r="AB206" s="10" t="n">
        <v>37</v>
      </c>
      <c r="AC206" s="10" t="n">
        <v>25</v>
      </c>
      <c r="AD206" s="20" t="n">
        <v>0.44</v>
      </c>
      <c r="AF206" s="0" t="n">
        <f aca="false">(W206-V206-X206-Y206)/Y206*100</f>
        <v>-27.0744428639165</v>
      </c>
    </row>
    <row r="207" customFormat="false" ht="16.5" hidden="false" customHeight="false" outlineLevel="0" collapsed="false">
      <c r="A207" s="1" t="n">
        <v>150</v>
      </c>
      <c r="B207" s="1" t="n">
        <v>22.2418916567964</v>
      </c>
      <c r="C207" s="1" t="n">
        <v>63.6519575614905</v>
      </c>
      <c r="D207" s="1" t="n">
        <v>30</v>
      </c>
      <c r="E207" s="1" t="n">
        <v>1.5</v>
      </c>
      <c r="F207" s="1" t="n">
        <v>2.5</v>
      </c>
      <c r="G207" s="1" t="n">
        <v>600</v>
      </c>
      <c r="H207" s="1" t="n">
        <v>125.12</v>
      </c>
      <c r="I207" s="1" t="n">
        <v>373.369</v>
      </c>
      <c r="J207" s="1" t="n">
        <v>6.63785</v>
      </c>
      <c r="K207" s="1" t="n">
        <v>45.8557</v>
      </c>
      <c r="N207" s="10" t="n">
        <v>140</v>
      </c>
      <c r="O207" s="20" t="n">
        <v>23</v>
      </c>
      <c r="P207" s="10" t="n">
        <v>50</v>
      </c>
      <c r="Q207" s="10" t="n">
        <v>47</v>
      </c>
      <c r="R207" s="34" t="n">
        <f aca="false">Q207-AB207</f>
        <v>10</v>
      </c>
      <c r="S207" s="10" t="n">
        <v>1.3</v>
      </c>
      <c r="T207" s="10" t="n">
        <v>3</v>
      </c>
      <c r="U207" s="10" t="n">
        <v>400</v>
      </c>
      <c r="V207" s="10" t="n">
        <v>79.93</v>
      </c>
      <c r="W207" s="10" t="n">
        <v>101.82</v>
      </c>
      <c r="X207" s="10" t="n">
        <v>2.44</v>
      </c>
      <c r="Y207" s="10" t="n">
        <v>26.15</v>
      </c>
      <c r="Z207" s="38"/>
      <c r="AA207" s="19" t="n">
        <v>206</v>
      </c>
      <c r="AB207" s="10" t="n">
        <v>37</v>
      </c>
      <c r="AC207" s="10" t="n">
        <v>25</v>
      </c>
      <c r="AD207" s="20" t="n">
        <v>0.44</v>
      </c>
      <c r="AF207" s="0" t="n">
        <f aca="false">(W207-V207-X207-Y207)/Y207*100</f>
        <v>-25.621414913958</v>
      </c>
    </row>
    <row r="208" customFormat="false" ht="16.5" hidden="false" customHeight="false" outlineLevel="0" collapsed="false">
      <c r="A208" s="1" t="n">
        <v>150</v>
      </c>
      <c r="B208" s="1" t="n">
        <v>22.2418916567964</v>
      </c>
      <c r="C208" s="1" t="n">
        <v>63.6519575614905</v>
      </c>
      <c r="D208" s="1" t="n">
        <v>30</v>
      </c>
      <c r="E208" s="1" t="n">
        <v>1.5</v>
      </c>
      <c r="F208" s="1" t="n">
        <v>2.5</v>
      </c>
      <c r="G208" s="1" t="n">
        <v>700</v>
      </c>
      <c r="H208" s="1" t="n">
        <v>132.901</v>
      </c>
      <c r="I208" s="1" t="n">
        <v>412.874</v>
      </c>
      <c r="J208" s="1" t="n">
        <v>9.91832</v>
      </c>
      <c r="K208" s="1" t="n">
        <v>49.9642</v>
      </c>
      <c r="N208" s="10" t="n">
        <v>140</v>
      </c>
      <c r="O208" s="20" t="n">
        <v>23</v>
      </c>
      <c r="P208" s="10" t="n">
        <v>50</v>
      </c>
      <c r="Q208" s="10" t="n">
        <v>47</v>
      </c>
      <c r="R208" s="34" t="n">
        <f aca="false">Q208-AB208</f>
        <v>10</v>
      </c>
      <c r="S208" s="10" t="n">
        <v>1.5</v>
      </c>
      <c r="T208" s="10" t="n">
        <v>3</v>
      </c>
      <c r="U208" s="10" t="n">
        <v>400</v>
      </c>
      <c r="V208" s="10" t="n">
        <v>101.62</v>
      </c>
      <c r="W208" s="10" t="n">
        <v>126.93</v>
      </c>
      <c r="X208" s="10" t="n">
        <v>2.44</v>
      </c>
      <c r="Y208" s="10" t="n">
        <v>31.16</v>
      </c>
      <c r="Z208" s="38"/>
      <c r="AA208" s="19" t="n">
        <v>207</v>
      </c>
      <c r="AB208" s="10" t="n">
        <v>37</v>
      </c>
      <c r="AC208" s="10" t="n">
        <v>25</v>
      </c>
      <c r="AD208" s="20" t="n">
        <v>0.44</v>
      </c>
      <c r="AF208" s="0" t="n">
        <f aca="false">(W208-V208-X208-Y208)/Y208*100</f>
        <v>-26.604621309371</v>
      </c>
    </row>
    <row r="209" customFormat="false" ht="16.5" hidden="false" customHeight="false" outlineLevel="0" collapsed="false">
      <c r="A209" s="1" t="n">
        <v>150</v>
      </c>
      <c r="B209" s="1" t="n">
        <v>22.2418916567964</v>
      </c>
      <c r="C209" s="1" t="n">
        <v>63.6519575614905</v>
      </c>
      <c r="D209" s="1" t="n">
        <v>30</v>
      </c>
      <c r="E209" s="1" t="n">
        <v>1.5</v>
      </c>
      <c r="F209" s="1" t="n">
        <v>2.5</v>
      </c>
      <c r="G209" s="1" t="n">
        <v>800</v>
      </c>
      <c r="H209" s="1" t="n">
        <v>137.251</v>
      </c>
      <c r="I209" s="1" t="n">
        <v>441.276</v>
      </c>
      <c r="J209" s="1" t="n">
        <v>14.1085</v>
      </c>
      <c r="K209" s="1" t="n">
        <v>53.7642</v>
      </c>
      <c r="N209" s="10" t="n">
        <v>160</v>
      </c>
      <c r="O209" s="20" t="n">
        <v>30</v>
      </c>
      <c r="P209" s="10" t="n">
        <v>60</v>
      </c>
      <c r="Q209" s="10" t="n">
        <v>47</v>
      </c>
      <c r="R209" s="34" t="n">
        <f aca="false">Q209-AB209</f>
        <v>10</v>
      </c>
      <c r="S209" s="10" t="n">
        <v>1.1</v>
      </c>
      <c r="T209" s="10" t="n">
        <v>3</v>
      </c>
      <c r="U209" s="10" t="n">
        <v>400</v>
      </c>
      <c r="V209" s="10" t="n">
        <v>77.91</v>
      </c>
      <c r="W209" s="10" t="n">
        <v>93.64</v>
      </c>
      <c r="X209" s="10" t="n">
        <v>1.43</v>
      </c>
      <c r="Y209" s="10" t="n">
        <v>24.94</v>
      </c>
      <c r="Z209" s="38"/>
      <c r="AA209" s="19" t="n">
        <v>208</v>
      </c>
      <c r="AB209" s="10" t="n">
        <v>37</v>
      </c>
      <c r="AC209" s="10" t="n">
        <v>25</v>
      </c>
      <c r="AD209" s="20" t="n">
        <v>0.26</v>
      </c>
      <c r="AF209" s="0" t="n">
        <f aca="false">(W209-V209-X209-Y209)/Y209*100</f>
        <v>-42.6623897353649</v>
      </c>
    </row>
    <row r="210" customFormat="false" ht="16.5" hidden="false" customHeight="false" outlineLevel="0" collapsed="false">
      <c r="A210" s="1" t="n">
        <v>150</v>
      </c>
      <c r="B210" s="1" t="n">
        <v>27.3155281193941</v>
      </c>
      <c r="C210" s="1" t="n">
        <v>63.6519575614905</v>
      </c>
      <c r="D210" s="1" t="n">
        <v>30</v>
      </c>
      <c r="E210" s="1" t="n">
        <v>1.5</v>
      </c>
      <c r="F210" s="1" t="n">
        <v>2.5</v>
      </c>
      <c r="G210" s="1" t="n">
        <v>100</v>
      </c>
      <c r="H210" s="1" t="n">
        <v>28.4869</v>
      </c>
      <c r="I210" s="1" t="n">
        <v>82.9532</v>
      </c>
      <c r="J210" s="1" t="n">
        <v>0.0740046</v>
      </c>
      <c r="K210" s="1" t="n">
        <v>23.2325</v>
      </c>
      <c r="N210" s="10" t="n">
        <v>160</v>
      </c>
      <c r="O210" s="20" t="n">
        <v>30</v>
      </c>
      <c r="P210" s="10" t="n">
        <v>60</v>
      </c>
      <c r="Q210" s="10" t="n">
        <v>47</v>
      </c>
      <c r="R210" s="34" t="n">
        <f aca="false">Q210-AB210</f>
        <v>10</v>
      </c>
      <c r="S210" s="10" t="n">
        <v>1.3</v>
      </c>
      <c r="T210" s="10" t="n">
        <v>3</v>
      </c>
      <c r="U210" s="10" t="n">
        <v>400</v>
      </c>
      <c r="V210" s="10" t="n">
        <v>100.94</v>
      </c>
      <c r="W210" s="10" t="n">
        <v>119.33</v>
      </c>
      <c r="X210" s="10" t="n">
        <v>1.43</v>
      </c>
      <c r="Y210" s="10" t="n">
        <v>31.45</v>
      </c>
      <c r="Z210" s="38"/>
      <c r="AA210" s="19" t="n">
        <v>209</v>
      </c>
      <c r="AB210" s="10" t="n">
        <v>37</v>
      </c>
      <c r="AC210" s="10" t="n">
        <v>25</v>
      </c>
      <c r="AD210" s="20" t="n">
        <v>0.26</v>
      </c>
      <c r="AF210" s="0" t="n">
        <f aca="false">(W210-V210-X210-Y210)/Y210*100</f>
        <v>-46.0731319554849</v>
      </c>
    </row>
    <row r="211" customFormat="false" ht="16.5" hidden="false" customHeight="false" outlineLevel="0" collapsed="false">
      <c r="A211" s="1" t="n">
        <v>150</v>
      </c>
      <c r="B211" s="1" t="n">
        <v>27.3155281193941</v>
      </c>
      <c r="C211" s="1" t="n">
        <v>63.6519575614905</v>
      </c>
      <c r="D211" s="1" t="n">
        <v>30</v>
      </c>
      <c r="E211" s="1" t="n">
        <v>1.5</v>
      </c>
      <c r="F211" s="1" t="n">
        <v>2.5</v>
      </c>
      <c r="G211" s="1" t="n">
        <v>200</v>
      </c>
      <c r="H211" s="1" t="n">
        <v>56.5655</v>
      </c>
      <c r="I211" s="1" t="n">
        <v>154.45</v>
      </c>
      <c r="J211" s="1" t="n">
        <v>0.343835</v>
      </c>
      <c r="K211" s="1" t="n">
        <v>29.2719</v>
      </c>
      <c r="N211" s="10" t="n">
        <v>160</v>
      </c>
      <c r="O211" s="20" t="n">
        <v>30</v>
      </c>
      <c r="P211" s="10" t="n">
        <v>60</v>
      </c>
      <c r="Q211" s="10" t="n">
        <v>47</v>
      </c>
      <c r="R211" s="34" t="n">
        <f aca="false">Q211-AB211</f>
        <v>10</v>
      </c>
      <c r="S211" s="10" t="n">
        <v>1.5</v>
      </c>
      <c r="T211" s="10" t="n">
        <v>3</v>
      </c>
      <c r="U211" s="10" t="n">
        <v>400</v>
      </c>
      <c r="V211" s="10" t="n">
        <v>122.97</v>
      </c>
      <c r="W211" s="10" t="n">
        <v>142.93</v>
      </c>
      <c r="X211" s="10" t="n">
        <v>1.43</v>
      </c>
      <c r="Y211" s="10" t="n">
        <v>38.09</v>
      </c>
      <c r="Z211" s="38"/>
      <c r="AA211" s="19" t="n">
        <v>210</v>
      </c>
      <c r="AB211" s="10" t="n">
        <v>37</v>
      </c>
      <c r="AC211" s="10" t="n">
        <v>25</v>
      </c>
      <c r="AD211" s="20" t="n">
        <v>0.26</v>
      </c>
      <c r="AF211" s="0" t="n">
        <f aca="false">(W211-V211-X211-Y211)/Y211*100</f>
        <v>-51.3520609083749</v>
      </c>
    </row>
    <row r="212" customFormat="false" ht="16.5" hidden="false" customHeight="false" outlineLevel="0" collapsed="false">
      <c r="A212" s="1" t="n">
        <v>150</v>
      </c>
      <c r="B212" s="1" t="n">
        <v>27.3155281193941</v>
      </c>
      <c r="C212" s="1" t="n">
        <v>63.6519575614905</v>
      </c>
      <c r="D212" s="1" t="n">
        <v>30</v>
      </c>
      <c r="E212" s="1" t="n">
        <v>1.5</v>
      </c>
      <c r="F212" s="1" t="n">
        <v>2.5</v>
      </c>
      <c r="G212" s="1" t="n">
        <v>300</v>
      </c>
      <c r="H212" s="1" t="n">
        <v>82.0637</v>
      </c>
      <c r="I212" s="1" t="n">
        <v>219.73</v>
      </c>
      <c r="J212" s="1" t="n">
        <v>0.881217</v>
      </c>
      <c r="K212" s="1" t="n">
        <v>35.1187</v>
      </c>
      <c r="N212" s="10" t="n">
        <v>160</v>
      </c>
      <c r="O212" s="20" t="n">
        <v>30</v>
      </c>
      <c r="P212" s="10" t="n">
        <v>60</v>
      </c>
      <c r="Q212" s="10" t="n">
        <v>47</v>
      </c>
      <c r="R212" s="34" t="n">
        <f aca="false">Q212-AB212</f>
        <v>10</v>
      </c>
      <c r="S212" s="10" t="n">
        <v>1.1</v>
      </c>
      <c r="T212" s="10" t="n">
        <v>3</v>
      </c>
      <c r="U212" s="10" t="n">
        <v>600</v>
      </c>
      <c r="V212" s="10" t="n">
        <v>100.53</v>
      </c>
      <c r="W212" s="10" t="n">
        <v>126.17</v>
      </c>
      <c r="X212" s="10" t="n">
        <v>3.92</v>
      </c>
      <c r="Y212" s="10" t="n">
        <v>33.38</v>
      </c>
      <c r="Z212" s="38"/>
      <c r="AA212" s="19" t="n">
        <v>211</v>
      </c>
      <c r="AB212" s="10" t="n">
        <v>37</v>
      </c>
      <c r="AC212" s="10" t="n">
        <v>25</v>
      </c>
      <c r="AD212" s="20" t="n">
        <v>0.47</v>
      </c>
      <c r="AF212" s="0" t="n">
        <f aca="false">(W212-V212-X212-Y212)/Y212*100</f>
        <v>-34.9310964649491</v>
      </c>
    </row>
    <row r="213" customFormat="false" ht="16.5" hidden="false" customHeight="false" outlineLevel="0" collapsed="false">
      <c r="A213" s="1" t="n">
        <v>150</v>
      </c>
      <c r="B213" s="1" t="n">
        <v>27.3155281193941</v>
      </c>
      <c r="C213" s="1" t="n">
        <v>63.6519575614905</v>
      </c>
      <c r="D213" s="1" t="n">
        <v>30</v>
      </c>
      <c r="E213" s="1" t="n">
        <v>1.5</v>
      </c>
      <c r="F213" s="1" t="n">
        <v>2.5</v>
      </c>
      <c r="G213" s="1" t="n">
        <v>400</v>
      </c>
      <c r="H213" s="1" t="n">
        <v>104.353</v>
      </c>
      <c r="I213" s="1" t="n">
        <v>281.803</v>
      </c>
      <c r="J213" s="1" t="n">
        <v>1.75787</v>
      </c>
      <c r="K213" s="1" t="n">
        <v>40.6242</v>
      </c>
      <c r="N213" s="10" t="n">
        <v>160</v>
      </c>
      <c r="O213" s="20" t="n">
        <v>30</v>
      </c>
      <c r="P213" s="10" t="n">
        <v>60</v>
      </c>
      <c r="Q213" s="10" t="n">
        <v>47</v>
      </c>
      <c r="R213" s="34" t="n">
        <f aca="false">Q213-AB213</f>
        <v>10</v>
      </c>
      <c r="S213" s="10" t="n">
        <v>1.3</v>
      </c>
      <c r="T213" s="10" t="n">
        <v>3</v>
      </c>
      <c r="U213" s="10" t="n">
        <v>600</v>
      </c>
      <c r="V213" s="10" t="n">
        <v>135.08</v>
      </c>
      <c r="W213" s="10" t="n">
        <v>166.71</v>
      </c>
      <c r="X213" s="10" t="n">
        <v>3.92</v>
      </c>
      <c r="Y213" s="10" t="n">
        <v>41.49</v>
      </c>
      <c r="Z213" s="38"/>
      <c r="AA213" s="19" t="n">
        <v>212</v>
      </c>
      <c r="AB213" s="10" t="n">
        <v>37</v>
      </c>
      <c r="AC213" s="10" t="n">
        <v>25</v>
      </c>
      <c r="AD213" s="20" t="n">
        <v>0.47</v>
      </c>
      <c r="AF213" s="0" t="n">
        <f aca="false">(W213-V213-X213-Y213)/Y213*100</f>
        <v>-33.2128223668354</v>
      </c>
    </row>
    <row r="214" customFormat="false" ht="16.5" hidden="false" customHeight="false" outlineLevel="0" collapsed="false">
      <c r="A214" s="1" t="n">
        <v>150</v>
      </c>
      <c r="B214" s="1" t="n">
        <v>27.3155281193941</v>
      </c>
      <c r="C214" s="1" t="n">
        <v>63.6519575614905</v>
      </c>
      <c r="D214" s="1" t="n">
        <v>30</v>
      </c>
      <c r="E214" s="1" t="n">
        <v>1.5</v>
      </c>
      <c r="F214" s="1" t="n">
        <v>2.5</v>
      </c>
      <c r="G214" s="1" t="n">
        <v>500</v>
      </c>
      <c r="H214" s="1" t="n">
        <v>123.237</v>
      </c>
      <c r="I214" s="1" t="n">
        <v>340.861</v>
      </c>
      <c r="J214" s="1" t="n">
        <v>3.04553</v>
      </c>
      <c r="K214" s="1" t="n">
        <v>45.7801</v>
      </c>
      <c r="N214" s="10" t="n">
        <v>160</v>
      </c>
      <c r="O214" s="20" t="n">
        <v>30</v>
      </c>
      <c r="P214" s="10" t="n">
        <v>60</v>
      </c>
      <c r="Q214" s="10" t="n">
        <v>47</v>
      </c>
      <c r="R214" s="34" t="n">
        <f aca="false">Q214-AB214</f>
        <v>10</v>
      </c>
      <c r="S214" s="10" t="n">
        <v>1.5</v>
      </c>
      <c r="T214" s="10" t="n">
        <v>3</v>
      </c>
      <c r="U214" s="10" t="n">
        <v>600</v>
      </c>
      <c r="V214" s="12" t="n">
        <v>167.26</v>
      </c>
      <c r="W214" s="10" t="n">
        <v>204.45</v>
      </c>
      <c r="X214" s="10" t="n">
        <v>3.92</v>
      </c>
      <c r="Y214" s="10" t="n">
        <v>49.56</v>
      </c>
      <c r="Z214" s="38"/>
      <c r="AA214" s="19" t="n">
        <v>213</v>
      </c>
      <c r="AB214" s="10" t="n">
        <v>37</v>
      </c>
      <c r="AC214" s="10" t="n">
        <v>25</v>
      </c>
      <c r="AD214" s="20" t="n">
        <v>0.47</v>
      </c>
      <c r="AF214" s="0" t="n">
        <f aca="false">(W214-V214-X214-Y214)/Y214*100</f>
        <v>-32.8692493946731</v>
      </c>
    </row>
    <row r="215" customFormat="false" ht="16.5" hidden="false" customHeight="false" outlineLevel="0" collapsed="false">
      <c r="A215" s="1" t="n">
        <v>150</v>
      </c>
      <c r="B215" s="1" t="n">
        <v>27.3155281193941</v>
      </c>
      <c r="C215" s="1" t="n">
        <v>63.6519575614905</v>
      </c>
      <c r="D215" s="1" t="n">
        <v>30</v>
      </c>
      <c r="E215" s="1" t="n">
        <v>1.5</v>
      </c>
      <c r="F215" s="1" t="n">
        <v>2.5</v>
      </c>
      <c r="G215" s="1" t="n">
        <v>600</v>
      </c>
      <c r="H215" s="1" t="n">
        <v>138.805</v>
      </c>
      <c r="I215" s="1" t="n">
        <v>396.307</v>
      </c>
      <c r="J215" s="1" t="n">
        <v>4.81592</v>
      </c>
      <c r="K215" s="1" t="n">
        <v>50.6229</v>
      </c>
      <c r="N215" s="10" t="n">
        <v>160</v>
      </c>
      <c r="O215" s="20" t="n">
        <v>30</v>
      </c>
      <c r="P215" s="10" t="n">
        <v>60</v>
      </c>
      <c r="Q215" s="10" t="n">
        <v>47</v>
      </c>
      <c r="R215" s="34" t="n">
        <f aca="false">Q215-AB215</f>
        <v>10</v>
      </c>
      <c r="S215" s="10" t="n">
        <v>1.1</v>
      </c>
      <c r="T215" s="10" t="n">
        <v>3</v>
      </c>
      <c r="U215" s="10" t="n">
        <v>800</v>
      </c>
      <c r="V215" s="10" t="n">
        <v>108.75</v>
      </c>
      <c r="W215" s="10" t="n">
        <v>149.6</v>
      </c>
      <c r="X215" s="10" t="n">
        <v>8.24</v>
      </c>
      <c r="Y215" s="10" t="n">
        <v>41.34</v>
      </c>
      <c r="Z215" s="38"/>
      <c r="AA215" s="19" t="n">
        <v>214</v>
      </c>
      <c r="AB215" s="10" t="n">
        <v>37</v>
      </c>
      <c r="AC215" s="10" t="n">
        <v>25</v>
      </c>
      <c r="AD215" s="20" t="n">
        <v>0.74</v>
      </c>
      <c r="AF215" s="0" t="n">
        <f aca="false">(W215-V215-X215-Y215)/Y215*100</f>
        <v>-21.1175616835994</v>
      </c>
    </row>
    <row r="216" customFormat="false" ht="16.5" hidden="false" customHeight="false" outlineLevel="0" collapsed="false">
      <c r="A216" s="1" t="n">
        <v>150</v>
      </c>
      <c r="B216" s="1" t="n">
        <v>27.3155281193941</v>
      </c>
      <c r="C216" s="1" t="n">
        <v>63.6519575614905</v>
      </c>
      <c r="D216" s="1" t="n">
        <v>30</v>
      </c>
      <c r="E216" s="1" t="n">
        <v>1.5</v>
      </c>
      <c r="F216" s="1" t="n">
        <v>2.5</v>
      </c>
      <c r="G216" s="1" t="n">
        <v>700</v>
      </c>
      <c r="H216" s="1" t="n">
        <v>151.21</v>
      </c>
      <c r="I216" s="1" t="n">
        <v>447.008</v>
      </c>
      <c r="J216" s="1" t="n">
        <v>7.14075</v>
      </c>
      <c r="K216" s="1" t="n">
        <v>55.1707</v>
      </c>
      <c r="N216" s="10" t="n">
        <v>160</v>
      </c>
      <c r="O216" s="20" t="n">
        <v>30</v>
      </c>
      <c r="P216" s="10" t="n">
        <v>60</v>
      </c>
      <c r="Q216" s="10" t="n">
        <v>47</v>
      </c>
      <c r="R216" s="34" t="n">
        <f aca="false">Q216-AB216</f>
        <v>10</v>
      </c>
      <c r="S216" s="10" t="n">
        <v>1.3</v>
      </c>
      <c r="T216" s="10" t="n">
        <v>3</v>
      </c>
      <c r="U216" s="10" t="n">
        <v>800</v>
      </c>
      <c r="V216" s="10" t="n">
        <v>155.55</v>
      </c>
      <c r="W216" s="10" t="n">
        <v>204.64</v>
      </c>
      <c r="X216" s="10" t="n">
        <v>8.24</v>
      </c>
      <c r="Y216" s="10" t="n">
        <v>51.1</v>
      </c>
      <c r="Z216" s="38"/>
      <c r="AA216" s="19" t="n">
        <v>215</v>
      </c>
      <c r="AB216" s="10" t="n">
        <v>37</v>
      </c>
      <c r="AC216" s="10" t="n">
        <v>25</v>
      </c>
      <c r="AD216" s="20" t="n">
        <v>0.74</v>
      </c>
      <c r="AF216" s="0" t="n">
        <f aca="false">(W216-V216-X216-Y216)/Y216*100</f>
        <v>-20.0587084148729</v>
      </c>
    </row>
    <row r="217" customFormat="false" ht="16.5" hidden="false" customHeight="false" outlineLevel="0" collapsed="false">
      <c r="A217" s="1" t="n">
        <v>150</v>
      </c>
      <c r="B217" s="1" t="n">
        <v>27.3155281193941</v>
      </c>
      <c r="C217" s="1" t="n">
        <v>63.6519575614905</v>
      </c>
      <c r="D217" s="1" t="n">
        <v>30</v>
      </c>
      <c r="E217" s="1" t="n">
        <v>1.5</v>
      </c>
      <c r="F217" s="1" t="n">
        <v>2.5</v>
      </c>
      <c r="G217" s="1" t="n">
        <v>800</v>
      </c>
      <c r="H217" s="1" t="n">
        <v>160.601</v>
      </c>
      <c r="I217" s="1" t="n">
        <v>490.994</v>
      </c>
      <c r="J217" s="1" t="n">
        <v>10.0918</v>
      </c>
      <c r="K217" s="1" t="n">
        <v>59.4224</v>
      </c>
      <c r="N217" s="23" t="n">
        <v>160</v>
      </c>
      <c r="O217" s="24" t="n">
        <v>30</v>
      </c>
      <c r="P217" s="23" t="n">
        <v>60</v>
      </c>
      <c r="Q217" s="23" t="n">
        <v>47</v>
      </c>
      <c r="R217" s="34" t="n">
        <f aca="false">Q217-AB217</f>
        <v>10</v>
      </c>
      <c r="S217" s="23" t="n">
        <v>1.5</v>
      </c>
      <c r="T217" s="23" t="n">
        <v>3</v>
      </c>
      <c r="U217" s="23" t="n">
        <v>800</v>
      </c>
      <c r="V217" s="25" t="n">
        <v>199.08</v>
      </c>
      <c r="W217" s="23" t="n">
        <v>255.54</v>
      </c>
      <c r="X217" s="23" t="n">
        <v>8.24</v>
      </c>
      <c r="Y217" s="23" t="n">
        <v>60.72</v>
      </c>
      <c r="Z217" s="40"/>
      <c r="AA217" s="22" t="n">
        <v>216</v>
      </c>
      <c r="AB217" s="23" t="n">
        <v>37</v>
      </c>
      <c r="AC217" s="23" t="n">
        <v>25</v>
      </c>
      <c r="AD217" s="24" t="n">
        <v>0.74</v>
      </c>
      <c r="AF217" s="0" t="n">
        <f aca="false">(W217-V217-X217-Y217)/Y217*100</f>
        <v>-20.5862977602108</v>
      </c>
    </row>
    <row r="218" customFormat="false" ht="15.75" hidden="false" customHeight="false" outlineLevel="0" collapsed="false">
      <c r="A218" s="1" t="n">
        <v>150</v>
      </c>
      <c r="B218" s="1" t="n">
        <v>17.9501639342601</v>
      </c>
      <c r="C218" s="1" t="n">
        <v>47.7389681711179</v>
      </c>
      <c r="D218" s="1" t="n">
        <v>30</v>
      </c>
      <c r="E218" s="1" t="n">
        <v>1.6</v>
      </c>
      <c r="F218" s="1" t="n">
        <v>2.5</v>
      </c>
      <c r="G218" s="1" t="n">
        <v>100</v>
      </c>
      <c r="H218" s="1" t="n">
        <v>29.1335</v>
      </c>
      <c r="I218" s="1" t="n">
        <v>81.3561</v>
      </c>
      <c r="J218" s="1" t="n">
        <v>0.175113</v>
      </c>
      <c r="K218" s="1" t="n">
        <v>15.5552</v>
      </c>
    </row>
    <row r="219" customFormat="false" ht="15" hidden="false" customHeight="false" outlineLevel="0" collapsed="false">
      <c r="A219" s="1" t="n">
        <v>150</v>
      </c>
      <c r="B219" s="1" t="n">
        <v>17.9501639342601</v>
      </c>
      <c r="C219" s="1" t="n">
        <v>47.7389681711179</v>
      </c>
      <c r="D219" s="1" t="n">
        <v>30</v>
      </c>
      <c r="E219" s="1" t="n">
        <v>1.6</v>
      </c>
      <c r="F219" s="1" t="n">
        <v>2.5</v>
      </c>
      <c r="G219" s="1" t="n">
        <v>200</v>
      </c>
      <c r="H219" s="1" t="n">
        <v>53.8709</v>
      </c>
      <c r="I219" s="1" t="n">
        <v>149.141</v>
      </c>
      <c r="J219" s="1" t="n">
        <v>0.897302</v>
      </c>
      <c r="K219" s="1" t="n">
        <v>21.3122</v>
      </c>
    </row>
    <row r="220" customFormat="false" ht="15" hidden="false" customHeight="false" outlineLevel="0" collapsed="false">
      <c r="A220" s="1" t="n">
        <v>150</v>
      </c>
      <c r="B220" s="1" t="n">
        <v>17.9501639342601</v>
      </c>
      <c r="C220" s="1" t="n">
        <v>47.7389681711179</v>
      </c>
      <c r="D220" s="1" t="n">
        <v>30</v>
      </c>
      <c r="E220" s="1" t="n">
        <v>1.6</v>
      </c>
      <c r="F220" s="1" t="n">
        <v>2.5</v>
      </c>
      <c r="G220" s="1" t="n">
        <v>300</v>
      </c>
      <c r="H220" s="1" t="n">
        <v>71.9138</v>
      </c>
      <c r="I220" s="1" t="n">
        <v>210.107</v>
      </c>
      <c r="J220" s="1" t="n">
        <v>2.46185</v>
      </c>
      <c r="K220" s="1" t="n">
        <v>26.347</v>
      </c>
    </row>
    <row r="221" customFormat="false" ht="15" hidden="false" customHeight="false" outlineLevel="0" collapsed="false">
      <c r="A221" s="1" t="n">
        <v>150</v>
      </c>
      <c r="B221" s="1" t="n">
        <v>17.9501639342601</v>
      </c>
      <c r="C221" s="1" t="n">
        <v>47.7389681711179</v>
      </c>
      <c r="D221" s="1" t="n">
        <v>30</v>
      </c>
      <c r="E221" s="1" t="n">
        <v>1.6</v>
      </c>
      <c r="F221" s="1" t="n">
        <v>2.5</v>
      </c>
      <c r="G221" s="1" t="n">
        <v>400</v>
      </c>
      <c r="H221" s="1" t="n">
        <v>83.6323</v>
      </c>
      <c r="I221" s="1" t="n">
        <v>259.95</v>
      </c>
      <c r="J221" s="1" t="n">
        <v>5.16402</v>
      </c>
      <c r="K221" s="1" t="n">
        <v>30.7577</v>
      </c>
    </row>
    <row r="222" customFormat="false" ht="15" hidden="false" customHeight="false" outlineLevel="0" collapsed="false">
      <c r="A222" s="1" t="n">
        <v>150</v>
      </c>
      <c r="B222" s="1" t="n">
        <v>17.9501639342601</v>
      </c>
      <c r="C222" s="1" t="n">
        <v>47.7389681711179</v>
      </c>
      <c r="D222" s="1" t="n">
        <v>30</v>
      </c>
      <c r="E222" s="1" t="n">
        <v>1.6</v>
      </c>
      <c r="F222" s="1" t="n">
        <v>2.5</v>
      </c>
      <c r="G222" s="1" t="n">
        <v>500</v>
      </c>
      <c r="H222" s="1" t="n">
        <v>89.6383</v>
      </c>
      <c r="I222" s="1" t="n">
        <v>290.943</v>
      </c>
      <c r="J222" s="1" t="n">
        <v>9.29911</v>
      </c>
      <c r="K222" s="1" t="n">
        <v>34.6332</v>
      </c>
    </row>
    <row r="223" customFormat="false" ht="15" hidden="false" customHeight="false" outlineLevel="0" collapsed="false">
      <c r="A223" s="1" t="n">
        <v>150</v>
      </c>
      <c r="B223" s="1" t="n">
        <v>17.9501639342601</v>
      </c>
      <c r="C223" s="1" t="n">
        <v>47.7389681711179</v>
      </c>
      <c r="D223" s="1" t="n">
        <v>30</v>
      </c>
      <c r="E223" s="1" t="n">
        <v>1.6</v>
      </c>
      <c r="F223" s="1" t="n">
        <v>2.5</v>
      </c>
      <c r="G223" s="1" t="n">
        <v>600</v>
      </c>
      <c r="H223" s="1" t="n">
        <v>90.472</v>
      </c>
      <c r="I223" s="1" t="n">
        <v>306.471</v>
      </c>
      <c r="J223" s="1" t="n">
        <v>15.1624</v>
      </c>
      <c r="K223" s="1" t="n">
        <v>38.2826</v>
      </c>
    </row>
    <row r="224" customFormat="false" ht="15" hidden="false" customHeight="false" outlineLevel="0" collapsed="false">
      <c r="A224" s="1" t="n">
        <v>150</v>
      </c>
      <c r="B224" s="1" t="n">
        <v>17.9501639342601</v>
      </c>
      <c r="C224" s="1" t="n">
        <v>47.7389681711179</v>
      </c>
      <c r="D224" s="1" t="n">
        <v>30</v>
      </c>
      <c r="E224" s="1" t="n">
        <v>1.6</v>
      </c>
      <c r="F224" s="1" t="n">
        <v>2.5</v>
      </c>
      <c r="G224" s="1" t="n">
        <v>700</v>
      </c>
      <c r="H224" s="1" t="n">
        <v>86.5468</v>
      </c>
      <c r="I224" s="1" t="n">
        <v>313.573</v>
      </c>
      <c r="J224" s="1" t="n">
        <v>23.0491</v>
      </c>
      <c r="K224" s="1" t="n">
        <v>41.9044</v>
      </c>
    </row>
    <row r="225" customFormat="false" ht="15" hidden="false" customHeight="false" outlineLevel="0" collapsed="false">
      <c r="A225" s="1" t="n">
        <v>150</v>
      </c>
      <c r="B225" s="1" t="n">
        <v>17.9501639342601</v>
      </c>
      <c r="C225" s="1" t="n">
        <v>47.7389681711179</v>
      </c>
      <c r="D225" s="1" t="n">
        <v>30</v>
      </c>
      <c r="E225" s="1" t="n">
        <v>1.6</v>
      </c>
      <c r="F225" s="1" t="n">
        <v>2.5</v>
      </c>
      <c r="G225" s="1" t="n">
        <v>800</v>
      </c>
      <c r="H225" s="1" t="n">
        <v>78.1382</v>
      </c>
      <c r="I225" s="1" t="n">
        <v>315.196</v>
      </c>
      <c r="J225" s="1" t="n">
        <v>33.2546</v>
      </c>
      <c r="K225" s="1" t="n">
        <v>45.5446</v>
      </c>
    </row>
    <row r="226" customFormat="false" ht="15" hidden="false" customHeight="false" outlineLevel="0" collapsed="false">
      <c r="A226" s="1" t="n">
        <v>150</v>
      </c>
      <c r="B226" s="1" t="n">
        <v>23.0218435396818</v>
      </c>
      <c r="C226" s="1" t="n">
        <v>47.7389681711179</v>
      </c>
      <c r="D226" s="1" t="n">
        <v>30</v>
      </c>
      <c r="E226" s="1" t="n">
        <v>1.6</v>
      </c>
      <c r="F226" s="1" t="n">
        <v>2.5</v>
      </c>
      <c r="G226" s="1" t="n">
        <v>100</v>
      </c>
      <c r="H226" s="1" t="n">
        <v>29.5444</v>
      </c>
      <c r="I226" s="1" t="n">
        <v>84.5615</v>
      </c>
      <c r="J226" s="1" t="n">
        <v>0.128082</v>
      </c>
      <c r="K226" s="1" t="n">
        <v>18.4942</v>
      </c>
    </row>
    <row r="227" customFormat="false" ht="15" hidden="false" customHeight="false" outlineLevel="0" collapsed="false">
      <c r="A227" s="1" t="n">
        <v>150</v>
      </c>
      <c r="B227" s="1" t="n">
        <v>23.0218435396818</v>
      </c>
      <c r="C227" s="1" t="n">
        <v>47.7389681711179</v>
      </c>
      <c r="D227" s="1" t="n">
        <v>30</v>
      </c>
      <c r="E227" s="1" t="n">
        <v>1.6</v>
      </c>
      <c r="F227" s="1" t="n">
        <v>2.5</v>
      </c>
      <c r="G227" s="1" t="n">
        <v>200</v>
      </c>
      <c r="H227" s="1" t="n">
        <v>56.5333</v>
      </c>
      <c r="I227" s="1" t="n">
        <v>155.907</v>
      </c>
      <c r="J227" s="1" t="n">
        <v>0.632003</v>
      </c>
      <c r="K227" s="1" t="n">
        <v>24.5125</v>
      </c>
    </row>
    <row r="228" customFormat="false" ht="15" hidden="false" customHeight="false" outlineLevel="0" collapsed="false">
      <c r="A228" s="1" t="n">
        <v>150</v>
      </c>
      <c r="B228" s="1" t="n">
        <v>23.0218435396818</v>
      </c>
      <c r="C228" s="1" t="n">
        <v>47.7389681711179</v>
      </c>
      <c r="D228" s="1" t="n">
        <v>30</v>
      </c>
      <c r="E228" s="1" t="n">
        <v>1.6</v>
      </c>
      <c r="F228" s="1" t="n">
        <v>2.5</v>
      </c>
      <c r="G228" s="1" t="n">
        <v>300</v>
      </c>
      <c r="H228" s="1" t="n">
        <v>78.5091</v>
      </c>
      <c r="I228" s="1" t="n">
        <v>221.645</v>
      </c>
      <c r="J228" s="1" t="n">
        <v>1.69127</v>
      </c>
      <c r="K228" s="1" t="n">
        <v>29.9462</v>
      </c>
    </row>
    <row r="229" customFormat="false" ht="15" hidden="false" customHeight="false" outlineLevel="0" collapsed="false">
      <c r="A229" s="1" t="n">
        <v>150</v>
      </c>
      <c r="B229" s="1" t="n">
        <v>23.0218435396818</v>
      </c>
      <c r="C229" s="1" t="n">
        <v>47.7389681711179</v>
      </c>
      <c r="D229" s="1" t="n">
        <v>30</v>
      </c>
      <c r="E229" s="1" t="n">
        <v>1.6</v>
      </c>
      <c r="F229" s="1" t="n">
        <v>2.5</v>
      </c>
      <c r="G229" s="1" t="n">
        <v>400</v>
      </c>
      <c r="H229" s="1" t="n">
        <v>95.2607</v>
      </c>
      <c r="I229" s="1" t="n">
        <v>281.668</v>
      </c>
      <c r="J229" s="1" t="n">
        <v>3.48539</v>
      </c>
      <c r="K229" s="1" t="n">
        <v>34.8453</v>
      </c>
    </row>
    <row r="230" customFormat="false" ht="15" hidden="false" customHeight="false" outlineLevel="0" collapsed="false">
      <c r="A230" s="1" t="n">
        <v>150</v>
      </c>
      <c r="B230" s="1" t="n">
        <v>23.0218435396818</v>
      </c>
      <c r="C230" s="1" t="n">
        <v>47.7389681711179</v>
      </c>
      <c r="D230" s="1" t="n">
        <v>30</v>
      </c>
      <c r="E230" s="1" t="n">
        <v>1.6</v>
      </c>
      <c r="F230" s="1" t="n">
        <v>2.5</v>
      </c>
      <c r="G230" s="1" t="n">
        <v>500</v>
      </c>
      <c r="H230" s="1" t="n">
        <v>107.149</v>
      </c>
      <c r="I230" s="1" t="n">
        <v>332.209</v>
      </c>
      <c r="J230" s="1" t="n">
        <v>6.19388</v>
      </c>
      <c r="K230" s="1" t="n">
        <v>39.2583</v>
      </c>
    </row>
    <row r="231" customFormat="false" ht="15" hidden="false" customHeight="false" outlineLevel="0" collapsed="false">
      <c r="A231" s="1" t="n">
        <v>150</v>
      </c>
      <c r="B231" s="1" t="n">
        <v>23.0218435396818</v>
      </c>
      <c r="C231" s="1" t="n">
        <v>47.7389681711179</v>
      </c>
      <c r="D231" s="1" t="n">
        <v>30</v>
      </c>
      <c r="E231" s="1" t="n">
        <v>1.6</v>
      </c>
      <c r="F231" s="1" t="n">
        <v>2.5</v>
      </c>
      <c r="G231" s="1" t="n">
        <v>600</v>
      </c>
      <c r="H231" s="1" t="n">
        <v>114.548</v>
      </c>
      <c r="I231" s="1" t="n">
        <v>367.821</v>
      </c>
      <c r="J231" s="1" t="n">
        <v>9.99624</v>
      </c>
      <c r="K231" s="1" t="n">
        <v>43.2338</v>
      </c>
    </row>
    <row r="232" customFormat="false" ht="15" hidden="false" customHeight="false" outlineLevel="0" collapsed="false">
      <c r="A232" s="1" t="n">
        <v>150</v>
      </c>
      <c r="B232" s="1" t="n">
        <v>23.0218435396818</v>
      </c>
      <c r="C232" s="1" t="n">
        <v>47.7389681711179</v>
      </c>
      <c r="D232" s="1" t="n">
        <v>30</v>
      </c>
      <c r="E232" s="1" t="n">
        <v>1.6</v>
      </c>
      <c r="F232" s="1" t="n">
        <v>2.5</v>
      </c>
      <c r="G232" s="1" t="n">
        <v>700</v>
      </c>
      <c r="H232" s="1" t="n">
        <v>117.806</v>
      </c>
      <c r="I232" s="1" t="n">
        <v>389.055</v>
      </c>
      <c r="J232" s="1" t="n">
        <v>15.072</v>
      </c>
      <c r="K232" s="1" t="n">
        <v>46.9516</v>
      </c>
    </row>
    <row r="233" customFormat="false" ht="15" hidden="false" customHeight="false" outlineLevel="0" collapsed="false">
      <c r="A233" s="1" t="n">
        <v>150</v>
      </c>
      <c r="B233" s="1" t="n">
        <v>23.0218435396818</v>
      </c>
      <c r="C233" s="1" t="n">
        <v>47.7389681711179</v>
      </c>
      <c r="D233" s="1" t="n">
        <v>30</v>
      </c>
      <c r="E233" s="1" t="n">
        <v>1.6</v>
      </c>
      <c r="F233" s="1" t="n">
        <v>2.5</v>
      </c>
      <c r="G233" s="1" t="n">
        <v>800</v>
      </c>
      <c r="H233" s="1" t="n">
        <v>117.209</v>
      </c>
      <c r="I233" s="1" t="n">
        <v>401.257</v>
      </c>
      <c r="J233" s="1" t="n">
        <v>21.6006</v>
      </c>
      <c r="K233" s="1" t="n">
        <v>50.5994</v>
      </c>
    </row>
    <row r="234" customFormat="false" ht="15" hidden="false" customHeight="false" outlineLevel="0" collapsed="false">
      <c r="A234" s="1" t="n">
        <v>150</v>
      </c>
      <c r="B234" s="1" t="n">
        <v>28.0886482127825</v>
      </c>
      <c r="C234" s="1" t="n">
        <v>47.7389681711179</v>
      </c>
      <c r="D234" s="1" t="n">
        <v>30</v>
      </c>
      <c r="E234" s="1" t="n">
        <v>1.6</v>
      </c>
      <c r="F234" s="1" t="n">
        <v>2.5</v>
      </c>
      <c r="G234" s="1" t="n">
        <v>100</v>
      </c>
      <c r="H234" s="1" t="n">
        <v>29.748</v>
      </c>
      <c r="I234" s="1" t="n">
        <v>86.8897</v>
      </c>
      <c r="J234" s="1" t="n">
        <v>0.100555</v>
      </c>
      <c r="K234" s="1" t="n">
        <v>21.4767</v>
      </c>
    </row>
    <row r="235" customFormat="false" ht="15" hidden="false" customHeight="false" outlineLevel="0" collapsed="false">
      <c r="A235" s="1" t="n">
        <v>150</v>
      </c>
      <c r="B235" s="1" t="n">
        <v>28.0886482127825</v>
      </c>
      <c r="C235" s="1" t="n">
        <v>47.7389681711179</v>
      </c>
      <c r="D235" s="1" t="n">
        <v>30</v>
      </c>
      <c r="E235" s="1" t="n">
        <v>1.6</v>
      </c>
      <c r="F235" s="1" t="n">
        <v>2.5</v>
      </c>
      <c r="G235" s="1" t="n">
        <v>200</v>
      </c>
      <c r="H235" s="1" t="n">
        <v>58.0707</v>
      </c>
      <c r="I235" s="1" t="n">
        <v>161.381</v>
      </c>
      <c r="J235" s="1" t="n">
        <v>0.482612</v>
      </c>
      <c r="K235" s="1" t="n">
        <v>27.6459</v>
      </c>
    </row>
    <row r="236" customFormat="false" ht="15" hidden="false" customHeight="false" outlineLevel="0" collapsed="false">
      <c r="A236" s="1" t="n">
        <v>150</v>
      </c>
      <c r="B236" s="1" t="n">
        <v>28.0886482127825</v>
      </c>
      <c r="C236" s="1" t="n">
        <v>47.7389681711179</v>
      </c>
      <c r="D236" s="1" t="n">
        <v>30</v>
      </c>
      <c r="E236" s="1" t="n">
        <v>1.6</v>
      </c>
      <c r="F236" s="1" t="n">
        <v>2.5</v>
      </c>
      <c r="G236" s="1" t="n">
        <v>300</v>
      </c>
      <c r="H236" s="1" t="n">
        <v>82.601</v>
      </c>
      <c r="I236" s="1" t="n">
        <v>230.12</v>
      </c>
      <c r="J236" s="1" t="n">
        <v>1.26676</v>
      </c>
      <c r="K236" s="1" t="n">
        <v>33.3667</v>
      </c>
    </row>
    <row r="237" customFormat="false" ht="15" hidden="false" customHeight="false" outlineLevel="0" collapsed="false">
      <c r="A237" s="1" t="n">
        <v>150</v>
      </c>
      <c r="B237" s="1" t="n">
        <v>28.0886482127825</v>
      </c>
      <c r="C237" s="1" t="n">
        <v>47.7389681711179</v>
      </c>
      <c r="D237" s="1" t="n">
        <v>30</v>
      </c>
      <c r="E237" s="1" t="n">
        <v>1.6</v>
      </c>
      <c r="F237" s="1" t="n">
        <v>2.5</v>
      </c>
      <c r="G237" s="1" t="n">
        <v>400</v>
      </c>
      <c r="H237" s="1" t="n">
        <v>102.802</v>
      </c>
      <c r="I237" s="1" t="n">
        <v>294.712</v>
      </c>
      <c r="J237" s="1" t="n">
        <v>2.57358</v>
      </c>
      <c r="K237" s="1" t="n">
        <v>38.5994</v>
      </c>
    </row>
    <row r="238" customFormat="false" ht="15" hidden="false" customHeight="false" outlineLevel="0" collapsed="false">
      <c r="A238" s="1" t="n">
        <v>150</v>
      </c>
      <c r="B238" s="1" t="n">
        <v>28.0886482127825</v>
      </c>
      <c r="C238" s="1" t="n">
        <v>47.7389681711179</v>
      </c>
      <c r="D238" s="1" t="n">
        <v>30</v>
      </c>
      <c r="E238" s="1" t="n">
        <v>1.6</v>
      </c>
      <c r="F238" s="1" t="n">
        <v>2.5</v>
      </c>
      <c r="G238" s="1" t="n">
        <v>500</v>
      </c>
      <c r="H238" s="1" t="n">
        <v>118.793</v>
      </c>
      <c r="I238" s="1" t="n">
        <v>354.121</v>
      </c>
      <c r="J238" s="1" t="n">
        <v>4.52368</v>
      </c>
      <c r="K238" s="1" t="n">
        <v>43.4151</v>
      </c>
    </row>
    <row r="239" customFormat="false" ht="15" hidden="false" customHeight="false" outlineLevel="0" collapsed="false">
      <c r="A239" s="1" t="n">
        <v>150</v>
      </c>
      <c r="B239" s="1" t="n">
        <v>28.0886482127825</v>
      </c>
      <c r="C239" s="1" t="n">
        <v>47.7389681711179</v>
      </c>
      <c r="D239" s="1" t="n">
        <v>30</v>
      </c>
      <c r="E239" s="1" t="n">
        <v>1.6</v>
      </c>
      <c r="F239" s="1" t="n">
        <v>2.5</v>
      </c>
      <c r="G239" s="1" t="n">
        <v>600</v>
      </c>
      <c r="H239" s="1" t="n">
        <v>130.835</v>
      </c>
      <c r="I239" s="1" t="n">
        <v>405.222</v>
      </c>
      <c r="J239" s="1" t="n">
        <v>7.23762</v>
      </c>
      <c r="K239" s="1" t="n">
        <v>47.8324</v>
      </c>
    </row>
    <row r="240" customFormat="false" ht="15" hidden="false" customHeight="false" outlineLevel="0" collapsed="false">
      <c r="A240" s="1" t="n">
        <v>150</v>
      </c>
      <c r="B240" s="1" t="n">
        <v>28.0886482127825</v>
      </c>
      <c r="C240" s="1" t="n">
        <v>47.7389681711179</v>
      </c>
      <c r="D240" s="1" t="n">
        <v>30</v>
      </c>
      <c r="E240" s="1" t="n">
        <v>1.6</v>
      </c>
      <c r="F240" s="1" t="n">
        <v>2.5</v>
      </c>
      <c r="G240" s="1" t="n">
        <v>700</v>
      </c>
      <c r="H240" s="1" t="n">
        <v>139.181</v>
      </c>
      <c r="I240" s="1" t="n">
        <v>443.892</v>
      </c>
      <c r="J240" s="1" t="n">
        <v>10.836</v>
      </c>
      <c r="K240" s="1" t="n">
        <v>51.876</v>
      </c>
    </row>
    <row r="241" customFormat="false" ht="15" hidden="false" customHeight="false" outlineLevel="0" collapsed="false">
      <c r="A241" s="1" t="n">
        <v>150</v>
      </c>
      <c r="B241" s="1" t="n">
        <v>28.0886482127825</v>
      </c>
      <c r="C241" s="1" t="n">
        <v>47.7389681711179</v>
      </c>
      <c r="D241" s="1" t="n">
        <v>30</v>
      </c>
      <c r="E241" s="1" t="n">
        <v>1.6</v>
      </c>
      <c r="F241" s="1" t="n">
        <v>2.5</v>
      </c>
      <c r="G241" s="1" t="n">
        <v>800</v>
      </c>
      <c r="H241" s="1" t="n">
        <v>144.073</v>
      </c>
      <c r="I241" s="1" t="n">
        <v>469.834</v>
      </c>
      <c r="J241" s="1" t="n">
        <v>15.4394</v>
      </c>
      <c r="K241" s="1" t="n">
        <v>55.6687</v>
      </c>
    </row>
    <row r="242" customFormat="false" ht="15" hidden="false" customHeight="false" outlineLevel="0" collapsed="false">
      <c r="A242" s="1" t="n">
        <v>150</v>
      </c>
      <c r="B242" s="1" t="n">
        <v>17.5579380863656</v>
      </c>
      <c r="C242" s="1" t="n">
        <v>55.6954628663042</v>
      </c>
      <c r="D242" s="1" t="n">
        <v>30</v>
      </c>
      <c r="E242" s="1" t="n">
        <v>1.6</v>
      </c>
      <c r="F242" s="1" t="n">
        <v>2.5</v>
      </c>
      <c r="G242" s="1" t="n">
        <v>100</v>
      </c>
      <c r="H242" s="1" t="n">
        <v>29.1775</v>
      </c>
      <c r="I242" s="1" t="n">
        <v>82.1087</v>
      </c>
      <c r="J242" s="1" t="n">
        <v>0.148115</v>
      </c>
      <c r="K242" s="1" t="n">
        <v>16.7524</v>
      </c>
    </row>
    <row r="243" customFormat="false" ht="15" hidden="false" customHeight="false" outlineLevel="0" collapsed="false">
      <c r="A243" s="1" t="n">
        <v>150</v>
      </c>
      <c r="B243" s="1" t="n">
        <v>17.5579380863656</v>
      </c>
      <c r="C243" s="1" t="n">
        <v>55.6954628663042</v>
      </c>
      <c r="D243" s="1" t="n">
        <v>30</v>
      </c>
      <c r="E243" s="1" t="n">
        <v>1.6</v>
      </c>
      <c r="F243" s="1" t="n">
        <v>2.5</v>
      </c>
      <c r="G243" s="1" t="n">
        <v>200</v>
      </c>
      <c r="H243" s="1" t="n">
        <v>54.9818</v>
      </c>
      <c r="I243" s="1" t="n">
        <v>150.755</v>
      </c>
      <c r="J243" s="1" t="n">
        <v>0.743618</v>
      </c>
      <c r="K243" s="1" t="n">
        <v>22.6333</v>
      </c>
    </row>
    <row r="244" customFormat="false" ht="15" hidden="false" customHeight="false" outlineLevel="0" collapsed="false">
      <c r="A244" s="1" t="n">
        <v>150</v>
      </c>
      <c r="B244" s="1" t="n">
        <v>17.5579380863656</v>
      </c>
      <c r="C244" s="1" t="n">
        <v>55.6954628663042</v>
      </c>
      <c r="D244" s="1" t="n">
        <v>30</v>
      </c>
      <c r="E244" s="1" t="n">
        <v>1.6</v>
      </c>
      <c r="F244" s="1" t="n">
        <v>2.5</v>
      </c>
      <c r="G244" s="1" t="n">
        <v>300</v>
      </c>
      <c r="H244" s="1" t="n">
        <v>74.9826</v>
      </c>
      <c r="I244" s="1" t="n">
        <v>213.512</v>
      </c>
      <c r="J244" s="1" t="n">
        <v>2.01325</v>
      </c>
      <c r="K244" s="1" t="n">
        <v>27.8676</v>
      </c>
    </row>
    <row r="245" customFormat="false" ht="15" hidden="false" customHeight="false" outlineLevel="0" collapsed="false">
      <c r="A245" s="1" t="n">
        <v>150</v>
      </c>
      <c r="B245" s="1" t="n">
        <v>17.5579380863656</v>
      </c>
      <c r="C245" s="1" t="n">
        <v>55.6954628663042</v>
      </c>
      <c r="D245" s="1" t="n">
        <v>30</v>
      </c>
      <c r="E245" s="1" t="n">
        <v>1.6</v>
      </c>
      <c r="F245" s="1" t="n">
        <v>2.5</v>
      </c>
      <c r="G245" s="1" t="n">
        <v>400</v>
      </c>
      <c r="H245" s="1" t="n">
        <v>89.2338</v>
      </c>
      <c r="I245" s="1" t="n">
        <v>268.836</v>
      </c>
      <c r="J245" s="1" t="n">
        <v>4.18375</v>
      </c>
      <c r="K245" s="1" t="n">
        <v>32.5386</v>
      </c>
    </row>
    <row r="246" customFormat="false" ht="15" hidden="false" customHeight="false" outlineLevel="0" collapsed="false">
      <c r="A246" s="1" t="n">
        <v>150</v>
      </c>
      <c r="B246" s="1" t="n">
        <v>17.5579380863656</v>
      </c>
      <c r="C246" s="1" t="n">
        <v>55.6954628663042</v>
      </c>
      <c r="D246" s="1" t="n">
        <v>30</v>
      </c>
      <c r="E246" s="1" t="n">
        <v>1.6</v>
      </c>
      <c r="F246" s="1" t="n">
        <v>2.5</v>
      </c>
      <c r="G246" s="1" t="n">
        <v>500</v>
      </c>
      <c r="H246" s="1" t="n">
        <v>98.2124</v>
      </c>
      <c r="I246" s="1" t="n">
        <v>310.674</v>
      </c>
      <c r="J246" s="1" t="n">
        <v>7.48185</v>
      </c>
      <c r="K246" s="1" t="n">
        <v>36.682</v>
      </c>
    </row>
    <row r="247" customFormat="false" ht="15" hidden="false" customHeight="false" outlineLevel="0" collapsed="false">
      <c r="A247" s="1" t="n">
        <v>150</v>
      </c>
      <c r="B247" s="1" t="n">
        <v>17.5579380863656</v>
      </c>
      <c r="C247" s="1" t="n">
        <v>55.6954628663042</v>
      </c>
      <c r="D247" s="1" t="n">
        <v>30</v>
      </c>
      <c r="E247" s="1" t="n">
        <v>1.6</v>
      </c>
      <c r="F247" s="1" t="n">
        <v>2.5</v>
      </c>
      <c r="G247" s="1" t="n">
        <v>600</v>
      </c>
      <c r="H247" s="1" t="n">
        <v>102.374</v>
      </c>
      <c r="I247" s="1" t="n">
        <v>335.55</v>
      </c>
      <c r="J247" s="1" t="n">
        <v>12.1343</v>
      </c>
      <c r="K247" s="1" t="n">
        <v>40.4374</v>
      </c>
    </row>
    <row r="248" customFormat="false" ht="15" hidden="false" customHeight="false" outlineLevel="0" collapsed="false">
      <c r="A248" s="1" t="n">
        <v>150</v>
      </c>
      <c r="B248" s="1" t="n">
        <v>17.5579380863656</v>
      </c>
      <c r="C248" s="1" t="n">
        <v>55.6954628663042</v>
      </c>
      <c r="D248" s="1" t="n">
        <v>30</v>
      </c>
      <c r="E248" s="1" t="n">
        <v>1.6</v>
      </c>
      <c r="F248" s="1" t="n">
        <v>2.5</v>
      </c>
      <c r="G248" s="1" t="n">
        <v>700</v>
      </c>
      <c r="H248" s="1" t="n">
        <v>102.104</v>
      </c>
      <c r="I248" s="1" t="n">
        <v>348.828</v>
      </c>
      <c r="J248" s="1" t="n">
        <v>18.3678</v>
      </c>
      <c r="K248" s="1" t="n">
        <v>44.0615</v>
      </c>
    </row>
    <row r="249" customFormat="false" ht="15" hidden="false" customHeight="false" outlineLevel="0" collapsed="false">
      <c r="A249" s="1" t="n">
        <v>150</v>
      </c>
      <c r="B249" s="1" t="n">
        <v>17.5579380863656</v>
      </c>
      <c r="C249" s="1" t="n">
        <v>55.6954628663042</v>
      </c>
      <c r="D249" s="1" t="n">
        <v>30</v>
      </c>
      <c r="E249" s="1" t="n">
        <v>1.6</v>
      </c>
      <c r="F249" s="1" t="n">
        <v>2.5</v>
      </c>
      <c r="G249" s="1" t="n">
        <v>800</v>
      </c>
      <c r="H249" s="1" t="n">
        <v>97.692</v>
      </c>
      <c r="I249" s="1" t="n">
        <v>355.383</v>
      </c>
      <c r="J249" s="1" t="n">
        <v>26.4092</v>
      </c>
      <c r="K249" s="1" t="n">
        <v>47.6747</v>
      </c>
    </row>
    <row r="250" customFormat="false" ht="15" hidden="false" customHeight="false" outlineLevel="0" collapsed="false">
      <c r="A250" s="1" t="n">
        <v>150</v>
      </c>
      <c r="B250" s="1" t="n">
        <v>22.6330343258313</v>
      </c>
      <c r="C250" s="1" t="n">
        <v>55.6954628663042</v>
      </c>
      <c r="D250" s="1" t="n">
        <v>30</v>
      </c>
      <c r="E250" s="1" t="n">
        <v>1.6</v>
      </c>
      <c r="F250" s="1" t="n">
        <v>2.5</v>
      </c>
      <c r="G250" s="1" t="n">
        <v>100</v>
      </c>
      <c r="H250" s="1" t="n">
        <v>29.4838</v>
      </c>
      <c r="I250" s="1" t="n">
        <v>85.1898</v>
      </c>
      <c r="J250" s="1" t="n">
        <v>0.108329</v>
      </c>
      <c r="K250" s="1" t="n">
        <v>20.1216</v>
      </c>
    </row>
    <row r="251" customFormat="false" ht="15" hidden="false" customHeight="false" outlineLevel="0" collapsed="false">
      <c r="A251" s="1" t="n">
        <v>150</v>
      </c>
      <c r="B251" s="1" t="n">
        <v>22.6330343258313</v>
      </c>
      <c r="C251" s="1" t="n">
        <v>55.6954628663042</v>
      </c>
      <c r="D251" s="1" t="n">
        <v>30</v>
      </c>
      <c r="E251" s="1" t="n">
        <v>1.6</v>
      </c>
      <c r="F251" s="1" t="n">
        <v>2.5</v>
      </c>
      <c r="G251" s="1" t="n">
        <v>200</v>
      </c>
      <c r="H251" s="1" t="n">
        <v>57.2022</v>
      </c>
      <c r="I251" s="1" t="n">
        <v>157.567</v>
      </c>
      <c r="J251" s="1" t="n">
        <v>0.524284</v>
      </c>
      <c r="K251" s="1" t="n">
        <v>26.2174</v>
      </c>
    </row>
    <row r="252" customFormat="false" ht="15" hidden="false" customHeight="false" outlineLevel="0" collapsed="false">
      <c r="A252" s="1" t="n">
        <v>150</v>
      </c>
      <c r="B252" s="1" t="n">
        <v>22.6330343258313</v>
      </c>
      <c r="C252" s="1" t="n">
        <v>55.6954628663042</v>
      </c>
      <c r="D252" s="1" t="n">
        <v>30</v>
      </c>
      <c r="E252" s="1" t="n">
        <v>1.6</v>
      </c>
      <c r="F252" s="1" t="n">
        <v>2.5</v>
      </c>
      <c r="G252" s="1" t="n">
        <v>300</v>
      </c>
      <c r="H252" s="1" t="n">
        <v>80.7577</v>
      </c>
      <c r="I252" s="1" t="n">
        <v>224.389</v>
      </c>
      <c r="J252" s="1" t="n">
        <v>1.38432</v>
      </c>
      <c r="K252" s="1" t="n">
        <v>31.831</v>
      </c>
    </row>
    <row r="253" customFormat="false" ht="15" hidden="false" customHeight="false" outlineLevel="0" collapsed="false">
      <c r="A253" s="1" t="n">
        <v>150</v>
      </c>
      <c r="B253" s="1" t="n">
        <v>22.6330343258313</v>
      </c>
      <c r="C253" s="1" t="n">
        <v>55.6954628663042</v>
      </c>
      <c r="D253" s="1" t="n">
        <v>30</v>
      </c>
      <c r="E253" s="1" t="n">
        <v>1.6</v>
      </c>
      <c r="F253" s="1" t="n">
        <v>2.5</v>
      </c>
      <c r="G253" s="1" t="n">
        <v>400</v>
      </c>
      <c r="H253" s="1" t="n">
        <v>99.6942</v>
      </c>
      <c r="I253" s="1" t="n">
        <v>286.751</v>
      </c>
      <c r="J253" s="1" t="n">
        <v>2.82489</v>
      </c>
      <c r="K253" s="1" t="n">
        <v>36.9478</v>
      </c>
    </row>
    <row r="254" customFormat="false" ht="15" hidden="false" customHeight="false" outlineLevel="0" collapsed="false">
      <c r="A254" s="1" t="n">
        <v>150</v>
      </c>
      <c r="B254" s="1" t="n">
        <v>22.6330343258313</v>
      </c>
      <c r="C254" s="1" t="n">
        <v>55.6954628663042</v>
      </c>
      <c r="D254" s="1" t="n">
        <v>30</v>
      </c>
      <c r="E254" s="1" t="n">
        <v>1.6</v>
      </c>
      <c r="F254" s="1" t="n">
        <v>2.5</v>
      </c>
      <c r="G254" s="1" t="n">
        <v>500</v>
      </c>
      <c r="H254" s="1" t="n">
        <v>114.212</v>
      </c>
      <c r="I254" s="1" t="n">
        <v>343.053</v>
      </c>
      <c r="J254" s="1" t="n">
        <v>4.98246</v>
      </c>
      <c r="K254" s="1" t="n">
        <v>41.6318</v>
      </c>
    </row>
    <row r="255" customFormat="false" ht="15" hidden="false" customHeight="false" outlineLevel="0" collapsed="false">
      <c r="A255" s="1" t="n">
        <v>150</v>
      </c>
      <c r="B255" s="1" t="n">
        <v>22.6330343258313</v>
      </c>
      <c r="C255" s="1" t="n">
        <v>55.6954628663042</v>
      </c>
      <c r="D255" s="1" t="n">
        <v>30</v>
      </c>
      <c r="E255" s="1" t="n">
        <v>1.6</v>
      </c>
      <c r="F255" s="1" t="n">
        <v>2.5</v>
      </c>
      <c r="G255" s="1" t="n">
        <v>600</v>
      </c>
      <c r="H255" s="1" t="n">
        <v>124.605</v>
      </c>
      <c r="I255" s="1" t="n">
        <v>389.322</v>
      </c>
      <c r="J255" s="1" t="n">
        <v>7.99347</v>
      </c>
      <c r="K255" s="1" t="n">
        <v>45.8993</v>
      </c>
    </row>
    <row r="256" customFormat="false" ht="15" hidden="false" customHeight="false" outlineLevel="0" collapsed="false">
      <c r="A256" s="1" t="n">
        <v>150</v>
      </c>
      <c r="B256" s="1" t="n">
        <v>22.6330343258313</v>
      </c>
      <c r="C256" s="1" t="n">
        <v>55.6954628663042</v>
      </c>
      <c r="D256" s="1" t="n">
        <v>30</v>
      </c>
      <c r="E256" s="1" t="n">
        <v>1.6</v>
      </c>
      <c r="F256" s="1" t="n">
        <v>2.5</v>
      </c>
      <c r="G256" s="1" t="n">
        <v>700</v>
      </c>
      <c r="H256" s="1" t="n">
        <v>131.152</v>
      </c>
      <c r="I256" s="1" t="n">
        <v>421.948</v>
      </c>
      <c r="J256" s="1" t="n">
        <v>11.9944</v>
      </c>
      <c r="K256" s="1" t="n">
        <v>49.8049</v>
      </c>
    </row>
    <row r="257" customFormat="false" ht="15" hidden="false" customHeight="false" outlineLevel="0" collapsed="false">
      <c r="A257" s="1" t="n">
        <v>150</v>
      </c>
      <c r="B257" s="1" t="n">
        <v>22.6330343258313</v>
      </c>
      <c r="C257" s="1" t="n">
        <v>55.6954628663042</v>
      </c>
      <c r="D257" s="1" t="n">
        <v>30</v>
      </c>
      <c r="E257" s="1" t="n">
        <v>1.6</v>
      </c>
      <c r="F257" s="1" t="n">
        <v>2.5</v>
      </c>
      <c r="G257" s="1" t="n">
        <v>800</v>
      </c>
      <c r="H257" s="1" t="n">
        <v>134.112</v>
      </c>
      <c r="I257" s="1" t="n">
        <v>442.573</v>
      </c>
      <c r="J257" s="1" t="n">
        <v>17.1216</v>
      </c>
      <c r="K257" s="1" t="n">
        <v>53.5093</v>
      </c>
    </row>
    <row r="258" customFormat="false" ht="15" hidden="false" customHeight="false" outlineLevel="0" collapsed="false">
      <c r="A258" s="1" t="n">
        <v>150</v>
      </c>
      <c r="B258" s="1" t="n">
        <v>27.703619084464</v>
      </c>
      <c r="C258" s="1" t="n">
        <v>55.6954628663042</v>
      </c>
      <c r="D258" s="1" t="n">
        <v>30</v>
      </c>
      <c r="E258" s="1" t="n">
        <v>1.6</v>
      </c>
      <c r="F258" s="1" t="n">
        <v>2.5</v>
      </c>
      <c r="G258" s="1" t="n">
        <v>100</v>
      </c>
      <c r="H258" s="1" t="n">
        <v>29.6126</v>
      </c>
      <c r="I258" s="1" t="n">
        <v>87.3522</v>
      </c>
      <c r="J258" s="1" t="n">
        <v>0.0851006</v>
      </c>
      <c r="K258" s="1" t="n">
        <v>23.5503</v>
      </c>
    </row>
    <row r="259" customFormat="false" ht="15" hidden="false" customHeight="false" outlineLevel="0" collapsed="false">
      <c r="A259" s="1" t="n">
        <v>150</v>
      </c>
      <c r="B259" s="1" t="n">
        <v>27.703619084464</v>
      </c>
      <c r="C259" s="1" t="n">
        <v>55.6954628663042</v>
      </c>
      <c r="D259" s="1" t="n">
        <v>30</v>
      </c>
      <c r="E259" s="1" t="n">
        <v>1.6</v>
      </c>
      <c r="F259" s="1" t="n">
        <v>2.5</v>
      </c>
      <c r="G259" s="1" t="n">
        <v>200</v>
      </c>
      <c r="H259" s="1" t="n">
        <v>58.4418</v>
      </c>
      <c r="I259" s="1" t="n">
        <v>163.105</v>
      </c>
      <c r="J259" s="1" t="n">
        <v>0.401119</v>
      </c>
      <c r="K259" s="1" t="n">
        <v>29.7597</v>
      </c>
    </row>
    <row r="260" customFormat="false" ht="15" hidden="false" customHeight="false" outlineLevel="0" collapsed="false">
      <c r="A260" s="1" t="n">
        <v>150</v>
      </c>
      <c r="B260" s="1" t="n">
        <v>27.703619084464</v>
      </c>
      <c r="C260" s="1" t="n">
        <v>55.6954628663042</v>
      </c>
      <c r="D260" s="1" t="n">
        <v>30</v>
      </c>
      <c r="E260" s="1" t="n">
        <v>1.6</v>
      </c>
      <c r="F260" s="1" t="n">
        <v>2.5</v>
      </c>
      <c r="G260" s="1" t="n">
        <v>300</v>
      </c>
      <c r="H260" s="1" t="n">
        <v>84.2113</v>
      </c>
      <c r="I260" s="1" t="n">
        <v>232.749</v>
      </c>
      <c r="J260" s="1" t="n">
        <v>1.03913</v>
      </c>
      <c r="K260" s="1" t="n">
        <v>35.6333</v>
      </c>
    </row>
    <row r="261" customFormat="false" ht="15" hidden="false" customHeight="false" outlineLevel="0" collapsed="false">
      <c r="A261" s="1" t="n">
        <v>150</v>
      </c>
      <c r="B261" s="1" t="n">
        <v>27.703619084464</v>
      </c>
      <c r="C261" s="1" t="n">
        <v>55.6954628663042</v>
      </c>
      <c r="D261" s="1" t="n">
        <v>30</v>
      </c>
      <c r="E261" s="1" t="n">
        <v>1.6</v>
      </c>
      <c r="F261" s="1" t="n">
        <v>2.5</v>
      </c>
      <c r="G261" s="1" t="n">
        <v>400</v>
      </c>
      <c r="H261" s="1" t="n">
        <v>106.29</v>
      </c>
      <c r="I261" s="1" t="n">
        <v>298.809</v>
      </c>
      <c r="J261" s="1" t="n">
        <v>2.09021</v>
      </c>
      <c r="K261" s="1" t="n">
        <v>41.0738</v>
      </c>
    </row>
    <row r="262" customFormat="false" ht="15" hidden="false" customHeight="false" outlineLevel="0" collapsed="false">
      <c r="A262" s="1" t="n">
        <v>150</v>
      </c>
      <c r="B262" s="1" t="n">
        <v>27.703619084464</v>
      </c>
      <c r="C262" s="1" t="n">
        <v>55.6954628663042</v>
      </c>
      <c r="D262" s="1" t="n">
        <v>30</v>
      </c>
      <c r="E262" s="1" t="n">
        <v>1.6</v>
      </c>
      <c r="F262" s="1" t="n">
        <v>2.5</v>
      </c>
      <c r="G262" s="1" t="n">
        <v>500</v>
      </c>
      <c r="H262" s="1" t="n">
        <v>124.607</v>
      </c>
      <c r="I262" s="1" t="n">
        <v>361.056</v>
      </c>
      <c r="J262" s="1" t="n">
        <v>3.64544</v>
      </c>
      <c r="K262" s="1" t="n">
        <v>46.1226</v>
      </c>
    </row>
    <row r="263" customFormat="false" ht="15" hidden="false" customHeight="false" outlineLevel="0" collapsed="false">
      <c r="A263" s="1" t="n">
        <v>150</v>
      </c>
      <c r="B263" s="1" t="n">
        <v>27.703619084464</v>
      </c>
      <c r="C263" s="1" t="n">
        <v>55.6954628663042</v>
      </c>
      <c r="D263" s="1" t="n">
        <v>30</v>
      </c>
      <c r="E263" s="1" t="n">
        <v>1.6</v>
      </c>
      <c r="F263" s="1" t="n">
        <v>2.5</v>
      </c>
      <c r="G263" s="1" t="n">
        <v>600</v>
      </c>
      <c r="H263" s="1" t="n">
        <v>139.341</v>
      </c>
      <c r="I263" s="1" t="n">
        <v>418.158</v>
      </c>
      <c r="J263" s="1" t="n">
        <v>5.79588</v>
      </c>
      <c r="K263" s="1" t="n">
        <v>50.8199</v>
      </c>
    </row>
    <row r="264" customFormat="false" ht="15" hidden="false" customHeight="false" outlineLevel="0" collapsed="false">
      <c r="A264" s="1" t="n">
        <v>150</v>
      </c>
      <c r="B264" s="1" t="n">
        <v>27.703619084464</v>
      </c>
      <c r="C264" s="1" t="n">
        <v>55.6954628663042</v>
      </c>
      <c r="D264" s="1" t="n">
        <v>30</v>
      </c>
      <c r="E264" s="1" t="n">
        <v>1.6</v>
      </c>
      <c r="F264" s="1" t="n">
        <v>2.5</v>
      </c>
      <c r="G264" s="1" t="n">
        <v>700</v>
      </c>
      <c r="H264" s="1" t="n">
        <v>150.686</v>
      </c>
      <c r="I264" s="1" t="n">
        <v>467.341</v>
      </c>
      <c r="J264" s="1" t="n">
        <v>8.63262</v>
      </c>
      <c r="K264" s="1" t="n">
        <v>55.1755</v>
      </c>
    </row>
    <row r="265" customFormat="false" ht="15" hidden="false" customHeight="false" outlineLevel="0" collapsed="false">
      <c r="A265" s="1" t="n">
        <v>150</v>
      </c>
      <c r="B265" s="1" t="n">
        <v>27.703619084464</v>
      </c>
      <c r="C265" s="1" t="n">
        <v>55.6954628663042</v>
      </c>
      <c r="D265" s="1" t="n">
        <v>30</v>
      </c>
      <c r="E265" s="1" t="n">
        <v>1.6</v>
      </c>
      <c r="F265" s="1" t="n">
        <v>2.5</v>
      </c>
      <c r="G265" s="1" t="n">
        <v>800</v>
      </c>
      <c r="H265" s="1" t="n">
        <v>158.834</v>
      </c>
      <c r="I265" s="1" t="n">
        <v>505.612</v>
      </c>
      <c r="J265" s="1" t="n">
        <v>12.2467</v>
      </c>
      <c r="K265" s="1" t="n">
        <v>59.2099</v>
      </c>
    </row>
    <row r="266" customFormat="false" ht="15" hidden="false" customHeight="false" outlineLevel="0" collapsed="false">
      <c r="A266" s="1" t="n">
        <v>150</v>
      </c>
      <c r="B266" s="1" t="n">
        <v>17.1640682380249</v>
      </c>
      <c r="C266" s="1" t="n">
        <v>63.6519575614905</v>
      </c>
      <c r="D266" s="1" t="n">
        <v>30</v>
      </c>
      <c r="E266" s="1" t="n">
        <v>1.6</v>
      </c>
      <c r="F266" s="1" t="n">
        <v>2.5</v>
      </c>
      <c r="G266" s="1" t="n">
        <v>100</v>
      </c>
      <c r="H266" s="1" t="n">
        <v>29.1683</v>
      </c>
      <c r="I266" s="1" t="n">
        <v>82.7108</v>
      </c>
      <c r="J266" s="1" t="n">
        <v>0.129025</v>
      </c>
      <c r="K266" s="1" t="n">
        <v>17.8692</v>
      </c>
    </row>
    <row r="267" customFormat="false" ht="15" hidden="false" customHeight="false" outlineLevel="0" collapsed="false">
      <c r="A267" s="1" t="n">
        <v>150</v>
      </c>
      <c r="B267" s="1" t="n">
        <v>17.1640682380249</v>
      </c>
      <c r="C267" s="1" t="n">
        <v>63.6519575614905</v>
      </c>
      <c r="D267" s="1" t="n">
        <v>30</v>
      </c>
      <c r="E267" s="1" t="n">
        <v>1.6</v>
      </c>
      <c r="F267" s="1" t="n">
        <v>2.5</v>
      </c>
      <c r="G267" s="1" t="n">
        <v>200</v>
      </c>
      <c r="H267" s="1" t="n">
        <v>55.7132</v>
      </c>
      <c r="I267" s="1" t="n">
        <v>152.101</v>
      </c>
      <c r="J267" s="1" t="n">
        <v>0.637205</v>
      </c>
      <c r="K267" s="1" t="n">
        <v>23.8309</v>
      </c>
    </row>
    <row r="268" customFormat="false" ht="15" hidden="false" customHeight="false" outlineLevel="0" collapsed="false">
      <c r="A268" s="1" t="n">
        <v>150</v>
      </c>
      <c r="B268" s="1" t="n">
        <v>17.1640682380249</v>
      </c>
      <c r="C268" s="1" t="n">
        <v>63.6519575614905</v>
      </c>
      <c r="D268" s="1" t="n">
        <v>30</v>
      </c>
      <c r="E268" s="1" t="n">
        <v>1.6</v>
      </c>
      <c r="F268" s="1" t="n">
        <v>2.5</v>
      </c>
      <c r="G268" s="1" t="n">
        <v>300</v>
      </c>
      <c r="H268" s="1" t="n">
        <v>77.1855</v>
      </c>
      <c r="I268" s="1" t="n">
        <v>215.989</v>
      </c>
      <c r="J268" s="1" t="n">
        <v>1.7062</v>
      </c>
      <c r="K268" s="1" t="n">
        <v>29.2242</v>
      </c>
    </row>
    <row r="269" customFormat="false" ht="15" hidden="false" customHeight="false" outlineLevel="0" collapsed="false">
      <c r="A269" s="1" t="n">
        <v>150</v>
      </c>
      <c r="B269" s="1" t="n">
        <v>17.1640682380249</v>
      </c>
      <c r="C269" s="1" t="n">
        <v>63.6519575614905</v>
      </c>
      <c r="D269" s="1" t="n">
        <v>30</v>
      </c>
      <c r="E269" s="1" t="n">
        <v>1.6</v>
      </c>
      <c r="F269" s="1" t="n">
        <v>2.5</v>
      </c>
      <c r="G269" s="1" t="n">
        <v>400</v>
      </c>
      <c r="H269" s="1" t="n">
        <v>93.3927</v>
      </c>
      <c r="I269" s="1" t="n">
        <v>274.187</v>
      </c>
      <c r="J269" s="1" t="n">
        <v>3.51765</v>
      </c>
      <c r="K269" s="1" t="n">
        <v>34.0879</v>
      </c>
    </row>
    <row r="270" customFormat="false" ht="15" hidden="false" customHeight="false" outlineLevel="0" collapsed="false">
      <c r="A270" s="1" t="n">
        <v>150</v>
      </c>
      <c r="B270" s="1" t="n">
        <v>17.1640682380249</v>
      </c>
      <c r="C270" s="1" t="n">
        <v>63.6519575614905</v>
      </c>
      <c r="D270" s="1" t="n">
        <v>30</v>
      </c>
      <c r="E270" s="1" t="n">
        <v>1.6</v>
      </c>
      <c r="F270" s="1" t="n">
        <v>2.5</v>
      </c>
      <c r="G270" s="1" t="n">
        <v>500</v>
      </c>
      <c r="H270" s="1" t="n">
        <v>104.698</v>
      </c>
      <c r="I270" s="1" t="n">
        <v>323.095</v>
      </c>
      <c r="J270" s="1" t="n">
        <v>6.25323</v>
      </c>
      <c r="K270" s="1" t="n">
        <v>38.4726</v>
      </c>
    </row>
    <row r="271" customFormat="false" ht="15" hidden="false" customHeight="false" outlineLevel="0" collapsed="false">
      <c r="A271" s="1" t="n">
        <v>150</v>
      </c>
      <c r="B271" s="1" t="n">
        <v>17.1640682380249</v>
      </c>
      <c r="C271" s="1" t="n">
        <v>63.6519575614905</v>
      </c>
      <c r="D271" s="1" t="n">
        <v>30</v>
      </c>
      <c r="E271" s="1" t="n">
        <v>1.6</v>
      </c>
      <c r="F271" s="1" t="n">
        <v>2.5</v>
      </c>
      <c r="G271" s="1" t="n">
        <v>600</v>
      </c>
      <c r="H271" s="1" t="n">
        <v>111.477</v>
      </c>
      <c r="I271" s="1" t="n">
        <v>357.36</v>
      </c>
      <c r="J271" s="1" t="n">
        <v>10.0946</v>
      </c>
      <c r="K271" s="1" t="n">
        <v>42.4134</v>
      </c>
    </row>
    <row r="272" customFormat="false" ht="15" hidden="false" customHeight="false" outlineLevel="0" collapsed="false">
      <c r="A272" s="1" t="n">
        <v>150</v>
      </c>
      <c r="B272" s="1" t="n">
        <v>17.1640682380249</v>
      </c>
      <c r="C272" s="1" t="n">
        <v>63.6519575614905</v>
      </c>
      <c r="D272" s="1" t="n">
        <v>30</v>
      </c>
      <c r="E272" s="1" t="n">
        <v>1.6</v>
      </c>
      <c r="F272" s="1" t="n">
        <v>2.5</v>
      </c>
      <c r="G272" s="1" t="n">
        <v>700</v>
      </c>
      <c r="H272" s="1" t="n">
        <v>114.076</v>
      </c>
      <c r="I272" s="1" t="n">
        <v>377.615</v>
      </c>
      <c r="J272" s="1" t="n">
        <v>15.2234</v>
      </c>
      <c r="K272" s="1" t="n">
        <v>46.094</v>
      </c>
    </row>
    <row r="273" customFormat="false" ht="15" hidden="false" customHeight="false" outlineLevel="0" collapsed="false">
      <c r="A273" s="1" t="n">
        <v>150</v>
      </c>
      <c r="B273" s="1" t="n">
        <v>17.1640682380249</v>
      </c>
      <c r="C273" s="1" t="n">
        <v>63.6519575614905</v>
      </c>
      <c r="D273" s="1" t="n">
        <v>30</v>
      </c>
      <c r="E273" s="1" t="n">
        <v>1.6</v>
      </c>
      <c r="F273" s="1" t="n">
        <v>2.5</v>
      </c>
      <c r="G273" s="1" t="n">
        <v>800</v>
      </c>
      <c r="H273" s="1" t="n">
        <v>112.781</v>
      </c>
      <c r="I273" s="1" t="n">
        <v>389.089</v>
      </c>
      <c r="J273" s="1" t="n">
        <v>21.8212</v>
      </c>
      <c r="K273" s="1" t="n">
        <v>49.7039</v>
      </c>
    </row>
    <row r="274" customFormat="false" ht="15" hidden="false" customHeight="false" outlineLevel="0" collapsed="false">
      <c r="A274" s="1" t="n">
        <v>150</v>
      </c>
      <c r="B274" s="1" t="n">
        <v>22.2418916567964</v>
      </c>
      <c r="C274" s="1" t="n">
        <v>63.6519575614905</v>
      </c>
      <c r="D274" s="1" t="n">
        <v>30</v>
      </c>
      <c r="E274" s="1" t="n">
        <v>1.6</v>
      </c>
      <c r="F274" s="1" t="n">
        <v>2.5</v>
      </c>
      <c r="G274" s="1" t="n">
        <v>100</v>
      </c>
      <c r="H274" s="1" t="n">
        <v>29.3954</v>
      </c>
      <c r="I274" s="1" t="n">
        <v>85.6442</v>
      </c>
      <c r="J274" s="1" t="n">
        <v>0.0942349</v>
      </c>
      <c r="K274" s="1" t="n">
        <v>21.6684</v>
      </c>
    </row>
    <row r="275" customFormat="false" ht="15" hidden="false" customHeight="false" outlineLevel="0" collapsed="false">
      <c r="A275" s="1" t="n">
        <v>150</v>
      </c>
      <c r="B275" s="1" t="n">
        <v>22.2418916567964</v>
      </c>
      <c r="C275" s="1" t="n">
        <v>63.6519575614905</v>
      </c>
      <c r="D275" s="1" t="n">
        <v>30</v>
      </c>
      <c r="E275" s="1" t="n">
        <v>1.6</v>
      </c>
      <c r="F275" s="1" t="n">
        <v>2.5</v>
      </c>
      <c r="G275" s="1" t="n">
        <v>200</v>
      </c>
      <c r="H275" s="1" t="n">
        <v>57.6031</v>
      </c>
      <c r="I275" s="1" t="n">
        <v>159.008</v>
      </c>
      <c r="J275" s="1" t="n">
        <v>0.449059</v>
      </c>
      <c r="K275" s="1" t="n">
        <v>27.8064</v>
      </c>
    </row>
    <row r="276" customFormat="false" ht="15" hidden="false" customHeight="false" outlineLevel="0" collapsed="false">
      <c r="A276" s="1" t="n">
        <v>150</v>
      </c>
      <c r="B276" s="1" t="n">
        <v>22.2418916567964</v>
      </c>
      <c r="C276" s="1" t="n">
        <v>63.6519575614905</v>
      </c>
      <c r="D276" s="1" t="n">
        <v>30</v>
      </c>
      <c r="E276" s="1" t="n">
        <v>1.6</v>
      </c>
      <c r="F276" s="1" t="n">
        <v>2.5</v>
      </c>
      <c r="G276" s="1" t="n">
        <v>300</v>
      </c>
      <c r="H276" s="1" t="n">
        <v>82.2999</v>
      </c>
      <c r="I276" s="1" t="n">
        <v>226.618</v>
      </c>
      <c r="J276" s="1" t="n">
        <v>1.17265</v>
      </c>
      <c r="K276" s="1" t="n">
        <v>33.5579</v>
      </c>
    </row>
    <row r="277" customFormat="false" ht="15" hidden="false" customHeight="false" outlineLevel="0" collapsed="false">
      <c r="A277" s="1" t="n">
        <v>150</v>
      </c>
      <c r="B277" s="1" t="n">
        <v>22.2418916567964</v>
      </c>
      <c r="C277" s="1" t="n">
        <v>63.6519575614905</v>
      </c>
      <c r="D277" s="1" t="n">
        <v>30</v>
      </c>
      <c r="E277" s="1" t="n">
        <v>1.6</v>
      </c>
      <c r="F277" s="1" t="n">
        <v>2.5</v>
      </c>
      <c r="G277" s="1" t="n">
        <v>400</v>
      </c>
      <c r="H277" s="1" t="n">
        <v>102.904</v>
      </c>
      <c r="I277" s="1" t="n">
        <v>290.372</v>
      </c>
      <c r="J277" s="1" t="n">
        <v>2.3732</v>
      </c>
      <c r="K277" s="1" t="n">
        <v>38.849</v>
      </c>
    </row>
    <row r="278" customFormat="false" ht="15" hidden="false" customHeight="false" outlineLevel="0" collapsed="false">
      <c r="A278" s="1" t="n">
        <v>150</v>
      </c>
      <c r="B278" s="1" t="n">
        <v>22.2418916567964</v>
      </c>
      <c r="C278" s="1" t="n">
        <v>63.6519575614905</v>
      </c>
      <c r="D278" s="1" t="n">
        <v>30</v>
      </c>
      <c r="E278" s="1" t="n">
        <v>1.6</v>
      </c>
      <c r="F278" s="1" t="n">
        <v>2.5</v>
      </c>
      <c r="G278" s="1" t="n">
        <v>500</v>
      </c>
      <c r="H278" s="1" t="n">
        <v>119.462</v>
      </c>
      <c r="I278" s="1" t="n">
        <v>349.64</v>
      </c>
      <c r="J278" s="1" t="n">
        <v>4.15887</v>
      </c>
      <c r="K278" s="1" t="n">
        <v>43.7384</v>
      </c>
    </row>
    <row r="279" customFormat="false" ht="15" hidden="false" customHeight="false" outlineLevel="0" collapsed="false">
      <c r="A279" s="1" t="n">
        <v>150</v>
      </c>
      <c r="B279" s="1" t="n">
        <v>22.2418916567964</v>
      </c>
      <c r="C279" s="1" t="n">
        <v>63.6519575614905</v>
      </c>
      <c r="D279" s="1" t="n">
        <v>30</v>
      </c>
      <c r="E279" s="1" t="n">
        <v>1.6</v>
      </c>
      <c r="F279" s="1" t="n">
        <v>2.5</v>
      </c>
      <c r="G279" s="1" t="n">
        <v>600</v>
      </c>
      <c r="H279" s="1" t="n">
        <v>132.203</v>
      </c>
      <c r="I279" s="1" t="n">
        <v>402.284</v>
      </c>
      <c r="J279" s="1" t="n">
        <v>6.63785</v>
      </c>
      <c r="K279" s="1" t="n">
        <v>48.2529</v>
      </c>
    </row>
    <row r="280" customFormat="false" ht="15" hidden="false" customHeight="false" outlineLevel="0" collapsed="false">
      <c r="A280" s="1" t="n">
        <v>150</v>
      </c>
      <c r="B280" s="1" t="n">
        <v>22.2418916567964</v>
      </c>
      <c r="C280" s="1" t="n">
        <v>63.6519575614905</v>
      </c>
      <c r="D280" s="1" t="n">
        <v>30</v>
      </c>
      <c r="E280" s="1" t="n">
        <v>1.6</v>
      </c>
      <c r="F280" s="1" t="n">
        <v>2.5</v>
      </c>
      <c r="G280" s="1" t="n">
        <v>700</v>
      </c>
      <c r="H280" s="1" t="n">
        <v>141.354</v>
      </c>
      <c r="I280" s="1" t="n">
        <v>444.724</v>
      </c>
      <c r="J280" s="1" t="n">
        <v>9.91832</v>
      </c>
      <c r="K280" s="1" t="n">
        <v>52.4048</v>
      </c>
    </row>
    <row r="281" customFormat="false" ht="15" hidden="false" customHeight="false" outlineLevel="0" collapsed="false">
      <c r="A281" s="1" t="n">
        <v>150</v>
      </c>
      <c r="B281" s="1" t="n">
        <v>22.2418916567964</v>
      </c>
      <c r="C281" s="1" t="n">
        <v>63.6519575614905</v>
      </c>
      <c r="D281" s="1" t="n">
        <v>30</v>
      </c>
      <c r="E281" s="1" t="n">
        <v>1.6</v>
      </c>
      <c r="F281" s="1" t="n">
        <v>2.5</v>
      </c>
      <c r="G281" s="1" t="n">
        <v>800</v>
      </c>
      <c r="H281" s="1" t="n">
        <v>147.134</v>
      </c>
      <c r="I281" s="1" t="n">
        <v>474.763</v>
      </c>
      <c r="J281" s="1" t="n">
        <v>14.1085</v>
      </c>
      <c r="K281" s="1" t="n">
        <v>56.253</v>
      </c>
    </row>
    <row r="282" customFormat="false" ht="15" hidden="false" customHeight="false" outlineLevel="0" collapsed="false">
      <c r="A282" s="1" t="n">
        <v>150</v>
      </c>
      <c r="B282" s="1" t="n">
        <v>27.3155281193941</v>
      </c>
      <c r="C282" s="1" t="n">
        <v>63.6519575614905</v>
      </c>
      <c r="D282" s="1" t="n">
        <v>30</v>
      </c>
      <c r="E282" s="1" t="n">
        <v>1.6</v>
      </c>
      <c r="F282" s="1" t="n">
        <v>2.5</v>
      </c>
      <c r="G282" s="1" t="n">
        <v>100</v>
      </c>
      <c r="H282" s="1" t="n">
        <v>29.4686</v>
      </c>
      <c r="I282" s="1" t="n">
        <v>87.6237</v>
      </c>
      <c r="J282" s="1" t="n">
        <v>0.0740046</v>
      </c>
      <c r="K282" s="1" t="n">
        <v>25.5471</v>
      </c>
    </row>
    <row r="283" customFormat="false" ht="15" hidden="false" customHeight="false" outlineLevel="0" collapsed="false">
      <c r="A283" s="1" t="n">
        <v>150</v>
      </c>
      <c r="B283" s="1" t="n">
        <v>27.3155281193941</v>
      </c>
      <c r="C283" s="1" t="n">
        <v>63.6519575614905</v>
      </c>
      <c r="D283" s="1" t="n">
        <v>30</v>
      </c>
      <c r="E283" s="1" t="n">
        <v>1.6</v>
      </c>
      <c r="F283" s="1" t="n">
        <v>2.5</v>
      </c>
      <c r="G283" s="1" t="n">
        <v>200</v>
      </c>
      <c r="H283" s="1" t="n">
        <v>58.6234</v>
      </c>
      <c r="I283" s="1" t="n">
        <v>164.534</v>
      </c>
      <c r="J283" s="1" t="n">
        <v>0.343835</v>
      </c>
      <c r="K283" s="1" t="n">
        <v>31.7729</v>
      </c>
    </row>
    <row r="284" customFormat="false" ht="15" hidden="false" customHeight="false" outlineLevel="0" collapsed="false">
      <c r="A284" s="1" t="n">
        <v>150</v>
      </c>
      <c r="B284" s="1" t="n">
        <v>27.3155281193941</v>
      </c>
      <c r="C284" s="1" t="n">
        <v>63.6519575614905</v>
      </c>
      <c r="D284" s="1" t="n">
        <v>30</v>
      </c>
      <c r="E284" s="1" t="n">
        <v>1.6</v>
      </c>
      <c r="F284" s="1" t="n">
        <v>2.5</v>
      </c>
      <c r="G284" s="1" t="n">
        <v>300</v>
      </c>
      <c r="H284" s="1" t="n">
        <v>85.2551</v>
      </c>
      <c r="I284" s="1" t="n">
        <v>234.954</v>
      </c>
      <c r="J284" s="1" t="n">
        <v>0.881217</v>
      </c>
      <c r="K284" s="1" t="n">
        <v>37.7539</v>
      </c>
    </row>
    <row r="285" customFormat="false" ht="15" hidden="false" customHeight="false" outlineLevel="0" collapsed="false">
      <c r="A285" s="1" t="n">
        <v>150</v>
      </c>
      <c r="B285" s="1" t="n">
        <v>27.3155281193941</v>
      </c>
      <c r="C285" s="1" t="n">
        <v>63.6519575614905</v>
      </c>
      <c r="D285" s="1" t="n">
        <v>30</v>
      </c>
      <c r="E285" s="1" t="n">
        <v>1.6</v>
      </c>
      <c r="F285" s="1" t="n">
        <v>2.5</v>
      </c>
      <c r="G285" s="1" t="n">
        <v>400</v>
      </c>
      <c r="H285" s="1" t="n">
        <v>108.726</v>
      </c>
      <c r="I285" s="1" t="n">
        <v>301.949</v>
      </c>
      <c r="J285" s="1" t="n">
        <v>1.75787</v>
      </c>
      <c r="K285" s="1" t="n">
        <v>43.3557</v>
      </c>
    </row>
    <row r="286" customFormat="false" ht="15" hidden="false" customHeight="false" outlineLevel="0" collapsed="false">
      <c r="A286" s="1" t="n">
        <v>150</v>
      </c>
      <c r="B286" s="1" t="n">
        <v>27.3155281193941</v>
      </c>
      <c r="C286" s="1" t="n">
        <v>63.6519575614905</v>
      </c>
      <c r="D286" s="1" t="n">
        <v>30</v>
      </c>
      <c r="E286" s="1" t="n">
        <v>1.6</v>
      </c>
      <c r="F286" s="1" t="n">
        <v>2.5</v>
      </c>
      <c r="G286" s="1" t="n">
        <v>500</v>
      </c>
      <c r="H286" s="1" t="n">
        <v>128.83</v>
      </c>
      <c r="I286" s="1" t="n">
        <v>365.786</v>
      </c>
      <c r="J286" s="1" t="n">
        <v>3.04553</v>
      </c>
      <c r="K286" s="1" t="n">
        <v>48.5862</v>
      </c>
    </row>
    <row r="287" customFormat="false" ht="15" hidden="false" customHeight="false" outlineLevel="0" collapsed="false">
      <c r="A287" s="1" t="n">
        <v>150</v>
      </c>
      <c r="B287" s="1" t="n">
        <v>27.3155281193941</v>
      </c>
      <c r="C287" s="1" t="n">
        <v>63.6519575614905</v>
      </c>
      <c r="D287" s="1" t="n">
        <v>30</v>
      </c>
      <c r="E287" s="1" t="n">
        <v>1.6</v>
      </c>
      <c r="F287" s="1" t="n">
        <v>2.5</v>
      </c>
      <c r="G287" s="1" t="n">
        <v>600</v>
      </c>
      <c r="H287" s="1" t="n">
        <v>145.652</v>
      </c>
      <c r="I287" s="1" t="n">
        <v>425.916</v>
      </c>
      <c r="J287" s="1" t="n">
        <v>4.81592</v>
      </c>
      <c r="K287" s="1" t="n">
        <v>53.4929</v>
      </c>
    </row>
    <row r="288" customFormat="false" ht="15" hidden="false" customHeight="false" outlineLevel="0" collapsed="false">
      <c r="A288" s="1" t="n">
        <v>150</v>
      </c>
      <c r="B288" s="1" t="n">
        <v>27.3155281193941</v>
      </c>
      <c r="C288" s="1" t="n">
        <v>63.6519575614905</v>
      </c>
      <c r="D288" s="1" t="n">
        <v>30</v>
      </c>
      <c r="E288" s="1" t="n">
        <v>1.6</v>
      </c>
      <c r="F288" s="1" t="n">
        <v>2.5</v>
      </c>
      <c r="G288" s="1" t="n">
        <v>700</v>
      </c>
      <c r="H288" s="1" t="n">
        <v>159.349</v>
      </c>
      <c r="I288" s="1" t="n">
        <v>480.912</v>
      </c>
      <c r="J288" s="1" t="n">
        <v>7.14075</v>
      </c>
      <c r="K288" s="1" t="n">
        <v>58.0937</v>
      </c>
    </row>
    <row r="289" customFormat="false" ht="15" hidden="false" customHeight="false" outlineLevel="0" collapsed="false">
      <c r="A289" s="1" t="n">
        <v>150</v>
      </c>
      <c r="B289" s="1" t="n">
        <v>27.3155281193941</v>
      </c>
      <c r="C289" s="1" t="n">
        <v>63.6519575614905</v>
      </c>
      <c r="D289" s="1" t="n">
        <v>30</v>
      </c>
      <c r="E289" s="1" t="n">
        <v>1.6</v>
      </c>
      <c r="F289" s="1" t="n">
        <v>2.5</v>
      </c>
      <c r="G289" s="1" t="n">
        <v>800</v>
      </c>
      <c r="H289" s="1" t="n">
        <v>170.073</v>
      </c>
      <c r="I289" s="1" t="n">
        <v>528.284</v>
      </c>
      <c r="J289" s="1" t="n">
        <v>10.0918</v>
      </c>
      <c r="K289" s="1" t="n">
        <v>62.3899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0.9603</v>
      </c>
      <c r="B1" s="0" t="n">
        <v>0.9794</v>
      </c>
      <c r="C1" s="0" t="n">
        <v>0.9861</v>
      </c>
      <c r="D1" s="0" t="n">
        <v>0.9894</v>
      </c>
      <c r="E1" s="0" t="n">
        <v>0.9912</v>
      </c>
      <c r="F1" s="0" t="n">
        <v>0.9929</v>
      </c>
      <c r="G1" s="0" t="n">
        <v>0.9935</v>
      </c>
      <c r="J1" s="0" t="n">
        <v>0.1</v>
      </c>
      <c r="K1" s="0" t="n">
        <v>50</v>
      </c>
    </row>
    <row r="2" customFormat="false" ht="15" hidden="false" customHeight="false" outlineLevel="0" collapsed="false">
      <c r="A2" s="0" t="n">
        <v>0.9579</v>
      </c>
      <c r="B2" s="0" t="n">
        <v>0.9779</v>
      </c>
      <c r="C2" s="0" t="n">
        <v>0.9848</v>
      </c>
      <c r="D2" s="0" t="n">
        <v>0.9884</v>
      </c>
      <c r="E2" s="0" t="n">
        <v>0.9903</v>
      </c>
      <c r="F2" s="0" t="n">
        <v>0.9921</v>
      </c>
      <c r="G2" s="0" t="n">
        <v>0.9927</v>
      </c>
      <c r="J2" s="0" t="n">
        <f aca="false">J1+0.1</f>
        <v>0.2</v>
      </c>
      <c r="K2" s="0" t="n">
        <f aca="false">K1+50</f>
        <v>100</v>
      </c>
    </row>
    <row r="3" customFormat="false" ht="15" hidden="false" customHeight="false" outlineLevel="0" collapsed="false">
      <c r="A3" s="0" t="n">
        <v>0.9546</v>
      </c>
      <c r="B3" s="0" t="n">
        <v>0.9757</v>
      </c>
      <c r="C3" s="0" t="n">
        <v>0.9831</v>
      </c>
      <c r="D3" s="0" t="n">
        <v>0.987</v>
      </c>
      <c r="E3" s="0" t="n">
        <v>0.9891</v>
      </c>
      <c r="F3" s="0" t="n">
        <v>0.9911</v>
      </c>
      <c r="G3" s="0" t="n">
        <v>0.9918</v>
      </c>
      <c r="J3" s="0" t="n">
        <f aca="false">J2+0.1</f>
        <v>0.3</v>
      </c>
      <c r="K3" s="0" t="n">
        <f aca="false">K2+50</f>
        <v>150</v>
      </c>
    </row>
    <row r="4" customFormat="false" ht="15" hidden="false" customHeight="false" outlineLevel="0" collapsed="false">
      <c r="A4" s="0" t="n">
        <v>0.9506</v>
      </c>
      <c r="B4" s="0" t="n">
        <v>0.9731</v>
      </c>
      <c r="C4" s="0" t="n">
        <v>0.9813</v>
      </c>
      <c r="D4" s="0" t="n">
        <v>0.9856</v>
      </c>
      <c r="E4" s="0" t="n">
        <v>0.9878</v>
      </c>
      <c r="F4" s="0" t="n">
        <v>0.99</v>
      </c>
      <c r="G4" s="0" t="n">
        <v>0.9908</v>
      </c>
      <c r="J4" s="0" t="n">
        <f aca="false">J3+0.1</f>
        <v>0.4</v>
      </c>
      <c r="K4" s="0" t="n">
        <f aca="false">K3+50</f>
        <v>200</v>
      </c>
    </row>
    <row r="5" customFormat="false" ht="15" hidden="false" customHeight="false" outlineLevel="0" collapsed="false">
      <c r="A5" s="0" t="n">
        <v>0.9456</v>
      </c>
      <c r="B5" s="0" t="n">
        <v>0.9698</v>
      </c>
      <c r="C5" s="0" t="n">
        <v>0.9788</v>
      </c>
      <c r="D5" s="0" t="n">
        <v>0.9835</v>
      </c>
      <c r="E5" s="0" t="n">
        <v>0.986</v>
      </c>
      <c r="F5" s="0" t="n">
        <v>0.9884</v>
      </c>
      <c r="G5" s="0" t="n">
        <v>0.9893</v>
      </c>
      <c r="J5" s="0" t="n">
        <f aca="false">J4+0.1</f>
        <v>0.5</v>
      </c>
      <c r="K5" s="0" t="n">
        <f aca="false">K4+50</f>
        <v>250</v>
      </c>
    </row>
    <row r="6" customFormat="false" ht="15" hidden="false" customHeight="false" outlineLevel="0" collapsed="false">
      <c r="A6" s="0" t="n">
        <v>0.9391</v>
      </c>
      <c r="B6" s="0" t="n">
        <v>0.9654</v>
      </c>
      <c r="C6" s="0" t="n">
        <v>0.9754</v>
      </c>
      <c r="D6" s="0" t="n">
        <v>0.9808</v>
      </c>
      <c r="E6" s="0" t="n">
        <v>0.9837</v>
      </c>
      <c r="F6" s="0" t="n">
        <v>0.9865</v>
      </c>
      <c r="G6" s="0" t="n">
        <v>0.9875</v>
      </c>
      <c r="J6" s="0" t="n">
        <f aca="false">J5+0.1</f>
        <v>0.6</v>
      </c>
      <c r="K6" s="0" t="n">
        <f aca="false">K5+50</f>
        <v>300</v>
      </c>
    </row>
    <row r="7" customFormat="false" ht="15" hidden="false" customHeight="false" outlineLevel="0" collapsed="false">
      <c r="A7" s="0" t="n">
        <v>0.9307</v>
      </c>
      <c r="B7" s="0" t="n">
        <v>0.9596</v>
      </c>
      <c r="C7" s="0" t="n">
        <v>0.9709</v>
      </c>
      <c r="D7" s="0" t="n">
        <v>0.977</v>
      </c>
      <c r="E7" s="0" t="n">
        <v>0.9803</v>
      </c>
      <c r="F7" s="0" t="n">
        <v>0.9836</v>
      </c>
      <c r="G7" s="0" t="n">
        <v>0.9848</v>
      </c>
      <c r="J7" s="0" t="n">
        <f aca="false">J6+0.1</f>
        <v>0.7</v>
      </c>
      <c r="K7" s="0" t="n">
        <f aca="false">K6+50</f>
        <v>350</v>
      </c>
    </row>
    <row r="8" customFormat="false" ht="15" hidden="false" customHeight="false" outlineLevel="0" collapsed="false">
      <c r="A8" s="0" t="n">
        <v>0.9193</v>
      </c>
      <c r="B8" s="0" t="n">
        <v>0.951</v>
      </c>
      <c r="C8" s="0" t="n">
        <v>0.9638</v>
      </c>
      <c r="D8" s="0" t="n">
        <v>0.9708</v>
      </c>
      <c r="E8" s="0" t="n">
        <v>0.9747</v>
      </c>
      <c r="F8" s="0" t="n">
        <v>0.9785</v>
      </c>
      <c r="G8" s="0" t="n">
        <v>0.9799</v>
      </c>
      <c r="J8" s="0" t="n">
        <f aca="false">J7+0.1</f>
        <v>0.8</v>
      </c>
    </row>
    <row r="9" customFormat="false" ht="15" hidden="false" customHeight="false" outlineLevel="0" collapsed="false">
      <c r="A9" s="0" t="n">
        <v>0.9029</v>
      </c>
      <c r="B9" s="0" t="n">
        <v>0.9374</v>
      </c>
      <c r="C9" s="0" t="n">
        <v>0.9522</v>
      </c>
      <c r="D9" s="0" t="n">
        <v>0.9607</v>
      </c>
      <c r="E9" s="0" t="n">
        <v>0.9656</v>
      </c>
      <c r="F9" s="0" t="n">
        <v>0.9704</v>
      </c>
      <c r="G9" s="0" t="n">
        <v>0.9724</v>
      </c>
      <c r="J9" s="0" t="n">
        <f aca="false">J8+0.1</f>
        <v>0.9</v>
      </c>
    </row>
    <row r="10" customFormat="false" ht="15" hidden="false" customHeight="false" outlineLevel="0" collapsed="false">
      <c r="A10" s="0" t="n">
        <v>0.8792</v>
      </c>
      <c r="B10" s="0" t="n">
        <v>0.9141</v>
      </c>
      <c r="C10" s="0" t="n">
        <v>0.9297</v>
      </c>
      <c r="D10" s="0" t="n">
        <v>0.939</v>
      </c>
      <c r="E10" s="0" t="n">
        <v>0.9445</v>
      </c>
      <c r="F10" s="0" t="n">
        <v>0.95</v>
      </c>
      <c r="G10" s="0" t="n">
        <v>0.9524</v>
      </c>
      <c r="J10" s="0" t="n">
        <f aca="false">J9+0.1</f>
        <v>1</v>
      </c>
    </row>
    <row r="11" customFormat="false" ht="15" hidden="false" customHeight="false" outlineLevel="0" collapsed="false">
      <c r="A11" s="0" t="n">
        <v>0.8463</v>
      </c>
      <c r="B11" s="0" t="n">
        <v>0.8757</v>
      </c>
      <c r="C11" s="0" t="n">
        <v>0.8877</v>
      </c>
      <c r="D11" s="0" t="n">
        <v>0.8943</v>
      </c>
      <c r="E11" s="0" t="n">
        <v>0.8977</v>
      </c>
      <c r="F11" s="0" t="n">
        <v>0.901</v>
      </c>
      <c r="G11" s="0" t="n">
        <v>0.902</v>
      </c>
      <c r="J11" s="0" t="n">
        <f aca="false">J10+0.1</f>
        <v>1.1</v>
      </c>
    </row>
    <row r="12" customFormat="false" ht="15" hidden="false" customHeight="false" outlineLevel="0" collapsed="false">
      <c r="A12" s="0" t="n">
        <v>0.8047</v>
      </c>
      <c r="B12" s="0" t="n">
        <v>0.8237</v>
      </c>
      <c r="C12" s="0" t="n">
        <v>0.8293</v>
      </c>
      <c r="D12" s="0" t="n">
        <v>0.8315</v>
      </c>
      <c r="E12" s="0" t="n">
        <v>0.8322</v>
      </c>
      <c r="F12" s="0" t="n">
        <v>0.8329</v>
      </c>
      <c r="G12" s="0" t="n">
        <v>0.833</v>
      </c>
      <c r="J12" s="0" t="n">
        <f aca="false">J11+0.1</f>
        <v>1.2</v>
      </c>
    </row>
    <row r="13" customFormat="false" ht="15" hidden="false" customHeight="false" outlineLevel="0" collapsed="false">
      <c r="A13" s="0" t="n">
        <v>0.7578</v>
      </c>
      <c r="B13" s="0" t="n">
        <v>0.7672</v>
      </c>
      <c r="C13" s="0" t="n">
        <v>0.7688</v>
      </c>
      <c r="D13" s="0" t="n">
        <v>0.7691</v>
      </c>
      <c r="E13" s="0" t="n">
        <v>0.7692</v>
      </c>
      <c r="F13" s="0" t="n">
        <v>0.7692</v>
      </c>
      <c r="G13" s="0" t="n">
        <v>0.7692</v>
      </c>
      <c r="J13" s="0" t="n">
        <f aca="false">J12+0.1</f>
        <v>1.3</v>
      </c>
    </row>
    <row r="14" customFormat="false" ht="15" hidden="false" customHeight="false" outlineLevel="0" collapsed="false">
      <c r="A14" s="0" t="n">
        <v>0.7103</v>
      </c>
      <c r="B14" s="0" t="n">
        <v>0.714</v>
      </c>
      <c r="C14" s="0" t="n">
        <v>0.7142</v>
      </c>
      <c r="D14" s="0" t="n">
        <v>0.7143</v>
      </c>
      <c r="E14" s="0" t="n">
        <v>0.7143</v>
      </c>
      <c r="F14" s="0" t="n">
        <v>0.7143</v>
      </c>
      <c r="G14" s="0" t="n">
        <v>0.7143</v>
      </c>
      <c r="J14" s="0" t="n">
        <f aca="false">J13+0.1</f>
        <v>1.4</v>
      </c>
    </row>
    <row r="15" customFormat="false" ht="15" hidden="false" customHeight="false" outlineLevel="0" collapsed="false">
      <c r="A15" s="0" t="n">
        <v>0.6654</v>
      </c>
      <c r="B15" s="0" t="n">
        <v>0.6666</v>
      </c>
      <c r="C15" s="0" t="n">
        <v>0.6667</v>
      </c>
      <c r="D15" s="0" t="n">
        <v>0.6667</v>
      </c>
      <c r="E15" s="0" t="n">
        <v>0.6667</v>
      </c>
      <c r="F15" s="0" t="n">
        <v>0.6667</v>
      </c>
      <c r="G15" s="0" t="n">
        <v>0.6667</v>
      </c>
      <c r="J15" s="0" t="n">
        <f aca="false">J14+0.1</f>
        <v>1.5</v>
      </c>
    </row>
    <row r="16" customFormat="false" ht="15" hidden="false" customHeight="false" outlineLevel="0" collapsed="false">
      <c r="A16" s="0" t="n">
        <v>0.6247</v>
      </c>
      <c r="B16" s="0" t="n">
        <v>0.625</v>
      </c>
      <c r="C16" s="0" t="n">
        <v>0.625</v>
      </c>
      <c r="D16" s="0" t="n">
        <v>0.625</v>
      </c>
      <c r="E16" s="0" t="n">
        <v>0.625</v>
      </c>
      <c r="F16" s="0" t="n">
        <v>0.625</v>
      </c>
      <c r="G16" s="0" t="n">
        <v>0.625</v>
      </c>
      <c r="J16" s="0" t="n">
        <f aca="false">J15+0.1</f>
        <v>1.6</v>
      </c>
    </row>
    <row r="17" customFormat="false" ht="15" hidden="false" customHeight="false" outlineLevel="0" collapsed="false">
      <c r="A17" s="0" t="n">
        <v>0.5881</v>
      </c>
      <c r="B17" s="0" t="n">
        <v>0.5882</v>
      </c>
      <c r="C17" s="0" t="n">
        <v>0.5882</v>
      </c>
      <c r="D17" s="0" t="n">
        <v>0.5882</v>
      </c>
      <c r="E17" s="0" t="n">
        <v>0.5882</v>
      </c>
      <c r="F17" s="0" t="n">
        <v>0.5882</v>
      </c>
      <c r="G17" s="0" t="n">
        <v>0.5882</v>
      </c>
      <c r="J17" s="0" t="n">
        <f aca="false">J16+0.1</f>
        <v>1.7</v>
      </c>
    </row>
    <row r="18" customFormat="false" ht="15" hidden="false" customHeight="false" outlineLevel="0" collapsed="false">
      <c r="A18" s="0" t="n">
        <v>0.5555</v>
      </c>
      <c r="B18" s="0" t="n">
        <v>0.5556</v>
      </c>
      <c r="C18" s="0" t="n">
        <v>0.5556</v>
      </c>
      <c r="D18" s="0" t="n">
        <v>0.5556</v>
      </c>
      <c r="E18" s="0" t="n">
        <v>0.5556</v>
      </c>
      <c r="F18" s="0" t="n">
        <v>0.5556</v>
      </c>
      <c r="G18" s="0" t="n">
        <v>0.5556</v>
      </c>
      <c r="J18" s="0" t="n">
        <f aca="false">J17+0.1</f>
        <v>1.8</v>
      </c>
    </row>
    <row r="19" customFormat="false" ht="15" hidden="false" customHeight="false" outlineLevel="0" collapsed="false">
      <c r="A19" s="0" t="n">
        <v>0.5263</v>
      </c>
      <c r="B19" s="0" t="n">
        <v>0.5263</v>
      </c>
      <c r="C19" s="0" t="n">
        <v>0.5263</v>
      </c>
      <c r="D19" s="0" t="n">
        <v>0.5263</v>
      </c>
      <c r="E19" s="0" t="n">
        <v>0.5263</v>
      </c>
      <c r="F19" s="0" t="n">
        <v>0.5263</v>
      </c>
      <c r="G19" s="0" t="n">
        <v>0.5263</v>
      </c>
      <c r="J19" s="0" t="n">
        <f aca="false">J18+0.1</f>
        <v>1.9</v>
      </c>
    </row>
    <row r="20" customFormat="false" ht="15" hidden="false" customHeight="false" outlineLevel="0" collapsed="false">
      <c r="A20" s="0" t="n">
        <v>0.5</v>
      </c>
      <c r="B20" s="0" t="n">
        <v>0.5</v>
      </c>
      <c r="C20" s="0" t="n">
        <v>0.5</v>
      </c>
      <c r="D20" s="0" t="n">
        <v>0.5</v>
      </c>
      <c r="E20" s="0" t="n">
        <v>0.5</v>
      </c>
      <c r="F20" s="0" t="n">
        <v>0.5</v>
      </c>
      <c r="G20" s="0" t="n">
        <v>0.5</v>
      </c>
      <c r="J20" s="0" t="n">
        <f aca="false">J19+0.1</f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7" activeCellId="0" sqref="F387"/>
    </sheetView>
  </sheetViews>
  <sheetFormatPr defaultColWidth="11.55078125" defaultRowHeight="13.8" zeroHeight="false" outlineLevelRow="0" outlineLevelCol="0"/>
  <cols>
    <col collapsed="false" customWidth="false" hidden="false" outlineLevel="0" max="7" min="7" style="41" width="11.52"/>
  </cols>
  <sheetData>
    <row r="1" customFormat="false" ht="13.8" hidden="false" customHeight="false" outlineLevel="0" collapsed="false">
      <c r="A1" s="42" t="n">
        <v>125</v>
      </c>
      <c r="B1" s="42" t="n">
        <v>30</v>
      </c>
      <c r="C1" s="42" t="n">
        <v>40</v>
      </c>
      <c r="D1" s="0" t="n">
        <v>14</v>
      </c>
      <c r="E1" s="0" t="n">
        <v>43</v>
      </c>
      <c r="F1" s="42" t="n">
        <v>1.125</v>
      </c>
      <c r="G1" s="42" t="n">
        <v>2.5</v>
      </c>
      <c r="H1" s="42" t="n">
        <v>750</v>
      </c>
      <c r="I1" s="42" t="n">
        <v>-63.15</v>
      </c>
      <c r="J1" s="42" t="n">
        <v>22.48</v>
      </c>
      <c r="K1" s="42" t="n">
        <v>97.27</v>
      </c>
      <c r="L1" s="42" t="n">
        <v>16.88</v>
      </c>
      <c r="M1" s="0" t="n">
        <v>12</v>
      </c>
      <c r="N1" s="0" t="n">
        <v>41</v>
      </c>
      <c r="O1" s="0" t="n">
        <v>0.5</v>
      </c>
      <c r="P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customFormat="false" ht="13.8" hidden="true" customHeight="false" outlineLevel="0" collapsed="false">
      <c r="A2" s="42" t="n">
        <v>125</v>
      </c>
      <c r="B2" s="42" t="n">
        <v>30</v>
      </c>
      <c r="C2" s="42" t="n">
        <v>40</v>
      </c>
      <c r="D2" s="0" t="n">
        <v>14</v>
      </c>
      <c r="E2" s="0" t="n">
        <v>43</v>
      </c>
      <c r="F2" s="42" t="n">
        <v>1.25</v>
      </c>
      <c r="G2" s="42" t="n">
        <v>2.5</v>
      </c>
      <c r="H2" s="42" t="n">
        <v>750</v>
      </c>
      <c r="I2" s="42" t="n">
        <v>-28.74</v>
      </c>
      <c r="J2" s="42" t="n">
        <v>63.8</v>
      </c>
      <c r="K2" s="42" t="n">
        <v>97.27</v>
      </c>
      <c r="L2" s="42" t="n">
        <v>9.73</v>
      </c>
      <c r="M2" s="0" t="n">
        <v>12</v>
      </c>
      <c r="N2" s="0" t="n">
        <v>41</v>
      </c>
      <c r="O2" s="0" t="n">
        <v>0.5</v>
      </c>
      <c r="P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customFormat="false" ht="13.8" hidden="true" customHeight="false" outlineLevel="0" collapsed="false">
      <c r="A3" s="42" t="n">
        <v>125</v>
      </c>
      <c r="B3" s="42" t="n">
        <v>30</v>
      </c>
      <c r="C3" s="42" t="n">
        <v>40</v>
      </c>
      <c r="D3" s="0" t="n">
        <v>14</v>
      </c>
      <c r="E3" s="0" t="n">
        <v>43</v>
      </c>
      <c r="F3" s="42" t="n">
        <v>1.125</v>
      </c>
      <c r="G3" s="42" t="n">
        <v>3.5</v>
      </c>
      <c r="H3" s="42" t="n">
        <v>750</v>
      </c>
      <c r="I3" s="42" t="n">
        <v>-23.16</v>
      </c>
      <c r="J3" s="42" t="n">
        <v>48.73</v>
      </c>
      <c r="K3" s="42" t="n">
        <v>97.3</v>
      </c>
      <c r="L3" s="42" t="n">
        <v>30.28</v>
      </c>
      <c r="M3" s="0" t="n">
        <v>12</v>
      </c>
      <c r="N3" s="0" t="n">
        <v>41</v>
      </c>
      <c r="O3" s="0" t="n">
        <v>0.5</v>
      </c>
      <c r="P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 customFormat="false" ht="13.8" hidden="true" customHeight="false" outlineLevel="0" collapsed="false">
      <c r="A4" s="42" t="n">
        <v>150</v>
      </c>
      <c r="B4" s="42" t="n">
        <v>30</v>
      </c>
      <c r="C4" s="42" t="n">
        <v>40</v>
      </c>
      <c r="D4" s="0" t="n">
        <v>14</v>
      </c>
      <c r="E4" s="0" t="n">
        <v>43</v>
      </c>
      <c r="F4" s="42" t="n">
        <v>1.125</v>
      </c>
      <c r="G4" s="42" t="n">
        <v>2.5</v>
      </c>
      <c r="H4" s="42" t="n">
        <v>750</v>
      </c>
      <c r="I4" s="42" t="n">
        <v>-19.95</v>
      </c>
      <c r="J4" s="42" t="n">
        <v>73.68</v>
      </c>
      <c r="K4" s="42" t="n">
        <v>116.72</v>
      </c>
      <c r="L4" s="42" t="n">
        <v>32.85</v>
      </c>
      <c r="M4" s="0" t="n">
        <v>12</v>
      </c>
      <c r="N4" s="0" t="n">
        <v>41</v>
      </c>
      <c r="O4" s="0" t="n">
        <v>0.5</v>
      </c>
      <c r="P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</row>
    <row r="5" customFormat="false" ht="13.8" hidden="true" customHeight="false" outlineLevel="0" collapsed="false">
      <c r="A5" s="42" t="n">
        <v>125</v>
      </c>
      <c r="B5" s="42" t="n">
        <v>30</v>
      </c>
      <c r="C5" s="42" t="n">
        <v>40</v>
      </c>
      <c r="D5" s="0" t="n">
        <v>14</v>
      </c>
      <c r="E5" s="0" t="n">
        <v>43</v>
      </c>
      <c r="F5" s="42" t="n">
        <v>1.125</v>
      </c>
      <c r="G5" s="42" t="n">
        <v>2.5</v>
      </c>
      <c r="H5" s="42" t="n">
        <v>650</v>
      </c>
      <c r="I5" s="42" t="n">
        <v>-4.56</v>
      </c>
      <c r="J5" s="42" t="n">
        <v>49.71</v>
      </c>
      <c r="K5" s="42" t="n">
        <v>66.36</v>
      </c>
      <c r="L5" s="42" t="n">
        <v>17.82</v>
      </c>
      <c r="M5" s="0" t="n">
        <v>12</v>
      </c>
      <c r="N5" s="0" t="n">
        <v>41</v>
      </c>
      <c r="O5" s="0" t="n">
        <v>0.5</v>
      </c>
      <c r="P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customFormat="false" ht="13.8" hidden="true" customHeight="false" outlineLevel="0" collapsed="false">
      <c r="A6" s="42" t="n">
        <v>150</v>
      </c>
      <c r="B6" s="42" t="n">
        <v>30</v>
      </c>
      <c r="C6" s="42" t="n">
        <v>40</v>
      </c>
      <c r="D6" s="0" t="n">
        <v>14</v>
      </c>
      <c r="E6" s="0" t="n">
        <v>43</v>
      </c>
      <c r="F6" s="42" t="n">
        <v>1.125</v>
      </c>
      <c r="G6" s="42" t="n">
        <v>3.5</v>
      </c>
      <c r="H6" s="42" t="n">
        <v>750</v>
      </c>
      <c r="I6" s="42" t="n">
        <v>10.17</v>
      </c>
      <c r="J6" s="42" t="n">
        <v>89.34</v>
      </c>
      <c r="K6" s="42" t="n">
        <v>116.76</v>
      </c>
      <c r="L6" s="42" t="n">
        <v>47.84</v>
      </c>
      <c r="M6" s="0" t="n">
        <v>12</v>
      </c>
      <c r="N6" s="0" t="n">
        <v>41</v>
      </c>
      <c r="O6" s="0" t="n">
        <v>0.5</v>
      </c>
      <c r="P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customFormat="false" ht="13.8" hidden="true" customHeight="false" outlineLevel="0" collapsed="false">
      <c r="A7" s="42" t="n">
        <v>125</v>
      </c>
      <c r="B7" s="42" t="n">
        <v>30</v>
      </c>
      <c r="C7" s="42" t="n">
        <v>40</v>
      </c>
      <c r="D7" s="0" t="n">
        <v>14</v>
      </c>
      <c r="E7" s="0" t="n">
        <v>43</v>
      </c>
      <c r="F7" s="42" t="n">
        <v>1.25</v>
      </c>
      <c r="G7" s="42" t="n">
        <v>3.5</v>
      </c>
      <c r="H7" s="42" t="n">
        <v>750</v>
      </c>
      <c r="I7" s="42" t="n">
        <v>11.5</v>
      </c>
      <c r="J7" s="42" t="n">
        <v>92.44</v>
      </c>
      <c r="K7" s="42" t="n">
        <v>97.3</v>
      </c>
      <c r="L7" s="42" t="n">
        <v>21.17</v>
      </c>
      <c r="M7" s="0" t="n">
        <v>12</v>
      </c>
      <c r="N7" s="0" t="n">
        <v>41</v>
      </c>
      <c r="O7" s="0" t="n">
        <v>0.5</v>
      </c>
      <c r="P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customFormat="false" ht="13.8" hidden="true" customHeight="false" outlineLevel="0" collapsed="false">
      <c r="A8" s="42" t="n">
        <v>150</v>
      </c>
      <c r="B8" s="42" t="n">
        <v>30</v>
      </c>
      <c r="C8" s="42" t="n">
        <v>40</v>
      </c>
      <c r="D8" s="0" t="n">
        <v>14</v>
      </c>
      <c r="E8" s="0" t="n">
        <v>43</v>
      </c>
      <c r="F8" s="42" t="n">
        <v>1.25</v>
      </c>
      <c r="G8" s="42" t="n">
        <v>2.5</v>
      </c>
      <c r="H8" s="42" t="n">
        <v>750</v>
      </c>
      <c r="I8" s="42" t="n">
        <v>14.49</v>
      </c>
      <c r="J8" s="42" t="n">
        <v>115.52</v>
      </c>
      <c r="K8" s="42" t="n">
        <v>116.72</v>
      </c>
      <c r="L8" s="42" t="n">
        <v>25.74</v>
      </c>
      <c r="M8" s="0" t="n">
        <v>12</v>
      </c>
      <c r="N8" s="0" t="n">
        <v>41</v>
      </c>
      <c r="O8" s="0" t="n">
        <v>0.5</v>
      </c>
      <c r="P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customFormat="false" ht="13.8" hidden="true" customHeight="false" outlineLevel="0" collapsed="false">
      <c r="A9" s="42" t="n">
        <v>125</v>
      </c>
      <c r="B9" s="42" t="n">
        <v>37</v>
      </c>
      <c r="C9" s="42" t="n">
        <v>40</v>
      </c>
      <c r="D9" s="0" t="n">
        <v>14</v>
      </c>
      <c r="E9" s="0" t="n">
        <v>43</v>
      </c>
      <c r="F9" s="42" t="n">
        <v>1.125</v>
      </c>
      <c r="G9" s="42" t="n">
        <v>2.5</v>
      </c>
      <c r="H9" s="42" t="n">
        <v>750</v>
      </c>
      <c r="I9" s="42" t="n">
        <v>20.5</v>
      </c>
      <c r="J9" s="42" t="n">
        <v>75.08</v>
      </c>
      <c r="K9" s="42" t="n">
        <v>68.61</v>
      </c>
      <c r="L9" s="42" t="n">
        <v>20.95</v>
      </c>
      <c r="M9" s="0" t="n">
        <v>12</v>
      </c>
      <c r="N9" s="0" t="n">
        <v>41</v>
      </c>
      <c r="O9" s="0" t="n">
        <v>0.5</v>
      </c>
      <c r="P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customFormat="false" ht="13.8" hidden="true" customHeight="false" outlineLevel="0" collapsed="false">
      <c r="A10" s="42" t="n">
        <v>125</v>
      </c>
      <c r="B10" s="42" t="n">
        <v>30</v>
      </c>
      <c r="C10" s="42" t="n">
        <v>40</v>
      </c>
      <c r="D10" s="0" t="n">
        <v>14</v>
      </c>
      <c r="E10" s="0" t="n">
        <v>43</v>
      </c>
      <c r="F10" s="42" t="n">
        <v>1.125</v>
      </c>
      <c r="G10" s="42" t="n">
        <v>3.5</v>
      </c>
      <c r="H10" s="42" t="n">
        <v>650</v>
      </c>
      <c r="I10" s="42" t="n">
        <v>23.61</v>
      </c>
      <c r="J10" s="42" t="n">
        <v>67.26</v>
      </c>
      <c r="K10" s="42" t="n">
        <v>66.39</v>
      </c>
      <c r="L10" s="42" t="n">
        <v>28.18</v>
      </c>
      <c r="M10" s="0" t="n">
        <v>12</v>
      </c>
      <c r="N10" s="0" t="n">
        <v>41</v>
      </c>
      <c r="O10" s="0" t="n">
        <v>0.5</v>
      </c>
      <c r="P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customFormat="false" ht="13.8" hidden="true" customHeight="false" outlineLevel="0" collapsed="false">
      <c r="A11" s="42" t="n">
        <v>125</v>
      </c>
      <c r="B11" s="42" t="n">
        <v>30</v>
      </c>
      <c r="C11" s="42" t="n">
        <v>40</v>
      </c>
      <c r="D11" s="0" t="n">
        <v>14</v>
      </c>
      <c r="E11" s="0" t="n">
        <v>43</v>
      </c>
      <c r="F11" s="42" t="n">
        <v>1.25</v>
      </c>
      <c r="G11" s="42" t="n">
        <v>2.5</v>
      </c>
      <c r="H11" s="42" t="n">
        <v>650</v>
      </c>
      <c r="I11" s="42" t="n">
        <v>25.79</v>
      </c>
      <c r="J11" s="42" t="n">
        <v>87.03</v>
      </c>
      <c r="K11" s="42" t="n">
        <v>66.36</v>
      </c>
      <c r="L11" s="42" t="n">
        <v>10.86</v>
      </c>
      <c r="M11" s="0" t="n">
        <v>12</v>
      </c>
      <c r="N11" s="0" t="n">
        <v>41</v>
      </c>
      <c r="O11" s="0" t="n">
        <v>0.5</v>
      </c>
      <c r="P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customFormat="false" ht="13.8" hidden="true" customHeight="false" outlineLevel="0" collapsed="false">
      <c r="A12" s="42" t="n">
        <v>150</v>
      </c>
      <c r="B12" s="42" t="n">
        <v>30</v>
      </c>
      <c r="C12" s="42" t="n">
        <v>40</v>
      </c>
      <c r="D12" s="0" t="n">
        <v>14</v>
      </c>
      <c r="E12" s="0" t="n">
        <v>43</v>
      </c>
      <c r="F12" s="42" t="n">
        <v>1.125</v>
      </c>
      <c r="G12" s="42" t="n">
        <v>2.5</v>
      </c>
      <c r="H12" s="42" t="n">
        <v>650</v>
      </c>
      <c r="I12" s="42" t="n">
        <v>27.84</v>
      </c>
      <c r="J12" s="42" t="n">
        <v>85.26</v>
      </c>
      <c r="K12" s="42" t="n">
        <v>79.64</v>
      </c>
      <c r="L12" s="42" t="n">
        <v>32.22</v>
      </c>
      <c r="M12" s="0" t="n">
        <v>12</v>
      </c>
      <c r="N12" s="0" t="n">
        <v>41</v>
      </c>
      <c r="O12" s="0" t="n">
        <v>0.5</v>
      </c>
      <c r="P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customFormat="false" ht="13.8" hidden="true" customHeight="false" outlineLevel="0" collapsed="false">
      <c r="A13" s="42" t="n">
        <v>125</v>
      </c>
      <c r="B13" s="42" t="n">
        <v>30</v>
      </c>
      <c r="C13" s="42" t="n">
        <v>53</v>
      </c>
      <c r="D13" s="0" t="n">
        <v>14</v>
      </c>
      <c r="E13" s="0" t="n">
        <v>43</v>
      </c>
      <c r="F13" s="42" t="n">
        <v>1.125</v>
      </c>
      <c r="G13" s="42" t="n">
        <v>2.5</v>
      </c>
      <c r="H13" s="42" t="n">
        <v>750</v>
      </c>
      <c r="I13" s="42" t="n">
        <v>36.11</v>
      </c>
      <c r="J13" s="42" t="n">
        <v>79.79</v>
      </c>
      <c r="K13" s="42" t="n">
        <v>61.04</v>
      </c>
      <c r="L13" s="42" t="n">
        <v>24.83</v>
      </c>
      <c r="M13" s="0" t="n">
        <v>12</v>
      </c>
      <c r="N13" s="0" t="n">
        <v>41</v>
      </c>
      <c r="O13" s="0" t="n">
        <v>0.5</v>
      </c>
      <c r="P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customFormat="false" ht="13.8" hidden="true" customHeight="false" outlineLevel="0" collapsed="false">
      <c r="A14" s="42" t="n">
        <v>125</v>
      </c>
      <c r="B14" s="42" t="n">
        <v>30</v>
      </c>
      <c r="C14" s="42" t="n">
        <v>40</v>
      </c>
      <c r="D14" s="0" t="n">
        <v>14</v>
      </c>
      <c r="E14" s="0" t="n">
        <v>43</v>
      </c>
      <c r="F14" s="42" t="n">
        <v>1.125</v>
      </c>
      <c r="G14" s="42" t="n">
        <v>2.5</v>
      </c>
      <c r="H14" s="42" t="n">
        <v>550</v>
      </c>
      <c r="I14" s="42" t="n">
        <v>38.48</v>
      </c>
      <c r="J14" s="42" t="n">
        <v>69.38</v>
      </c>
      <c r="K14" s="42" t="n">
        <v>42.72</v>
      </c>
      <c r="L14" s="42" t="n">
        <v>18.13</v>
      </c>
      <c r="M14" s="0" t="n">
        <v>12</v>
      </c>
      <c r="N14" s="0" t="n">
        <v>41</v>
      </c>
      <c r="O14" s="0" t="n">
        <v>0.5</v>
      </c>
      <c r="P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customFormat="false" ht="13.8" hidden="true" customHeight="false" outlineLevel="0" collapsed="false">
      <c r="A15" s="42" t="n">
        <v>150</v>
      </c>
      <c r="B15" s="42" t="n">
        <v>30</v>
      </c>
      <c r="C15" s="42" t="n">
        <v>40</v>
      </c>
      <c r="D15" s="0" t="n">
        <v>14</v>
      </c>
      <c r="E15" s="0" t="n">
        <v>43</v>
      </c>
      <c r="F15" s="42" t="n">
        <v>1.25</v>
      </c>
      <c r="G15" s="42" t="n">
        <v>3.5</v>
      </c>
      <c r="H15" s="42" t="n">
        <v>750</v>
      </c>
      <c r="I15" s="42" t="n">
        <v>44.62</v>
      </c>
      <c r="J15" s="42" t="n">
        <v>131.65</v>
      </c>
      <c r="K15" s="42" t="n">
        <v>116.76</v>
      </c>
      <c r="L15" s="42" t="n">
        <v>40.73</v>
      </c>
      <c r="M15" s="0" t="n">
        <v>12</v>
      </c>
      <c r="N15" s="0" t="n">
        <v>41</v>
      </c>
      <c r="O15" s="0" t="n">
        <v>0.5</v>
      </c>
      <c r="P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 customFormat="false" ht="13.8" hidden="true" customHeight="false" outlineLevel="0" collapsed="false">
      <c r="A16" s="42" t="n">
        <v>150</v>
      </c>
      <c r="B16" s="42" t="n">
        <v>30</v>
      </c>
      <c r="C16" s="42" t="n">
        <v>40</v>
      </c>
      <c r="D16" s="0" t="n">
        <v>14</v>
      </c>
      <c r="E16" s="0" t="n">
        <v>43</v>
      </c>
      <c r="F16" s="42" t="n">
        <v>1.125</v>
      </c>
      <c r="G16" s="42" t="n">
        <v>3.5</v>
      </c>
      <c r="H16" s="42" t="n">
        <v>650</v>
      </c>
      <c r="I16" s="42" t="n">
        <v>48.84</v>
      </c>
      <c r="J16" s="42" t="n">
        <v>94.88</v>
      </c>
      <c r="K16" s="42" t="n">
        <v>79.67</v>
      </c>
      <c r="L16" s="42" t="n">
        <v>44.97</v>
      </c>
      <c r="M16" s="0" t="n">
        <v>12</v>
      </c>
      <c r="N16" s="0" t="n">
        <v>41</v>
      </c>
      <c r="O16" s="0" t="n">
        <v>0.5</v>
      </c>
      <c r="P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</row>
    <row r="17" customFormat="false" ht="13.8" hidden="true" customHeight="false" outlineLevel="0" collapsed="false">
      <c r="A17" s="42" t="n">
        <v>120</v>
      </c>
      <c r="B17" s="42" t="n">
        <v>37</v>
      </c>
      <c r="C17" s="42" t="n">
        <v>53</v>
      </c>
      <c r="D17" s="0" t="n">
        <v>14</v>
      </c>
      <c r="E17" s="0" t="n">
        <v>43</v>
      </c>
      <c r="F17" s="42" t="n">
        <v>1.05</v>
      </c>
      <c r="G17" s="42" t="n">
        <v>2</v>
      </c>
      <c r="H17" s="42" t="n">
        <v>750</v>
      </c>
      <c r="I17" s="42" t="n">
        <v>49.92</v>
      </c>
      <c r="J17" s="42" t="n">
        <v>75.56</v>
      </c>
      <c r="K17" s="42" t="n">
        <v>41.89</v>
      </c>
      <c r="L17" s="0" t="n">
        <v>24.05</v>
      </c>
      <c r="M17" s="0" t="n">
        <v>12</v>
      </c>
      <c r="N17" s="0" t="n">
        <v>41</v>
      </c>
      <c r="O17" s="0" t="n">
        <v>0.5</v>
      </c>
      <c r="P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customFormat="false" ht="13.8" hidden="true" customHeight="false" outlineLevel="0" collapsed="false">
      <c r="A18" s="42" t="n">
        <v>125</v>
      </c>
      <c r="B18" s="42" t="n">
        <v>37</v>
      </c>
      <c r="C18" s="42" t="n">
        <v>40</v>
      </c>
      <c r="D18" s="0" t="n">
        <v>14</v>
      </c>
      <c r="E18" s="0" t="n">
        <v>43</v>
      </c>
      <c r="F18" s="42" t="n">
        <v>1.125</v>
      </c>
      <c r="G18" s="42" t="n">
        <v>3.5</v>
      </c>
      <c r="H18" s="42" t="n">
        <v>750</v>
      </c>
      <c r="I18" s="42" t="n">
        <v>51.04</v>
      </c>
      <c r="J18" s="42" t="n">
        <v>94.26</v>
      </c>
      <c r="K18" s="42" t="n">
        <v>68.64</v>
      </c>
      <c r="L18" s="42" t="n">
        <v>31.85</v>
      </c>
      <c r="M18" s="0" t="n">
        <v>12</v>
      </c>
      <c r="N18" s="0" t="n">
        <v>41</v>
      </c>
      <c r="O18" s="0" t="n">
        <v>0.5</v>
      </c>
      <c r="P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customFormat="false" ht="13.8" hidden="true" customHeight="false" outlineLevel="0" collapsed="false">
      <c r="A19" s="42" t="n">
        <v>125</v>
      </c>
      <c r="B19" s="42" t="n">
        <v>30</v>
      </c>
      <c r="C19" s="42" t="n">
        <v>40</v>
      </c>
      <c r="D19" s="0" t="n">
        <v>14</v>
      </c>
      <c r="E19" s="0" t="n">
        <v>43</v>
      </c>
      <c r="F19" s="42" t="n">
        <v>1.25</v>
      </c>
      <c r="G19" s="42" t="n">
        <v>3.5</v>
      </c>
      <c r="H19" s="42" t="n">
        <v>650</v>
      </c>
      <c r="I19" s="42" t="n">
        <v>53.78</v>
      </c>
      <c r="J19" s="42" t="n">
        <v>105.82</v>
      </c>
      <c r="K19" s="42" t="n">
        <v>66.39</v>
      </c>
      <c r="L19" s="42" t="n">
        <v>19.87</v>
      </c>
      <c r="M19" s="0" t="n">
        <v>12</v>
      </c>
      <c r="N19" s="0" t="n">
        <v>41</v>
      </c>
      <c r="O19" s="0" t="n">
        <v>0.5</v>
      </c>
      <c r="P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customFormat="false" ht="13.8" hidden="true" customHeight="false" outlineLevel="0" collapsed="false">
      <c r="A20" s="42" t="n">
        <v>125</v>
      </c>
      <c r="B20" s="42" t="n">
        <v>37</v>
      </c>
      <c r="C20" s="42" t="n">
        <v>40</v>
      </c>
      <c r="D20" s="0" t="n">
        <v>14</v>
      </c>
      <c r="E20" s="0" t="n">
        <v>43</v>
      </c>
      <c r="F20" s="42" t="n">
        <v>1.25</v>
      </c>
      <c r="G20" s="42" t="n">
        <v>2.5</v>
      </c>
      <c r="H20" s="42" t="n">
        <v>750</v>
      </c>
      <c r="I20" s="42" t="n">
        <v>55.9</v>
      </c>
      <c r="J20" s="42" t="n">
        <v>119.2</v>
      </c>
      <c r="K20" s="42" t="n">
        <v>68.61</v>
      </c>
      <c r="L20" s="42" t="n">
        <v>12.33</v>
      </c>
      <c r="M20" s="0" t="n">
        <v>12</v>
      </c>
      <c r="N20" s="0" t="n">
        <v>41</v>
      </c>
      <c r="O20" s="0" t="n">
        <v>0.5</v>
      </c>
      <c r="P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customFormat="false" ht="13.8" hidden="true" customHeight="false" outlineLevel="0" collapsed="false">
      <c r="A21" s="42" t="n">
        <v>125</v>
      </c>
      <c r="B21" s="42" t="n">
        <v>30</v>
      </c>
      <c r="C21" s="42" t="n">
        <v>40</v>
      </c>
      <c r="D21" s="0" t="n">
        <v>14</v>
      </c>
      <c r="E21" s="0" t="n">
        <v>43</v>
      </c>
      <c r="F21" s="42" t="n">
        <v>1.125</v>
      </c>
      <c r="G21" s="42" t="n">
        <v>3.5</v>
      </c>
      <c r="H21" s="42" t="n">
        <v>550</v>
      </c>
      <c r="I21" s="42" t="n">
        <v>56.83</v>
      </c>
      <c r="J21" s="42" t="n">
        <v>79.68</v>
      </c>
      <c r="K21" s="42" t="n">
        <v>42.74</v>
      </c>
      <c r="L21" s="42" t="n">
        <v>25.94</v>
      </c>
      <c r="M21" s="0" t="n">
        <v>12</v>
      </c>
      <c r="N21" s="0" t="n">
        <v>41</v>
      </c>
      <c r="O21" s="0" t="n">
        <v>0.5</v>
      </c>
      <c r="P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customFormat="false" ht="13.8" hidden="true" customHeight="false" outlineLevel="0" collapsed="false">
      <c r="A22" s="42" t="n">
        <v>150</v>
      </c>
      <c r="B22" s="42" t="n">
        <v>37</v>
      </c>
      <c r="C22" s="42" t="n">
        <v>40</v>
      </c>
      <c r="D22" s="0" t="n">
        <v>14</v>
      </c>
      <c r="E22" s="0" t="n">
        <v>43</v>
      </c>
      <c r="F22" s="42" t="n">
        <v>1.125</v>
      </c>
      <c r="G22" s="42" t="n">
        <v>2.5</v>
      </c>
      <c r="H22" s="42" t="n">
        <v>750</v>
      </c>
      <c r="I22" s="42" t="n">
        <v>56.92</v>
      </c>
      <c r="J22" s="42" t="n">
        <v>113.48</v>
      </c>
      <c r="K22" s="42" t="n">
        <v>82.33</v>
      </c>
      <c r="L22" s="42" t="n">
        <v>37.64</v>
      </c>
      <c r="M22" s="0" t="n">
        <v>12</v>
      </c>
      <c r="N22" s="0" t="n">
        <v>41</v>
      </c>
      <c r="O22" s="0" t="n">
        <v>0.5</v>
      </c>
      <c r="P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customFormat="false" ht="13.8" hidden="true" customHeight="false" outlineLevel="0" collapsed="false">
      <c r="A23" s="42" t="n">
        <v>150</v>
      </c>
      <c r="B23" s="42" t="n">
        <v>30</v>
      </c>
      <c r="C23" s="42" t="n">
        <v>40</v>
      </c>
      <c r="D23" s="0" t="n">
        <v>14</v>
      </c>
      <c r="E23" s="0" t="n">
        <v>43</v>
      </c>
      <c r="F23" s="42" t="n">
        <v>1.25</v>
      </c>
      <c r="G23" s="42" t="n">
        <v>2.5</v>
      </c>
      <c r="H23" s="42" t="n">
        <v>650</v>
      </c>
      <c r="I23" s="42" t="n">
        <v>57.92</v>
      </c>
      <c r="J23" s="42" t="n">
        <v>122.11</v>
      </c>
      <c r="K23" s="42" t="n">
        <v>79.64</v>
      </c>
      <c r="L23" s="42" t="n">
        <v>25.86</v>
      </c>
      <c r="M23" s="0" t="n">
        <v>12</v>
      </c>
      <c r="N23" s="0" t="n">
        <v>41</v>
      </c>
      <c r="O23" s="0" t="n">
        <v>0.5</v>
      </c>
      <c r="P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customFormat="false" ht="13.8" hidden="true" customHeight="false" outlineLevel="0" collapsed="false">
      <c r="A24" s="42" t="n">
        <v>125</v>
      </c>
      <c r="B24" s="42" t="n">
        <v>37</v>
      </c>
      <c r="C24" s="42" t="n">
        <v>40</v>
      </c>
      <c r="D24" s="0" t="n">
        <v>14</v>
      </c>
      <c r="E24" s="0" t="n">
        <v>43</v>
      </c>
      <c r="F24" s="42" t="n">
        <v>1.125</v>
      </c>
      <c r="G24" s="42" t="n">
        <v>2.5</v>
      </c>
      <c r="H24" s="42" t="n">
        <v>650</v>
      </c>
      <c r="I24" s="42" t="n">
        <v>59.13</v>
      </c>
      <c r="J24" s="42" t="n">
        <v>92.57</v>
      </c>
      <c r="K24" s="42" t="n">
        <v>47.14</v>
      </c>
      <c r="L24" s="42" t="n">
        <v>21.11</v>
      </c>
      <c r="M24" s="0" t="n">
        <v>12</v>
      </c>
      <c r="N24" s="0" t="n">
        <v>41</v>
      </c>
      <c r="O24" s="0" t="n">
        <v>0.5</v>
      </c>
      <c r="P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customFormat="false" ht="13.8" hidden="true" customHeight="false" outlineLevel="0" collapsed="false">
      <c r="A25" s="42" t="n">
        <v>150</v>
      </c>
      <c r="B25" s="42" t="n">
        <v>30</v>
      </c>
      <c r="C25" s="42" t="n">
        <v>40</v>
      </c>
      <c r="D25" s="0" t="n">
        <v>14</v>
      </c>
      <c r="E25" s="0" t="n">
        <v>43</v>
      </c>
      <c r="F25" s="42" t="n">
        <v>1.125</v>
      </c>
      <c r="G25" s="42" t="n">
        <v>2.5</v>
      </c>
      <c r="H25" s="42" t="n">
        <v>550</v>
      </c>
      <c r="I25" s="42" t="n">
        <v>60.9</v>
      </c>
      <c r="J25" s="42" t="n">
        <v>91.39</v>
      </c>
      <c r="K25" s="42" t="n">
        <v>51.27</v>
      </c>
      <c r="L25" s="42" t="n">
        <v>31.25</v>
      </c>
      <c r="M25" s="0" t="n">
        <v>12</v>
      </c>
      <c r="N25" s="0" t="n">
        <v>41</v>
      </c>
      <c r="O25" s="0" t="n">
        <v>0.5</v>
      </c>
      <c r="P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customFormat="false" ht="13.8" hidden="true" customHeight="false" outlineLevel="0" collapsed="false">
      <c r="A26" s="42" t="n">
        <v>125</v>
      </c>
      <c r="B26" s="42" t="n">
        <v>30</v>
      </c>
      <c r="C26" s="42" t="n">
        <v>53</v>
      </c>
      <c r="D26" s="0" t="n">
        <v>14</v>
      </c>
      <c r="E26" s="0" t="n">
        <v>43</v>
      </c>
      <c r="F26" s="42" t="n">
        <v>1.125</v>
      </c>
      <c r="G26" s="42" t="n">
        <v>3.5</v>
      </c>
      <c r="H26" s="42" t="n">
        <v>750</v>
      </c>
      <c r="I26" s="42" t="n">
        <v>63.66</v>
      </c>
      <c r="J26" s="42" t="n">
        <v>96.48</v>
      </c>
      <c r="K26" s="42" t="n">
        <v>61.06</v>
      </c>
      <c r="L26" s="42" t="n">
        <v>35.35</v>
      </c>
      <c r="M26" s="0" t="n">
        <v>12</v>
      </c>
      <c r="N26" s="0" t="n">
        <v>41</v>
      </c>
      <c r="O26" s="0" t="n">
        <v>0.5</v>
      </c>
      <c r="P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customFormat="false" ht="13.8" hidden="true" customHeight="false" outlineLevel="0" collapsed="false">
      <c r="A27" s="42" t="n">
        <v>125</v>
      </c>
      <c r="B27" s="42" t="n">
        <v>30</v>
      </c>
      <c r="C27" s="42" t="n">
        <v>40</v>
      </c>
      <c r="D27" s="0" t="n">
        <v>14</v>
      </c>
      <c r="E27" s="0" t="n">
        <v>43</v>
      </c>
      <c r="F27" s="42" t="n">
        <v>1.25</v>
      </c>
      <c r="G27" s="42" t="n">
        <v>2.5</v>
      </c>
      <c r="H27" s="42" t="n">
        <v>550</v>
      </c>
      <c r="I27" s="42" t="n">
        <v>64.45</v>
      </c>
      <c r="J27" s="42" t="n">
        <v>101.95</v>
      </c>
      <c r="K27" s="42" t="n">
        <v>42.72</v>
      </c>
      <c r="L27" s="42" t="n">
        <v>11.63</v>
      </c>
      <c r="M27" s="0" t="n">
        <v>12</v>
      </c>
      <c r="N27" s="0" t="n">
        <v>41</v>
      </c>
      <c r="O27" s="0" t="n">
        <v>0.5</v>
      </c>
      <c r="P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customFormat="false" ht="13.8" hidden="true" customHeight="false" outlineLevel="0" collapsed="false">
      <c r="A28" s="42" t="n">
        <v>150</v>
      </c>
      <c r="B28" s="42" t="n">
        <v>30</v>
      </c>
      <c r="C28" s="42" t="n">
        <v>53</v>
      </c>
      <c r="D28" s="0" t="n">
        <v>14</v>
      </c>
      <c r="E28" s="0" t="n">
        <v>43</v>
      </c>
      <c r="F28" s="42" t="n">
        <v>1.125</v>
      </c>
      <c r="G28" s="42" t="n">
        <v>2.5</v>
      </c>
      <c r="H28" s="42" t="n">
        <v>750</v>
      </c>
      <c r="I28" s="42" t="n">
        <v>69.58</v>
      </c>
      <c r="J28" s="42" t="n">
        <v>113.29</v>
      </c>
      <c r="K28" s="42" t="n">
        <v>73.24</v>
      </c>
      <c r="L28" s="42" t="n">
        <v>42.14</v>
      </c>
      <c r="M28" s="0" t="n">
        <v>12</v>
      </c>
      <c r="N28" s="0" t="n">
        <v>41</v>
      </c>
      <c r="O28" s="0" t="n">
        <v>0.5</v>
      </c>
      <c r="P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customFormat="false" ht="13.8" hidden="true" customHeight="false" outlineLevel="0" collapsed="false">
      <c r="A29" s="42" t="n">
        <v>125</v>
      </c>
      <c r="B29" s="42" t="n">
        <v>30</v>
      </c>
      <c r="C29" s="42" t="n">
        <v>53</v>
      </c>
      <c r="D29" s="0" t="n">
        <v>14</v>
      </c>
      <c r="E29" s="0" t="n">
        <v>43</v>
      </c>
      <c r="F29" s="42" t="n">
        <v>1.125</v>
      </c>
      <c r="G29" s="42" t="n">
        <v>2.5</v>
      </c>
      <c r="H29" s="42" t="n">
        <v>650</v>
      </c>
      <c r="I29" s="42" t="n">
        <v>70</v>
      </c>
      <c r="J29" s="42" t="n">
        <v>95.3</v>
      </c>
      <c r="K29" s="42" t="n">
        <v>42.03</v>
      </c>
      <c r="L29" s="42" t="n">
        <v>24.54</v>
      </c>
      <c r="M29" s="0" t="n">
        <v>12</v>
      </c>
      <c r="N29" s="0" t="n">
        <v>41</v>
      </c>
      <c r="O29" s="0" t="n">
        <v>0.5</v>
      </c>
      <c r="P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customFormat="false" ht="13.8" hidden="true" customHeight="false" outlineLevel="0" collapsed="false">
      <c r="A30" s="42" t="n">
        <v>125</v>
      </c>
      <c r="B30" s="42" t="n">
        <v>30</v>
      </c>
      <c r="C30" s="42" t="n">
        <v>53</v>
      </c>
      <c r="D30" s="0" t="n">
        <v>14</v>
      </c>
      <c r="E30" s="0" t="n">
        <v>43</v>
      </c>
      <c r="F30" s="42" t="n">
        <v>1.25</v>
      </c>
      <c r="G30" s="42" t="n">
        <v>2.5</v>
      </c>
      <c r="H30" s="42" t="n">
        <v>750</v>
      </c>
      <c r="I30" s="42" t="n">
        <v>71.91</v>
      </c>
      <c r="J30" s="42" t="n">
        <v>124.34</v>
      </c>
      <c r="K30" s="42" t="n">
        <v>61.04</v>
      </c>
      <c r="L30" s="42" t="n">
        <v>15.91</v>
      </c>
      <c r="M30" s="0" t="n">
        <v>12</v>
      </c>
      <c r="N30" s="0" t="n">
        <v>41</v>
      </c>
      <c r="O30" s="0" t="n">
        <v>0.5</v>
      </c>
      <c r="P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 customFormat="false" ht="13.8" hidden="true" customHeight="false" outlineLevel="0" collapsed="false">
      <c r="A31" s="42" t="n">
        <v>150</v>
      </c>
      <c r="B31" s="42" t="n">
        <v>30</v>
      </c>
      <c r="C31" s="42" t="n">
        <v>40</v>
      </c>
      <c r="D31" s="0" t="n">
        <v>14</v>
      </c>
      <c r="E31" s="0" t="n">
        <v>43</v>
      </c>
      <c r="F31" s="42" t="n">
        <v>1.125</v>
      </c>
      <c r="G31" s="42" t="n">
        <v>3.5</v>
      </c>
      <c r="H31" s="42" t="n">
        <v>550</v>
      </c>
      <c r="I31" s="42" t="n">
        <v>73.71</v>
      </c>
      <c r="J31" s="42" t="n">
        <v>95.26</v>
      </c>
      <c r="K31" s="42" t="n">
        <v>51.29</v>
      </c>
      <c r="L31" s="42" t="n">
        <v>42.26</v>
      </c>
      <c r="M31" s="0" t="n">
        <v>12</v>
      </c>
      <c r="N31" s="0" t="n">
        <v>41</v>
      </c>
      <c r="O31" s="0" t="n">
        <v>0.5</v>
      </c>
      <c r="P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customFormat="false" ht="13.8" hidden="true" customHeight="false" outlineLevel="0" collapsed="false">
      <c r="A32" s="42" t="n">
        <v>120</v>
      </c>
      <c r="B32" s="42" t="n">
        <v>37</v>
      </c>
      <c r="C32" s="42" t="n">
        <v>58</v>
      </c>
      <c r="D32" s="0" t="n">
        <v>14</v>
      </c>
      <c r="E32" s="0" t="n">
        <v>43</v>
      </c>
      <c r="F32" s="42" t="n">
        <v>1.05</v>
      </c>
      <c r="G32" s="42" t="n">
        <v>2</v>
      </c>
      <c r="H32" s="42" t="n">
        <v>750</v>
      </c>
      <c r="I32" s="42" t="n">
        <v>74.84</v>
      </c>
      <c r="J32" s="42" t="n">
        <v>92.79</v>
      </c>
      <c r="K32" s="42" t="n">
        <v>36.39</v>
      </c>
      <c r="L32" s="0" t="n">
        <v>27.18</v>
      </c>
      <c r="M32" s="0" t="n">
        <v>12</v>
      </c>
      <c r="N32" s="0" t="n">
        <v>41</v>
      </c>
      <c r="O32" s="0" t="n">
        <v>0.5</v>
      </c>
      <c r="P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customFormat="false" ht="13.8" hidden="true" customHeight="false" outlineLevel="0" collapsed="false">
      <c r="A33" s="42" t="n">
        <v>150</v>
      </c>
      <c r="B33" s="42" t="n">
        <v>30</v>
      </c>
      <c r="C33" s="42" t="n">
        <v>40</v>
      </c>
      <c r="D33" s="0" t="n">
        <v>14</v>
      </c>
      <c r="E33" s="0" t="n">
        <v>43</v>
      </c>
      <c r="F33" s="42" t="n">
        <v>1.25</v>
      </c>
      <c r="G33" s="42" t="n">
        <v>3.5</v>
      </c>
      <c r="H33" s="42" t="n">
        <v>650</v>
      </c>
      <c r="I33" s="42" t="n">
        <v>78.06</v>
      </c>
      <c r="J33" s="42" t="n">
        <v>131.32</v>
      </c>
      <c r="K33" s="42" t="n">
        <v>79.67</v>
      </c>
      <c r="L33" s="42" t="n">
        <v>38.66</v>
      </c>
      <c r="M33" s="0" t="n">
        <v>12</v>
      </c>
      <c r="N33" s="0" t="n">
        <v>41</v>
      </c>
      <c r="O33" s="0" t="n">
        <v>0.5</v>
      </c>
      <c r="P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customFormat="false" ht="13.8" hidden="true" customHeight="false" outlineLevel="0" collapsed="false">
      <c r="A34" s="42" t="n">
        <v>150</v>
      </c>
      <c r="B34" s="42" t="n">
        <v>37</v>
      </c>
      <c r="C34" s="42" t="n">
        <v>40</v>
      </c>
      <c r="D34" s="0" t="n">
        <v>14</v>
      </c>
      <c r="E34" s="0" t="n">
        <v>43</v>
      </c>
      <c r="F34" s="42" t="n">
        <v>1.125</v>
      </c>
      <c r="G34" s="42" t="n">
        <v>3.5</v>
      </c>
      <c r="H34" s="42" t="n">
        <v>750</v>
      </c>
      <c r="I34" s="42" t="n">
        <v>79.1</v>
      </c>
      <c r="J34" s="42" t="n">
        <v>123.14</v>
      </c>
      <c r="K34" s="42" t="n">
        <v>82.37</v>
      </c>
      <c r="L34" s="42" t="n">
        <v>52.1</v>
      </c>
      <c r="M34" s="0" t="n">
        <v>12</v>
      </c>
      <c r="N34" s="0" t="n">
        <v>41</v>
      </c>
      <c r="O34" s="0" t="n">
        <v>0.5</v>
      </c>
      <c r="P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customFormat="false" ht="13.8" hidden="true" customHeight="false" outlineLevel="0" collapsed="false">
      <c r="A35" s="42" t="n">
        <v>125</v>
      </c>
      <c r="B35" s="42" t="n">
        <v>37</v>
      </c>
      <c r="C35" s="42" t="n">
        <v>40</v>
      </c>
      <c r="D35" s="0" t="n">
        <v>14</v>
      </c>
      <c r="E35" s="0" t="n">
        <v>43</v>
      </c>
      <c r="F35" s="42" t="n">
        <v>1.125</v>
      </c>
      <c r="G35" s="42" t="n">
        <v>3.5</v>
      </c>
      <c r="H35" s="42" t="n">
        <v>650</v>
      </c>
      <c r="I35" s="42" t="n">
        <v>79.24</v>
      </c>
      <c r="J35" s="42" t="n">
        <v>104.71</v>
      </c>
      <c r="K35" s="42" t="n">
        <v>47.16</v>
      </c>
      <c r="L35" s="42" t="n">
        <v>29.07</v>
      </c>
      <c r="M35" s="0" t="n">
        <v>12</v>
      </c>
      <c r="N35" s="0" t="n">
        <v>41</v>
      </c>
      <c r="O35" s="0" t="n">
        <v>0.5</v>
      </c>
      <c r="P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</row>
    <row r="36" customFormat="false" ht="13.8" hidden="true" customHeight="false" outlineLevel="0" collapsed="false">
      <c r="A36" s="42" t="n">
        <v>120</v>
      </c>
      <c r="B36" s="42" t="n">
        <v>37</v>
      </c>
      <c r="C36" s="42" t="n">
        <v>53</v>
      </c>
      <c r="D36" s="0" t="n">
        <v>14</v>
      </c>
      <c r="E36" s="0" t="n">
        <v>43</v>
      </c>
      <c r="F36" s="42" t="n">
        <v>1.05</v>
      </c>
      <c r="G36" s="42" t="n">
        <v>2</v>
      </c>
      <c r="H36" s="42" t="n">
        <v>650</v>
      </c>
      <c r="I36" s="42" t="n">
        <v>79.27</v>
      </c>
      <c r="J36" s="42" t="n">
        <v>92.21</v>
      </c>
      <c r="K36" s="42" t="n">
        <v>29.06</v>
      </c>
      <c r="L36" s="0" t="n">
        <v>24.5</v>
      </c>
      <c r="M36" s="0" t="n">
        <v>12</v>
      </c>
      <c r="N36" s="0" t="n">
        <v>41</v>
      </c>
      <c r="O36" s="0" t="n">
        <v>0.5</v>
      </c>
      <c r="P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customFormat="false" ht="13.8" hidden="true" customHeight="false" outlineLevel="0" collapsed="false">
      <c r="A37" s="0" t="n">
        <v>120</v>
      </c>
      <c r="B37" s="0" t="n">
        <v>37</v>
      </c>
      <c r="C37" s="0" t="n">
        <v>53</v>
      </c>
      <c r="D37" s="0" t="n">
        <v>14</v>
      </c>
      <c r="E37" s="0" t="n">
        <v>43</v>
      </c>
      <c r="F37" s="0" t="n">
        <v>1.15</v>
      </c>
      <c r="G37" s="0" t="n">
        <v>2</v>
      </c>
      <c r="H37" s="41" t="n">
        <v>750</v>
      </c>
      <c r="I37" s="0" t="n">
        <v>79.83</v>
      </c>
      <c r="J37" s="0" t="n">
        <v>112.19</v>
      </c>
      <c r="K37" s="0" t="n">
        <v>41.89</v>
      </c>
      <c r="L37" s="0" t="n">
        <v>17.59</v>
      </c>
      <c r="M37" s="0" t="n">
        <v>12</v>
      </c>
      <c r="N37" s="0" t="n">
        <v>41</v>
      </c>
      <c r="O37" s="0" t="n">
        <v>0.5</v>
      </c>
      <c r="P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customFormat="false" ht="13.8" hidden="true" customHeight="false" outlineLevel="0" collapsed="false">
      <c r="A38" s="42" t="n">
        <v>125</v>
      </c>
      <c r="B38" s="42" t="n">
        <v>30</v>
      </c>
      <c r="C38" s="42" t="n">
        <v>40</v>
      </c>
      <c r="D38" s="0" t="n">
        <v>14</v>
      </c>
      <c r="E38" s="0" t="n">
        <v>43</v>
      </c>
      <c r="F38" s="42" t="n">
        <v>1.25</v>
      </c>
      <c r="G38" s="42" t="n">
        <v>3.5</v>
      </c>
      <c r="H38" s="42" t="n">
        <v>550</v>
      </c>
      <c r="I38" s="42" t="n">
        <v>81.26</v>
      </c>
      <c r="J38" s="42" t="n">
        <v>112.35</v>
      </c>
      <c r="K38" s="42" t="n">
        <v>42.74</v>
      </c>
      <c r="L38" s="42" t="n">
        <v>18.5</v>
      </c>
      <c r="M38" s="0" t="n">
        <v>12</v>
      </c>
      <c r="N38" s="0" t="n">
        <v>41</v>
      </c>
      <c r="O38" s="0" t="n">
        <v>0.5</v>
      </c>
      <c r="P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</row>
    <row r="39" customFormat="false" ht="13.8" hidden="true" customHeight="false" outlineLevel="0" collapsed="false">
      <c r="A39" s="42" t="n">
        <v>140</v>
      </c>
      <c r="B39" s="42" t="n">
        <v>37</v>
      </c>
      <c r="C39" s="42" t="n">
        <v>53</v>
      </c>
      <c r="D39" s="0" t="n">
        <v>14</v>
      </c>
      <c r="E39" s="0" t="n">
        <v>43</v>
      </c>
      <c r="F39" s="42" t="n">
        <v>1.05</v>
      </c>
      <c r="G39" s="42" t="n">
        <v>2</v>
      </c>
      <c r="H39" s="42" t="n">
        <v>750</v>
      </c>
      <c r="I39" s="42" t="n">
        <v>81.89</v>
      </c>
      <c r="J39" s="42" t="n">
        <v>106.4</v>
      </c>
      <c r="K39" s="42" t="n">
        <v>48.88</v>
      </c>
      <c r="L39" s="0" t="n">
        <v>36.42</v>
      </c>
      <c r="M39" s="0" t="n">
        <v>12</v>
      </c>
      <c r="N39" s="0" t="n">
        <v>41</v>
      </c>
      <c r="O39" s="0" t="n">
        <v>0.5</v>
      </c>
      <c r="P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customFormat="false" ht="13.8" hidden="true" customHeight="false" outlineLevel="0" collapsed="false">
      <c r="A40" s="42" t="n">
        <v>120</v>
      </c>
      <c r="B40" s="42" t="n">
        <v>37</v>
      </c>
      <c r="C40" s="42" t="n">
        <v>53</v>
      </c>
      <c r="D40" s="0" t="n">
        <v>14</v>
      </c>
      <c r="E40" s="0" t="n">
        <v>43</v>
      </c>
      <c r="F40" s="42" t="n">
        <v>1.05</v>
      </c>
      <c r="G40" s="42" t="n">
        <v>3</v>
      </c>
      <c r="H40" s="42" t="n">
        <v>750</v>
      </c>
      <c r="I40" s="42" t="n">
        <v>83.81</v>
      </c>
      <c r="J40" s="42" t="n">
        <v>97.76</v>
      </c>
      <c r="K40" s="42" t="n">
        <v>41.91</v>
      </c>
      <c r="L40" s="0" t="n">
        <v>35.53</v>
      </c>
      <c r="M40" s="0" t="n">
        <v>12</v>
      </c>
      <c r="N40" s="0" t="n">
        <v>41</v>
      </c>
      <c r="O40" s="0" t="n">
        <v>0.5</v>
      </c>
      <c r="P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</row>
    <row r="41" customFormat="false" ht="13.8" hidden="true" customHeight="false" outlineLevel="0" collapsed="false">
      <c r="A41" s="42" t="n">
        <v>125</v>
      </c>
      <c r="B41" s="42" t="n">
        <v>37</v>
      </c>
      <c r="C41" s="42" t="n">
        <v>40</v>
      </c>
      <c r="D41" s="0" t="n">
        <v>14</v>
      </c>
      <c r="E41" s="0" t="n">
        <v>43</v>
      </c>
      <c r="F41" s="42" t="n">
        <v>1.125</v>
      </c>
      <c r="G41" s="42" t="n">
        <v>2.5</v>
      </c>
      <c r="H41" s="42" t="n">
        <v>550</v>
      </c>
      <c r="I41" s="42" t="n">
        <v>84.69</v>
      </c>
      <c r="J41" s="42" t="n">
        <v>102.63</v>
      </c>
      <c r="K41" s="42" t="n">
        <v>30.6</v>
      </c>
      <c r="L41" s="42" t="n">
        <v>20.52</v>
      </c>
      <c r="M41" s="0" t="n">
        <v>12</v>
      </c>
      <c r="N41" s="0" t="n">
        <v>41</v>
      </c>
      <c r="O41" s="0" t="n">
        <v>0.5</v>
      </c>
      <c r="P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customFormat="false" ht="13.8" hidden="true" customHeight="false" outlineLevel="0" collapsed="false">
      <c r="A42" s="42" t="n">
        <v>150</v>
      </c>
      <c r="B42" s="42" t="n">
        <v>37</v>
      </c>
      <c r="C42" s="42" t="n">
        <v>40</v>
      </c>
      <c r="D42" s="0" t="n">
        <v>14</v>
      </c>
      <c r="E42" s="0" t="n">
        <v>43</v>
      </c>
      <c r="F42" s="42" t="n">
        <v>1.125</v>
      </c>
      <c r="G42" s="42" t="n">
        <v>2.5</v>
      </c>
      <c r="H42" s="42" t="n">
        <v>650</v>
      </c>
      <c r="I42" s="42" t="n">
        <v>85.02</v>
      </c>
      <c r="J42" s="42" t="n">
        <v>117.01</v>
      </c>
      <c r="K42" s="42" t="n">
        <v>56.56</v>
      </c>
      <c r="L42" s="42" t="n">
        <v>36.97</v>
      </c>
      <c r="M42" s="0" t="n">
        <v>12</v>
      </c>
      <c r="N42" s="0" t="n">
        <v>41</v>
      </c>
      <c r="O42" s="0" t="n">
        <v>0.5</v>
      </c>
      <c r="P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customFormat="false" ht="13.8" hidden="true" customHeight="false" outlineLevel="0" collapsed="false">
      <c r="A43" s="42" t="n">
        <v>125</v>
      </c>
      <c r="B43" s="42" t="n">
        <v>37</v>
      </c>
      <c r="C43" s="42" t="n">
        <v>40</v>
      </c>
      <c r="D43" s="0" t="n">
        <v>14</v>
      </c>
      <c r="E43" s="0" t="n">
        <v>43</v>
      </c>
      <c r="F43" s="42" t="n">
        <v>1.25</v>
      </c>
      <c r="G43" s="42" t="n">
        <v>3.5</v>
      </c>
      <c r="H43" s="42" t="n">
        <v>750</v>
      </c>
      <c r="I43" s="42" t="n">
        <v>85.93</v>
      </c>
      <c r="J43" s="42" t="n">
        <v>139.64</v>
      </c>
      <c r="K43" s="42" t="n">
        <v>68.64</v>
      </c>
      <c r="L43" s="42" t="n">
        <v>21.33</v>
      </c>
      <c r="M43" s="0" t="n">
        <v>12</v>
      </c>
      <c r="N43" s="0" t="n">
        <v>41</v>
      </c>
      <c r="O43" s="0" t="n">
        <v>0.5</v>
      </c>
      <c r="P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customFormat="false" ht="13.8" hidden="true" customHeight="false" outlineLevel="0" collapsed="false">
      <c r="A44" s="42" t="n">
        <v>150</v>
      </c>
      <c r="B44" s="42" t="n">
        <v>30</v>
      </c>
      <c r="C44" s="42" t="n">
        <v>40</v>
      </c>
      <c r="D44" s="0" t="n">
        <v>14</v>
      </c>
      <c r="E44" s="0" t="n">
        <v>43</v>
      </c>
      <c r="F44" s="42" t="n">
        <v>1.25</v>
      </c>
      <c r="G44" s="42" t="n">
        <v>2.5</v>
      </c>
      <c r="H44" s="42" t="n">
        <v>550</v>
      </c>
      <c r="I44" s="42" t="n">
        <v>86.2</v>
      </c>
      <c r="J44" s="42" t="n">
        <v>122.56</v>
      </c>
      <c r="K44" s="42" t="n">
        <v>51.27</v>
      </c>
      <c r="L44" s="42" t="n">
        <v>25.82</v>
      </c>
      <c r="M44" s="0" t="n">
        <v>12</v>
      </c>
      <c r="N44" s="0" t="n">
        <v>41</v>
      </c>
      <c r="O44" s="0" t="n">
        <v>0.5</v>
      </c>
      <c r="P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customFormat="false" ht="13.8" hidden="true" customHeight="false" outlineLevel="0" collapsed="false">
      <c r="A45" s="42" t="n">
        <v>125</v>
      </c>
      <c r="B45" s="42" t="n">
        <v>30</v>
      </c>
      <c r="C45" s="42" t="n">
        <v>53</v>
      </c>
      <c r="D45" s="0" t="n">
        <v>14</v>
      </c>
      <c r="E45" s="0" t="n">
        <v>43</v>
      </c>
      <c r="F45" s="42" t="n">
        <v>1.125</v>
      </c>
      <c r="G45" s="42" t="n">
        <v>3.5</v>
      </c>
      <c r="H45" s="42" t="n">
        <v>650</v>
      </c>
      <c r="I45" s="42" t="n">
        <v>87.7</v>
      </c>
      <c r="J45" s="42" t="n">
        <v>105.65</v>
      </c>
      <c r="K45" s="42" t="n">
        <v>42.05</v>
      </c>
      <c r="L45" s="42" t="n">
        <v>32.11</v>
      </c>
      <c r="M45" s="0" t="n">
        <v>12</v>
      </c>
      <c r="N45" s="0" t="n">
        <v>41</v>
      </c>
      <c r="O45" s="0" t="n">
        <v>0.5</v>
      </c>
      <c r="P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customFormat="false" ht="13.8" hidden="true" customHeight="false" outlineLevel="0" collapsed="false">
      <c r="A46" s="42" t="n">
        <v>150</v>
      </c>
      <c r="B46" s="42" t="n">
        <v>30</v>
      </c>
      <c r="C46" s="42" t="n">
        <v>53</v>
      </c>
      <c r="D46" s="0" t="n">
        <v>14</v>
      </c>
      <c r="E46" s="0" t="n">
        <v>43</v>
      </c>
      <c r="F46" s="42" t="n">
        <v>1.125</v>
      </c>
      <c r="G46" s="42" t="n">
        <v>3.5</v>
      </c>
      <c r="H46" s="42" t="n">
        <v>750</v>
      </c>
      <c r="I46" s="42" t="n">
        <v>90.05</v>
      </c>
      <c r="J46" s="42" t="n">
        <v>122.23</v>
      </c>
      <c r="K46" s="42" t="n">
        <v>73.27</v>
      </c>
      <c r="L46" s="42" t="n">
        <v>55.82</v>
      </c>
      <c r="M46" s="0" t="n">
        <v>12</v>
      </c>
      <c r="N46" s="0" t="n">
        <v>41</v>
      </c>
      <c r="O46" s="0" t="n">
        <v>0.5</v>
      </c>
      <c r="P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customFormat="false" ht="13.8" hidden="true" customHeight="false" outlineLevel="0" collapsed="false">
      <c r="A47" s="42" t="n">
        <v>125</v>
      </c>
      <c r="B47" s="42" t="n">
        <v>37</v>
      </c>
      <c r="C47" s="42" t="n">
        <v>40</v>
      </c>
      <c r="D47" s="0" t="n">
        <v>14</v>
      </c>
      <c r="E47" s="0" t="n">
        <v>43</v>
      </c>
      <c r="F47" s="42" t="n">
        <v>1.25</v>
      </c>
      <c r="G47" s="42" t="n">
        <v>2.5</v>
      </c>
      <c r="H47" s="42" t="n">
        <v>650</v>
      </c>
      <c r="I47" s="42" t="n">
        <v>90.11</v>
      </c>
      <c r="J47" s="42" t="n">
        <v>131.68</v>
      </c>
      <c r="K47" s="42" t="n">
        <v>47.14</v>
      </c>
      <c r="L47" s="42" t="n">
        <v>12.86</v>
      </c>
      <c r="M47" s="0" t="n">
        <v>12</v>
      </c>
      <c r="N47" s="0" t="n">
        <v>41</v>
      </c>
      <c r="O47" s="0" t="n">
        <v>0.5</v>
      </c>
      <c r="P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customFormat="false" ht="13.8" hidden="true" customHeight="false" outlineLevel="0" collapsed="false">
      <c r="A48" s="42" t="n">
        <v>125</v>
      </c>
      <c r="B48" s="42" t="n">
        <v>30</v>
      </c>
      <c r="C48" s="42" t="n">
        <v>53</v>
      </c>
      <c r="D48" s="0" t="n">
        <v>14</v>
      </c>
      <c r="E48" s="0" t="n">
        <v>43</v>
      </c>
      <c r="F48" s="42" t="n">
        <v>1.125</v>
      </c>
      <c r="G48" s="42" t="n">
        <v>2.5</v>
      </c>
      <c r="H48" s="42" t="n">
        <v>550</v>
      </c>
      <c r="I48" s="42" t="n">
        <v>91.47</v>
      </c>
      <c r="J48" s="42" t="n">
        <v>103.7</v>
      </c>
      <c r="K48" s="42" t="n">
        <v>27.37</v>
      </c>
      <c r="L48" s="42" t="n">
        <v>23.55</v>
      </c>
      <c r="M48" s="0" t="n">
        <v>12</v>
      </c>
      <c r="N48" s="0" t="n">
        <v>41</v>
      </c>
      <c r="O48" s="0" t="n">
        <v>0.5</v>
      </c>
      <c r="P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customFormat="false" ht="13.8" hidden="true" customHeight="false" outlineLevel="0" collapsed="false">
      <c r="A49" s="42" t="n">
        <v>150</v>
      </c>
      <c r="B49" s="42" t="n">
        <v>37</v>
      </c>
      <c r="C49" s="42" t="n">
        <v>40</v>
      </c>
      <c r="D49" s="0" t="n">
        <v>14</v>
      </c>
      <c r="E49" s="0" t="n">
        <v>43</v>
      </c>
      <c r="F49" s="42" t="n">
        <v>1.25</v>
      </c>
      <c r="G49" s="42" t="n">
        <v>2.5</v>
      </c>
      <c r="H49" s="42" t="n">
        <v>750</v>
      </c>
      <c r="I49" s="42" t="n">
        <v>91.53</v>
      </c>
      <c r="J49" s="42" t="n">
        <v>155.97</v>
      </c>
      <c r="K49" s="42" t="n">
        <v>82.33</v>
      </c>
      <c r="L49" s="42" t="n">
        <v>30.22</v>
      </c>
      <c r="M49" s="0" t="n">
        <v>12</v>
      </c>
      <c r="N49" s="0" t="n">
        <v>41</v>
      </c>
      <c r="O49" s="0" t="n">
        <v>0.5</v>
      </c>
      <c r="P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</row>
    <row r="50" customFormat="false" ht="13.8" hidden="true" customHeight="false" outlineLevel="0" collapsed="false">
      <c r="A50" s="42" t="n">
        <v>150</v>
      </c>
      <c r="B50" s="42" t="n">
        <v>30</v>
      </c>
      <c r="C50" s="42" t="n">
        <v>53</v>
      </c>
      <c r="D50" s="0" t="n">
        <v>14</v>
      </c>
      <c r="E50" s="0" t="n">
        <v>43</v>
      </c>
      <c r="F50" s="42" t="n">
        <v>1.125</v>
      </c>
      <c r="G50" s="42" t="n">
        <v>2.5</v>
      </c>
      <c r="H50" s="42" t="n">
        <v>650</v>
      </c>
      <c r="I50" s="42" t="n">
        <v>93.69</v>
      </c>
      <c r="J50" s="42" t="n">
        <v>116.71</v>
      </c>
      <c r="K50" s="42" t="n">
        <v>50.44</v>
      </c>
      <c r="L50" s="42" t="n">
        <v>40.67</v>
      </c>
      <c r="M50" s="0" t="n">
        <v>12</v>
      </c>
      <c r="N50" s="0" t="n">
        <v>41</v>
      </c>
      <c r="O50" s="0" t="n">
        <v>0.5</v>
      </c>
      <c r="P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customFormat="false" ht="13.8" hidden="true" customHeight="false" outlineLevel="0" collapsed="false">
      <c r="A51" s="42" t="n">
        <v>120</v>
      </c>
      <c r="B51" s="42" t="n">
        <v>37</v>
      </c>
      <c r="C51" s="42" t="n">
        <v>53</v>
      </c>
      <c r="D51" s="0" t="n">
        <v>14</v>
      </c>
      <c r="E51" s="0" t="n">
        <v>43</v>
      </c>
      <c r="F51" s="42" t="n">
        <v>1.05</v>
      </c>
      <c r="G51" s="42" t="n">
        <v>4</v>
      </c>
      <c r="H51" s="42" t="n">
        <v>750</v>
      </c>
      <c r="I51" s="42" t="n">
        <v>95.68</v>
      </c>
      <c r="J51" s="42" t="n">
        <v>104.36</v>
      </c>
      <c r="K51" s="42" t="n">
        <v>41.93</v>
      </c>
      <c r="L51" s="0" t="n">
        <v>39.76</v>
      </c>
      <c r="M51" s="0" t="n">
        <v>12</v>
      </c>
      <c r="N51" s="0" t="n">
        <v>41</v>
      </c>
      <c r="O51" s="0" t="n">
        <v>0.5</v>
      </c>
      <c r="P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</row>
    <row r="52" customFormat="false" ht="13.8" hidden="true" customHeight="false" outlineLevel="0" collapsed="false">
      <c r="A52" s="42" t="n">
        <v>120</v>
      </c>
      <c r="B52" s="42" t="n">
        <v>43</v>
      </c>
      <c r="C52" s="42" t="n">
        <v>53</v>
      </c>
      <c r="D52" s="0" t="n">
        <v>14</v>
      </c>
      <c r="E52" s="0" t="n">
        <v>43</v>
      </c>
      <c r="F52" s="42" t="n">
        <v>1.05</v>
      </c>
      <c r="G52" s="42" t="n">
        <v>2</v>
      </c>
      <c r="H52" s="42" t="n">
        <v>750</v>
      </c>
      <c r="I52" s="42" t="n">
        <v>95.73</v>
      </c>
      <c r="J52" s="42" t="n">
        <v>110.31</v>
      </c>
      <c r="K52" s="42" t="n">
        <v>33.16</v>
      </c>
      <c r="L52" s="0" t="n">
        <v>27.78</v>
      </c>
      <c r="M52" s="0" t="n">
        <v>12</v>
      </c>
      <c r="N52" s="0" t="n">
        <v>41</v>
      </c>
      <c r="O52" s="0" t="n">
        <v>0.5</v>
      </c>
      <c r="P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customFormat="false" ht="13.8" hidden="true" customHeight="false" outlineLevel="0" collapsed="false">
      <c r="A53" s="42" t="n">
        <v>125</v>
      </c>
      <c r="B53" s="42" t="n">
        <v>37</v>
      </c>
      <c r="C53" s="42" t="n">
        <v>40</v>
      </c>
      <c r="D53" s="0" t="n">
        <v>14</v>
      </c>
      <c r="E53" s="0" t="n">
        <v>43</v>
      </c>
      <c r="F53" s="42" t="n">
        <v>1.125</v>
      </c>
      <c r="G53" s="42" t="n">
        <v>3.5</v>
      </c>
      <c r="H53" s="42" t="n">
        <v>550</v>
      </c>
      <c r="I53" s="42" t="n">
        <v>96.07</v>
      </c>
      <c r="J53" s="42" t="n">
        <v>108.5</v>
      </c>
      <c r="K53" s="42" t="n">
        <v>30.61</v>
      </c>
      <c r="L53" s="42" t="n">
        <v>26.42</v>
      </c>
      <c r="M53" s="0" t="n">
        <v>12</v>
      </c>
      <c r="N53" s="0" t="n">
        <v>41</v>
      </c>
      <c r="O53" s="0" t="n">
        <v>0.5</v>
      </c>
      <c r="P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customFormat="false" ht="13.8" hidden="true" customHeight="false" outlineLevel="0" collapsed="false">
      <c r="A54" s="42" t="n">
        <v>150</v>
      </c>
      <c r="B54" s="42" t="n">
        <v>30</v>
      </c>
      <c r="C54" s="42" t="n">
        <v>40</v>
      </c>
      <c r="D54" s="0" t="n">
        <v>14</v>
      </c>
      <c r="E54" s="0" t="n">
        <v>43</v>
      </c>
      <c r="F54" s="42" t="n">
        <v>1.25</v>
      </c>
      <c r="G54" s="42" t="n">
        <v>3.5</v>
      </c>
      <c r="H54" s="42" t="n">
        <v>550</v>
      </c>
      <c r="I54" s="42" t="n">
        <v>97.05</v>
      </c>
      <c r="J54" s="42" t="n">
        <v>125.14</v>
      </c>
      <c r="K54" s="42" t="n">
        <v>51.29</v>
      </c>
      <c r="L54" s="42" t="n">
        <v>37.01</v>
      </c>
      <c r="M54" s="0" t="n">
        <v>12</v>
      </c>
      <c r="N54" s="0" t="n">
        <v>41</v>
      </c>
      <c r="O54" s="0" t="n">
        <v>0.5</v>
      </c>
      <c r="P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customFormat="false" ht="13.8" hidden="true" customHeight="false" outlineLevel="0" collapsed="false">
      <c r="A55" s="42" t="n">
        <v>120</v>
      </c>
      <c r="B55" s="42" t="n">
        <v>37</v>
      </c>
      <c r="C55" s="42" t="n">
        <v>53</v>
      </c>
      <c r="D55" s="0" t="n">
        <v>14</v>
      </c>
      <c r="E55" s="0" t="n">
        <v>43</v>
      </c>
      <c r="F55" s="42" t="n">
        <v>1.05</v>
      </c>
      <c r="G55" s="42" t="n">
        <v>2</v>
      </c>
      <c r="H55" s="42" t="n">
        <v>550</v>
      </c>
      <c r="I55" s="42" t="n">
        <v>97.56</v>
      </c>
      <c r="J55" s="42" t="n">
        <v>101.44</v>
      </c>
      <c r="K55" s="42" t="n">
        <v>19.08</v>
      </c>
      <c r="L55" s="0" t="n">
        <v>23.95</v>
      </c>
      <c r="M55" s="0" t="n">
        <v>12</v>
      </c>
      <c r="N55" s="0" t="n">
        <v>41</v>
      </c>
      <c r="O55" s="0" t="n">
        <v>0.5</v>
      </c>
      <c r="P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</row>
    <row r="56" customFormat="false" ht="13.8" hidden="true" customHeight="false" outlineLevel="0" collapsed="false">
      <c r="A56" s="42" t="n">
        <v>120</v>
      </c>
      <c r="B56" s="42" t="n">
        <v>37</v>
      </c>
      <c r="C56" s="42" t="n">
        <v>58</v>
      </c>
      <c r="D56" s="0" t="n">
        <v>14</v>
      </c>
      <c r="E56" s="0" t="n">
        <v>43</v>
      </c>
      <c r="F56" s="42" t="n">
        <v>1.05</v>
      </c>
      <c r="G56" s="42" t="n">
        <v>2</v>
      </c>
      <c r="H56" s="42" t="n">
        <v>650</v>
      </c>
      <c r="I56" s="42" t="n">
        <v>98.17</v>
      </c>
      <c r="J56" s="42" t="n">
        <v>105.47</v>
      </c>
      <c r="K56" s="42" t="n">
        <v>25.32</v>
      </c>
      <c r="L56" s="0" t="n">
        <v>26.97</v>
      </c>
      <c r="M56" s="0" t="n">
        <v>12</v>
      </c>
      <c r="N56" s="0" t="n">
        <v>41</v>
      </c>
      <c r="O56" s="0" t="n">
        <v>0.5</v>
      </c>
      <c r="P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</row>
    <row r="57" customFormat="false" ht="13.8" hidden="true" customHeight="false" outlineLevel="0" collapsed="false">
      <c r="A57" s="42" t="n">
        <v>125</v>
      </c>
      <c r="B57" s="42" t="n">
        <v>30</v>
      </c>
      <c r="C57" s="42" t="n">
        <v>53</v>
      </c>
      <c r="D57" s="0" t="n">
        <v>14</v>
      </c>
      <c r="E57" s="0" t="n">
        <v>43</v>
      </c>
      <c r="F57" s="42" t="n">
        <v>1.25</v>
      </c>
      <c r="G57" s="42" t="n">
        <v>3.5</v>
      </c>
      <c r="H57" s="42" t="n">
        <v>750</v>
      </c>
      <c r="I57" s="42" t="n">
        <v>98.81</v>
      </c>
      <c r="J57" s="42" t="n">
        <v>141.96</v>
      </c>
      <c r="K57" s="42" t="n">
        <v>61.06</v>
      </c>
      <c r="L57" s="42" t="n">
        <v>24.67</v>
      </c>
      <c r="M57" s="0" t="n">
        <v>12</v>
      </c>
      <c r="N57" s="0" t="n">
        <v>41</v>
      </c>
      <c r="O57" s="0" t="n">
        <v>0.5</v>
      </c>
      <c r="P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customFormat="false" ht="13.8" hidden="true" customHeight="false" outlineLevel="0" collapsed="false">
      <c r="A58" s="42" t="n">
        <v>150</v>
      </c>
      <c r="B58" s="42" t="n">
        <v>37</v>
      </c>
      <c r="C58" s="42" t="n">
        <v>40</v>
      </c>
      <c r="D58" s="0" t="n">
        <v>14</v>
      </c>
      <c r="E58" s="0" t="n">
        <v>43</v>
      </c>
      <c r="F58" s="42" t="n">
        <v>1.125</v>
      </c>
      <c r="G58" s="42" t="n">
        <v>3.5</v>
      </c>
      <c r="H58" s="42" t="n">
        <v>650</v>
      </c>
      <c r="I58" s="42" t="n">
        <v>99.21</v>
      </c>
      <c r="J58" s="42" t="n">
        <v>122.07</v>
      </c>
      <c r="K58" s="42" t="n">
        <v>56.59</v>
      </c>
      <c r="L58" s="42" t="n">
        <v>48.66</v>
      </c>
      <c r="M58" s="0" t="n">
        <v>12</v>
      </c>
      <c r="N58" s="0" t="n">
        <v>41</v>
      </c>
      <c r="O58" s="0" t="n">
        <v>0.5</v>
      </c>
      <c r="P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customFormat="false" ht="13.8" hidden="true" customHeight="false" outlineLevel="0" collapsed="false">
      <c r="A59" s="42" t="n">
        <v>125</v>
      </c>
      <c r="B59" s="42" t="n">
        <v>30</v>
      </c>
      <c r="C59" s="42" t="n">
        <v>53</v>
      </c>
      <c r="D59" s="0" t="n">
        <v>14</v>
      </c>
      <c r="E59" s="0" t="n">
        <v>43</v>
      </c>
      <c r="F59" s="42" t="n">
        <v>1.125</v>
      </c>
      <c r="G59" s="42" t="n">
        <v>3.5</v>
      </c>
      <c r="H59" s="42" t="n">
        <v>550</v>
      </c>
      <c r="I59" s="42" t="n">
        <v>100.43</v>
      </c>
      <c r="J59" s="42" t="n">
        <v>108.22</v>
      </c>
      <c r="K59" s="42" t="n">
        <v>27.38</v>
      </c>
      <c r="L59" s="42" t="n">
        <v>28.86</v>
      </c>
      <c r="M59" s="0" t="n">
        <v>12</v>
      </c>
      <c r="N59" s="0" t="n">
        <v>41</v>
      </c>
      <c r="O59" s="0" t="n">
        <v>0.5</v>
      </c>
      <c r="P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customFormat="false" ht="13.8" hidden="true" customHeight="false" outlineLevel="0" collapsed="false">
      <c r="A60" s="42" t="n">
        <v>125</v>
      </c>
      <c r="B60" s="42" t="n">
        <v>30</v>
      </c>
      <c r="C60" s="42" t="n">
        <v>53</v>
      </c>
      <c r="D60" s="0" t="n">
        <v>14</v>
      </c>
      <c r="E60" s="0" t="n">
        <v>43</v>
      </c>
      <c r="F60" s="42" t="n">
        <v>1.25</v>
      </c>
      <c r="G60" s="42" t="n">
        <v>2.5</v>
      </c>
      <c r="H60" s="42" t="n">
        <v>650</v>
      </c>
      <c r="I60" s="42" t="n">
        <v>101.14</v>
      </c>
      <c r="J60" s="42" t="n">
        <v>134.69</v>
      </c>
      <c r="K60" s="42" t="n">
        <v>42.03</v>
      </c>
      <c r="L60" s="42" t="n">
        <v>16.18</v>
      </c>
      <c r="M60" s="0" t="n">
        <v>12</v>
      </c>
      <c r="N60" s="0" t="n">
        <v>41</v>
      </c>
      <c r="O60" s="0" t="n">
        <v>0.5</v>
      </c>
      <c r="P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customFormat="false" ht="13.8" hidden="true" customHeight="false" outlineLevel="0" collapsed="false">
      <c r="A61" s="42" t="n">
        <v>150</v>
      </c>
      <c r="B61" s="42" t="n">
        <v>37</v>
      </c>
      <c r="C61" s="42" t="n">
        <v>40</v>
      </c>
      <c r="D61" s="0" t="n">
        <v>14</v>
      </c>
      <c r="E61" s="0" t="n">
        <v>43</v>
      </c>
      <c r="F61" s="42" t="n">
        <v>1.125</v>
      </c>
      <c r="G61" s="42" t="n">
        <v>2.5</v>
      </c>
      <c r="H61" s="42" t="n">
        <v>550</v>
      </c>
      <c r="I61" s="42" t="n">
        <v>101.22</v>
      </c>
      <c r="J61" s="42" t="n">
        <v>115.45</v>
      </c>
      <c r="K61" s="42" t="n">
        <v>36.72</v>
      </c>
      <c r="L61" s="42" t="n">
        <v>35.61</v>
      </c>
      <c r="M61" s="0" t="n">
        <v>12</v>
      </c>
      <c r="N61" s="0" t="n">
        <v>41</v>
      </c>
      <c r="O61" s="0" t="n">
        <v>0.5</v>
      </c>
      <c r="P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customFormat="false" ht="13.8" hidden="true" customHeight="false" outlineLevel="0" collapsed="false">
      <c r="A62" s="42" t="n">
        <v>120</v>
      </c>
      <c r="B62" s="42" t="n">
        <v>37</v>
      </c>
      <c r="C62" s="42" t="n">
        <v>53</v>
      </c>
      <c r="D62" s="0" t="n">
        <v>14</v>
      </c>
      <c r="E62" s="0" t="n">
        <v>43</v>
      </c>
      <c r="F62" s="42" t="n">
        <v>1.05</v>
      </c>
      <c r="G62" s="42" t="n">
        <v>3</v>
      </c>
      <c r="H62" s="42" t="n">
        <v>650</v>
      </c>
      <c r="I62" s="42" t="n">
        <v>101.9</v>
      </c>
      <c r="J62" s="42" t="n">
        <v>106.91</v>
      </c>
      <c r="K62" s="42" t="n">
        <v>29.08</v>
      </c>
      <c r="L62" s="0" t="n">
        <v>32.12</v>
      </c>
      <c r="M62" s="0" t="n">
        <v>12</v>
      </c>
      <c r="N62" s="0" t="n">
        <v>41</v>
      </c>
      <c r="O62" s="0" t="n">
        <v>0.5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customFormat="false" ht="13.8" hidden="true" customHeight="false" outlineLevel="0" collapsed="false">
      <c r="A63" s="42" t="n">
        <v>125</v>
      </c>
      <c r="B63" s="42" t="n">
        <v>37</v>
      </c>
      <c r="C63" s="42" t="n">
        <v>53</v>
      </c>
      <c r="D63" s="0" t="n">
        <v>14</v>
      </c>
      <c r="E63" s="0" t="n">
        <v>43</v>
      </c>
      <c r="F63" s="42" t="n">
        <v>1.125</v>
      </c>
      <c r="G63" s="42" t="n">
        <v>2.5</v>
      </c>
      <c r="H63" s="42" t="n">
        <v>750</v>
      </c>
      <c r="I63" s="42" t="n">
        <v>102.57</v>
      </c>
      <c r="J63" s="42" t="n">
        <v>126.91</v>
      </c>
      <c r="K63" s="42" t="n">
        <v>43.65</v>
      </c>
      <c r="L63" s="42" t="n">
        <v>28.5</v>
      </c>
      <c r="M63" s="0" t="n">
        <v>12</v>
      </c>
      <c r="N63" s="0" t="n">
        <v>41</v>
      </c>
      <c r="O63" s="0" t="n">
        <v>0.5</v>
      </c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customFormat="false" ht="13.8" hidden="true" customHeight="false" outlineLevel="0" collapsed="false">
      <c r="A64" s="42" t="n">
        <v>140</v>
      </c>
      <c r="B64" s="42" t="n">
        <v>37</v>
      </c>
      <c r="C64" s="42" t="n">
        <v>53</v>
      </c>
      <c r="D64" s="0" t="n">
        <v>14</v>
      </c>
      <c r="E64" s="0" t="n">
        <v>43</v>
      </c>
      <c r="F64" s="42" t="n">
        <v>1.05</v>
      </c>
      <c r="G64" s="42" t="n">
        <v>2</v>
      </c>
      <c r="H64" s="42" t="n">
        <v>650</v>
      </c>
      <c r="I64" s="42" t="n">
        <v>102.75</v>
      </c>
      <c r="J64" s="42" t="n">
        <v>113.14</v>
      </c>
      <c r="K64" s="42" t="n">
        <v>33.9</v>
      </c>
      <c r="L64" s="0" t="n">
        <v>35.64</v>
      </c>
      <c r="M64" s="0" t="n">
        <v>12</v>
      </c>
      <c r="N64" s="0" t="n">
        <v>41</v>
      </c>
      <c r="O64" s="0" t="n">
        <v>0.5</v>
      </c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customFormat="false" ht="13.8" hidden="true" customHeight="false" outlineLevel="0" collapsed="false">
      <c r="A65" s="42" t="n">
        <v>140</v>
      </c>
      <c r="B65" s="42" t="n">
        <v>37</v>
      </c>
      <c r="C65" s="42" t="n">
        <v>58</v>
      </c>
      <c r="D65" s="0" t="n">
        <v>14</v>
      </c>
      <c r="E65" s="0" t="n">
        <v>43</v>
      </c>
      <c r="F65" s="42" t="n">
        <v>1.05</v>
      </c>
      <c r="G65" s="42" t="n">
        <v>2</v>
      </c>
      <c r="H65" s="42" t="n">
        <v>750</v>
      </c>
      <c r="I65" s="42" t="n">
        <v>103.88</v>
      </c>
      <c r="J65" s="42" t="n">
        <v>119.6</v>
      </c>
      <c r="K65" s="42" t="n">
        <v>42.45</v>
      </c>
      <c r="L65" s="0" t="n">
        <v>39.8</v>
      </c>
      <c r="M65" s="0" t="n">
        <v>12</v>
      </c>
      <c r="N65" s="0" t="n">
        <v>41</v>
      </c>
      <c r="O65" s="0" t="n">
        <v>0.5</v>
      </c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customFormat="false" ht="13.8" hidden="true" customHeight="false" outlineLevel="0" collapsed="false">
      <c r="A66" s="42" t="n">
        <v>120</v>
      </c>
      <c r="B66" s="42" t="n">
        <v>37</v>
      </c>
      <c r="C66" s="42" t="n">
        <v>58</v>
      </c>
      <c r="D66" s="0" t="n">
        <v>14</v>
      </c>
      <c r="E66" s="0" t="n">
        <v>43</v>
      </c>
      <c r="F66" s="42" t="n">
        <v>1.05</v>
      </c>
      <c r="G66" s="42" t="n">
        <v>3</v>
      </c>
      <c r="H66" s="42" t="n">
        <v>750</v>
      </c>
      <c r="I66" s="42" t="n">
        <v>104.38</v>
      </c>
      <c r="J66" s="42" t="n">
        <v>112.02</v>
      </c>
      <c r="K66" s="42" t="n">
        <v>36.41</v>
      </c>
      <c r="L66" s="0" t="n">
        <v>37.03</v>
      </c>
      <c r="M66" s="0" t="n">
        <v>12</v>
      </c>
      <c r="N66" s="0" t="n">
        <v>41</v>
      </c>
      <c r="O66" s="0" t="n">
        <v>0.5</v>
      </c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customFormat="false" ht="13.8" hidden="true" customHeight="false" outlineLevel="0" collapsed="false">
      <c r="A67" s="42" t="n">
        <v>150</v>
      </c>
      <c r="B67" s="42" t="n">
        <v>30</v>
      </c>
      <c r="C67" s="42" t="n">
        <v>53</v>
      </c>
      <c r="D67" s="0" t="n">
        <v>14</v>
      </c>
      <c r="E67" s="0" t="n">
        <v>43</v>
      </c>
      <c r="F67" s="42" t="n">
        <v>1.25</v>
      </c>
      <c r="G67" s="42" t="n">
        <v>2.5</v>
      </c>
      <c r="H67" s="42" t="n">
        <v>750</v>
      </c>
      <c r="I67" s="42" t="n">
        <v>104.78</v>
      </c>
      <c r="J67" s="42" t="n">
        <v>156.55</v>
      </c>
      <c r="K67" s="42" t="n">
        <v>73.24</v>
      </c>
      <c r="L67" s="42" t="n">
        <v>34.44</v>
      </c>
      <c r="M67" s="0" t="n">
        <v>12</v>
      </c>
      <c r="N67" s="0" t="n">
        <v>41</v>
      </c>
      <c r="O67" s="0" t="n">
        <v>0.5</v>
      </c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customFormat="false" ht="13.8" hidden="true" customHeight="false" outlineLevel="0" collapsed="false">
      <c r="A68" s="0" t="n">
        <v>120</v>
      </c>
      <c r="B68" s="0" t="n">
        <v>37</v>
      </c>
      <c r="C68" s="0" t="n">
        <v>58</v>
      </c>
      <c r="D68" s="0" t="n">
        <v>14</v>
      </c>
      <c r="E68" s="0" t="n">
        <v>43</v>
      </c>
      <c r="F68" s="0" t="n">
        <v>1.15</v>
      </c>
      <c r="G68" s="0" t="n">
        <v>2</v>
      </c>
      <c r="H68" s="41" t="n">
        <v>750</v>
      </c>
      <c r="I68" s="0" t="n">
        <v>105.03</v>
      </c>
      <c r="J68" s="0" t="n">
        <v>130.01</v>
      </c>
      <c r="K68" s="0" t="n">
        <v>36.39</v>
      </c>
      <c r="L68" s="0" t="n">
        <v>20.32</v>
      </c>
      <c r="M68" s="0" t="n">
        <v>12</v>
      </c>
      <c r="N68" s="0" t="n">
        <v>41</v>
      </c>
      <c r="O68" s="0" t="n">
        <v>0.5</v>
      </c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customFormat="false" ht="13.8" hidden="true" customHeight="false" outlineLevel="0" collapsed="false">
      <c r="A69" s="0" t="n">
        <v>120</v>
      </c>
      <c r="B69" s="0" t="n">
        <v>37</v>
      </c>
      <c r="C69" s="0" t="n">
        <v>53</v>
      </c>
      <c r="D69" s="0" t="n">
        <v>14</v>
      </c>
      <c r="E69" s="0" t="n">
        <v>43</v>
      </c>
      <c r="F69" s="0" t="n">
        <v>1.15</v>
      </c>
      <c r="G69" s="0" t="n">
        <v>2</v>
      </c>
      <c r="H69" s="41" t="n">
        <v>650</v>
      </c>
      <c r="I69" s="0" t="n">
        <v>105.51</v>
      </c>
      <c r="J69" s="0" t="n">
        <v>124.69</v>
      </c>
      <c r="K69" s="0" t="n">
        <v>29.06</v>
      </c>
      <c r="L69" s="0" t="n">
        <v>18.37</v>
      </c>
      <c r="M69" s="0" t="n">
        <v>12</v>
      </c>
      <c r="N69" s="0" t="n">
        <v>41</v>
      </c>
      <c r="O69" s="0" t="n">
        <v>0.5</v>
      </c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customFormat="false" ht="13.8" hidden="true" customHeight="false" outlineLevel="0" collapsed="false">
      <c r="A70" s="42" t="n">
        <v>150</v>
      </c>
      <c r="B70" s="42" t="n">
        <v>30</v>
      </c>
      <c r="C70" s="42" t="n">
        <v>53</v>
      </c>
      <c r="D70" s="0" t="n">
        <v>14</v>
      </c>
      <c r="E70" s="0" t="n">
        <v>43</v>
      </c>
      <c r="F70" s="42" t="n">
        <v>1.125</v>
      </c>
      <c r="G70" s="42" t="n">
        <v>3.5</v>
      </c>
      <c r="H70" s="42" t="n">
        <v>650</v>
      </c>
      <c r="I70" s="42" t="n">
        <v>106.17</v>
      </c>
      <c r="J70" s="42" t="n">
        <v>120.61</v>
      </c>
      <c r="K70" s="42" t="n">
        <v>50.46</v>
      </c>
      <c r="L70" s="42" t="n">
        <v>52.01</v>
      </c>
      <c r="M70" s="0" t="n">
        <v>12</v>
      </c>
      <c r="N70" s="0" t="n">
        <v>41</v>
      </c>
      <c r="O70" s="0" t="n">
        <v>0.5</v>
      </c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customFormat="false" ht="13.8" hidden="true" customHeight="false" outlineLevel="0" collapsed="false">
      <c r="A71" s="42" t="n">
        <v>150</v>
      </c>
      <c r="B71" s="42" t="n">
        <v>30</v>
      </c>
      <c r="C71" s="42" t="n">
        <v>53</v>
      </c>
      <c r="D71" s="0" t="n">
        <v>14</v>
      </c>
      <c r="E71" s="0" t="n">
        <v>43</v>
      </c>
      <c r="F71" s="42" t="n">
        <v>1.125</v>
      </c>
      <c r="G71" s="42" t="n">
        <v>2.5</v>
      </c>
      <c r="H71" s="42" t="n">
        <v>550</v>
      </c>
      <c r="I71" s="42" t="n">
        <v>106.31</v>
      </c>
      <c r="J71" s="42" t="n">
        <v>114.3</v>
      </c>
      <c r="K71" s="42" t="n">
        <v>32.84</v>
      </c>
      <c r="L71" s="42" t="n">
        <v>38.95</v>
      </c>
      <c r="M71" s="0" t="n">
        <v>12</v>
      </c>
      <c r="N71" s="0" t="n">
        <v>41</v>
      </c>
      <c r="O71" s="0" t="n">
        <v>0.5</v>
      </c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customFormat="false" ht="13.8" hidden="true" customHeight="false" outlineLevel="0" collapsed="false">
      <c r="A72" s="42" t="n">
        <v>120</v>
      </c>
      <c r="B72" s="42" t="n">
        <v>37</v>
      </c>
      <c r="C72" s="42" t="n">
        <v>53</v>
      </c>
      <c r="D72" s="0" t="n">
        <v>14</v>
      </c>
      <c r="E72" s="0" t="n">
        <v>43</v>
      </c>
      <c r="F72" s="42" t="n">
        <v>1.05</v>
      </c>
      <c r="G72" s="42" t="n">
        <v>4</v>
      </c>
      <c r="H72" s="42" t="n">
        <v>650</v>
      </c>
      <c r="I72" s="42" t="n">
        <v>106.87</v>
      </c>
      <c r="J72" s="42" t="n">
        <v>109.53</v>
      </c>
      <c r="K72" s="42" t="n">
        <v>29.09</v>
      </c>
      <c r="L72" s="0" t="n">
        <v>34.48</v>
      </c>
      <c r="M72" s="0" t="n">
        <v>12</v>
      </c>
      <c r="N72" s="0" t="n">
        <v>41</v>
      </c>
      <c r="O72" s="0" t="n">
        <v>0.5</v>
      </c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customFormat="false" ht="13.8" hidden="true" customHeight="false" outlineLevel="0" collapsed="false">
      <c r="A73" s="42" t="n">
        <v>150</v>
      </c>
      <c r="B73" s="42" t="n">
        <v>37</v>
      </c>
      <c r="C73" s="42" t="n">
        <v>40</v>
      </c>
      <c r="D73" s="0" t="n">
        <v>14</v>
      </c>
      <c r="E73" s="0" t="n">
        <v>43</v>
      </c>
      <c r="F73" s="42" t="n">
        <v>1.125</v>
      </c>
      <c r="G73" s="42" t="n">
        <v>3.5</v>
      </c>
      <c r="H73" s="42" t="n">
        <v>550</v>
      </c>
      <c r="I73" s="42" t="n">
        <v>107.97</v>
      </c>
      <c r="J73" s="42" t="n">
        <v>115.35</v>
      </c>
      <c r="K73" s="42" t="n">
        <v>36.73</v>
      </c>
      <c r="L73" s="42" t="n">
        <v>45.91</v>
      </c>
      <c r="M73" s="0" t="n">
        <v>12</v>
      </c>
      <c r="N73" s="0" t="n">
        <v>41</v>
      </c>
      <c r="O73" s="0" t="n">
        <v>0.5</v>
      </c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customFormat="false" ht="13.8" hidden="true" customHeight="false" outlineLevel="0" collapsed="false">
      <c r="A74" s="0" t="n">
        <v>120</v>
      </c>
      <c r="B74" s="0" t="n">
        <v>37</v>
      </c>
      <c r="C74" s="0" t="n">
        <v>53</v>
      </c>
      <c r="D74" s="0" t="n">
        <v>14</v>
      </c>
      <c r="E74" s="0" t="n">
        <v>43</v>
      </c>
      <c r="F74" s="0" t="n">
        <v>1.25</v>
      </c>
      <c r="G74" s="0" t="n">
        <v>2</v>
      </c>
      <c r="H74" s="41" t="n">
        <v>750</v>
      </c>
      <c r="I74" s="0" t="n">
        <v>108.59</v>
      </c>
      <c r="J74" s="0" t="n">
        <v>147.94</v>
      </c>
      <c r="K74" s="0" t="n">
        <v>41.89</v>
      </c>
      <c r="L74" s="0" t="n">
        <v>10.54</v>
      </c>
      <c r="M74" s="0" t="n">
        <v>12</v>
      </c>
      <c r="N74" s="0" t="n">
        <v>41</v>
      </c>
      <c r="O74" s="0" t="n">
        <v>0.5</v>
      </c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customFormat="false" ht="13.8" hidden="true" customHeight="false" outlineLevel="0" collapsed="false">
      <c r="A75" s="42" t="n">
        <v>120</v>
      </c>
      <c r="B75" s="42" t="n">
        <v>37</v>
      </c>
      <c r="C75" s="42" t="n">
        <v>53</v>
      </c>
      <c r="D75" s="0" t="n">
        <v>14</v>
      </c>
      <c r="E75" s="0" t="n">
        <v>43</v>
      </c>
      <c r="F75" s="42" t="n">
        <v>1.05</v>
      </c>
      <c r="G75" s="42" t="n">
        <v>4</v>
      </c>
      <c r="H75" s="42" t="n">
        <v>550</v>
      </c>
      <c r="I75" s="42" t="n">
        <v>108.68</v>
      </c>
      <c r="J75" s="42" t="n">
        <v>108.31</v>
      </c>
      <c r="K75" s="42" t="n">
        <v>19.11</v>
      </c>
      <c r="L75" s="0" t="n">
        <v>30.91</v>
      </c>
      <c r="M75" s="0" t="n">
        <v>12</v>
      </c>
      <c r="N75" s="0" t="n">
        <v>41</v>
      </c>
      <c r="O75" s="0" t="n">
        <v>0.5</v>
      </c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customFormat="false" ht="13.8" hidden="true" customHeight="false" outlineLevel="0" collapsed="false">
      <c r="A76" s="42" t="n">
        <v>125</v>
      </c>
      <c r="B76" s="42" t="n">
        <v>37</v>
      </c>
      <c r="C76" s="42" t="n">
        <v>40</v>
      </c>
      <c r="D76" s="0" t="n">
        <v>14</v>
      </c>
      <c r="E76" s="0" t="n">
        <v>43</v>
      </c>
      <c r="F76" s="42" t="n">
        <v>1.25</v>
      </c>
      <c r="G76" s="42" t="n">
        <v>3.5</v>
      </c>
      <c r="H76" s="42" t="n">
        <v>650</v>
      </c>
      <c r="I76" s="42" t="n">
        <v>109.19</v>
      </c>
      <c r="J76" s="42" t="n">
        <v>144.16</v>
      </c>
      <c r="K76" s="42" t="n">
        <v>47.16</v>
      </c>
      <c r="L76" s="42" t="n">
        <v>19.47</v>
      </c>
      <c r="M76" s="0" t="n">
        <v>12</v>
      </c>
      <c r="N76" s="0" t="n">
        <v>41</v>
      </c>
      <c r="O76" s="0" t="n">
        <v>0.5</v>
      </c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customFormat="false" ht="13.8" hidden="true" customHeight="false" outlineLevel="0" collapsed="false">
      <c r="A77" s="42" t="n">
        <v>140</v>
      </c>
      <c r="B77" s="42" t="n">
        <v>37</v>
      </c>
      <c r="C77" s="42" t="n">
        <v>53</v>
      </c>
      <c r="D77" s="0" t="n">
        <v>14</v>
      </c>
      <c r="E77" s="0" t="n">
        <v>43</v>
      </c>
      <c r="F77" s="42" t="n">
        <v>1.05</v>
      </c>
      <c r="G77" s="42" t="n">
        <v>3</v>
      </c>
      <c r="H77" s="42" t="n">
        <v>750</v>
      </c>
      <c r="I77" s="42" t="n">
        <v>109.42</v>
      </c>
      <c r="J77" s="42" t="n">
        <v>121.99</v>
      </c>
      <c r="K77" s="42" t="n">
        <v>48.9</v>
      </c>
      <c r="L77" s="0" t="n">
        <v>49.31</v>
      </c>
      <c r="M77" s="0" t="n">
        <v>12</v>
      </c>
      <c r="N77" s="0" t="n">
        <v>41</v>
      </c>
      <c r="O77" s="0" t="n">
        <v>0.5</v>
      </c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customFormat="false" ht="13.8" hidden="true" customHeight="false" outlineLevel="0" collapsed="false">
      <c r="A78" s="42" t="n">
        <v>120</v>
      </c>
      <c r="B78" s="42" t="n">
        <v>37</v>
      </c>
      <c r="C78" s="42" t="n">
        <v>53</v>
      </c>
      <c r="D78" s="0" t="n">
        <v>14</v>
      </c>
      <c r="E78" s="0" t="n">
        <v>43</v>
      </c>
      <c r="F78" s="42" t="n">
        <v>1.05</v>
      </c>
      <c r="G78" s="42" t="n">
        <v>3</v>
      </c>
      <c r="H78" s="42" t="n">
        <v>550</v>
      </c>
      <c r="I78" s="42" t="n">
        <v>109.82</v>
      </c>
      <c r="J78" s="42" t="n">
        <v>109.56</v>
      </c>
      <c r="K78" s="42" t="n">
        <v>19.09</v>
      </c>
      <c r="L78" s="0" t="n">
        <v>28.6</v>
      </c>
      <c r="M78" s="0" t="n">
        <v>12</v>
      </c>
      <c r="N78" s="0" t="n">
        <v>41</v>
      </c>
      <c r="O78" s="0" t="n">
        <v>0.5</v>
      </c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customFormat="false" ht="13.8" hidden="true" customHeight="false" outlineLevel="0" collapsed="false">
      <c r="A79" s="42" t="n">
        <v>125</v>
      </c>
      <c r="B79" s="42" t="n">
        <v>37</v>
      </c>
      <c r="C79" s="42" t="n">
        <v>40</v>
      </c>
      <c r="D79" s="0" t="n">
        <v>14</v>
      </c>
      <c r="E79" s="0" t="n">
        <v>43</v>
      </c>
      <c r="F79" s="42" t="n">
        <v>1.25</v>
      </c>
      <c r="G79" s="42" t="n">
        <v>2.5</v>
      </c>
      <c r="H79" s="42" t="n">
        <v>550</v>
      </c>
      <c r="I79" s="42" t="n">
        <v>110.86</v>
      </c>
      <c r="J79" s="42" t="n">
        <v>136.15</v>
      </c>
      <c r="K79" s="42" t="n">
        <v>30.6</v>
      </c>
      <c r="L79" s="42" t="n">
        <v>12.98</v>
      </c>
      <c r="M79" s="0" t="n">
        <v>12</v>
      </c>
      <c r="N79" s="0" t="n">
        <v>41</v>
      </c>
      <c r="O79" s="0" t="n">
        <v>0.5</v>
      </c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customFormat="false" ht="13.8" hidden="true" customHeight="false" outlineLevel="0" collapsed="false">
      <c r="A80" s="42" t="n">
        <v>120</v>
      </c>
      <c r="B80" s="42" t="n">
        <v>37</v>
      </c>
      <c r="C80" s="42" t="n">
        <v>58</v>
      </c>
      <c r="D80" s="0" t="n">
        <v>14</v>
      </c>
      <c r="E80" s="0" t="n">
        <v>43</v>
      </c>
      <c r="F80" s="42" t="n">
        <v>1.05</v>
      </c>
      <c r="G80" s="42" t="n">
        <v>2</v>
      </c>
      <c r="H80" s="42" t="n">
        <v>550</v>
      </c>
      <c r="I80" s="42" t="n">
        <v>110.88</v>
      </c>
      <c r="J80" s="42" t="n">
        <v>111.12</v>
      </c>
      <c r="K80" s="42" t="n">
        <v>16.69</v>
      </c>
      <c r="L80" s="0" t="n">
        <v>25.85</v>
      </c>
      <c r="M80" s="0" t="n">
        <v>12</v>
      </c>
      <c r="N80" s="0" t="n">
        <v>41</v>
      </c>
      <c r="O80" s="0" t="n">
        <v>0.5</v>
      </c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customFormat="false" ht="13.8" hidden="true" customHeight="false" outlineLevel="0" collapsed="false">
      <c r="A81" s="42" t="n">
        <v>150</v>
      </c>
      <c r="B81" s="42" t="n">
        <v>30</v>
      </c>
      <c r="C81" s="42" t="n">
        <v>53</v>
      </c>
      <c r="D81" s="0" t="n">
        <v>14</v>
      </c>
      <c r="E81" s="0" t="n">
        <v>43</v>
      </c>
      <c r="F81" s="42" t="n">
        <v>1.125</v>
      </c>
      <c r="G81" s="42" t="n">
        <v>3.5</v>
      </c>
      <c r="H81" s="42" t="n">
        <v>550</v>
      </c>
      <c r="I81" s="42" t="n">
        <v>111.51</v>
      </c>
      <c r="J81" s="42" t="n">
        <v>113.4</v>
      </c>
      <c r="K81" s="42" t="n">
        <v>32.85</v>
      </c>
      <c r="L81" s="42" t="n">
        <v>48.65</v>
      </c>
      <c r="M81" s="0" t="n">
        <v>12</v>
      </c>
      <c r="N81" s="0" t="n">
        <v>41</v>
      </c>
      <c r="O81" s="0" t="n">
        <v>0.5</v>
      </c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customFormat="false" ht="13.8" hidden="true" customHeight="false" outlineLevel="0" collapsed="false">
      <c r="A82" s="0" t="n">
        <v>140</v>
      </c>
      <c r="B82" s="0" t="n">
        <v>37</v>
      </c>
      <c r="C82" s="0" t="n">
        <v>53</v>
      </c>
      <c r="D82" s="0" t="n">
        <v>14</v>
      </c>
      <c r="E82" s="0" t="n">
        <v>43</v>
      </c>
      <c r="F82" s="0" t="n">
        <v>1.15</v>
      </c>
      <c r="G82" s="0" t="n">
        <v>2</v>
      </c>
      <c r="H82" s="41" t="n">
        <v>750</v>
      </c>
      <c r="I82" s="0" t="n">
        <v>111.68</v>
      </c>
      <c r="J82" s="0" t="n">
        <v>142.66</v>
      </c>
      <c r="K82" s="0" t="n">
        <v>48.88</v>
      </c>
      <c r="L82" s="0" t="n">
        <v>30.27</v>
      </c>
      <c r="M82" s="0" t="n">
        <v>12</v>
      </c>
      <c r="N82" s="0" t="n">
        <v>41</v>
      </c>
      <c r="O82" s="0" t="n">
        <v>0.5</v>
      </c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customFormat="false" ht="13.8" hidden="true" customHeight="false" outlineLevel="0" collapsed="false">
      <c r="A83" s="42" t="n">
        <v>120</v>
      </c>
      <c r="B83" s="42" t="n">
        <v>37</v>
      </c>
      <c r="C83" s="42" t="n">
        <v>58</v>
      </c>
      <c r="D83" s="0" t="n">
        <v>14</v>
      </c>
      <c r="E83" s="0" t="n">
        <v>43</v>
      </c>
      <c r="F83" s="42" t="n">
        <v>1.05</v>
      </c>
      <c r="G83" s="42" t="n">
        <v>4</v>
      </c>
      <c r="H83" s="42" t="n">
        <v>750</v>
      </c>
      <c r="I83" s="42" t="n">
        <v>112.89</v>
      </c>
      <c r="J83" s="42" t="n">
        <v>116.89</v>
      </c>
      <c r="K83" s="42" t="n">
        <v>36.43</v>
      </c>
      <c r="L83" s="0" t="n">
        <v>39.84</v>
      </c>
      <c r="M83" s="0" t="n">
        <v>12</v>
      </c>
      <c r="N83" s="0" t="n">
        <v>41</v>
      </c>
      <c r="O83" s="0" t="n">
        <v>0.5</v>
      </c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customFormat="false" ht="13.8" hidden="true" customHeight="false" outlineLevel="0" collapsed="false">
      <c r="A84" s="42" t="n">
        <v>150</v>
      </c>
      <c r="B84" s="42" t="n">
        <v>37</v>
      </c>
      <c r="C84" s="42" t="n">
        <v>40</v>
      </c>
      <c r="D84" s="0" t="n">
        <v>14</v>
      </c>
      <c r="E84" s="0" t="n">
        <v>43</v>
      </c>
      <c r="F84" s="42" t="n">
        <v>1.25</v>
      </c>
      <c r="G84" s="42" t="n">
        <v>3.5</v>
      </c>
      <c r="H84" s="42" t="n">
        <v>750</v>
      </c>
      <c r="I84" s="42" t="n">
        <v>113.03</v>
      </c>
      <c r="J84" s="42" t="n">
        <v>166.02</v>
      </c>
      <c r="K84" s="42" t="n">
        <v>82.37</v>
      </c>
      <c r="L84" s="42" t="n">
        <v>43.75</v>
      </c>
      <c r="M84" s="0" t="n">
        <v>12</v>
      </c>
      <c r="N84" s="0" t="n">
        <v>41</v>
      </c>
      <c r="O84" s="0" t="n">
        <v>0.5</v>
      </c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customFormat="false" ht="13.8" hidden="true" customHeight="false" outlineLevel="0" collapsed="false">
      <c r="A85" s="42" t="n">
        <v>140</v>
      </c>
      <c r="B85" s="42" t="n">
        <v>37</v>
      </c>
      <c r="C85" s="42" t="n">
        <v>53</v>
      </c>
      <c r="D85" s="0" t="n">
        <v>14</v>
      </c>
      <c r="E85" s="0" t="n">
        <v>43</v>
      </c>
      <c r="F85" s="42" t="n">
        <v>1.05</v>
      </c>
      <c r="G85" s="42" t="n">
        <v>2</v>
      </c>
      <c r="H85" s="42" t="n">
        <v>550</v>
      </c>
      <c r="I85" s="42" t="n">
        <v>113.05</v>
      </c>
      <c r="J85" s="42" t="n">
        <v>113.71</v>
      </c>
      <c r="K85" s="42" t="n">
        <v>22.27</v>
      </c>
      <c r="L85" s="0" t="n">
        <v>34.23</v>
      </c>
      <c r="M85" s="0" t="n">
        <v>12</v>
      </c>
      <c r="N85" s="0" t="n">
        <v>41</v>
      </c>
      <c r="O85" s="0" t="n">
        <v>0.5</v>
      </c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customFormat="false" ht="13.8" hidden="false" customHeight="false" outlineLevel="0" collapsed="false">
      <c r="A86" s="0" t="n">
        <v>120</v>
      </c>
      <c r="B86" s="0" t="n">
        <v>37</v>
      </c>
      <c r="C86" s="0" t="n">
        <v>53</v>
      </c>
      <c r="D86" s="0" t="n">
        <v>14</v>
      </c>
      <c r="E86" s="0" t="n">
        <v>43</v>
      </c>
      <c r="F86" s="0" t="n">
        <v>1.15</v>
      </c>
      <c r="G86" s="0" t="n">
        <v>3</v>
      </c>
      <c r="H86" s="41" t="n">
        <v>750</v>
      </c>
      <c r="I86" s="0" t="n">
        <v>113.68</v>
      </c>
      <c r="J86" s="0" t="n">
        <v>135.84</v>
      </c>
      <c r="K86" s="0" t="n">
        <v>41.91</v>
      </c>
      <c r="L86" s="0" t="n">
        <v>27.19</v>
      </c>
      <c r="M86" s="0" t="n">
        <v>12</v>
      </c>
      <c r="N86" s="0" t="n">
        <v>41</v>
      </c>
      <c r="O86" s="0" t="n">
        <v>0.5</v>
      </c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customFormat="false" ht="13.8" hidden="true" customHeight="false" outlineLevel="0" collapsed="false">
      <c r="A87" s="42" t="n">
        <v>120</v>
      </c>
      <c r="B87" s="42" t="n">
        <v>43</v>
      </c>
      <c r="C87" s="42" t="n">
        <v>53</v>
      </c>
      <c r="D87" s="0" t="n">
        <v>14</v>
      </c>
      <c r="E87" s="0" t="n">
        <v>43</v>
      </c>
      <c r="F87" s="42" t="n">
        <v>1.05</v>
      </c>
      <c r="G87" s="42" t="n">
        <v>2</v>
      </c>
      <c r="H87" s="42" t="n">
        <v>650</v>
      </c>
      <c r="I87" s="42" t="n">
        <v>114.27</v>
      </c>
      <c r="J87" s="42" t="n">
        <v>119.75</v>
      </c>
      <c r="K87" s="42" t="n">
        <v>23.13</v>
      </c>
      <c r="L87" s="0" t="n">
        <v>27.27</v>
      </c>
      <c r="M87" s="0" t="n">
        <v>12</v>
      </c>
      <c r="N87" s="0" t="n">
        <v>41</v>
      </c>
      <c r="O87" s="0" t="n">
        <v>0.5</v>
      </c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customFormat="false" ht="13.8" hidden="true" customHeight="false" outlineLevel="0" collapsed="false">
      <c r="A88" s="42" t="n">
        <v>150</v>
      </c>
      <c r="B88" s="42" t="n">
        <v>37</v>
      </c>
      <c r="C88" s="42" t="n">
        <v>40</v>
      </c>
      <c r="D88" s="0" t="n">
        <v>14</v>
      </c>
      <c r="E88" s="0" t="n">
        <v>43</v>
      </c>
      <c r="F88" s="42" t="n">
        <v>1.25</v>
      </c>
      <c r="G88" s="42" t="n">
        <v>2.5</v>
      </c>
      <c r="H88" s="42" t="n">
        <v>650</v>
      </c>
      <c r="I88" s="42" t="n">
        <v>115.28</v>
      </c>
      <c r="J88" s="42" t="n">
        <v>154.58</v>
      </c>
      <c r="K88" s="42" t="n">
        <v>56.56</v>
      </c>
      <c r="L88" s="42" t="n">
        <v>29.95</v>
      </c>
      <c r="M88" s="0" t="n">
        <v>12</v>
      </c>
      <c r="N88" s="0" t="n">
        <v>41</v>
      </c>
      <c r="O88" s="0" t="n">
        <v>0.5</v>
      </c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customFormat="false" ht="13.8" hidden="true" customHeight="false" outlineLevel="0" collapsed="false">
      <c r="A89" s="42" t="n">
        <v>120</v>
      </c>
      <c r="B89" s="42" t="n">
        <v>37</v>
      </c>
      <c r="C89" s="42" t="n">
        <v>58</v>
      </c>
      <c r="D89" s="0" t="n">
        <v>14</v>
      </c>
      <c r="E89" s="0" t="n">
        <v>43</v>
      </c>
      <c r="F89" s="42" t="n">
        <v>1.05</v>
      </c>
      <c r="G89" s="42" t="n">
        <v>4</v>
      </c>
      <c r="H89" s="42" t="n">
        <v>550</v>
      </c>
      <c r="I89" s="42" t="n">
        <v>116.45</v>
      </c>
      <c r="J89" s="42" t="n">
        <v>115.02</v>
      </c>
      <c r="K89" s="42" t="n">
        <v>16.71</v>
      </c>
      <c r="L89" s="0" t="n">
        <v>31.75</v>
      </c>
      <c r="M89" s="0" t="n">
        <v>12</v>
      </c>
      <c r="N89" s="0" t="n">
        <v>41</v>
      </c>
      <c r="O89" s="0" t="n">
        <v>0.5</v>
      </c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customFormat="false" ht="13.8" hidden="true" customHeight="false" outlineLevel="0" collapsed="false">
      <c r="A90" s="42" t="n">
        <v>120</v>
      </c>
      <c r="B90" s="42" t="n">
        <v>37</v>
      </c>
      <c r="C90" s="42" t="n">
        <v>58</v>
      </c>
      <c r="D90" s="0" t="n">
        <v>14</v>
      </c>
      <c r="E90" s="0" t="n">
        <v>43</v>
      </c>
      <c r="F90" s="42" t="n">
        <v>1.05</v>
      </c>
      <c r="G90" s="42" t="n">
        <v>3</v>
      </c>
      <c r="H90" s="42" t="n">
        <v>650</v>
      </c>
      <c r="I90" s="42" t="n">
        <v>116.91</v>
      </c>
      <c r="J90" s="42" t="n">
        <v>117.91</v>
      </c>
      <c r="K90" s="42" t="n">
        <v>25.34</v>
      </c>
      <c r="L90" s="0" t="n">
        <v>33.08</v>
      </c>
      <c r="M90" s="0" t="n">
        <v>12</v>
      </c>
      <c r="N90" s="0" t="n">
        <v>41</v>
      </c>
      <c r="O90" s="0" t="n">
        <v>0.5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customFormat="false" ht="13.8" hidden="true" customHeight="false" outlineLevel="0" collapsed="false">
      <c r="A91" s="42" t="n">
        <v>140</v>
      </c>
      <c r="B91" s="42" t="n">
        <v>37</v>
      </c>
      <c r="C91" s="42" t="n">
        <v>53</v>
      </c>
      <c r="D91" s="0" t="n">
        <v>14</v>
      </c>
      <c r="E91" s="0" t="n">
        <v>43</v>
      </c>
      <c r="F91" s="42" t="n">
        <v>1.05</v>
      </c>
      <c r="G91" s="42" t="n">
        <v>4</v>
      </c>
      <c r="H91" s="42" t="n">
        <v>750</v>
      </c>
      <c r="I91" s="42" t="n">
        <v>117.31</v>
      </c>
      <c r="J91" s="42" t="n">
        <v>124.24</v>
      </c>
      <c r="K91" s="42" t="n">
        <v>48.92</v>
      </c>
      <c r="L91" s="0" t="n">
        <v>55.56</v>
      </c>
      <c r="M91" s="0" t="n">
        <v>12</v>
      </c>
      <c r="N91" s="0" t="n">
        <v>41</v>
      </c>
      <c r="O91" s="0" t="n">
        <v>0.5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customFormat="false" ht="13.8" hidden="true" customHeight="false" outlineLevel="0" collapsed="false">
      <c r="A92" s="42" t="n">
        <v>120</v>
      </c>
      <c r="B92" s="42" t="n">
        <v>43</v>
      </c>
      <c r="C92" s="42" t="n">
        <v>58</v>
      </c>
      <c r="D92" s="0" t="n">
        <v>14</v>
      </c>
      <c r="E92" s="0" t="n">
        <v>43</v>
      </c>
      <c r="F92" s="42" t="n">
        <v>1.05</v>
      </c>
      <c r="G92" s="42" t="n">
        <v>2</v>
      </c>
      <c r="H92" s="42" t="n">
        <v>750</v>
      </c>
      <c r="I92" s="42" t="n">
        <v>117.52</v>
      </c>
      <c r="J92" s="42" t="n">
        <v>125.81</v>
      </c>
      <c r="K92" s="42" t="n">
        <v>28.9</v>
      </c>
      <c r="L92" s="0" t="n">
        <v>30.58</v>
      </c>
      <c r="M92" s="0" t="n">
        <v>12</v>
      </c>
      <c r="N92" s="0" t="n">
        <v>41</v>
      </c>
      <c r="O92" s="0" t="n">
        <v>0.5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</row>
    <row r="93" customFormat="false" ht="13.8" hidden="true" customHeight="false" outlineLevel="0" collapsed="false">
      <c r="A93" s="42" t="n">
        <v>125</v>
      </c>
      <c r="B93" s="42" t="n">
        <v>30</v>
      </c>
      <c r="C93" s="42" t="n">
        <v>53</v>
      </c>
      <c r="D93" s="0" t="n">
        <v>14</v>
      </c>
      <c r="E93" s="0" t="n">
        <v>43</v>
      </c>
      <c r="F93" s="42" t="n">
        <v>1.25</v>
      </c>
      <c r="G93" s="42" t="n">
        <v>2.5</v>
      </c>
      <c r="H93" s="42" t="n">
        <v>550</v>
      </c>
      <c r="I93" s="42" t="n">
        <v>117.64</v>
      </c>
      <c r="J93" s="42" t="n">
        <v>137.34</v>
      </c>
      <c r="K93" s="42" t="n">
        <v>27.36</v>
      </c>
      <c r="L93" s="42" t="n">
        <v>16.08</v>
      </c>
      <c r="M93" s="0" t="n">
        <v>12</v>
      </c>
      <c r="N93" s="0" t="n">
        <v>41</v>
      </c>
      <c r="O93" s="0" t="n">
        <v>0.5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</row>
    <row r="94" customFormat="false" ht="13.8" hidden="true" customHeight="false" outlineLevel="0" collapsed="false">
      <c r="A94" s="42" t="n">
        <v>125</v>
      </c>
      <c r="B94" s="42" t="n">
        <v>30</v>
      </c>
      <c r="C94" s="42" t="n">
        <v>53</v>
      </c>
      <c r="D94" s="0" t="n">
        <v>14</v>
      </c>
      <c r="E94" s="0" t="n">
        <v>43</v>
      </c>
      <c r="F94" s="42" t="n">
        <v>1.25</v>
      </c>
      <c r="G94" s="42" t="n">
        <v>3.5</v>
      </c>
      <c r="H94" s="42" t="n">
        <v>650</v>
      </c>
      <c r="I94" s="42" t="n">
        <v>117.7</v>
      </c>
      <c r="J94" s="42" t="n">
        <v>145.12</v>
      </c>
      <c r="K94" s="42" t="n">
        <v>42.05</v>
      </c>
      <c r="L94" s="42" t="n">
        <v>22.53</v>
      </c>
      <c r="M94" s="0" t="n">
        <v>12</v>
      </c>
      <c r="N94" s="0" t="n">
        <v>41</v>
      </c>
      <c r="O94" s="0" t="n">
        <v>0.5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</row>
    <row r="95" customFormat="false" ht="13.8" hidden="true" customHeight="false" outlineLevel="0" collapsed="false">
      <c r="A95" s="42" t="n">
        <v>140</v>
      </c>
      <c r="B95" s="42" t="n">
        <v>37</v>
      </c>
      <c r="C95" s="42" t="n">
        <v>53</v>
      </c>
      <c r="D95" s="0" t="n">
        <v>14</v>
      </c>
      <c r="E95" s="0" t="n">
        <v>43</v>
      </c>
      <c r="F95" s="42" t="n">
        <v>1.05</v>
      </c>
      <c r="G95" s="42" t="n">
        <v>4</v>
      </c>
      <c r="H95" s="42" t="n">
        <v>550</v>
      </c>
      <c r="I95" s="42" t="n">
        <v>118.38</v>
      </c>
      <c r="J95" s="42" t="n">
        <v>112.82</v>
      </c>
      <c r="K95" s="42" t="n">
        <v>22.29</v>
      </c>
      <c r="L95" s="0" t="n">
        <v>45.29</v>
      </c>
      <c r="M95" s="0" t="n">
        <v>12</v>
      </c>
      <c r="N95" s="0" t="n">
        <v>41</v>
      </c>
      <c r="O95" s="0" t="n">
        <v>0.5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</row>
    <row r="96" customFormat="false" ht="13.8" hidden="true" customHeight="false" outlineLevel="0" collapsed="false">
      <c r="A96" s="42" t="n">
        <v>120</v>
      </c>
      <c r="B96" s="42" t="n">
        <v>37</v>
      </c>
      <c r="C96" s="42" t="n">
        <v>58</v>
      </c>
      <c r="D96" s="0" t="n">
        <v>14</v>
      </c>
      <c r="E96" s="0" t="n">
        <v>43</v>
      </c>
      <c r="F96" s="42" t="n">
        <v>1.05</v>
      </c>
      <c r="G96" s="42" t="n">
        <v>4</v>
      </c>
      <c r="H96" s="42" t="n">
        <v>650</v>
      </c>
      <c r="I96" s="42" t="n">
        <v>118.96</v>
      </c>
      <c r="J96" s="42" t="n">
        <v>119.07</v>
      </c>
      <c r="K96" s="42" t="n">
        <v>25.35</v>
      </c>
      <c r="L96" s="0" t="n">
        <v>34.59</v>
      </c>
      <c r="M96" s="0" t="n">
        <v>12</v>
      </c>
      <c r="N96" s="0" t="n">
        <v>41</v>
      </c>
      <c r="O96" s="0" t="n">
        <v>0.5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</row>
    <row r="97" customFormat="false" ht="13.8" hidden="true" customHeight="false" outlineLevel="0" collapsed="false">
      <c r="A97" s="42" t="n">
        <v>140</v>
      </c>
      <c r="B97" s="42" t="n">
        <v>37</v>
      </c>
      <c r="C97" s="42" t="n">
        <v>58</v>
      </c>
      <c r="D97" s="0" t="n">
        <v>14</v>
      </c>
      <c r="E97" s="0" t="n">
        <v>43</v>
      </c>
      <c r="F97" s="42" t="n">
        <v>1.05</v>
      </c>
      <c r="G97" s="42" t="n">
        <v>2</v>
      </c>
      <c r="H97" s="42" t="n">
        <v>650</v>
      </c>
      <c r="I97" s="42" t="n">
        <v>118.97</v>
      </c>
      <c r="J97" s="42" t="n">
        <v>123.22</v>
      </c>
      <c r="K97" s="42" t="n">
        <v>29.54</v>
      </c>
      <c r="L97" s="0" t="n">
        <v>38.49</v>
      </c>
      <c r="M97" s="0" t="n">
        <v>12</v>
      </c>
      <c r="N97" s="0" t="n">
        <v>41</v>
      </c>
      <c r="O97" s="0" t="n">
        <v>0.5</v>
      </c>
    </row>
    <row r="98" customFormat="false" ht="13.8" hidden="true" customHeight="false" outlineLevel="0" collapsed="false">
      <c r="A98" s="42" t="n">
        <v>120</v>
      </c>
      <c r="B98" s="42" t="n">
        <v>37</v>
      </c>
      <c r="C98" s="42" t="n">
        <v>53</v>
      </c>
      <c r="D98" s="0" t="n">
        <v>14</v>
      </c>
      <c r="E98" s="0" t="n">
        <v>43</v>
      </c>
      <c r="F98" s="42" t="n">
        <v>1.15</v>
      </c>
      <c r="G98" s="42" t="n">
        <v>2</v>
      </c>
      <c r="H98" s="42" t="n">
        <v>550</v>
      </c>
      <c r="I98" s="42" t="n">
        <v>119.83</v>
      </c>
      <c r="J98" s="42" t="n">
        <v>129.33</v>
      </c>
      <c r="K98" s="42" t="n">
        <v>19.08</v>
      </c>
      <c r="L98" s="0" t="n">
        <v>18.42</v>
      </c>
      <c r="M98" s="0" t="n">
        <v>12</v>
      </c>
      <c r="N98" s="0" t="n">
        <v>41</v>
      </c>
      <c r="O98" s="0" t="n">
        <v>0.5</v>
      </c>
    </row>
    <row r="99" customFormat="false" ht="13.8" hidden="true" customHeight="false" outlineLevel="0" collapsed="false">
      <c r="A99" s="42" t="n">
        <v>120</v>
      </c>
      <c r="B99" s="42" t="n">
        <v>37</v>
      </c>
      <c r="C99" s="42" t="n">
        <v>58</v>
      </c>
      <c r="D99" s="0" t="n">
        <v>14</v>
      </c>
      <c r="E99" s="0" t="n">
        <v>43</v>
      </c>
      <c r="F99" s="42" t="n">
        <v>1.05</v>
      </c>
      <c r="G99" s="42" t="n">
        <v>3</v>
      </c>
      <c r="H99" s="42" t="n">
        <v>550</v>
      </c>
      <c r="I99" s="42" t="n">
        <v>119.97</v>
      </c>
      <c r="J99" s="42" t="n">
        <v>117.47</v>
      </c>
      <c r="K99" s="42" t="n">
        <v>16.7</v>
      </c>
      <c r="L99" s="0" t="n">
        <v>29.4</v>
      </c>
      <c r="M99" s="0" t="n">
        <v>12</v>
      </c>
      <c r="N99" s="0" t="n">
        <v>41</v>
      </c>
      <c r="O99" s="0" t="n">
        <v>0.5</v>
      </c>
    </row>
    <row r="100" customFormat="false" ht="13.8" hidden="true" customHeight="false" outlineLevel="0" collapsed="false">
      <c r="A100" s="42" t="n">
        <v>125</v>
      </c>
      <c r="B100" s="42" t="n">
        <v>37</v>
      </c>
      <c r="C100" s="42" t="n">
        <v>40</v>
      </c>
      <c r="D100" s="0" t="n">
        <v>14</v>
      </c>
      <c r="E100" s="0" t="n">
        <v>43</v>
      </c>
      <c r="F100" s="42" t="n">
        <v>1.25</v>
      </c>
      <c r="G100" s="42" t="n">
        <v>3.5</v>
      </c>
      <c r="H100" s="42" t="n">
        <v>550</v>
      </c>
      <c r="I100" s="42" t="n">
        <v>120.08</v>
      </c>
      <c r="J100" s="42" t="n">
        <v>141.45</v>
      </c>
      <c r="K100" s="42" t="n">
        <v>30.61</v>
      </c>
      <c r="L100" s="42" t="n">
        <v>18.07</v>
      </c>
      <c r="M100" s="0" t="n">
        <v>12</v>
      </c>
      <c r="N100" s="0" t="n">
        <v>41</v>
      </c>
      <c r="O100" s="0" t="n">
        <v>0.5</v>
      </c>
    </row>
    <row r="101" customFormat="false" ht="13.8" hidden="true" customHeight="false" outlineLevel="0" collapsed="false">
      <c r="A101" s="42" t="n">
        <v>125</v>
      </c>
      <c r="B101" s="42" t="n">
        <v>37</v>
      </c>
      <c r="C101" s="42" t="n">
        <v>53</v>
      </c>
      <c r="D101" s="0" t="n">
        <v>14</v>
      </c>
      <c r="E101" s="0" t="n">
        <v>43</v>
      </c>
      <c r="F101" s="42" t="n">
        <v>1.125</v>
      </c>
      <c r="G101" s="42" t="n">
        <v>2.5</v>
      </c>
      <c r="H101" s="42" t="n">
        <v>650</v>
      </c>
      <c r="I101" s="42" t="n">
        <v>120.12</v>
      </c>
      <c r="J101" s="42" t="n">
        <v>132.94</v>
      </c>
      <c r="K101" s="42" t="n">
        <v>30.28</v>
      </c>
      <c r="L101" s="42" t="n">
        <v>27.14</v>
      </c>
      <c r="M101" s="0" t="n">
        <v>12</v>
      </c>
      <c r="N101" s="0" t="n">
        <v>41</v>
      </c>
      <c r="O101" s="0" t="n">
        <v>0.5</v>
      </c>
    </row>
    <row r="102" customFormat="false" ht="13.8" hidden="true" customHeight="false" outlineLevel="0" collapsed="false">
      <c r="A102" s="42" t="n">
        <v>140</v>
      </c>
      <c r="B102" s="42" t="n">
        <v>37</v>
      </c>
      <c r="C102" s="42" t="n">
        <v>53</v>
      </c>
      <c r="D102" s="0" t="n">
        <v>14</v>
      </c>
      <c r="E102" s="0" t="n">
        <v>43</v>
      </c>
      <c r="F102" s="42" t="n">
        <v>1.05</v>
      </c>
      <c r="G102" s="42" t="n">
        <v>3</v>
      </c>
      <c r="H102" s="42" t="n">
        <v>650</v>
      </c>
      <c r="I102" s="42" t="n">
        <v>120.15</v>
      </c>
      <c r="J102" s="42" t="n">
        <v>122.53</v>
      </c>
      <c r="K102" s="42" t="n">
        <v>33.92</v>
      </c>
      <c r="L102" s="0" t="n">
        <v>45.22</v>
      </c>
      <c r="M102" s="0" t="n">
        <v>12</v>
      </c>
      <c r="N102" s="0" t="n">
        <v>41</v>
      </c>
      <c r="O102" s="0" t="n">
        <v>0.5</v>
      </c>
    </row>
    <row r="103" customFormat="false" ht="13.8" hidden="true" customHeight="false" outlineLevel="0" collapsed="false">
      <c r="A103" s="42" t="n">
        <v>125</v>
      </c>
      <c r="B103" s="42" t="n">
        <v>37</v>
      </c>
      <c r="C103" s="42" t="n">
        <v>53</v>
      </c>
      <c r="D103" s="0" t="n">
        <v>14</v>
      </c>
      <c r="E103" s="0" t="n">
        <v>43</v>
      </c>
      <c r="F103" s="42" t="n">
        <v>1.125</v>
      </c>
      <c r="G103" s="42" t="n">
        <v>3.5</v>
      </c>
      <c r="H103" s="42" t="n">
        <v>750</v>
      </c>
      <c r="I103" s="42" t="n">
        <v>120.79</v>
      </c>
      <c r="J103" s="42" t="n">
        <v>137.9</v>
      </c>
      <c r="K103" s="42" t="n">
        <v>43.67</v>
      </c>
      <c r="L103" s="42" t="n">
        <v>35.24</v>
      </c>
      <c r="M103" s="0" t="n">
        <v>12</v>
      </c>
      <c r="N103" s="0" t="n">
        <v>41</v>
      </c>
      <c r="O103" s="0" t="n">
        <v>0.5</v>
      </c>
    </row>
    <row r="104" customFormat="false" ht="13.8" hidden="true" customHeight="false" outlineLevel="0" collapsed="false">
      <c r="A104" s="42" t="n">
        <v>140</v>
      </c>
      <c r="B104" s="42" t="n">
        <v>37</v>
      </c>
      <c r="C104" s="42" t="n">
        <v>53</v>
      </c>
      <c r="D104" s="0" t="n">
        <v>14</v>
      </c>
      <c r="E104" s="0" t="n">
        <v>43</v>
      </c>
      <c r="F104" s="42" t="n">
        <v>1.05</v>
      </c>
      <c r="G104" s="42" t="n">
        <v>3</v>
      </c>
      <c r="H104" s="42" t="n">
        <v>550</v>
      </c>
      <c r="I104" s="42" t="n">
        <v>121.6</v>
      </c>
      <c r="J104" s="42" t="n">
        <v>117.29</v>
      </c>
      <c r="K104" s="42" t="n">
        <v>22.28</v>
      </c>
      <c r="L104" s="0" t="n">
        <v>41.38</v>
      </c>
      <c r="M104" s="0" t="n">
        <v>12</v>
      </c>
      <c r="N104" s="0" t="n">
        <v>41</v>
      </c>
      <c r="O104" s="0" t="n">
        <v>0.5</v>
      </c>
    </row>
    <row r="105" customFormat="false" ht="13.8" hidden="true" customHeight="false" outlineLevel="0" collapsed="false">
      <c r="A105" s="42" t="n">
        <v>120</v>
      </c>
      <c r="B105" s="42" t="n">
        <v>43</v>
      </c>
      <c r="C105" s="42" t="n">
        <v>53</v>
      </c>
      <c r="D105" s="0" t="n">
        <v>14</v>
      </c>
      <c r="E105" s="0" t="n">
        <v>43</v>
      </c>
      <c r="F105" s="42" t="n">
        <v>1.05</v>
      </c>
      <c r="G105" s="42" t="n">
        <v>3</v>
      </c>
      <c r="H105" s="42" t="n">
        <v>750</v>
      </c>
      <c r="I105" s="42" t="n">
        <v>122.07</v>
      </c>
      <c r="J105" s="42" t="n">
        <v>127.9</v>
      </c>
      <c r="K105" s="42" t="n">
        <v>33.18</v>
      </c>
      <c r="L105" s="0" t="n">
        <v>35.88</v>
      </c>
      <c r="M105" s="0" t="n">
        <v>12</v>
      </c>
      <c r="N105" s="0" t="n">
        <v>41</v>
      </c>
      <c r="O105" s="0" t="n">
        <v>0.5</v>
      </c>
    </row>
    <row r="106" customFormat="false" ht="13.8" hidden="true" customHeight="false" outlineLevel="0" collapsed="false">
      <c r="A106" s="42" t="n">
        <v>140</v>
      </c>
      <c r="B106" s="42" t="n">
        <v>37</v>
      </c>
      <c r="C106" s="42" t="n">
        <v>53</v>
      </c>
      <c r="D106" s="0" t="n">
        <v>14</v>
      </c>
      <c r="E106" s="0" t="n">
        <v>43</v>
      </c>
      <c r="F106" s="42" t="n">
        <v>1.05</v>
      </c>
      <c r="G106" s="42" t="n">
        <v>4</v>
      </c>
      <c r="H106" s="42" t="n">
        <v>650</v>
      </c>
      <c r="I106" s="42" t="n">
        <v>122.09</v>
      </c>
      <c r="J106" s="42" t="n">
        <v>121.34</v>
      </c>
      <c r="K106" s="42" t="n">
        <v>33.94</v>
      </c>
      <c r="L106" s="0" t="n">
        <v>49.53</v>
      </c>
      <c r="M106" s="0" t="n">
        <v>12</v>
      </c>
      <c r="N106" s="0" t="n">
        <v>41</v>
      </c>
      <c r="O106" s="0" t="n">
        <v>0.5</v>
      </c>
    </row>
    <row r="107" customFormat="false" ht="13.8" hidden="true" customHeight="false" outlineLevel="0" collapsed="false">
      <c r="A107" s="42" t="n">
        <v>140</v>
      </c>
      <c r="B107" s="42" t="n">
        <v>43</v>
      </c>
      <c r="C107" s="42" t="n">
        <v>53</v>
      </c>
      <c r="D107" s="0" t="n">
        <v>14</v>
      </c>
      <c r="E107" s="0" t="n">
        <v>43</v>
      </c>
      <c r="F107" s="42" t="n">
        <v>1.05</v>
      </c>
      <c r="G107" s="42" t="n">
        <v>2</v>
      </c>
      <c r="H107" s="42" t="n">
        <v>750</v>
      </c>
      <c r="I107" s="42" t="n">
        <v>122.76</v>
      </c>
      <c r="J107" s="42" t="n">
        <v>134.4</v>
      </c>
      <c r="K107" s="42" t="n">
        <v>38.69</v>
      </c>
      <c r="L107" s="0" t="n">
        <v>40.77</v>
      </c>
      <c r="M107" s="0" t="n">
        <v>12</v>
      </c>
      <c r="N107" s="0" t="n">
        <v>41</v>
      </c>
      <c r="O107" s="0" t="n">
        <v>0.5</v>
      </c>
    </row>
    <row r="108" customFormat="false" ht="13.8" hidden="true" customHeight="false" outlineLevel="0" collapsed="false">
      <c r="A108" s="42" t="n">
        <v>120</v>
      </c>
      <c r="B108" s="42" t="n">
        <v>43</v>
      </c>
      <c r="C108" s="42" t="n">
        <v>53</v>
      </c>
      <c r="D108" s="0" t="n">
        <v>14</v>
      </c>
      <c r="E108" s="0" t="n">
        <v>43</v>
      </c>
      <c r="F108" s="42" t="n">
        <v>1.05</v>
      </c>
      <c r="G108" s="42" t="n">
        <v>2</v>
      </c>
      <c r="H108" s="42" t="n">
        <v>550</v>
      </c>
      <c r="I108" s="42" t="n">
        <v>122.82</v>
      </c>
      <c r="J108" s="42" t="n">
        <v>122.24</v>
      </c>
      <c r="K108" s="42" t="n">
        <v>15.28</v>
      </c>
      <c r="L108" s="0" t="n">
        <v>25.78</v>
      </c>
      <c r="M108" s="0" t="n">
        <v>12</v>
      </c>
      <c r="N108" s="0" t="n">
        <v>41</v>
      </c>
      <c r="O108" s="0" t="n">
        <v>0.5</v>
      </c>
    </row>
    <row r="109" customFormat="false" ht="13.8" hidden="true" customHeight="false" outlineLevel="0" collapsed="false">
      <c r="A109" s="42" t="n">
        <v>150</v>
      </c>
      <c r="B109" s="42" t="n">
        <v>30</v>
      </c>
      <c r="C109" s="42" t="n">
        <v>53</v>
      </c>
      <c r="D109" s="0" t="n">
        <v>14</v>
      </c>
      <c r="E109" s="0" t="n">
        <v>43</v>
      </c>
      <c r="F109" s="42" t="n">
        <v>1.25</v>
      </c>
      <c r="G109" s="42" t="n">
        <v>2.5</v>
      </c>
      <c r="H109" s="42" t="n">
        <v>650</v>
      </c>
      <c r="I109" s="42" t="n">
        <v>123.89</v>
      </c>
      <c r="J109" s="42" t="n">
        <v>154.09</v>
      </c>
      <c r="K109" s="42" t="n">
        <v>50.44</v>
      </c>
      <c r="L109" s="42" t="n">
        <v>33.93</v>
      </c>
      <c r="M109" s="0" t="n">
        <v>12</v>
      </c>
      <c r="N109" s="0" t="n">
        <v>41</v>
      </c>
      <c r="O109" s="0" t="n">
        <v>0.5</v>
      </c>
    </row>
    <row r="110" customFormat="false" ht="13.8" hidden="true" customHeight="false" outlineLevel="0" collapsed="false">
      <c r="A110" s="42" t="n">
        <v>150</v>
      </c>
      <c r="B110" s="42" t="n">
        <v>30</v>
      </c>
      <c r="C110" s="42" t="n">
        <v>53</v>
      </c>
      <c r="D110" s="0" t="n">
        <v>14</v>
      </c>
      <c r="E110" s="0" t="n">
        <v>43</v>
      </c>
      <c r="F110" s="42" t="n">
        <v>1.25</v>
      </c>
      <c r="G110" s="42" t="n">
        <v>3.5</v>
      </c>
      <c r="H110" s="42" t="n">
        <v>750</v>
      </c>
      <c r="I110" s="42" t="n">
        <v>123.9</v>
      </c>
      <c r="J110" s="42" t="n">
        <v>164.83</v>
      </c>
      <c r="K110" s="42" t="n">
        <v>73.27</v>
      </c>
      <c r="L110" s="42" t="n">
        <v>47.79</v>
      </c>
      <c r="M110" s="0" t="n">
        <v>12</v>
      </c>
      <c r="N110" s="0" t="n">
        <v>41</v>
      </c>
      <c r="O110" s="0" t="n">
        <v>0.5</v>
      </c>
    </row>
    <row r="111" customFormat="false" ht="13.8" hidden="false" customHeight="false" outlineLevel="0" collapsed="false">
      <c r="A111" s="0" t="n">
        <v>120</v>
      </c>
      <c r="B111" s="0" t="n">
        <v>37</v>
      </c>
      <c r="C111" s="0" t="n">
        <v>53</v>
      </c>
      <c r="D111" s="0" t="n">
        <v>14</v>
      </c>
      <c r="E111" s="0" t="n">
        <v>43</v>
      </c>
      <c r="F111" s="0" t="n">
        <v>1.15</v>
      </c>
      <c r="G111" s="0" t="n">
        <v>4</v>
      </c>
      <c r="H111" s="41" t="n">
        <v>750</v>
      </c>
      <c r="I111" s="0" t="n">
        <v>124</v>
      </c>
      <c r="J111" s="0" t="n">
        <v>142.08</v>
      </c>
      <c r="K111" s="0" t="n">
        <v>41.93</v>
      </c>
      <c r="L111" s="0" t="n">
        <v>31.06</v>
      </c>
      <c r="M111" s="0" t="n">
        <v>12</v>
      </c>
      <c r="N111" s="0" t="n">
        <v>41</v>
      </c>
      <c r="O111" s="0" t="n">
        <v>0.5</v>
      </c>
    </row>
    <row r="112" customFormat="false" ht="13.8" hidden="true" customHeight="false" outlineLevel="0" collapsed="false">
      <c r="A112" s="42" t="n">
        <v>120</v>
      </c>
      <c r="B112" s="42" t="n">
        <v>43</v>
      </c>
      <c r="C112" s="42" t="n">
        <v>53</v>
      </c>
      <c r="D112" s="0" t="n">
        <v>14</v>
      </c>
      <c r="E112" s="0" t="n">
        <v>43</v>
      </c>
      <c r="F112" s="42" t="n">
        <v>1.05</v>
      </c>
      <c r="G112" s="42" t="n">
        <v>4</v>
      </c>
      <c r="H112" s="42" t="n">
        <v>550</v>
      </c>
      <c r="I112" s="42" t="n">
        <v>124.17</v>
      </c>
      <c r="J112" s="42" t="n">
        <v>123.92</v>
      </c>
      <c r="K112" s="42" t="n">
        <v>15.3</v>
      </c>
      <c r="L112" s="0" t="n">
        <v>31.03</v>
      </c>
      <c r="M112" s="0" t="n">
        <v>12</v>
      </c>
      <c r="N112" s="0" t="n">
        <v>41</v>
      </c>
      <c r="O112" s="0" t="n">
        <v>0.5</v>
      </c>
    </row>
    <row r="113" customFormat="false" ht="13.8" hidden="true" customHeight="false" outlineLevel="0" collapsed="false">
      <c r="A113" s="42" t="n">
        <v>140</v>
      </c>
      <c r="B113" s="42" t="n">
        <v>37</v>
      </c>
      <c r="C113" s="42" t="n">
        <v>58</v>
      </c>
      <c r="D113" s="0" t="n">
        <v>14</v>
      </c>
      <c r="E113" s="0" t="n">
        <v>43</v>
      </c>
      <c r="F113" s="42" t="n">
        <v>1.05</v>
      </c>
      <c r="G113" s="42" t="n">
        <v>2</v>
      </c>
      <c r="H113" s="42" t="n">
        <v>550</v>
      </c>
      <c r="I113" s="42" t="n">
        <v>124.34</v>
      </c>
      <c r="J113" s="42" t="n">
        <v>120.86</v>
      </c>
      <c r="K113" s="42" t="n">
        <v>19.47</v>
      </c>
      <c r="L113" s="0" t="n">
        <v>36.57</v>
      </c>
      <c r="M113" s="0" t="n">
        <v>12</v>
      </c>
      <c r="N113" s="0" t="n">
        <v>41</v>
      </c>
      <c r="O113" s="0" t="n">
        <v>0.5</v>
      </c>
    </row>
    <row r="114" customFormat="false" ht="13.8" hidden="true" customHeight="false" outlineLevel="0" collapsed="false">
      <c r="A114" s="0" t="n">
        <v>120</v>
      </c>
      <c r="B114" s="0" t="n">
        <v>37</v>
      </c>
      <c r="C114" s="0" t="n">
        <v>58</v>
      </c>
      <c r="D114" s="0" t="n">
        <v>14</v>
      </c>
      <c r="E114" s="0" t="n">
        <v>43</v>
      </c>
      <c r="F114" s="0" t="n">
        <v>1.15</v>
      </c>
      <c r="G114" s="0" t="n">
        <v>2</v>
      </c>
      <c r="H114" s="41" t="n">
        <v>650</v>
      </c>
      <c r="I114" s="0" t="n">
        <v>124.46</v>
      </c>
      <c r="J114" s="0" t="n">
        <v>138.32</v>
      </c>
      <c r="K114" s="0" t="n">
        <v>25.32</v>
      </c>
      <c r="L114" s="0" t="n">
        <v>20.6</v>
      </c>
      <c r="M114" s="0" t="n">
        <v>12</v>
      </c>
      <c r="N114" s="0" t="n">
        <v>41</v>
      </c>
      <c r="O114" s="0" t="n">
        <v>0.5</v>
      </c>
    </row>
    <row r="115" customFormat="false" ht="13.8" hidden="true" customHeight="false" outlineLevel="0" collapsed="false">
      <c r="A115" s="42" t="n">
        <v>140</v>
      </c>
      <c r="B115" s="42" t="n">
        <v>37</v>
      </c>
      <c r="C115" s="42" t="n">
        <v>58</v>
      </c>
      <c r="D115" s="0" t="n">
        <v>14</v>
      </c>
      <c r="E115" s="0" t="n">
        <v>43</v>
      </c>
      <c r="F115" s="42" t="n">
        <v>1.05</v>
      </c>
      <c r="G115" s="42" t="n">
        <v>4</v>
      </c>
      <c r="H115" s="42" t="n">
        <v>550</v>
      </c>
      <c r="I115" s="42" t="n">
        <v>124.79</v>
      </c>
      <c r="J115" s="42" t="n">
        <v>117.43</v>
      </c>
      <c r="K115" s="42" t="n">
        <v>19.5</v>
      </c>
      <c r="L115" s="0" t="n">
        <v>46.43</v>
      </c>
      <c r="M115" s="0" t="n">
        <v>12</v>
      </c>
      <c r="N115" s="0" t="n">
        <v>41</v>
      </c>
      <c r="O115" s="0" t="n">
        <v>0.5</v>
      </c>
    </row>
    <row r="116" customFormat="false" ht="13.8" hidden="true" customHeight="false" outlineLevel="0" collapsed="false">
      <c r="A116" s="42" t="n">
        <v>125</v>
      </c>
      <c r="B116" s="42" t="n">
        <v>30</v>
      </c>
      <c r="C116" s="42" t="n">
        <v>53</v>
      </c>
      <c r="D116" s="0" t="n">
        <v>14</v>
      </c>
      <c r="E116" s="0" t="n">
        <v>43</v>
      </c>
      <c r="F116" s="42" t="n">
        <v>1.25</v>
      </c>
      <c r="G116" s="42" t="n">
        <v>3.5</v>
      </c>
      <c r="H116" s="42" t="n">
        <v>550</v>
      </c>
      <c r="I116" s="42" t="n">
        <v>125.02</v>
      </c>
      <c r="J116" s="42" t="n">
        <v>141.16</v>
      </c>
      <c r="K116" s="42" t="n">
        <v>27.38</v>
      </c>
      <c r="L116" s="42" t="n">
        <v>20.98</v>
      </c>
      <c r="M116" s="0" t="n">
        <v>12</v>
      </c>
      <c r="N116" s="0" t="n">
        <v>41</v>
      </c>
      <c r="O116" s="0" t="n">
        <v>0.5</v>
      </c>
    </row>
    <row r="117" customFormat="false" ht="13.8" hidden="true" customHeight="false" outlineLevel="0" collapsed="false">
      <c r="A117" s="0" t="n">
        <v>120</v>
      </c>
      <c r="B117" s="0" t="n">
        <v>43</v>
      </c>
      <c r="C117" s="0" t="n">
        <v>53</v>
      </c>
      <c r="D117" s="0" t="n">
        <v>14</v>
      </c>
      <c r="E117" s="0" t="n">
        <v>43</v>
      </c>
      <c r="F117" s="0" t="n">
        <v>1.15</v>
      </c>
      <c r="G117" s="0" t="n">
        <v>2</v>
      </c>
      <c r="H117" s="41" t="n">
        <v>750</v>
      </c>
      <c r="I117" s="0" t="n">
        <v>126.15</v>
      </c>
      <c r="J117" s="0" t="n">
        <v>148.13</v>
      </c>
      <c r="K117" s="0" t="n">
        <v>33.16</v>
      </c>
      <c r="L117" s="0" t="n">
        <v>20.41</v>
      </c>
      <c r="M117" s="0" t="n">
        <v>12</v>
      </c>
      <c r="N117" s="0" t="n">
        <v>41</v>
      </c>
      <c r="O117" s="0" t="n">
        <v>0.5</v>
      </c>
    </row>
    <row r="118" customFormat="false" ht="13.8" hidden="true" customHeight="false" outlineLevel="0" collapsed="false">
      <c r="A118" s="42" t="n">
        <v>150</v>
      </c>
      <c r="B118" s="42" t="n">
        <v>37</v>
      </c>
      <c r="C118" s="42" t="n">
        <v>40</v>
      </c>
      <c r="D118" s="0" t="n">
        <v>14</v>
      </c>
      <c r="E118" s="0" t="n">
        <v>43</v>
      </c>
      <c r="F118" s="42" t="n">
        <v>1.25</v>
      </c>
      <c r="G118" s="42" t="n">
        <v>2.5</v>
      </c>
      <c r="H118" s="42" t="n">
        <v>550</v>
      </c>
      <c r="I118" s="42" t="n">
        <v>126.27</v>
      </c>
      <c r="J118" s="42" t="n">
        <v>146.75</v>
      </c>
      <c r="K118" s="42" t="n">
        <v>36.72</v>
      </c>
      <c r="L118" s="42" t="n">
        <v>29.76</v>
      </c>
      <c r="M118" s="0" t="n">
        <v>12</v>
      </c>
      <c r="N118" s="0" t="n">
        <v>41</v>
      </c>
      <c r="O118" s="0" t="n">
        <v>0.5</v>
      </c>
    </row>
    <row r="119" customFormat="false" ht="13.8" hidden="true" customHeight="false" outlineLevel="0" collapsed="false">
      <c r="A119" s="42" t="n">
        <v>125</v>
      </c>
      <c r="B119" s="42" t="n">
        <v>37</v>
      </c>
      <c r="C119" s="42" t="n">
        <v>53</v>
      </c>
      <c r="D119" s="0" t="n">
        <v>14</v>
      </c>
      <c r="E119" s="0" t="n">
        <v>43</v>
      </c>
      <c r="F119" s="42" t="n">
        <v>1.125</v>
      </c>
      <c r="G119" s="42" t="n">
        <v>2.5</v>
      </c>
      <c r="H119" s="42" t="n">
        <v>550</v>
      </c>
      <c r="I119" s="42" t="n">
        <v>127.24</v>
      </c>
      <c r="J119" s="42" t="n">
        <v>132.1</v>
      </c>
      <c r="K119" s="42" t="n">
        <v>19.89</v>
      </c>
      <c r="L119" s="42" t="n">
        <v>25.29</v>
      </c>
      <c r="M119" s="0" t="n">
        <v>12</v>
      </c>
      <c r="N119" s="0" t="n">
        <v>41</v>
      </c>
      <c r="O119" s="0" t="n">
        <v>0.5</v>
      </c>
    </row>
    <row r="120" customFormat="false" ht="13.8" hidden="true" customHeight="false" outlineLevel="0" collapsed="false">
      <c r="A120" s="42" t="n">
        <v>140</v>
      </c>
      <c r="B120" s="42" t="n">
        <v>37</v>
      </c>
      <c r="C120" s="42" t="n">
        <v>58</v>
      </c>
      <c r="D120" s="0" t="n">
        <v>14</v>
      </c>
      <c r="E120" s="0" t="n">
        <v>43</v>
      </c>
      <c r="F120" s="42" t="n">
        <v>1.05</v>
      </c>
      <c r="G120" s="42" t="n">
        <v>3</v>
      </c>
      <c r="H120" s="42" t="n">
        <v>750</v>
      </c>
      <c r="I120" s="42" t="n">
        <v>127.37</v>
      </c>
      <c r="J120" s="42" t="n">
        <v>132.78</v>
      </c>
      <c r="K120" s="42" t="n">
        <v>42.48</v>
      </c>
      <c r="L120" s="0" t="n">
        <v>51.26</v>
      </c>
      <c r="M120" s="0" t="n">
        <v>12</v>
      </c>
      <c r="N120" s="0" t="n">
        <v>41</v>
      </c>
      <c r="O120" s="0" t="n">
        <v>0.5</v>
      </c>
    </row>
    <row r="121" customFormat="false" ht="13.8" hidden="true" customHeight="false" outlineLevel="0" collapsed="false">
      <c r="A121" s="0" t="n">
        <v>120</v>
      </c>
      <c r="B121" s="0" t="n">
        <v>37</v>
      </c>
      <c r="C121" s="0" t="n">
        <v>53</v>
      </c>
      <c r="D121" s="0" t="n">
        <v>14</v>
      </c>
      <c r="E121" s="0" t="n">
        <v>43</v>
      </c>
      <c r="F121" s="0" t="n">
        <v>1.15</v>
      </c>
      <c r="G121" s="0" t="n">
        <v>3</v>
      </c>
      <c r="H121" s="41" t="n">
        <v>650</v>
      </c>
      <c r="I121" s="0" t="n">
        <v>127.53</v>
      </c>
      <c r="J121" s="0" t="n">
        <v>140.05</v>
      </c>
      <c r="K121" s="0" t="n">
        <v>29.08</v>
      </c>
      <c r="L121" s="0" t="n">
        <v>24.77</v>
      </c>
      <c r="M121" s="0" t="n">
        <v>12</v>
      </c>
      <c r="N121" s="0" t="n">
        <v>41</v>
      </c>
      <c r="O121" s="0" t="n">
        <v>0.5</v>
      </c>
    </row>
    <row r="122" customFormat="false" ht="13.8" hidden="true" customHeight="false" outlineLevel="0" collapsed="false">
      <c r="A122" s="42" t="n">
        <v>150</v>
      </c>
      <c r="B122" s="42" t="n">
        <v>37</v>
      </c>
      <c r="C122" s="42" t="n">
        <v>40</v>
      </c>
      <c r="D122" s="0" t="n">
        <v>14</v>
      </c>
      <c r="E122" s="0" t="n">
        <v>43</v>
      </c>
      <c r="F122" s="42" t="n">
        <v>1.25</v>
      </c>
      <c r="G122" s="42" t="n">
        <v>3.5</v>
      </c>
      <c r="H122" s="42" t="n">
        <v>650</v>
      </c>
      <c r="I122" s="42" t="n">
        <v>127.71</v>
      </c>
      <c r="J122" s="42" t="n">
        <v>158.48</v>
      </c>
      <c r="K122" s="42" t="n">
        <v>56.59</v>
      </c>
      <c r="L122" s="42" t="n">
        <v>41.59</v>
      </c>
      <c r="M122" s="0" t="n">
        <v>12</v>
      </c>
      <c r="N122" s="0" t="n">
        <v>41</v>
      </c>
      <c r="O122" s="0" t="n">
        <v>0.5</v>
      </c>
    </row>
    <row r="123" customFormat="false" ht="13.8" hidden="true" customHeight="false" outlineLevel="0" collapsed="false">
      <c r="A123" s="42" t="n">
        <v>150</v>
      </c>
      <c r="B123" s="42" t="n">
        <v>37</v>
      </c>
      <c r="C123" s="42" t="n">
        <v>53</v>
      </c>
      <c r="D123" s="0" t="n">
        <v>14</v>
      </c>
      <c r="E123" s="0" t="n">
        <v>43</v>
      </c>
      <c r="F123" s="42" t="n">
        <v>1.125</v>
      </c>
      <c r="G123" s="42" t="n">
        <v>2.5</v>
      </c>
      <c r="H123" s="42" t="n">
        <v>750</v>
      </c>
      <c r="I123" s="42" t="n">
        <v>127.72</v>
      </c>
      <c r="J123" s="42" t="n">
        <v>148.12</v>
      </c>
      <c r="K123" s="42" t="n">
        <v>52.38</v>
      </c>
      <c r="L123" s="42" t="n">
        <v>47.94</v>
      </c>
      <c r="M123" s="0" t="n">
        <v>12</v>
      </c>
      <c r="N123" s="0" t="n">
        <v>41</v>
      </c>
      <c r="O123" s="0" t="n">
        <v>0.5</v>
      </c>
    </row>
    <row r="124" customFormat="false" ht="13.8" hidden="true" customHeight="false" outlineLevel="0" collapsed="false">
      <c r="A124" s="42" t="n">
        <v>120</v>
      </c>
      <c r="B124" s="42" t="n">
        <v>43</v>
      </c>
      <c r="C124" s="42" t="n">
        <v>53</v>
      </c>
      <c r="D124" s="0" t="n">
        <v>14</v>
      </c>
      <c r="E124" s="0" t="n">
        <v>43</v>
      </c>
      <c r="F124" s="42" t="n">
        <v>1.05</v>
      </c>
      <c r="G124" s="42" t="n">
        <v>4</v>
      </c>
      <c r="H124" s="42" t="n">
        <v>750</v>
      </c>
      <c r="I124" s="42" t="n">
        <v>127.85</v>
      </c>
      <c r="J124" s="42" t="n">
        <v>131.59</v>
      </c>
      <c r="K124" s="42" t="n">
        <v>33.2</v>
      </c>
      <c r="L124" s="0" t="n">
        <v>37.69</v>
      </c>
      <c r="M124" s="0" t="n">
        <v>12</v>
      </c>
      <c r="N124" s="0" t="n">
        <v>41</v>
      </c>
      <c r="O124" s="0" t="n">
        <v>0.5</v>
      </c>
    </row>
    <row r="125" customFormat="false" ht="13.8" hidden="true" customHeight="false" outlineLevel="0" collapsed="false">
      <c r="A125" s="42" t="n">
        <v>120</v>
      </c>
      <c r="B125" s="42" t="n">
        <v>37</v>
      </c>
      <c r="C125" s="42" t="n">
        <v>53</v>
      </c>
      <c r="D125" s="0" t="n">
        <v>14</v>
      </c>
      <c r="E125" s="0" t="n">
        <v>43</v>
      </c>
      <c r="F125" s="42" t="n">
        <v>1.15</v>
      </c>
      <c r="G125" s="42" t="n">
        <v>4</v>
      </c>
      <c r="H125" s="42" t="n">
        <v>550</v>
      </c>
      <c r="I125" s="42" t="n">
        <v>128.48</v>
      </c>
      <c r="J125" s="42" t="n">
        <v>134.76</v>
      </c>
      <c r="K125" s="42" t="n">
        <v>19.11</v>
      </c>
      <c r="L125" s="0" t="n">
        <v>25.16</v>
      </c>
      <c r="M125" s="0" t="n">
        <v>12</v>
      </c>
      <c r="N125" s="0" t="n">
        <v>41</v>
      </c>
      <c r="O125" s="0" t="n">
        <v>0.5</v>
      </c>
    </row>
    <row r="126" customFormat="false" ht="13.8" hidden="true" customHeight="false" outlineLevel="0" collapsed="false">
      <c r="A126" s="0" t="n">
        <v>140</v>
      </c>
      <c r="B126" s="0" t="n">
        <v>37</v>
      </c>
      <c r="C126" s="0" t="n">
        <v>53</v>
      </c>
      <c r="D126" s="0" t="n">
        <v>14</v>
      </c>
      <c r="E126" s="0" t="n">
        <v>43</v>
      </c>
      <c r="F126" s="0" t="n">
        <v>1.15</v>
      </c>
      <c r="G126" s="0" t="n">
        <v>2</v>
      </c>
      <c r="H126" s="41" t="n">
        <v>650</v>
      </c>
      <c r="I126" s="0" t="n">
        <v>128.56</v>
      </c>
      <c r="J126" s="0" t="n">
        <v>144.81</v>
      </c>
      <c r="K126" s="0" t="n">
        <v>33.9</v>
      </c>
      <c r="L126" s="0" t="n">
        <v>30.16</v>
      </c>
      <c r="M126" s="0" t="n">
        <v>12</v>
      </c>
      <c r="N126" s="0" t="n">
        <v>41</v>
      </c>
      <c r="O126" s="0" t="n">
        <v>0.5</v>
      </c>
    </row>
    <row r="127" customFormat="false" ht="13.8" hidden="true" customHeight="false" outlineLevel="0" collapsed="false">
      <c r="A127" s="42" t="n">
        <v>125</v>
      </c>
      <c r="B127" s="42" t="n">
        <v>37</v>
      </c>
      <c r="C127" s="42" t="n">
        <v>53</v>
      </c>
      <c r="D127" s="0" t="n">
        <v>14</v>
      </c>
      <c r="E127" s="0" t="n">
        <v>43</v>
      </c>
      <c r="F127" s="42" t="n">
        <v>1.125</v>
      </c>
      <c r="G127" s="42" t="n">
        <v>3.5</v>
      </c>
      <c r="H127" s="42" t="n">
        <v>550</v>
      </c>
      <c r="I127" s="42" t="n">
        <v>129.37</v>
      </c>
      <c r="J127" s="42" t="n">
        <v>132.67</v>
      </c>
      <c r="K127" s="42" t="n">
        <v>19.9</v>
      </c>
      <c r="L127" s="42" t="n">
        <v>28.66</v>
      </c>
      <c r="M127" s="0" t="n">
        <v>12</v>
      </c>
      <c r="N127" s="0" t="n">
        <v>41</v>
      </c>
      <c r="O127" s="0" t="n">
        <v>0.5</v>
      </c>
    </row>
    <row r="128" customFormat="false" ht="13.8" hidden="true" customHeight="false" outlineLevel="0" collapsed="false">
      <c r="A128" s="42" t="n">
        <v>120</v>
      </c>
      <c r="B128" s="42" t="n">
        <v>43</v>
      </c>
      <c r="C128" s="42" t="n">
        <v>53</v>
      </c>
      <c r="D128" s="0" t="n">
        <v>14</v>
      </c>
      <c r="E128" s="0" t="n">
        <v>43</v>
      </c>
      <c r="F128" s="42" t="n">
        <v>1.05</v>
      </c>
      <c r="G128" s="42" t="n">
        <v>3</v>
      </c>
      <c r="H128" s="42" t="n">
        <v>550</v>
      </c>
      <c r="I128" s="42" t="n">
        <v>129.52</v>
      </c>
      <c r="J128" s="42" t="n">
        <v>127.38</v>
      </c>
      <c r="K128" s="42" t="n">
        <v>15.29</v>
      </c>
      <c r="L128" s="0" t="n">
        <v>28.39</v>
      </c>
      <c r="M128" s="0" t="n">
        <v>12</v>
      </c>
      <c r="N128" s="0" t="n">
        <v>41</v>
      </c>
      <c r="O128" s="0" t="n">
        <v>0.5</v>
      </c>
    </row>
    <row r="129" customFormat="false" ht="13.8" hidden="true" customHeight="false" outlineLevel="0" collapsed="false">
      <c r="A129" s="42" t="n">
        <v>125</v>
      </c>
      <c r="B129" s="42" t="n">
        <v>37</v>
      </c>
      <c r="C129" s="42" t="n">
        <v>53</v>
      </c>
      <c r="D129" s="0" t="n">
        <v>14</v>
      </c>
      <c r="E129" s="0" t="n">
        <v>43</v>
      </c>
      <c r="F129" s="42" t="n">
        <v>1.125</v>
      </c>
      <c r="G129" s="42" t="n">
        <v>3.5</v>
      </c>
      <c r="H129" s="42" t="n">
        <v>650</v>
      </c>
      <c r="I129" s="42" t="n">
        <v>129.84</v>
      </c>
      <c r="J129" s="42" t="n">
        <v>138.54</v>
      </c>
      <c r="K129" s="42" t="n">
        <v>30.29</v>
      </c>
      <c r="L129" s="42" t="n">
        <v>31.39</v>
      </c>
      <c r="M129" s="0" t="n">
        <v>12</v>
      </c>
      <c r="N129" s="0" t="n">
        <v>41</v>
      </c>
      <c r="O129" s="0" t="n">
        <v>0.5</v>
      </c>
    </row>
    <row r="130" customFormat="false" ht="13.8" hidden="true" customHeight="false" outlineLevel="0" collapsed="false">
      <c r="A130" s="42" t="n">
        <v>120</v>
      </c>
      <c r="B130" s="42" t="n">
        <v>43</v>
      </c>
      <c r="C130" s="42" t="n">
        <v>53</v>
      </c>
      <c r="D130" s="0" t="n">
        <v>14</v>
      </c>
      <c r="E130" s="0" t="n">
        <v>43</v>
      </c>
      <c r="F130" s="42" t="n">
        <v>1.05</v>
      </c>
      <c r="G130" s="42" t="n">
        <v>4</v>
      </c>
      <c r="H130" s="42" t="n">
        <v>650</v>
      </c>
      <c r="I130" s="42" t="n">
        <v>130.01</v>
      </c>
      <c r="J130" s="42" t="n">
        <v>130.86</v>
      </c>
      <c r="K130" s="42" t="n">
        <v>23.15</v>
      </c>
      <c r="L130" s="0" t="n">
        <v>32.95</v>
      </c>
      <c r="M130" s="0" t="n">
        <v>12</v>
      </c>
      <c r="N130" s="0" t="n">
        <v>41</v>
      </c>
      <c r="O130" s="0" t="n">
        <v>0.5</v>
      </c>
    </row>
    <row r="131" customFormat="false" ht="13.8" hidden="true" customHeight="false" outlineLevel="0" collapsed="false">
      <c r="A131" s="42" t="n">
        <v>140</v>
      </c>
      <c r="B131" s="42" t="n">
        <v>37</v>
      </c>
      <c r="C131" s="42" t="n">
        <v>58</v>
      </c>
      <c r="D131" s="0" t="n">
        <v>14</v>
      </c>
      <c r="E131" s="0" t="n">
        <v>43</v>
      </c>
      <c r="F131" s="42" t="n">
        <v>1.05</v>
      </c>
      <c r="G131" s="42" t="n">
        <v>3</v>
      </c>
      <c r="H131" s="42" t="n">
        <v>550</v>
      </c>
      <c r="I131" s="42" t="n">
        <v>130.07</v>
      </c>
      <c r="J131" s="42" t="n">
        <v>122.85</v>
      </c>
      <c r="K131" s="42" t="n">
        <v>19.49</v>
      </c>
      <c r="L131" s="0" t="n">
        <v>42.95</v>
      </c>
      <c r="M131" s="0" t="n">
        <v>12</v>
      </c>
      <c r="N131" s="0" t="n">
        <v>41</v>
      </c>
      <c r="O131" s="0" t="n">
        <v>0.5</v>
      </c>
    </row>
    <row r="132" customFormat="false" ht="13.8" hidden="true" customHeight="false" outlineLevel="0" collapsed="false">
      <c r="A132" s="42" t="n">
        <v>120</v>
      </c>
      <c r="B132" s="42" t="n">
        <v>43</v>
      </c>
      <c r="C132" s="42" t="n">
        <v>53</v>
      </c>
      <c r="D132" s="0" t="n">
        <v>14</v>
      </c>
      <c r="E132" s="0" t="n">
        <v>43</v>
      </c>
      <c r="F132" s="42" t="n">
        <v>1.05</v>
      </c>
      <c r="G132" s="42" t="n">
        <v>3</v>
      </c>
      <c r="H132" s="42" t="n">
        <v>650</v>
      </c>
      <c r="I132" s="42" t="n">
        <v>130.21</v>
      </c>
      <c r="J132" s="42" t="n">
        <v>130.82</v>
      </c>
      <c r="K132" s="42" t="n">
        <v>23.14</v>
      </c>
      <c r="L132" s="0" t="n">
        <v>31.94</v>
      </c>
      <c r="M132" s="0" t="n">
        <v>12</v>
      </c>
      <c r="N132" s="0" t="n">
        <v>41</v>
      </c>
      <c r="O132" s="0" t="n">
        <v>0.5</v>
      </c>
    </row>
    <row r="133" customFormat="false" ht="13.8" hidden="true" customHeight="false" outlineLevel="0" collapsed="false">
      <c r="A133" s="42" t="n">
        <v>120</v>
      </c>
      <c r="B133" s="42" t="n">
        <v>43</v>
      </c>
      <c r="C133" s="42" t="n">
        <v>58</v>
      </c>
      <c r="D133" s="0" t="n">
        <v>14</v>
      </c>
      <c r="E133" s="0" t="n">
        <v>43</v>
      </c>
      <c r="F133" s="42" t="n">
        <v>1.05</v>
      </c>
      <c r="G133" s="42" t="n">
        <v>4</v>
      </c>
      <c r="H133" s="42" t="n">
        <v>550</v>
      </c>
      <c r="I133" s="42" t="n">
        <v>130.23</v>
      </c>
      <c r="J133" s="42" t="n">
        <v>129.77</v>
      </c>
      <c r="K133" s="42" t="n">
        <v>13.43</v>
      </c>
      <c r="L133" s="0" t="n">
        <v>32.37</v>
      </c>
      <c r="M133" s="0" t="n">
        <v>12</v>
      </c>
      <c r="N133" s="0" t="n">
        <v>41</v>
      </c>
      <c r="O133" s="0" t="n">
        <v>0.5</v>
      </c>
    </row>
    <row r="134" customFormat="false" ht="13.8" hidden="true" customHeight="false" outlineLevel="0" collapsed="false">
      <c r="A134" s="42" t="n">
        <v>120</v>
      </c>
      <c r="B134" s="42" t="n">
        <v>43</v>
      </c>
      <c r="C134" s="42" t="n">
        <v>58</v>
      </c>
      <c r="D134" s="0" t="n">
        <v>14</v>
      </c>
      <c r="E134" s="0" t="n">
        <v>43</v>
      </c>
      <c r="F134" s="42" t="n">
        <v>1.05</v>
      </c>
      <c r="G134" s="42" t="n">
        <v>2</v>
      </c>
      <c r="H134" s="42" t="n">
        <v>650</v>
      </c>
      <c r="I134" s="42" t="n">
        <v>130.51</v>
      </c>
      <c r="J134" s="42" t="n">
        <v>131.61</v>
      </c>
      <c r="K134" s="42" t="n">
        <v>20.22</v>
      </c>
      <c r="L134" s="0" t="n">
        <v>29.39</v>
      </c>
      <c r="M134" s="0" t="n">
        <v>12</v>
      </c>
      <c r="N134" s="0" t="n">
        <v>41</v>
      </c>
      <c r="O134" s="0" t="n">
        <v>0.5</v>
      </c>
    </row>
    <row r="135" customFormat="false" ht="13.8" hidden="true" customHeight="false" outlineLevel="0" collapsed="false">
      <c r="A135" s="42" t="n">
        <v>150</v>
      </c>
      <c r="B135" s="42" t="n">
        <v>37</v>
      </c>
      <c r="C135" s="42" t="n">
        <v>40</v>
      </c>
      <c r="D135" s="0" t="n">
        <v>14</v>
      </c>
      <c r="E135" s="0" t="n">
        <v>43</v>
      </c>
      <c r="F135" s="42" t="n">
        <v>1.25</v>
      </c>
      <c r="G135" s="42" t="n">
        <v>3.5</v>
      </c>
      <c r="H135" s="42" t="n">
        <v>550</v>
      </c>
      <c r="I135" s="42" t="n">
        <v>130.59</v>
      </c>
      <c r="J135" s="42" t="n">
        <v>144.81</v>
      </c>
      <c r="K135" s="42" t="n">
        <v>36.73</v>
      </c>
      <c r="L135" s="42" t="n">
        <v>40.51</v>
      </c>
      <c r="M135" s="0" t="n">
        <v>12</v>
      </c>
      <c r="N135" s="0" t="n">
        <v>41</v>
      </c>
      <c r="O135" s="0" t="n">
        <v>0.5</v>
      </c>
    </row>
    <row r="136" customFormat="false" ht="13.8" hidden="true" customHeight="false" outlineLevel="0" collapsed="false">
      <c r="A136" s="0" t="n">
        <v>120</v>
      </c>
      <c r="B136" s="0" t="n">
        <v>37</v>
      </c>
      <c r="C136" s="0" t="n">
        <v>53</v>
      </c>
      <c r="D136" s="0" t="n">
        <v>14</v>
      </c>
      <c r="E136" s="0" t="n">
        <v>43</v>
      </c>
      <c r="F136" s="0" t="n">
        <v>1.25</v>
      </c>
      <c r="G136" s="0" t="n">
        <v>2</v>
      </c>
      <c r="H136" s="41" t="n">
        <v>650</v>
      </c>
      <c r="I136" s="0" t="n">
        <v>130.61</v>
      </c>
      <c r="J136" s="0" t="n">
        <v>156.38</v>
      </c>
      <c r="K136" s="0" t="n">
        <v>29.06</v>
      </c>
      <c r="L136" s="0" t="n">
        <v>11.53</v>
      </c>
      <c r="M136" s="0" t="n">
        <v>12</v>
      </c>
      <c r="N136" s="0" t="n">
        <v>41</v>
      </c>
      <c r="O136" s="0" t="n">
        <v>0.5</v>
      </c>
    </row>
    <row r="137" customFormat="false" ht="13.8" hidden="true" customHeight="false" outlineLevel="0" collapsed="false">
      <c r="A137" s="0" t="n">
        <v>120</v>
      </c>
      <c r="B137" s="0" t="n">
        <v>37</v>
      </c>
      <c r="C137" s="0" t="n">
        <v>53</v>
      </c>
      <c r="D137" s="0" t="n">
        <v>14</v>
      </c>
      <c r="E137" s="0" t="n">
        <v>43</v>
      </c>
      <c r="F137" s="0" t="n">
        <v>1.15</v>
      </c>
      <c r="G137" s="0" t="n">
        <v>4</v>
      </c>
      <c r="H137" s="41" t="n">
        <v>650</v>
      </c>
      <c r="I137" s="0" t="n">
        <v>130.96</v>
      </c>
      <c r="J137" s="0" t="n">
        <v>141.83</v>
      </c>
      <c r="K137" s="0" t="n">
        <v>29.09</v>
      </c>
      <c r="L137" s="0" t="n">
        <v>27.14</v>
      </c>
      <c r="M137" s="0" t="n">
        <v>12</v>
      </c>
      <c r="N137" s="0" t="n">
        <v>41</v>
      </c>
      <c r="O137" s="0" t="n">
        <v>0.5</v>
      </c>
    </row>
    <row r="138" customFormat="false" ht="13.8" hidden="true" customHeight="false" outlineLevel="0" collapsed="false">
      <c r="A138" s="42" t="n">
        <v>120</v>
      </c>
      <c r="B138" s="42" t="n">
        <v>37</v>
      </c>
      <c r="C138" s="42" t="n">
        <v>53</v>
      </c>
      <c r="D138" s="0" t="n">
        <v>14</v>
      </c>
      <c r="E138" s="0" t="n">
        <v>43</v>
      </c>
      <c r="F138" s="42" t="n">
        <v>1.15</v>
      </c>
      <c r="G138" s="42" t="n">
        <v>3</v>
      </c>
      <c r="H138" s="42" t="n">
        <v>550</v>
      </c>
      <c r="I138" s="42" t="n">
        <v>131.2</v>
      </c>
      <c r="J138" s="42" t="n">
        <v>137.34</v>
      </c>
      <c r="K138" s="42" t="n">
        <v>19.09</v>
      </c>
      <c r="L138" s="0" t="n">
        <v>22.51</v>
      </c>
      <c r="M138" s="0" t="n">
        <v>12</v>
      </c>
      <c r="N138" s="0" t="n">
        <v>41</v>
      </c>
      <c r="O138" s="0" t="n">
        <v>0.5</v>
      </c>
    </row>
    <row r="139" customFormat="false" ht="13.8" hidden="true" customHeight="false" outlineLevel="0" collapsed="false">
      <c r="A139" s="42" t="n">
        <v>150</v>
      </c>
      <c r="B139" s="42" t="n">
        <v>30</v>
      </c>
      <c r="C139" s="42" t="n">
        <v>53</v>
      </c>
      <c r="D139" s="0" t="n">
        <v>14</v>
      </c>
      <c r="E139" s="0" t="n">
        <v>43</v>
      </c>
      <c r="F139" s="42" t="n">
        <v>1.25</v>
      </c>
      <c r="G139" s="42" t="n">
        <v>2.5</v>
      </c>
      <c r="H139" s="42" t="n">
        <v>550</v>
      </c>
      <c r="I139" s="42" t="n">
        <v>131.38</v>
      </c>
      <c r="J139" s="42" t="n">
        <v>145.36</v>
      </c>
      <c r="K139" s="42" t="n">
        <v>32.84</v>
      </c>
      <c r="L139" s="42" t="n">
        <v>33.4</v>
      </c>
      <c r="M139" s="0" t="n">
        <v>12</v>
      </c>
      <c r="N139" s="0" t="n">
        <v>41</v>
      </c>
      <c r="O139" s="0" t="n">
        <v>0.5</v>
      </c>
    </row>
    <row r="140" customFormat="false" ht="13.8" hidden="true" customHeight="false" outlineLevel="0" collapsed="false">
      <c r="A140" s="42" t="n">
        <v>140</v>
      </c>
      <c r="B140" s="42" t="n">
        <v>43</v>
      </c>
      <c r="C140" s="42" t="n">
        <v>53</v>
      </c>
      <c r="D140" s="0" t="n">
        <v>14</v>
      </c>
      <c r="E140" s="0" t="n">
        <v>43</v>
      </c>
      <c r="F140" s="42" t="n">
        <v>1.05</v>
      </c>
      <c r="G140" s="42" t="n">
        <v>4</v>
      </c>
      <c r="H140" s="42" t="n">
        <v>550</v>
      </c>
      <c r="I140" s="42" t="n">
        <v>131.45</v>
      </c>
      <c r="J140" s="42" t="n">
        <v>124.43</v>
      </c>
      <c r="K140" s="42" t="n">
        <v>17.85</v>
      </c>
      <c r="L140" s="0" t="n">
        <v>46.43</v>
      </c>
      <c r="M140" s="0" t="n">
        <v>12</v>
      </c>
      <c r="N140" s="0" t="n">
        <v>41</v>
      </c>
      <c r="O140" s="0" t="n">
        <v>0.5</v>
      </c>
    </row>
    <row r="141" customFormat="false" ht="13.8" hidden="true" customHeight="false" outlineLevel="0" collapsed="false">
      <c r="A141" s="42" t="n">
        <v>140</v>
      </c>
      <c r="B141" s="42" t="n">
        <v>37</v>
      </c>
      <c r="C141" s="42" t="n">
        <v>58</v>
      </c>
      <c r="D141" s="0" t="n">
        <v>14</v>
      </c>
      <c r="E141" s="0" t="n">
        <v>43</v>
      </c>
      <c r="F141" s="42" t="n">
        <v>1.05</v>
      </c>
      <c r="G141" s="42" t="n">
        <v>4</v>
      </c>
      <c r="H141" s="42" t="n">
        <v>750</v>
      </c>
      <c r="I141" s="42" t="n">
        <v>132.26</v>
      </c>
      <c r="J141" s="42" t="n">
        <v>133.46</v>
      </c>
      <c r="K141" s="42" t="n">
        <v>42.5</v>
      </c>
      <c r="L141" s="0" t="n">
        <v>55.78</v>
      </c>
      <c r="M141" s="0" t="n">
        <v>12</v>
      </c>
      <c r="N141" s="0" t="n">
        <v>41</v>
      </c>
      <c r="O141" s="0" t="n">
        <v>0.5</v>
      </c>
    </row>
    <row r="142" customFormat="false" ht="13.8" hidden="true" customHeight="false" outlineLevel="0" collapsed="false">
      <c r="A142" s="42" t="n">
        <v>140</v>
      </c>
      <c r="B142" s="42" t="n">
        <v>37</v>
      </c>
      <c r="C142" s="42" t="n">
        <v>58</v>
      </c>
      <c r="D142" s="0" t="n">
        <v>14</v>
      </c>
      <c r="E142" s="0" t="n">
        <v>43</v>
      </c>
      <c r="F142" s="42" t="n">
        <v>1.05</v>
      </c>
      <c r="G142" s="42" t="n">
        <v>4</v>
      </c>
      <c r="H142" s="42" t="n">
        <v>650</v>
      </c>
      <c r="I142" s="42" t="n">
        <v>132.3</v>
      </c>
      <c r="J142" s="42" t="n">
        <v>128.16</v>
      </c>
      <c r="K142" s="42" t="n">
        <v>29.58</v>
      </c>
      <c r="L142" s="0" t="n">
        <v>50</v>
      </c>
      <c r="M142" s="0" t="n">
        <v>12</v>
      </c>
      <c r="N142" s="0" t="n">
        <v>41</v>
      </c>
      <c r="O142" s="0" t="n">
        <v>0.5</v>
      </c>
    </row>
    <row r="143" customFormat="false" ht="13.8" hidden="true" customHeight="false" outlineLevel="0" collapsed="false">
      <c r="A143" s="42" t="n">
        <v>140</v>
      </c>
      <c r="B143" s="42" t="n">
        <v>37</v>
      </c>
      <c r="C143" s="42" t="n">
        <v>58</v>
      </c>
      <c r="D143" s="0" t="n">
        <v>14</v>
      </c>
      <c r="E143" s="0" t="n">
        <v>43</v>
      </c>
      <c r="F143" s="42" t="n">
        <v>1.05</v>
      </c>
      <c r="G143" s="42" t="n">
        <v>3</v>
      </c>
      <c r="H143" s="42" t="n">
        <v>650</v>
      </c>
      <c r="I143" s="42" t="n">
        <v>133.01</v>
      </c>
      <c r="J143" s="42" t="n">
        <v>130.62</v>
      </c>
      <c r="K143" s="42" t="n">
        <v>29.56</v>
      </c>
      <c r="L143" s="0" t="n">
        <v>46.75</v>
      </c>
      <c r="M143" s="0" t="n">
        <v>12</v>
      </c>
      <c r="N143" s="0" t="n">
        <v>41</v>
      </c>
      <c r="O143" s="0" t="n">
        <v>0.5</v>
      </c>
    </row>
    <row r="144" customFormat="false" ht="13.8" hidden="true" customHeight="false" outlineLevel="0" collapsed="false">
      <c r="A144" s="42" t="n">
        <v>120</v>
      </c>
      <c r="B144" s="42" t="n">
        <v>37</v>
      </c>
      <c r="C144" s="42" t="n">
        <v>58</v>
      </c>
      <c r="D144" s="0" t="n">
        <v>14</v>
      </c>
      <c r="E144" s="0" t="n">
        <v>43</v>
      </c>
      <c r="F144" s="42" t="n">
        <v>1.15</v>
      </c>
      <c r="G144" s="42" t="n">
        <v>2</v>
      </c>
      <c r="H144" s="42" t="n">
        <v>550</v>
      </c>
      <c r="I144" s="42" t="n">
        <v>133.15</v>
      </c>
      <c r="J144" s="42" t="n">
        <v>139.18</v>
      </c>
      <c r="K144" s="42" t="n">
        <v>16.69</v>
      </c>
      <c r="L144" s="0" t="n">
        <v>20.21</v>
      </c>
      <c r="M144" s="0" t="n">
        <v>12</v>
      </c>
      <c r="N144" s="0" t="n">
        <v>41</v>
      </c>
      <c r="O144" s="0" t="n">
        <v>0.5</v>
      </c>
    </row>
    <row r="145" customFormat="false" ht="13.8" hidden="true" customHeight="false" outlineLevel="0" collapsed="false">
      <c r="A145" s="42" t="n">
        <v>140</v>
      </c>
      <c r="B145" s="42" t="n">
        <v>43</v>
      </c>
      <c r="C145" s="42" t="n">
        <v>53</v>
      </c>
      <c r="D145" s="0" t="n">
        <v>14</v>
      </c>
      <c r="E145" s="0" t="n">
        <v>43</v>
      </c>
      <c r="F145" s="42" t="n">
        <v>1.05</v>
      </c>
      <c r="G145" s="42" t="n">
        <v>2</v>
      </c>
      <c r="H145" s="42" t="n">
        <v>650</v>
      </c>
      <c r="I145" s="42" t="n">
        <v>133.36</v>
      </c>
      <c r="J145" s="42" t="n">
        <v>135.15</v>
      </c>
      <c r="K145" s="42" t="n">
        <v>26.98</v>
      </c>
      <c r="L145" s="0" t="n">
        <v>39.23</v>
      </c>
      <c r="M145" s="0" t="n">
        <v>12</v>
      </c>
      <c r="N145" s="0" t="n">
        <v>41</v>
      </c>
      <c r="O145" s="0" t="n">
        <v>0.5</v>
      </c>
    </row>
    <row r="146" customFormat="false" ht="13.8" hidden="true" customHeight="false" outlineLevel="0" collapsed="false">
      <c r="A146" s="0" t="n">
        <v>140</v>
      </c>
      <c r="B146" s="0" t="n">
        <v>37</v>
      </c>
      <c r="C146" s="0" t="n">
        <v>58</v>
      </c>
      <c r="D146" s="0" t="n">
        <v>14</v>
      </c>
      <c r="E146" s="0" t="n">
        <v>43</v>
      </c>
      <c r="F146" s="0" t="n">
        <v>1.15</v>
      </c>
      <c r="G146" s="0" t="n">
        <v>2</v>
      </c>
      <c r="H146" s="41" t="n">
        <v>750</v>
      </c>
      <c r="I146" s="0" t="n">
        <v>133.81</v>
      </c>
      <c r="J146" s="0" t="n">
        <v>156.11</v>
      </c>
      <c r="K146" s="0" t="n">
        <v>42.45</v>
      </c>
      <c r="L146" s="0" t="n">
        <v>33.49</v>
      </c>
      <c r="M146" s="0" t="n">
        <v>12</v>
      </c>
      <c r="N146" s="0" t="n">
        <v>41</v>
      </c>
      <c r="O146" s="0" t="n">
        <v>0.5</v>
      </c>
    </row>
    <row r="147" customFormat="false" ht="13.8" hidden="true" customHeight="false" outlineLevel="0" collapsed="false">
      <c r="A147" s="0" t="n">
        <v>120</v>
      </c>
      <c r="B147" s="0" t="n">
        <v>37</v>
      </c>
      <c r="C147" s="0" t="n">
        <v>58</v>
      </c>
      <c r="D147" s="0" t="n">
        <v>14</v>
      </c>
      <c r="E147" s="0" t="n">
        <v>43</v>
      </c>
      <c r="F147" s="0" t="n">
        <v>1.25</v>
      </c>
      <c r="G147" s="0" t="n">
        <v>2</v>
      </c>
      <c r="H147" s="41" t="n">
        <v>750</v>
      </c>
      <c r="I147" s="0" t="n">
        <v>134.01</v>
      </c>
      <c r="J147" s="0" t="n">
        <v>166.4</v>
      </c>
      <c r="K147" s="0" t="n">
        <v>36.39</v>
      </c>
      <c r="L147" s="0" t="n">
        <v>12.7</v>
      </c>
      <c r="M147" s="0" t="n">
        <v>12</v>
      </c>
      <c r="N147" s="0" t="n">
        <v>41</v>
      </c>
      <c r="O147" s="0" t="n">
        <v>0.5</v>
      </c>
    </row>
    <row r="148" customFormat="false" ht="13.8" hidden="true" customHeight="false" outlineLevel="0" collapsed="false">
      <c r="A148" s="42" t="n">
        <v>120</v>
      </c>
      <c r="B148" s="42" t="n">
        <v>43</v>
      </c>
      <c r="C148" s="42" t="n">
        <v>58</v>
      </c>
      <c r="D148" s="0" t="n">
        <v>14</v>
      </c>
      <c r="E148" s="0" t="n">
        <v>43</v>
      </c>
      <c r="F148" s="42" t="n">
        <v>1.05</v>
      </c>
      <c r="G148" s="42" t="n">
        <v>2</v>
      </c>
      <c r="H148" s="42" t="n">
        <v>550</v>
      </c>
      <c r="I148" s="42" t="n">
        <v>134.06</v>
      </c>
      <c r="J148" s="42" t="n">
        <v>130.77</v>
      </c>
      <c r="K148" s="42" t="n">
        <v>13.41</v>
      </c>
      <c r="L148" s="0" t="n">
        <v>27.38</v>
      </c>
      <c r="M148" s="0" t="n">
        <v>12</v>
      </c>
      <c r="N148" s="0" t="n">
        <v>41</v>
      </c>
      <c r="O148" s="0" t="n">
        <v>0.5</v>
      </c>
    </row>
    <row r="149" customFormat="false" ht="13.8" hidden="false" customHeight="false" outlineLevel="0" collapsed="false">
      <c r="A149" s="0" t="n">
        <v>120</v>
      </c>
      <c r="B149" s="0" t="n">
        <v>37</v>
      </c>
      <c r="C149" s="0" t="n">
        <v>58</v>
      </c>
      <c r="D149" s="0" t="n">
        <v>14</v>
      </c>
      <c r="E149" s="0" t="n">
        <v>43</v>
      </c>
      <c r="F149" s="0" t="n">
        <v>1.15</v>
      </c>
      <c r="G149" s="0" t="n">
        <v>3</v>
      </c>
      <c r="H149" s="41" t="n">
        <v>750</v>
      </c>
      <c r="I149" s="0" t="n">
        <v>134.17</v>
      </c>
      <c r="J149" s="0" t="n">
        <v>150.34</v>
      </c>
      <c r="K149" s="0" t="n">
        <v>36.41</v>
      </c>
      <c r="L149" s="0" t="n">
        <v>28.47</v>
      </c>
      <c r="M149" s="0" t="n">
        <v>12</v>
      </c>
      <c r="N149" s="0" t="n">
        <v>41</v>
      </c>
      <c r="O149" s="0" t="n">
        <v>0.5</v>
      </c>
    </row>
    <row r="150" customFormat="false" ht="13.8" hidden="true" customHeight="false" outlineLevel="0" collapsed="false">
      <c r="A150" s="42" t="n">
        <v>150</v>
      </c>
      <c r="B150" s="42" t="n">
        <v>30</v>
      </c>
      <c r="C150" s="42" t="n">
        <v>53</v>
      </c>
      <c r="D150" s="0" t="n">
        <v>14</v>
      </c>
      <c r="E150" s="0" t="n">
        <v>43</v>
      </c>
      <c r="F150" s="42" t="n">
        <v>1.25</v>
      </c>
      <c r="G150" s="42" t="n">
        <v>3.5</v>
      </c>
      <c r="H150" s="42" t="n">
        <v>550</v>
      </c>
      <c r="I150" s="42" t="n">
        <v>134.48</v>
      </c>
      <c r="J150" s="42" t="n">
        <v>142.58</v>
      </c>
      <c r="K150" s="42" t="n">
        <v>32.85</v>
      </c>
      <c r="L150" s="42" t="n">
        <v>43.96</v>
      </c>
      <c r="M150" s="0" t="n">
        <v>12</v>
      </c>
      <c r="N150" s="0" t="n">
        <v>41</v>
      </c>
      <c r="O150" s="0" t="n">
        <v>0.5</v>
      </c>
    </row>
    <row r="151" customFormat="false" ht="13.8" hidden="true" customHeight="false" outlineLevel="0" collapsed="false">
      <c r="A151" s="42" t="n">
        <v>150</v>
      </c>
      <c r="B151" s="42" t="n">
        <v>30</v>
      </c>
      <c r="C151" s="42" t="n">
        <v>53</v>
      </c>
      <c r="D151" s="0" t="n">
        <v>14</v>
      </c>
      <c r="E151" s="0" t="n">
        <v>43</v>
      </c>
      <c r="F151" s="42" t="n">
        <v>1.25</v>
      </c>
      <c r="G151" s="42" t="n">
        <v>3.5</v>
      </c>
      <c r="H151" s="42" t="n">
        <v>650</v>
      </c>
      <c r="I151" s="42" t="n">
        <v>134.59</v>
      </c>
      <c r="J151" s="42" t="n">
        <v>156.7</v>
      </c>
      <c r="K151" s="42" t="n">
        <v>50.46</v>
      </c>
      <c r="L151" s="42" t="n">
        <v>45.35</v>
      </c>
      <c r="M151" s="0" t="n">
        <v>12</v>
      </c>
      <c r="N151" s="0" t="n">
        <v>41</v>
      </c>
      <c r="O151" s="0" t="n">
        <v>0.5</v>
      </c>
    </row>
    <row r="152" customFormat="false" ht="13.8" hidden="true" customHeight="false" outlineLevel="0" collapsed="false">
      <c r="A152" s="42" t="n">
        <v>140</v>
      </c>
      <c r="B152" s="42" t="n">
        <v>43</v>
      </c>
      <c r="C152" s="42" t="n">
        <v>53</v>
      </c>
      <c r="D152" s="0" t="n">
        <v>14</v>
      </c>
      <c r="E152" s="0" t="n">
        <v>43</v>
      </c>
      <c r="F152" s="42" t="n">
        <v>1.05</v>
      </c>
      <c r="G152" s="42" t="n">
        <v>2</v>
      </c>
      <c r="H152" s="42" t="n">
        <v>550</v>
      </c>
      <c r="I152" s="42" t="n">
        <v>134.82</v>
      </c>
      <c r="J152" s="42" t="n">
        <v>130</v>
      </c>
      <c r="K152" s="42" t="n">
        <v>17.83</v>
      </c>
      <c r="L152" s="0" t="n">
        <v>37.14</v>
      </c>
      <c r="M152" s="0" t="n">
        <v>12</v>
      </c>
      <c r="N152" s="0" t="n">
        <v>41</v>
      </c>
      <c r="O152" s="0" t="n">
        <v>0.5</v>
      </c>
    </row>
    <row r="153" customFormat="false" ht="13.8" hidden="true" customHeight="false" outlineLevel="0" collapsed="false">
      <c r="A153" s="42" t="n">
        <v>140</v>
      </c>
      <c r="B153" s="42" t="n">
        <v>37</v>
      </c>
      <c r="C153" s="42" t="n">
        <v>53</v>
      </c>
      <c r="D153" s="0" t="n">
        <v>14</v>
      </c>
      <c r="E153" s="0" t="n">
        <v>43</v>
      </c>
      <c r="F153" s="42" t="n">
        <v>1.15</v>
      </c>
      <c r="G153" s="42" t="n">
        <v>2</v>
      </c>
      <c r="H153" s="42" t="n">
        <v>550</v>
      </c>
      <c r="I153" s="42" t="n">
        <v>134.82</v>
      </c>
      <c r="J153" s="42" t="n">
        <v>140.44</v>
      </c>
      <c r="K153" s="42" t="n">
        <v>22.27</v>
      </c>
      <c r="L153" s="0" t="n">
        <v>29.57</v>
      </c>
      <c r="M153" s="0" t="n">
        <v>12</v>
      </c>
      <c r="N153" s="0" t="n">
        <v>41</v>
      </c>
      <c r="O153" s="0" t="n">
        <v>0.5</v>
      </c>
    </row>
    <row r="154" customFormat="false" ht="13.8" hidden="true" customHeight="false" outlineLevel="0" collapsed="false">
      <c r="A154" s="42" t="n">
        <v>150</v>
      </c>
      <c r="B154" s="42" t="n">
        <v>37</v>
      </c>
      <c r="C154" s="42" t="n">
        <v>53</v>
      </c>
      <c r="D154" s="0" t="n">
        <v>14</v>
      </c>
      <c r="E154" s="0" t="n">
        <v>43</v>
      </c>
      <c r="F154" s="42" t="n">
        <v>1.125</v>
      </c>
      <c r="G154" s="42" t="n">
        <v>3.5</v>
      </c>
      <c r="H154" s="42" t="n">
        <v>550</v>
      </c>
      <c r="I154" s="42" t="n">
        <v>135.8</v>
      </c>
      <c r="J154" s="42" t="n">
        <v>129.72</v>
      </c>
      <c r="K154" s="42" t="n">
        <v>23.88</v>
      </c>
      <c r="L154" s="42" t="n">
        <v>52.43</v>
      </c>
      <c r="M154" s="0" t="n">
        <v>12</v>
      </c>
      <c r="N154" s="0" t="n">
        <v>41</v>
      </c>
      <c r="O154" s="0" t="n">
        <v>0.5</v>
      </c>
    </row>
    <row r="155" customFormat="false" ht="13.8" hidden="true" customHeight="false" outlineLevel="0" collapsed="false">
      <c r="A155" s="42" t="n">
        <v>120</v>
      </c>
      <c r="B155" s="42" t="n">
        <v>37</v>
      </c>
      <c r="C155" s="42" t="n">
        <v>58</v>
      </c>
      <c r="D155" s="0" t="n">
        <v>14</v>
      </c>
      <c r="E155" s="0" t="n">
        <v>43</v>
      </c>
      <c r="F155" s="42" t="n">
        <v>1.15</v>
      </c>
      <c r="G155" s="42" t="n">
        <v>4</v>
      </c>
      <c r="H155" s="42" t="n">
        <v>550</v>
      </c>
      <c r="I155" s="42" t="n">
        <v>136.12</v>
      </c>
      <c r="J155" s="42" t="n">
        <v>141.26</v>
      </c>
      <c r="K155" s="42" t="n">
        <v>16.71</v>
      </c>
      <c r="L155" s="0" t="n">
        <v>25.81</v>
      </c>
      <c r="M155" s="0" t="n">
        <v>12</v>
      </c>
      <c r="N155" s="0" t="n">
        <v>41</v>
      </c>
      <c r="O155" s="0" t="n">
        <v>0.5</v>
      </c>
    </row>
    <row r="156" customFormat="false" ht="13.8" hidden="true" customHeight="false" outlineLevel="0" collapsed="false">
      <c r="A156" s="0" t="n">
        <v>120</v>
      </c>
      <c r="B156" s="0" t="n">
        <v>37</v>
      </c>
      <c r="C156" s="0" t="n">
        <v>53</v>
      </c>
      <c r="D156" s="0" t="n">
        <v>14</v>
      </c>
      <c r="E156" s="0" t="n">
        <v>43</v>
      </c>
      <c r="F156" s="0" t="n">
        <v>1.35</v>
      </c>
      <c r="G156" s="0" t="n">
        <v>2</v>
      </c>
      <c r="H156" s="41" t="n">
        <v>750</v>
      </c>
      <c r="I156" s="0" t="n">
        <v>136.17</v>
      </c>
      <c r="J156" s="0" t="n">
        <v>182.67</v>
      </c>
      <c r="K156" s="0" t="n">
        <v>41.89</v>
      </c>
      <c r="L156" s="0" t="n">
        <v>3.07</v>
      </c>
      <c r="M156" s="0" t="n">
        <v>12</v>
      </c>
      <c r="N156" s="0" t="n">
        <v>41</v>
      </c>
      <c r="O156" s="0" t="n">
        <v>0.5</v>
      </c>
    </row>
    <row r="157" customFormat="false" ht="13.8" hidden="true" customHeight="false" outlineLevel="0" collapsed="false">
      <c r="A157" s="42" t="n">
        <v>140</v>
      </c>
      <c r="B157" s="42" t="n">
        <v>43</v>
      </c>
      <c r="C157" s="42" t="n">
        <v>58</v>
      </c>
      <c r="D157" s="0" t="n">
        <v>14</v>
      </c>
      <c r="E157" s="0" t="n">
        <v>43</v>
      </c>
      <c r="F157" s="42" t="n">
        <v>1.05</v>
      </c>
      <c r="G157" s="42" t="n">
        <v>4</v>
      </c>
      <c r="H157" s="42" t="n">
        <v>550</v>
      </c>
      <c r="I157" s="42" t="n">
        <v>136.29</v>
      </c>
      <c r="J157" s="42" t="n">
        <v>128.36</v>
      </c>
      <c r="K157" s="42" t="n">
        <v>15.67</v>
      </c>
      <c r="L157" s="0" t="n">
        <v>47.98</v>
      </c>
      <c r="M157" s="0" t="n">
        <v>12</v>
      </c>
      <c r="N157" s="0" t="n">
        <v>41</v>
      </c>
      <c r="O157" s="0" t="n">
        <v>0.5</v>
      </c>
    </row>
    <row r="158" customFormat="false" ht="13.8" hidden="true" customHeight="false" outlineLevel="0" collapsed="false">
      <c r="A158" s="42" t="n">
        <v>150</v>
      </c>
      <c r="B158" s="42" t="n">
        <v>37</v>
      </c>
      <c r="C158" s="42" t="n">
        <v>53</v>
      </c>
      <c r="D158" s="0" t="n">
        <v>14</v>
      </c>
      <c r="E158" s="0" t="n">
        <v>43</v>
      </c>
      <c r="F158" s="42" t="n">
        <v>1.125</v>
      </c>
      <c r="G158" s="42" t="n">
        <v>2.5</v>
      </c>
      <c r="H158" s="42" t="n">
        <v>550</v>
      </c>
      <c r="I158" s="42" t="n">
        <v>136.34</v>
      </c>
      <c r="J158" s="42" t="n">
        <v>134.07</v>
      </c>
      <c r="K158" s="42" t="n">
        <v>23.86</v>
      </c>
      <c r="L158" s="42" t="n">
        <v>43.75</v>
      </c>
      <c r="M158" s="0" t="n">
        <v>12</v>
      </c>
      <c r="N158" s="0" t="n">
        <v>41</v>
      </c>
      <c r="O158" s="0" t="n">
        <v>0.5</v>
      </c>
    </row>
    <row r="159" customFormat="false" ht="13.8" hidden="true" customHeight="false" outlineLevel="0" collapsed="false">
      <c r="A159" s="42" t="n">
        <v>150</v>
      </c>
      <c r="B159" s="42" t="n">
        <v>37</v>
      </c>
      <c r="C159" s="42" t="n">
        <v>53</v>
      </c>
      <c r="D159" s="0" t="n">
        <v>14</v>
      </c>
      <c r="E159" s="0" t="n">
        <v>43</v>
      </c>
      <c r="F159" s="42" t="n">
        <v>1.125</v>
      </c>
      <c r="G159" s="42" t="n">
        <v>2.5</v>
      </c>
      <c r="H159" s="42" t="n">
        <v>650</v>
      </c>
      <c r="I159" s="42" t="n">
        <v>136.83</v>
      </c>
      <c r="J159" s="42" t="n">
        <v>143.9</v>
      </c>
      <c r="K159" s="42" t="n">
        <v>36.34</v>
      </c>
      <c r="L159" s="42" t="n">
        <v>45.79</v>
      </c>
      <c r="M159" s="0" t="n">
        <v>12</v>
      </c>
      <c r="N159" s="0" t="n">
        <v>41</v>
      </c>
      <c r="O159" s="0" t="n">
        <v>0.5</v>
      </c>
    </row>
    <row r="160" customFormat="false" ht="13.8" hidden="true" customHeight="false" outlineLevel="0" collapsed="false">
      <c r="A160" s="42" t="n">
        <v>140</v>
      </c>
      <c r="B160" s="42" t="n">
        <v>37</v>
      </c>
      <c r="C160" s="42" t="n">
        <v>53</v>
      </c>
      <c r="D160" s="0" t="n">
        <v>14</v>
      </c>
      <c r="E160" s="0" t="n">
        <v>43</v>
      </c>
      <c r="F160" s="42" t="n">
        <v>1.15</v>
      </c>
      <c r="G160" s="42" t="n">
        <v>4</v>
      </c>
      <c r="H160" s="42" t="n">
        <v>550</v>
      </c>
      <c r="I160" s="42" t="n">
        <v>137.26</v>
      </c>
      <c r="J160" s="42" t="n">
        <v>136.87</v>
      </c>
      <c r="K160" s="42" t="n">
        <v>22.29</v>
      </c>
      <c r="L160" s="0" t="n">
        <v>42.75</v>
      </c>
      <c r="M160" s="0" t="n">
        <v>12</v>
      </c>
      <c r="N160" s="0" t="n">
        <v>41</v>
      </c>
      <c r="O160" s="0" t="n">
        <v>0.5</v>
      </c>
    </row>
    <row r="161" customFormat="false" ht="13.8" hidden="true" customHeight="false" outlineLevel="0" collapsed="false">
      <c r="A161" s="42" t="n">
        <v>120</v>
      </c>
      <c r="B161" s="42" t="n">
        <v>43</v>
      </c>
      <c r="C161" s="42" t="n">
        <v>58</v>
      </c>
      <c r="D161" s="0" t="n">
        <v>14</v>
      </c>
      <c r="E161" s="0" t="n">
        <v>43</v>
      </c>
      <c r="F161" s="42" t="n">
        <v>1.05</v>
      </c>
      <c r="G161" s="42" t="n">
        <v>3</v>
      </c>
      <c r="H161" s="42" t="n">
        <v>550</v>
      </c>
      <c r="I161" s="42" t="n">
        <v>137.73</v>
      </c>
      <c r="J161" s="42" t="n">
        <v>134.27</v>
      </c>
      <c r="K161" s="42" t="n">
        <v>13.42</v>
      </c>
      <c r="L161" s="0" t="n">
        <v>29.06</v>
      </c>
      <c r="M161" s="0" t="n">
        <v>12</v>
      </c>
      <c r="N161" s="0" t="n">
        <v>41</v>
      </c>
      <c r="O161" s="0" t="n">
        <v>0.5</v>
      </c>
    </row>
    <row r="162" customFormat="false" ht="13.8" hidden="true" customHeight="false" outlineLevel="0" collapsed="false">
      <c r="A162" s="42" t="n">
        <v>140</v>
      </c>
      <c r="B162" s="42" t="n">
        <v>43</v>
      </c>
      <c r="C162" s="42" t="n">
        <v>53</v>
      </c>
      <c r="D162" s="0" t="n">
        <v>14</v>
      </c>
      <c r="E162" s="0" t="n">
        <v>43</v>
      </c>
      <c r="F162" s="42" t="n">
        <v>1.05</v>
      </c>
      <c r="G162" s="42" t="n">
        <v>3</v>
      </c>
      <c r="H162" s="42" t="n">
        <v>550</v>
      </c>
      <c r="I162" s="42" t="n">
        <v>138.38</v>
      </c>
      <c r="J162" s="42" t="n">
        <v>130.75</v>
      </c>
      <c r="K162" s="42" t="n">
        <v>17.84</v>
      </c>
      <c r="L162" s="0" t="n">
        <v>42.93</v>
      </c>
      <c r="M162" s="0" t="n">
        <v>12</v>
      </c>
      <c r="N162" s="0" t="n">
        <v>41</v>
      </c>
      <c r="O162" s="0" t="n">
        <v>0.5</v>
      </c>
    </row>
    <row r="163" customFormat="false" ht="13.8" hidden="true" customHeight="false" outlineLevel="0" collapsed="false">
      <c r="A163" s="0" t="n">
        <v>140</v>
      </c>
      <c r="B163" s="0" t="n">
        <v>37</v>
      </c>
      <c r="C163" s="0" t="n">
        <v>53</v>
      </c>
      <c r="D163" s="0" t="n">
        <v>14</v>
      </c>
      <c r="E163" s="0" t="n">
        <v>43</v>
      </c>
      <c r="F163" s="0" t="n">
        <v>1.15</v>
      </c>
      <c r="G163" s="0" t="n">
        <v>3</v>
      </c>
      <c r="H163" s="41" t="n">
        <v>750</v>
      </c>
      <c r="I163" s="0" t="n">
        <v>138.54</v>
      </c>
      <c r="J163" s="0" t="n">
        <v>158.67</v>
      </c>
      <c r="K163" s="0" t="n">
        <v>48.9</v>
      </c>
      <c r="L163" s="0" t="n">
        <v>42.38</v>
      </c>
      <c r="M163" s="0" t="n">
        <v>12</v>
      </c>
      <c r="N163" s="0" t="n">
        <v>41</v>
      </c>
      <c r="O163" s="0" t="n">
        <v>0.5</v>
      </c>
    </row>
    <row r="164" customFormat="false" ht="13.8" hidden="true" customHeight="false" outlineLevel="0" collapsed="false">
      <c r="A164" s="42" t="n">
        <v>125</v>
      </c>
      <c r="B164" s="42" t="n">
        <v>37</v>
      </c>
      <c r="C164" s="42" t="n">
        <v>53</v>
      </c>
      <c r="D164" s="0" t="n">
        <v>14</v>
      </c>
      <c r="E164" s="0" t="n">
        <v>43</v>
      </c>
      <c r="F164" s="42" t="n">
        <v>1.25</v>
      </c>
      <c r="G164" s="42" t="n">
        <v>2.5</v>
      </c>
      <c r="H164" s="42" t="n">
        <v>750</v>
      </c>
      <c r="I164" s="42" t="n">
        <v>138.72</v>
      </c>
      <c r="J164" s="42" t="n">
        <v>173.08</v>
      </c>
      <c r="K164" s="42" t="n">
        <v>43.65</v>
      </c>
      <c r="L164" s="42" t="n">
        <v>18</v>
      </c>
      <c r="M164" s="0" t="n">
        <v>12</v>
      </c>
      <c r="N164" s="0" t="n">
        <v>41</v>
      </c>
      <c r="O164" s="0" t="n">
        <v>0.5</v>
      </c>
    </row>
    <row r="165" customFormat="false" ht="13.8" hidden="true" customHeight="false" outlineLevel="0" collapsed="false">
      <c r="A165" s="42" t="n">
        <v>120</v>
      </c>
      <c r="B165" s="42" t="n">
        <v>43</v>
      </c>
      <c r="C165" s="42" t="n">
        <v>58</v>
      </c>
      <c r="D165" s="0" t="n">
        <v>14</v>
      </c>
      <c r="E165" s="0" t="n">
        <v>43</v>
      </c>
      <c r="F165" s="42" t="n">
        <v>1.05</v>
      </c>
      <c r="G165" s="42" t="n">
        <v>3</v>
      </c>
      <c r="H165" s="42" t="n">
        <v>750</v>
      </c>
      <c r="I165" s="42" t="n">
        <v>139.39</v>
      </c>
      <c r="J165" s="42" t="n">
        <v>140.78</v>
      </c>
      <c r="K165" s="42" t="n">
        <v>28.92</v>
      </c>
      <c r="L165" s="0" t="n">
        <v>36.7</v>
      </c>
      <c r="M165" s="0" t="n">
        <v>12</v>
      </c>
      <c r="N165" s="0" t="n">
        <v>41</v>
      </c>
      <c r="O165" s="0" t="n">
        <v>0.5</v>
      </c>
    </row>
    <row r="166" customFormat="false" ht="13.8" hidden="true" customHeight="false" outlineLevel="0" collapsed="false">
      <c r="A166" s="42" t="n">
        <v>120</v>
      </c>
      <c r="B166" s="42" t="n">
        <v>43</v>
      </c>
      <c r="C166" s="42" t="n">
        <v>58</v>
      </c>
      <c r="D166" s="0" t="n">
        <v>14</v>
      </c>
      <c r="E166" s="0" t="n">
        <v>43</v>
      </c>
      <c r="F166" s="42" t="n">
        <v>1.05</v>
      </c>
      <c r="G166" s="42" t="n">
        <v>4</v>
      </c>
      <c r="H166" s="42" t="n">
        <v>650</v>
      </c>
      <c r="I166" s="42" t="n">
        <v>139.58</v>
      </c>
      <c r="J166" s="42" t="n">
        <v>139.33</v>
      </c>
      <c r="K166" s="42" t="n">
        <v>20.25</v>
      </c>
      <c r="L166" s="0" t="n">
        <v>33.48</v>
      </c>
      <c r="M166" s="0" t="n">
        <v>12</v>
      </c>
      <c r="N166" s="0" t="n">
        <v>41</v>
      </c>
      <c r="O166" s="0" t="n">
        <v>0.5</v>
      </c>
    </row>
    <row r="167" customFormat="false" ht="13.8" hidden="true" customHeight="false" outlineLevel="0" collapsed="false">
      <c r="A167" s="42" t="n">
        <v>150</v>
      </c>
      <c r="B167" s="42" t="n">
        <v>37</v>
      </c>
      <c r="C167" s="42" t="n">
        <v>53</v>
      </c>
      <c r="D167" s="0" t="n">
        <v>14</v>
      </c>
      <c r="E167" s="0" t="n">
        <v>43</v>
      </c>
      <c r="F167" s="42" t="n">
        <v>1.125</v>
      </c>
      <c r="G167" s="42" t="n">
        <v>3.5</v>
      </c>
      <c r="H167" s="42" t="n">
        <v>750</v>
      </c>
      <c r="I167" s="42" t="n">
        <v>140.35</v>
      </c>
      <c r="J167" s="42" t="n">
        <v>152.19</v>
      </c>
      <c r="K167" s="42" t="n">
        <v>52.4</v>
      </c>
      <c r="L167" s="42" t="n">
        <v>59.25</v>
      </c>
      <c r="M167" s="0" t="n">
        <v>12</v>
      </c>
      <c r="N167" s="0" t="n">
        <v>41</v>
      </c>
      <c r="O167" s="0" t="n">
        <v>0.5</v>
      </c>
    </row>
    <row r="168" customFormat="false" ht="13.8" hidden="true" customHeight="false" outlineLevel="0" collapsed="false">
      <c r="A168" s="0" t="n">
        <v>140</v>
      </c>
      <c r="B168" s="0" t="n">
        <v>37</v>
      </c>
      <c r="C168" s="0" t="n">
        <v>53</v>
      </c>
      <c r="D168" s="0" t="n">
        <v>14</v>
      </c>
      <c r="E168" s="0" t="n">
        <v>43</v>
      </c>
      <c r="F168" s="0" t="n">
        <v>1.25</v>
      </c>
      <c r="G168" s="0" t="n">
        <v>2</v>
      </c>
      <c r="H168" s="41" t="n">
        <v>750</v>
      </c>
      <c r="I168" s="0" t="n">
        <v>140.52</v>
      </c>
      <c r="J168" s="0" t="n">
        <v>178.41</v>
      </c>
      <c r="K168" s="0" t="n">
        <v>48.88</v>
      </c>
      <c r="L168" s="0" t="n">
        <v>23.21</v>
      </c>
      <c r="M168" s="0" t="n">
        <v>12</v>
      </c>
      <c r="N168" s="0" t="n">
        <v>41</v>
      </c>
      <c r="O168" s="0" t="n">
        <v>0.5</v>
      </c>
    </row>
    <row r="169" customFormat="false" ht="13.8" hidden="true" customHeight="false" outlineLevel="0" collapsed="false">
      <c r="A169" s="0" t="n">
        <v>120</v>
      </c>
      <c r="B169" s="0" t="n">
        <v>43</v>
      </c>
      <c r="C169" s="0" t="n">
        <v>53</v>
      </c>
      <c r="D169" s="0" t="n">
        <v>14</v>
      </c>
      <c r="E169" s="0" t="n">
        <v>43</v>
      </c>
      <c r="F169" s="0" t="n">
        <v>1.15</v>
      </c>
      <c r="G169" s="0" t="n">
        <v>2</v>
      </c>
      <c r="H169" s="41" t="n">
        <v>650</v>
      </c>
      <c r="I169" s="0" t="n">
        <v>140.8</v>
      </c>
      <c r="J169" s="0" t="n">
        <v>153</v>
      </c>
      <c r="K169" s="0" t="n">
        <v>23.13</v>
      </c>
      <c r="L169" s="0" t="n">
        <v>20.39</v>
      </c>
      <c r="M169" s="0" t="n">
        <v>12</v>
      </c>
      <c r="N169" s="0" t="n">
        <v>41</v>
      </c>
      <c r="O169" s="0" t="n">
        <v>0.5</v>
      </c>
    </row>
    <row r="170" customFormat="false" ht="13.8" hidden="true" customHeight="false" outlineLevel="0" collapsed="false">
      <c r="A170" s="0" t="n">
        <v>120</v>
      </c>
      <c r="B170" s="0" t="n">
        <v>37</v>
      </c>
      <c r="C170" s="0" t="n">
        <v>53</v>
      </c>
      <c r="D170" s="0" t="n">
        <v>14</v>
      </c>
      <c r="E170" s="0" t="n">
        <v>43</v>
      </c>
      <c r="F170" s="0" t="n">
        <v>1.25</v>
      </c>
      <c r="G170" s="0" t="n">
        <v>2</v>
      </c>
      <c r="H170" s="41" t="n">
        <v>550</v>
      </c>
      <c r="I170" s="0" t="n">
        <v>141.03</v>
      </c>
      <c r="J170" s="0" t="n">
        <v>156.53</v>
      </c>
      <c r="K170" s="0" t="n">
        <v>19.08</v>
      </c>
      <c r="L170" s="0" t="n">
        <v>12.12</v>
      </c>
      <c r="M170" s="0" t="n">
        <v>12</v>
      </c>
      <c r="N170" s="0" t="n">
        <v>41</v>
      </c>
      <c r="O170" s="0" t="n">
        <v>0.5</v>
      </c>
    </row>
    <row r="171" customFormat="false" ht="13.8" hidden="false" customHeight="false" outlineLevel="0" collapsed="false">
      <c r="A171" s="0" t="n">
        <v>120</v>
      </c>
      <c r="B171" s="0" t="n">
        <v>37</v>
      </c>
      <c r="C171" s="0" t="n">
        <v>58</v>
      </c>
      <c r="D171" s="0" t="n">
        <v>14</v>
      </c>
      <c r="E171" s="0" t="n">
        <v>43</v>
      </c>
      <c r="F171" s="0" t="n">
        <v>1.15</v>
      </c>
      <c r="G171" s="0" t="n">
        <v>4</v>
      </c>
      <c r="H171" s="41" t="n">
        <v>750</v>
      </c>
      <c r="I171" s="0" t="n">
        <v>141.12</v>
      </c>
      <c r="J171" s="0" t="n">
        <v>154.54</v>
      </c>
      <c r="K171" s="0" t="n">
        <v>36.43</v>
      </c>
      <c r="L171" s="0" t="n">
        <v>30.79</v>
      </c>
      <c r="M171" s="0" t="n">
        <v>12</v>
      </c>
      <c r="N171" s="0" t="n">
        <v>41</v>
      </c>
      <c r="O171" s="0" t="n">
        <v>0.5</v>
      </c>
    </row>
    <row r="172" customFormat="false" ht="13.8" hidden="true" customHeight="false" outlineLevel="0" collapsed="false">
      <c r="A172" s="42" t="n">
        <v>120</v>
      </c>
      <c r="B172" s="42" t="n">
        <v>37</v>
      </c>
      <c r="C172" s="42" t="n">
        <v>58</v>
      </c>
      <c r="D172" s="0" t="n">
        <v>14</v>
      </c>
      <c r="E172" s="0" t="n">
        <v>43</v>
      </c>
      <c r="F172" s="42" t="n">
        <v>1.15</v>
      </c>
      <c r="G172" s="42" t="n">
        <v>3</v>
      </c>
      <c r="H172" s="42" t="n">
        <v>550</v>
      </c>
      <c r="I172" s="42" t="n">
        <v>141.21</v>
      </c>
      <c r="J172" s="42" t="n">
        <v>145.2</v>
      </c>
      <c r="K172" s="42" t="n">
        <v>16.7</v>
      </c>
      <c r="L172" s="0" t="n">
        <v>23.46</v>
      </c>
      <c r="M172" s="0" t="n">
        <v>12</v>
      </c>
      <c r="N172" s="0" t="n">
        <v>41</v>
      </c>
      <c r="O172" s="0" t="n">
        <v>0.5</v>
      </c>
    </row>
    <row r="173" customFormat="false" ht="13.8" hidden="true" customHeight="false" outlineLevel="0" collapsed="false">
      <c r="A173" s="42" t="n">
        <v>140</v>
      </c>
      <c r="B173" s="42" t="n">
        <v>43</v>
      </c>
      <c r="C173" s="42" t="n">
        <v>58</v>
      </c>
      <c r="D173" s="0" t="n">
        <v>14</v>
      </c>
      <c r="E173" s="0" t="n">
        <v>43</v>
      </c>
      <c r="F173" s="42" t="n">
        <v>1.05</v>
      </c>
      <c r="G173" s="42" t="n">
        <v>2</v>
      </c>
      <c r="H173" s="42" t="n">
        <v>750</v>
      </c>
      <c r="I173" s="42" t="n">
        <v>141.51</v>
      </c>
      <c r="J173" s="42" t="n">
        <v>146.14</v>
      </c>
      <c r="K173" s="42" t="n">
        <v>33.72</v>
      </c>
      <c r="L173" s="0" t="n">
        <v>44.01</v>
      </c>
      <c r="M173" s="0" t="n">
        <v>12</v>
      </c>
      <c r="N173" s="0" t="n">
        <v>41</v>
      </c>
      <c r="O173" s="0" t="n">
        <v>0.5</v>
      </c>
    </row>
    <row r="174" customFormat="false" ht="13.8" hidden="true" customHeight="false" outlineLevel="0" collapsed="false">
      <c r="A174" s="42" t="n">
        <v>120</v>
      </c>
      <c r="B174" s="42" t="n">
        <v>43</v>
      </c>
      <c r="C174" s="42" t="n">
        <v>58</v>
      </c>
      <c r="D174" s="0" t="n">
        <v>14</v>
      </c>
      <c r="E174" s="0" t="n">
        <v>43</v>
      </c>
      <c r="F174" s="42" t="n">
        <v>1.05</v>
      </c>
      <c r="G174" s="42" t="n">
        <v>4</v>
      </c>
      <c r="H174" s="42" t="n">
        <v>750</v>
      </c>
      <c r="I174" s="42" t="n">
        <v>141.81</v>
      </c>
      <c r="J174" s="42" t="n">
        <v>142.84</v>
      </c>
      <c r="K174" s="42" t="n">
        <v>28.93</v>
      </c>
      <c r="L174" s="0" t="n">
        <v>37.43</v>
      </c>
      <c r="M174" s="0" t="n">
        <v>12</v>
      </c>
      <c r="N174" s="0" t="n">
        <v>41</v>
      </c>
      <c r="O174" s="0" t="n">
        <v>0.5</v>
      </c>
    </row>
    <row r="175" customFormat="false" ht="13.8" hidden="false" customHeight="false" outlineLevel="0" collapsed="false">
      <c r="A175" s="0" t="n">
        <v>120</v>
      </c>
      <c r="B175" s="0" t="n">
        <v>37</v>
      </c>
      <c r="C175" s="0" t="n">
        <v>53</v>
      </c>
      <c r="D175" s="0" t="n">
        <v>14</v>
      </c>
      <c r="E175" s="0" t="n">
        <v>43</v>
      </c>
      <c r="F175" s="0" t="n">
        <v>1.25</v>
      </c>
      <c r="G175" s="0" t="n">
        <v>3</v>
      </c>
      <c r="H175" s="41" t="n">
        <v>750</v>
      </c>
      <c r="I175" s="0" t="n">
        <v>141.88</v>
      </c>
      <c r="J175" s="0" t="n">
        <v>172.97</v>
      </c>
      <c r="K175" s="0" t="n">
        <v>41.91</v>
      </c>
      <c r="L175" s="0" t="n">
        <v>17.84</v>
      </c>
      <c r="M175" s="0" t="n">
        <v>12</v>
      </c>
      <c r="N175" s="0" t="n">
        <v>41</v>
      </c>
      <c r="O175" s="0" t="n">
        <v>0.5</v>
      </c>
    </row>
    <row r="176" customFormat="false" ht="13.8" hidden="true" customHeight="false" outlineLevel="0" collapsed="false">
      <c r="A176" s="42" t="n">
        <v>140</v>
      </c>
      <c r="B176" s="42" t="n">
        <v>43</v>
      </c>
      <c r="C176" s="42" t="n">
        <v>53</v>
      </c>
      <c r="D176" s="0" t="n">
        <v>14</v>
      </c>
      <c r="E176" s="0" t="n">
        <v>43</v>
      </c>
      <c r="F176" s="42" t="n">
        <v>1.05</v>
      </c>
      <c r="G176" s="42" t="n">
        <v>4</v>
      </c>
      <c r="H176" s="42" t="n">
        <v>650</v>
      </c>
      <c r="I176" s="42" t="n">
        <v>141.95</v>
      </c>
      <c r="J176" s="42" t="n">
        <v>137.6</v>
      </c>
      <c r="K176" s="42" t="n">
        <v>27.01</v>
      </c>
      <c r="L176" s="0" t="n">
        <v>49.12</v>
      </c>
      <c r="M176" s="0" t="n">
        <v>12</v>
      </c>
      <c r="N176" s="0" t="n">
        <v>41</v>
      </c>
      <c r="O176" s="0" t="n">
        <v>0.5</v>
      </c>
    </row>
    <row r="177" customFormat="false" ht="13.8" hidden="true" customHeight="false" outlineLevel="0" collapsed="false">
      <c r="A177" s="42" t="n">
        <v>140</v>
      </c>
      <c r="B177" s="42" t="n">
        <v>37</v>
      </c>
      <c r="C177" s="42" t="n">
        <v>53</v>
      </c>
      <c r="D177" s="0" t="n">
        <v>14</v>
      </c>
      <c r="E177" s="0" t="n">
        <v>43</v>
      </c>
      <c r="F177" s="42" t="n">
        <v>1.15</v>
      </c>
      <c r="G177" s="42" t="n">
        <v>3</v>
      </c>
      <c r="H177" s="42" t="n">
        <v>550</v>
      </c>
      <c r="I177" s="42" t="n">
        <v>142.07</v>
      </c>
      <c r="J177" s="42" t="n">
        <v>143.12</v>
      </c>
      <c r="K177" s="42" t="n">
        <v>22.28</v>
      </c>
      <c r="L177" s="0" t="n">
        <v>37.32</v>
      </c>
      <c r="M177" s="0" t="n">
        <v>12</v>
      </c>
      <c r="N177" s="0" t="n">
        <v>41</v>
      </c>
      <c r="O177" s="0" t="n">
        <v>0.5</v>
      </c>
    </row>
    <row r="178" customFormat="false" ht="13.8" hidden="true" customHeight="false" outlineLevel="0" collapsed="false">
      <c r="A178" s="42" t="n">
        <v>150</v>
      </c>
      <c r="B178" s="42" t="n">
        <v>37</v>
      </c>
      <c r="C178" s="42" t="n">
        <v>53</v>
      </c>
      <c r="D178" s="0" t="n">
        <v>14</v>
      </c>
      <c r="E178" s="0" t="n">
        <v>43</v>
      </c>
      <c r="F178" s="42" t="n">
        <v>1.125</v>
      </c>
      <c r="G178" s="42" t="n">
        <v>3.5</v>
      </c>
      <c r="H178" s="42" t="n">
        <v>650</v>
      </c>
      <c r="I178" s="42" t="n">
        <v>142.34</v>
      </c>
      <c r="J178" s="42" t="n">
        <v>143.62</v>
      </c>
      <c r="K178" s="42" t="n">
        <v>36.35</v>
      </c>
      <c r="L178" s="42" t="n">
        <v>55.16</v>
      </c>
      <c r="M178" s="0" t="n">
        <v>12</v>
      </c>
      <c r="N178" s="0" t="n">
        <v>41</v>
      </c>
      <c r="O178" s="0" t="n">
        <v>0.5</v>
      </c>
    </row>
    <row r="179" customFormat="false" ht="13.8" hidden="true" customHeight="false" outlineLevel="0" collapsed="false">
      <c r="A179" s="0" t="n">
        <v>120</v>
      </c>
      <c r="B179" s="0" t="n">
        <v>37</v>
      </c>
      <c r="C179" s="0" t="n">
        <v>58</v>
      </c>
      <c r="D179" s="0" t="n">
        <v>14</v>
      </c>
      <c r="E179" s="0" t="n">
        <v>43</v>
      </c>
      <c r="F179" s="0" t="n">
        <v>1.15</v>
      </c>
      <c r="G179" s="0" t="n">
        <v>3</v>
      </c>
      <c r="H179" s="41" t="n">
        <v>650</v>
      </c>
      <c r="I179" s="0" t="n">
        <v>142.37</v>
      </c>
      <c r="J179" s="0" t="n">
        <v>151.14</v>
      </c>
      <c r="K179" s="0" t="n">
        <v>25.34</v>
      </c>
      <c r="L179" s="0" t="n">
        <v>25.76</v>
      </c>
      <c r="M179" s="0" t="n">
        <v>12</v>
      </c>
      <c r="N179" s="0" t="n">
        <v>41</v>
      </c>
      <c r="O179" s="0" t="n">
        <v>0.5</v>
      </c>
    </row>
    <row r="180" customFormat="false" ht="13.8" hidden="true" customHeight="false" outlineLevel="0" collapsed="false">
      <c r="A180" s="42" t="n">
        <v>120</v>
      </c>
      <c r="B180" s="42" t="n">
        <v>43</v>
      </c>
      <c r="C180" s="42" t="n">
        <v>58</v>
      </c>
      <c r="D180" s="0" t="n">
        <v>14</v>
      </c>
      <c r="E180" s="0" t="n">
        <v>43</v>
      </c>
      <c r="F180" s="42" t="n">
        <v>1.05</v>
      </c>
      <c r="G180" s="42" t="n">
        <v>3</v>
      </c>
      <c r="H180" s="42" t="n">
        <v>650</v>
      </c>
      <c r="I180" s="42" t="n">
        <v>142.6</v>
      </c>
      <c r="J180" s="42" t="n">
        <v>140.62</v>
      </c>
      <c r="K180" s="42" t="n">
        <v>20.23</v>
      </c>
      <c r="L180" s="0" t="n">
        <v>32.54</v>
      </c>
      <c r="M180" s="0" t="n">
        <v>12</v>
      </c>
      <c r="N180" s="0" t="n">
        <v>41</v>
      </c>
      <c r="O180" s="0" t="n">
        <v>0.5</v>
      </c>
    </row>
    <row r="181" customFormat="false" ht="13.8" hidden="true" customHeight="false" outlineLevel="0" collapsed="false">
      <c r="A181" s="0" t="n">
        <v>120</v>
      </c>
      <c r="B181" s="0" t="n">
        <v>37</v>
      </c>
      <c r="C181" s="0" t="n">
        <v>58</v>
      </c>
      <c r="D181" s="0" t="n">
        <v>14</v>
      </c>
      <c r="E181" s="0" t="n">
        <v>43</v>
      </c>
      <c r="F181" s="0" t="n">
        <v>1.15</v>
      </c>
      <c r="G181" s="0" t="n">
        <v>4</v>
      </c>
      <c r="H181" s="41" t="n">
        <v>650</v>
      </c>
      <c r="I181" s="0" t="n">
        <v>142.9</v>
      </c>
      <c r="J181" s="0" t="n">
        <v>151.26</v>
      </c>
      <c r="K181" s="0" t="n">
        <v>25.35</v>
      </c>
      <c r="L181" s="0" t="n">
        <v>27.19</v>
      </c>
      <c r="M181" s="0" t="n">
        <v>12</v>
      </c>
      <c r="N181" s="0" t="n">
        <v>41</v>
      </c>
      <c r="O181" s="0" t="n">
        <v>0.5</v>
      </c>
    </row>
    <row r="182" customFormat="false" ht="13.8" hidden="true" customHeight="false" outlineLevel="0" collapsed="false">
      <c r="A182" s="42" t="n">
        <v>140</v>
      </c>
      <c r="B182" s="42" t="n">
        <v>43</v>
      </c>
      <c r="C182" s="42" t="n">
        <v>53</v>
      </c>
      <c r="D182" s="0" t="n">
        <v>14</v>
      </c>
      <c r="E182" s="0" t="n">
        <v>43</v>
      </c>
      <c r="F182" s="42" t="n">
        <v>1.05</v>
      </c>
      <c r="G182" s="42" t="n">
        <v>3</v>
      </c>
      <c r="H182" s="42" t="n">
        <v>750</v>
      </c>
      <c r="I182" s="42" t="n">
        <v>143.12</v>
      </c>
      <c r="J182" s="42" t="n">
        <v>146.02</v>
      </c>
      <c r="K182" s="42" t="n">
        <v>38.71</v>
      </c>
      <c r="L182" s="0" t="n">
        <v>50.88</v>
      </c>
      <c r="M182" s="0" t="n">
        <v>12</v>
      </c>
      <c r="N182" s="0" t="n">
        <v>41</v>
      </c>
      <c r="O182" s="0" t="n">
        <v>0.5</v>
      </c>
    </row>
    <row r="183" customFormat="false" ht="13.8" hidden="true" customHeight="false" outlineLevel="0" collapsed="false">
      <c r="A183" s="42" t="n">
        <v>140</v>
      </c>
      <c r="B183" s="42" t="n">
        <v>37</v>
      </c>
      <c r="C183" s="42" t="n">
        <v>58</v>
      </c>
      <c r="D183" s="0" t="n">
        <v>14</v>
      </c>
      <c r="E183" s="0" t="n">
        <v>43</v>
      </c>
      <c r="F183" s="42" t="n">
        <v>1.15</v>
      </c>
      <c r="G183" s="42" t="n">
        <v>4</v>
      </c>
      <c r="H183" s="42" t="n">
        <v>550</v>
      </c>
      <c r="I183" s="42" t="n">
        <v>143.62</v>
      </c>
      <c r="J183" s="42" t="n">
        <v>141.24</v>
      </c>
      <c r="K183" s="42" t="n">
        <v>19.5</v>
      </c>
      <c r="L183" s="0" t="n">
        <v>43.83</v>
      </c>
      <c r="M183" s="0" t="n">
        <v>12</v>
      </c>
      <c r="N183" s="0" t="n">
        <v>41</v>
      </c>
      <c r="O183" s="0" t="n">
        <v>0.5</v>
      </c>
    </row>
    <row r="184" customFormat="false" ht="13.8" hidden="true" customHeight="false" outlineLevel="0" collapsed="false">
      <c r="A184" s="42" t="n">
        <v>120</v>
      </c>
      <c r="B184" s="42" t="n">
        <v>43</v>
      </c>
      <c r="C184" s="42" t="n">
        <v>53</v>
      </c>
      <c r="D184" s="0" t="n">
        <v>14</v>
      </c>
      <c r="E184" s="0" t="n">
        <v>43</v>
      </c>
      <c r="F184" s="42" t="n">
        <v>1.15</v>
      </c>
      <c r="G184" s="42" t="n">
        <v>4</v>
      </c>
      <c r="H184" s="42" t="n">
        <v>550</v>
      </c>
      <c r="I184" s="42" t="n">
        <v>143.66</v>
      </c>
      <c r="J184" s="42" t="n">
        <v>150.2</v>
      </c>
      <c r="K184" s="42" t="n">
        <v>15.3</v>
      </c>
      <c r="L184" s="0" t="n">
        <v>24.62</v>
      </c>
      <c r="M184" s="0" t="n">
        <v>12</v>
      </c>
      <c r="N184" s="0" t="n">
        <v>41</v>
      </c>
      <c r="O184" s="0" t="n">
        <v>0.5</v>
      </c>
    </row>
    <row r="185" customFormat="false" ht="13.8" hidden="true" customHeight="false" outlineLevel="0" collapsed="false">
      <c r="A185" s="42" t="n">
        <v>140</v>
      </c>
      <c r="B185" s="42" t="n">
        <v>43</v>
      </c>
      <c r="C185" s="42" t="n">
        <v>58</v>
      </c>
      <c r="D185" s="0" t="n">
        <v>14</v>
      </c>
      <c r="E185" s="0" t="n">
        <v>43</v>
      </c>
      <c r="F185" s="42" t="n">
        <v>1.05</v>
      </c>
      <c r="G185" s="42" t="n">
        <v>2</v>
      </c>
      <c r="H185" s="42" t="n">
        <v>550</v>
      </c>
      <c r="I185" s="42" t="n">
        <v>144.17</v>
      </c>
      <c r="J185" s="42" t="n">
        <v>136.08</v>
      </c>
      <c r="K185" s="42" t="n">
        <v>15.65</v>
      </c>
      <c r="L185" s="0" t="n">
        <v>39.43</v>
      </c>
      <c r="M185" s="0" t="n">
        <v>12</v>
      </c>
      <c r="N185" s="0" t="n">
        <v>41</v>
      </c>
      <c r="O185" s="0" t="n">
        <v>0.5</v>
      </c>
    </row>
    <row r="186" customFormat="false" ht="13.8" hidden="true" customHeight="false" outlineLevel="0" collapsed="false">
      <c r="A186" s="42" t="n">
        <v>140</v>
      </c>
      <c r="B186" s="42" t="n">
        <v>43</v>
      </c>
      <c r="C186" s="42" t="n">
        <v>53</v>
      </c>
      <c r="D186" s="0" t="n">
        <v>14</v>
      </c>
      <c r="E186" s="0" t="n">
        <v>43</v>
      </c>
      <c r="F186" s="42" t="n">
        <v>1.05</v>
      </c>
      <c r="G186" s="42" t="n">
        <v>3</v>
      </c>
      <c r="H186" s="42" t="n">
        <v>650</v>
      </c>
      <c r="I186" s="42" t="n">
        <v>144.71</v>
      </c>
      <c r="J186" s="42" t="n">
        <v>141.15</v>
      </c>
      <c r="K186" s="42" t="n">
        <v>27</v>
      </c>
      <c r="L186" s="0" t="n">
        <v>46.47</v>
      </c>
      <c r="M186" s="0" t="n">
        <v>12</v>
      </c>
      <c r="N186" s="0" t="n">
        <v>41</v>
      </c>
      <c r="O186" s="0" t="n">
        <v>0.5</v>
      </c>
    </row>
    <row r="187" customFormat="false" ht="13.8" hidden="true" customHeight="false" outlineLevel="0" collapsed="false">
      <c r="A187" s="0" t="n">
        <v>140</v>
      </c>
      <c r="B187" s="0" t="n">
        <v>37</v>
      </c>
      <c r="C187" s="0" t="n">
        <v>53</v>
      </c>
      <c r="D187" s="0" t="n">
        <v>14</v>
      </c>
      <c r="E187" s="0" t="n">
        <v>43</v>
      </c>
      <c r="F187" s="0" t="n">
        <v>1.15</v>
      </c>
      <c r="G187" s="0" t="n">
        <v>4</v>
      </c>
      <c r="H187" s="41" t="n">
        <v>750</v>
      </c>
      <c r="I187" s="0" t="n">
        <v>144.81</v>
      </c>
      <c r="J187" s="0" t="n">
        <v>159.82</v>
      </c>
      <c r="K187" s="0" t="n">
        <v>48.92</v>
      </c>
      <c r="L187" s="0" t="n">
        <v>48.88</v>
      </c>
      <c r="M187" s="0" t="n">
        <v>12</v>
      </c>
      <c r="N187" s="0" t="n">
        <v>41</v>
      </c>
      <c r="O187" s="0" t="n">
        <v>0.5</v>
      </c>
    </row>
    <row r="188" customFormat="false" ht="13.8" hidden="true" customHeight="false" outlineLevel="0" collapsed="false">
      <c r="A188" s="0" t="n">
        <v>140</v>
      </c>
      <c r="B188" s="0" t="n">
        <v>37</v>
      </c>
      <c r="C188" s="0" t="n">
        <v>58</v>
      </c>
      <c r="D188" s="0" t="n">
        <v>14</v>
      </c>
      <c r="E188" s="0" t="n">
        <v>43</v>
      </c>
      <c r="F188" s="0" t="n">
        <v>1.15</v>
      </c>
      <c r="G188" s="0" t="n">
        <v>2</v>
      </c>
      <c r="H188" s="41" t="n">
        <v>650</v>
      </c>
      <c r="I188" s="0" t="n">
        <v>144.83</v>
      </c>
      <c r="J188" s="0" t="n">
        <v>154.99</v>
      </c>
      <c r="K188" s="0" t="n">
        <v>29.54</v>
      </c>
      <c r="L188" s="0" t="n">
        <v>32.94</v>
      </c>
      <c r="M188" s="0" t="n">
        <v>12</v>
      </c>
      <c r="N188" s="0" t="n">
        <v>41</v>
      </c>
      <c r="O188" s="0" t="n">
        <v>0.5</v>
      </c>
    </row>
    <row r="189" customFormat="false" ht="13.8" hidden="true" customHeight="false" outlineLevel="0" collapsed="false">
      <c r="A189" s="0" t="n">
        <v>140</v>
      </c>
      <c r="B189" s="0" t="n">
        <v>37</v>
      </c>
      <c r="C189" s="0" t="n">
        <v>53</v>
      </c>
      <c r="D189" s="0" t="n">
        <v>14</v>
      </c>
      <c r="E189" s="0" t="n">
        <v>43</v>
      </c>
      <c r="F189" s="0" t="n">
        <v>1.15</v>
      </c>
      <c r="G189" s="0" t="n">
        <v>3</v>
      </c>
      <c r="H189" s="41" t="n">
        <v>650</v>
      </c>
      <c r="I189" s="0" t="n">
        <v>144.98</v>
      </c>
      <c r="J189" s="0" t="n">
        <v>153.93</v>
      </c>
      <c r="K189" s="0" t="n">
        <v>33.92</v>
      </c>
      <c r="L189" s="0" t="n">
        <v>39.48</v>
      </c>
      <c r="M189" s="0" t="n">
        <v>12</v>
      </c>
      <c r="N189" s="0" t="n">
        <v>41</v>
      </c>
      <c r="O189" s="0" t="n">
        <v>0.5</v>
      </c>
    </row>
    <row r="190" customFormat="false" ht="13.8" hidden="true" customHeight="false" outlineLevel="0" collapsed="false">
      <c r="A190" s="42" t="n">
        <v>140</v>
      </c>
      <c r="B190" s="42" t="n">
        <v>43</v>
      </c>
      <c r="C190" s="42" t="n">
        <v>58</v>
      </c>
      <c r="D190" s="0" t="n">
        <v>14</v>
      </c>
      <c r="E190" s="0" t="n">
        <v>43</v>
      </c>
      <c r="F190" s="42" t="n">
        <v>1.05</v>
      </c>
      <c r="G190" s="0" t="n">
        <v>3</v>
      </c>
      <c r="H190" s="42" t="n">
        <v>550</v>
      </c>
      <c r="I190" s="42" t="n">
        <v>145.13</v>
      </c>
      <c r="J190" s="42" t="n">
        <v>135.4</v>
      </c>
      <c r="K190" s="42" t="n">
        <v>15.66</v>
      </c>
      <c r="L190" s="0" t="n">
        <v>44.46</v>
      </c>
      <c r="M190" s="0" t="n">
        <v>12</v>
      </c>
      <c r="N190" s="0" t="n">
        <v>41</v>
      </c>
      <c r="O190" s="0" t="n">
        <v>0.5</v>
      </c>
    </row>
    <row r="191" customFormat="false" ht="13.8" hidden="true" customHeight="false" outlineLevel="0" collapsed="false">
      <c r="A191" s="42" t="n">
        <v>120</v>
      </c>
      <c r="B191" s="42" t="n">
        <v>43</v>
      </c>
      <c r="C191" s="42" t="n">
        <v>53</v>
      </c>
      <c r="D191" s="0" t="n">
        <v>14</v>
      </c>
      <c r="E191" s="0" t="n">
        <v>43</v>
      </c>
      <c r="F191" s="42" t="n">
        <v>1.15</v>
      </c>
      <c r="G191" s="42" t="n">
        <v>2</v>
      </c>
      <c r="H191" s="42" t="n">
        <v>550</v>
      </c>
      <c r="I191" s="42" t="n">
        <v>145.15</v>
      </c>
      <c r="J191" s="42" t="n">
        <v>150.57</v>
      </c>
      <c r="K191" s="42" t="n">
        <v>15.28</v>
      </c>
      <c r="L191" s="0" t="n">
        <v>19.75</v>
      </c>
      <c r="M191" s="0" t="n">
        <v>12</v>
      </c>
      <c r="N191" s="0" t="n">
        <v>41</v>
      </c>
      <c r="O191" s="0" t="n">
        <v>0.5</v>
      </c>
    </row>
    <row r="192" customFormat="false" ht="13.8" hidden="true" customHeight="false" outlineLevel="0" collapsed="false">
      <c r="A192" s="0" t="n">
        <v>140</v>
      </c>
      <c r="B192" s="0" t="n">
        <v>37</v>
      </c>
      <c r="C192" s="0" t="n">
        <v>53</v>
      </c>
      <c r="D192" s="0" t="n">
        <v>14</v>
      </c>
      <c r="E192" s="0" t="n">
        <v>43</v>
      </c>
      <c r="F192" s="0" t="n">
        <v>1.15</v>
      </c>
      <c r="G192" s="0" t="n">
        <v>4</v>
      </c>
      <c r="H192" s="41" t="n">
        <v>650</v>
      </c>
      <c r="I192" s="0" t="n">
        <v>145.34</v>
      </c>
      <c r="J192" s="0" t="n">
        <v>151.31</v>
      </c>
      <c r="K192" s="0" t="n">
        <v>33.94</v>
      </c>
      <c r="L192" s="0" t="n">
        <v>44.6</v>
      </c>
      <c r="M192" s="0" t="n">
        <v>12</v>
      </c>
      <c r="N192" s="0" t="n">
        <v>41</v>
      </c>
      <c r="O192" s="0" t="n">
        <v>0.5</v>
      </c>
    </row>
    <row r="193" customFormat="false" ht="13.8" hidden="true" customHeight="false" outlineLevel="0" collapsed="false">
      <c r="A193" s="42" t="n">
        <v>140</v>
      </c>
      <c r="B193" s="42" t="n">
        <v>43</v>
      </c>
      <c r="C193" s="42" t="n">
        <v>53</v>
      </c>
      <c r="D193" s="0" t="n">
        <v>14</v>
      </c>
      <c r="E193" s="0" t="n">
        <v>43</v>
      </c>
      <c r="F193" s="42" t="n">
        <v>1.05</v>
      </c>
      <c r="G193" s="42" t="n">
        <v>4</v>
      </c>
      <c r="H193" s="42" t="n">
        <v>750</v>
      </c>
      <c r="I193" s="42" t="n">
        <v>145.47</v>
      </c>
      <c r="J193" s="42" t="n">
        <v>145.48</v>
      </c>
      <c r="K193" s="42" t="n">
        <v>38.73</v>
      </c>
      <c r="L193" s="0" t="n">
        <v>54.35</v>
      </c>
      <c r="M193" s="0" t="n">
        <v>12</v>
      </c>
      <c r="N193" s="0" t="n">
        <v>41</v>
      </c>
      <c r="O193" s="0" t="n">
        <v>0.5</v>
      </c>
    </row>
    <row r="194" customFormat="false" ht="13.8" hidden="true" customHeight="false" outlineLevel="0" collapsed="false">
      <c r="A194" s="42" t="n">
        <v>140</v>
      </c>
      <c r="B194" s="42" t="n">
        <v>37</v>
      </c>
      <c r="C194" s="42" t="n">
        <v>58</v>
      </c>
      <c r="D194" s="0" t="n">
        <v>14</v>
      </c>
      <c r="E194" s="0" t="n">
        <v>43</v>
      </c>
      <c r="F194" s="42" t="n">
        <v>1.15</v>
      </c>
      <c r="G194" s="42" t="n">
        <v>2</v>
      </c>
      <c r="H194" s="42" t="n">
        <v>550</v>
      </c>
      <c r="I194" s="42" t="n">
        <v>146.1</v>
      </c>
      <c r="J194" s="42" t="n">
        <v>147.59</v>
      </c>
      <c r="K194" s="42" t="n">
        <v>19.47</v>
      </c>
      <c r="L194" s="0" t="n">
        <v>31.93</v>
      </c>
      <c r="M194" s="0" t="n">
        <v>12</v>
      </c>
      <c r="N194" s="0" t="n">
        <v>41</v>
      </c>
      <c r="O194" s="0" t="n">
        <v>0.5</v>
      </c>
    </row>
    <row r="195" customFormat="false" ht="13.8" hidden="true" customHeight="false" outlineLevel="0" collapsed="false">
      <c r="A195" s="0" t="n">
        <v>120</v>
      </c>
      <c r="B195" s="0" t="n">
        <v>37</v>
      </c>
      <c r="C195" s="0" t="n">
        <v>53</v>
      </c>
      <c r="D195" s="0" t="n">
        <v>14</v>
      </c>
      <c r="E195" s="0" t="n">
        <v>43</v>
      </c>
      <c r="F195" s="0" t="n">
        <v>1.25</v>
      </c>
      <c r="G195" s="0" t="n">
        <v>4</v>
      </c>
      <c r="H195" s="41" t="n">
        <v>550</v>
      </c>
      <c r="I195" s="0" t="n">
        <v>146.7</v>
      </c>
      <c r="J195" s="0" t="n">
        <v>160.49</v>
      </c>
      <c r="K195" s="0" t="n">
        <v>19.11</v>
      </c>
      <c r="L195" s="0" t="n">
        <v>18.03</v>
      </c>
      <c r="M195" s="0" t="n">
        <v>12</v>
      </c>
      <c r="N195" s="0" t="n">
        <v>41</v>
      </c>
      <c r="O195" s="0" t="n">
        <v>0.5</v>
      </c>
    </row>
    <row r="196" customFormat="false" ht="13.8" hidden="true" customHeight="false" outlineLevel="0" collapsed="false">
      <c r="A196" s="42" t="n">
        <v>140</v>
      </c>
      <c r="B196" s="42" t="n">
        <v>43</v>
      </c>
      <c r="C196" s="42" t="n">
        <v>58</v>
      </c>
      <c r="D196" s="0" t="n">
        <v>14</v>
      </c>
      <c r="E196" s="0" t="n">
        <v>43</v>
      </c>
      <c r="F196" s="42" t="n">
        <v>1.05</v>
      </c>
      <c r="G196" s="42" t="n">
        <v>2</v>
      </c>
      <c r="H196" s="42" t="n">
        <v>650</v>
      </c>
      <c r="I196" s="42" t="n">
        <v>147.11</v>
      </c>
      <c r="J196" s="42" t="n">
        <v>143.94</v>
      </c>
      <c r="K196" s="42" t="n">
        <v>23.59</v>
      </c>
      <c r="L196" s="0" t="n">
        <v>41.91</v>
      </c>
      <c r="M196" s="0" t="n">
        <v>12</v>
      </c>
      <c r="N196" s="0" t="n">
        <v>41</v>
      </c>
      <c r="O196" s="0" t="n">
        <v>0.5</v>
      </c>
    </row>
    <row r="197" customFormat="false" ht="13.8" hidden="true" customHeight="false" outlineLevel="0" collapsed="false">
      <c r="A197" s="0" t="n">
        <v>120</v>
      </c>
      <c r="B197" s="0" t="n">
        <v>43</v>
      </c>
      <c r="C197" s="0" t="n">
        <v>58</v>
      </c>
      <c r="D197" s="0" t="n">
        <v>14</v>
      </c>
      <c r="E197" s="0" t="n">
        <v>43</v>
      </c>
      <c r="F197" s="0" t="n">
        <v>1.15</v>
      </c>
      <c r="G197" s="0" t="n">
        <v>2</v>
      </c>
      <c r="H197" s="41" t="n">
        <v>750</v>
      </c>
      <c r="I197" s="0" t="n">
        <v>147.99</v>
      </c>
      <c r="J197" s="0" t="n">
        <v>164.08</v>
      </c>
      <c r="K197" s="0" t="n">
        <v>28.9</v>
      </c>
      <c r="L197" s="0" t="n">
        <v>22.92</v>
      </c>
      <c r="M197" s="0" t="n">
        <v>12</v>
      </c>
      <c r="N197" s="0" t="n">
        <v>41</v>
      </c>
      <c r="O197" s="0" t="n">
        <v>0.5</v>
      </c>
    </row>
    <row r="198" customFormat="false" ht="13.8" hidden="true" customHeight="false" outlineLevel="0" collapsed="false">
      <c r="A198" s="42" t="n">
        <v>120</v>
      </c>
      <c r="B198" s="42" t="n">
        <v>43</v>
      </c>
      <c r="C198" s="42" t="n">
        <v>58</v>
      </c>
      <c r="D198" s="0" t="n">
        <v>14</v>
      </c>
      <c r="E198" s="0" t="n">
        <v>43</v>
      </c>
      <c r="F198" s="42" t="n">
        <v>1.15</v>
      </c>
      <c r="G198" s="42" t="n">
        <v>4</v>
      </c>
      <c r="H198" s="42" t="n">
        <v>550</v>
      </c>
      <c r="I198" s="42" t="n">
        <v>149.53</v>
      </c>
      <c r="J198" s="42" t="n">
        <v>155.85</v>
      </c>
      <c r="K198" s="42" t="n">
        <v>13.43</v>
      </c>
      <c r="L198" s="0" t="n">
        <v>25.79</v>
      </c>
      <c r="M198" s="0" t="n">
        <v>12</v>
      </c>
      <c r="N198" s="0" t="n">
        <v>41</v>
      </c>
      <c r="O198" s="0" t="n">
        <v>0.5</v>
      </c>
    </row>
    <row r="199" customFormat="false" ht="13.8" hidden="true" customHeight="false" outlineLevel="0" collapsed="false">
      <c r="A199" s="0" t="n">
        <v>120</v>
      </c>
      <c r="B199" s="0" t="n">
        <v>37</v>
      </c>
      <c r="C199" s="0" t="n">
        <v>58</v>
      </c>
      <c r="D199" s="0" t="n">
        <v>14</v>
      </c>
      <c r="E199" s="0" t="n">
        <v>43</v>
      </c>
      <c r="F199" s="0" t="n">
        <v>1.25</v>
      </c>
      <c r="G199" s="0" t="n">
        <v>2</v>
      </c>
      <c r="H199" s="41" t="n">
        <v>650</v>
      </c>
      <c r="I199" s="0" t="n">
        <v>149.67</v>
      </c>
      <c r="J199" s="0" t="n">
        <v>170.4</v>
      </c>
      <c r="K199" s="0" t="n">
        <v>25.32</v>
      </c>
      <c r="L199" s="0" t="n">
        <v>13.33</v>
      </c>
      <c r="M199" s="0" t="n">
        <v>12</v>
      </c>
      <c r="N199" s="0" t="n">
        <v>41</v>
      </c>
      <c r="O199" s="0" t="n">
        <v>0.5</v>
      </c>
    </row>
    <row r="200" customFormat="false" ht="13.8" hidden="true" customHeight="false" outlineLevel="0" collapsed="false">
      <c r="A200" s="42" t="n">
        <v>140</v>
      </c>
      <c r="B200" s="42" t="n">
        <v>43</v>
      </c>
      <c r="C200" s="42" t="n">
        <v>58</v>
      </c>
      <c r="D200" s="0" t="n">
        <v>14</v>
      </c>
      <c r="E200" s="0" t="n">
        <v>43</v>
      </c>
      <c r="F200" s="42" t="n">
        <v>1.05</v>
      </c>
      <c r="G200" s="42" t="n">
        <v>4</v>
      </c>
      <c r="H200" s="42" t="n">
        <v>650</v>
      </c>
      <c r="I200" s="42" t="n">
        <v>149.82</v>
      </c>
      <c r="J200" s="42" t="n">
        <v>143.43</v>
      </c>
      <c r="K200" s="42" t="n">
        <v>23.62</v>
      </c>
      <c r="L200" s="0" t="n">
        <v>49.95</v>
      </c>
      <c r="M200" s="0" t="n">
        <v>12</v>
      </c>
      <c r="N200" s="0" t="n">
        <v>41</v>
      </c>
      <c r="O200" s="0" t="n">
        <v>0.5</v>
      </c>
    </row>
    <row r="201" customFormat="false" ht="13.8" hidden="true" customHeight="false" outlineLevel="0" collapsed="false">
      <c r="A201" s="42" t="n">
        <v>140</v>
      </c>
      <c r="B201" s="42" t="n">
        <v>43</v>
      </c>
      <c r="C201" s="42" t="n">
        <v>53</v>
      </c>
      <c r="D201" s="0" t="n">
        <v>14</v>
      </c>
      <c r="E201" s="0" t="n">
        <v>43</v>
      </c>
      <c r="F201" s="42" t="n">
        <v>1.15</v>
      </c>
      <c r="G201" s="42" t="n">
        <v>4</v>
      </c>
      <c r="H201" s="42" t="n">
        <v>550</v>
      </c>
      <c r="I201" s="42" t="n">
        <v>150.1</v>
      </c>
      <c r="J201" s="42" t="n">
        <v>148.21</v>
      </c>
      <c r="K201" s="42" t="n">
        <v>17.85</v>
      </c>
      <c r="L201" s="0" t="n">
        <v>43.59</v>
      </c>
      <c r="M201" s="0" t="n">
        <v>12</v>
      </c>
      <c r="N201" s="0" t="n">
        <v>41</v>
      </c>
      <c r="O201" s="0" t="n">
        <v>0.5</v>
      </c>
    </row>
    <row r="202" customFormat="false" ht="13.8" hidden="true" customHeight="false" outlineLevel="0" collapsed="false">
      <c r="A202" s="42" t="n">
        <v>140</v>
      </c>
      <c r="B202" s="42" t="n">
        <v>37</v>
      </c>
      <c r="C202" s="42" t="n">
        <v>58</v>
      </c>
      <c r="D202" s="0" t="n">
        <v>14</v>
      </c>
      <c r="E202" s="0" t="n">
        <v>43</v>
      </c>
      <c r="F202" s="42" t="n">
        <v>1.15</v>
      </c>
      <c r="G202" s="42" t="n">
        <v>3</v>
      </c>
      <c r="H202" s="42" t="n">
        <v>550</v>
      </c>
      <c r="I202" s="42" t="n">
        <v>150.44</v>
      </c>
      <c r="J202" s="42" t="n">
        <v>148.51</v>
      </c>
      <c r="K202" s="42" t="n">
        <v>19.49</v>
      </c>
      <c r="L202" s="0" t="n">
        <v>39.19</v>
      </c>
      <c r="M202" s="0" t="n">
        <v>12</v>
      </c>
      <c r="N202" s="0" t="n">
        <v>41</v>
      </c>
      <c r="O202" s="0" t="n">
        <v>0.5</v>
      </c>
    </row>
    <row r="203" customFormat="false" ht="13.8" hidden="false" customHeight="false" outlineLevel="0" collapsed="false">
      <c r="A203" s="0" t="n">
        <v>120</v>
      </c>
      <c r="B203" s="0" t="n">
        <v>37</v>
      </c>
      <c r="C203" s="0" t="n">
        <v>53</v>
      </c>
      <c r="D203" s="0" t="n">
        <v>14</v>
      </c>
      <c r="E203" s="0" t="n">
        <v>43</v>
      </c>
      <c r="F203" s="0" t="n">
        <v>1.25</v>
      </c>
      <c r="G203" s="0" t="n">
        <v>4</v>
      </c>
      <c r="H203" s="41" t="n">
        <v>750</v>
      </c>
      <c r="I203" s="0" t="n">
        <v>150.68</v>
      </c>
      <c r="J203" s="0" t="n">
        <v>178.72</v>
      </c>
      <c r="K203" s="0" t="n">
        <v>41.93</v>
      </c>
      <c r="L203" s="0" t="n">
        <v>20.62</v>
      </c>
      <c r="M203" s="0" t="n">
        <v>12</v>
      </c>
      <c r="N203" s="0" t="n">
        <v>41</v>
      </c>
      <c r="O203" s="0" t="n">
        <v>0.5</v>
      </c>
    </row>
    <row r="204" customFormat="false" ht="13.8" hidden="true" customHeight="false" outlineLevel="0" collapsed="false">
      <c r="A204" s="42" t="n">
        <v>120</v>
      </c>
      <c r="B204" s="42" t="n">
        <v>43</v>
      </c>
      <c r="C204" s="42" t="n">
        <v>53</v>
      </c>
      <c r="D204" s="0" t="n">
        <v>14</v>
      </c>
      <c r="E204" s="0" t="n">
        <v>43</v>
      </c>
      <c r="F204" s="42" t="n">
        <v>1.15</v>
      </c>
      <c r="G204" s="42" t="n">
        <v>3</v>
      </c>
      <c r="H204" s="42" t="n">
        <v>550</v>
      </c>
      <c r="I204" s="42" t="n">
        <v>150.71</v>
      </c>
      <c r="J204" s="42" t="n">
        <v>155.24</v>
      </c>
      <c r="K204" s="42" t="n">
        <v>15.29</v>
      </c>
      <c r="L204" s="0" t="n">
        <v>22.05</v>
      </c>
      <c r="M204" s="0" t="n">
        <v>12</v>
      </c>
      <c r="N204" s="0" t="n">
        <v>41</v>
      </c>
      <c r="O204" s="0" t="n">
        <v>0.5</v>
      </c>
    </row>
    <row r="205" customFormat="false" ht="13.8" hidden="true" customHeight="false" outlineLevel="0" collapsed="false">
      <c r="A205" s="0" t="n">
        <v>120</v>
      </c>
      <c r="B205" s="0" t="n">
        <v>37</v>
      </c>
      <c r="C205" s="0" t="n">
        <v>53</v>
      </c>
      <c r="D205" s="0" t="n">
        <v>14</v>
      </c>
      <c r="E205" s="0" t="n">
        <v>43</v>
      </c>
      <c r="F205" s="0" t="n">
        <v>1.25</v>
      </c>
      <c r="G205" s="0" t="n">
        <v>3</v>
      </c>
      <c r="H205" s="41" t="n">
        <v>550</v>
      </c>
      <c r="I205" s="0" t="n">
        <v>151.14</v>
      </c>
      <c r="J205" s="0" t="n">
        <v>164.39</v>
      </c>
      <c r="K205" s="0" t="n">
        <v>19.09</v>
      </c>
      <c r="L205" s="0" t="n">
        <v>15.38</v>
      </c>
      <c r="M205" s="0" t="n">
        <v>12</v>
      </c>
      <c r="N205" s="0" t="n">
        <v>41</v>
      </c>
      <c r="O205" s="0" t="n">
        <v>0.5</v>
      </c>
    </row>
    <row r="206" customFormat="false" ht="13.8" hidden="true" customHeight="false" outlineLevel="0" collapsed="false">
      <c r="A206" s="42" t="n">
        <v>125</v>
      </c>
      <c r="B206" s="42" t="n">
        <v>37</v>
      </c>
      <c r="C206" s="42" t="n">
        <v>53</v>
      </c>
      <c r="D206" s="0" t="n">
        <v>14</v>
      </c>
      <c r="E206" s="0" t="n">
        <v>43</v>
      </c>
      <c r="F206" s="42" t="n">
        <v>1.25</v>
      </c>
      <c r="G206" s="42" t="n">
        <v>2.5</v>
      </c>
      <c r="H206" s="42" t="n">
        <v>650</v>
      </c>
      <c r="I206" s="42" t="n">
        <v>151.3</v>
      </c>
      <c r="J206" s="42" t="n">
        <v>173.26</v>
      </c>
      <c r="K206" s="42" t="n">
        <v>30.28</v>
      </c>
      <c r="L206" s="42" t="n">
        <v>17.46</v>
      </c>
      <c r="M206" s="0" t="n">
        <v>12</v>
      </c>
      <c r="N206" s="0" t="n">
        <v>41</v>
      </c>
      <c r="O206" s="0" t="n">
        <v>0.5</v>
      </c>
    </row>
    <row r="207" customFormat="false" ht="13.8" hidden="true" customHeight="false" outlineLevel="0" collapsed="false">
      <c r="A207" s="0" t="n">
        <v>120</v>
      </c>
      <c r="B207" s="0" t="n">
        <v>37</v>
      </c>
      <c r="C207" s="0" t="n">
        <v>53</v>
      </c>
      <c r="D207" s="0" t="n">
        <v>14</v>
      </c>
      <c r="E207" s="0" t="n">
        <v>43</v>
      </c>
      <c r="F207" s="0" t="n">
        <v>1.25</v>
      </c>
      <c r="G207" s="0" t="n">
        <v>3</v>
      </c>
      <c r="H207" s="41" t="n">
        <v>650</v>
      </c>
      <c r="I207" s="0" t="n">
        <v>151.62</v>
      </c>
      <c r="J207" s="0" t="n">
        <v>172.32</v>
      </c>
      <c r="K207" s="0" t="n">
        <v>29.08</v>
      </c>
      <c r="L207" s="0" t="n">
        <v>16.4</v>
      </c>
      <c r="M207" s="0" t="n">
        <v>12</v>
      </c>
      <c r="N207" s="0" t="n">
        <v>41</v>
      </c>
      <c r="O207" s="0" t="n">
        <v>0.5</v>
      </c>
    </row>
    <row r="208" customFormat="false" ht="13.8" hidden="false" customHeight="false" outlineLevel="0" collapsed="false">
      <c r="A208" s="0" t="n">
        <v>120</v>
      </c>
      <c r="B208" s="0" t="n">
        <v>43</v>
      </c>
      <c r="C208" s="0" t="n">
        <v>53</v>
      </c>
      <c r="D208" s="0" t="n">
        <v>14</v>
      </c>
      <c r="E208" s="0" t="n">
        <v>43</v>
      </c>
      <c r="F208" s="0" t="n">
        <v>1.15</v>
      </c>
      <c r="G208" s="0" t="n">
        <v>3</v>
      </c>
      <c r="H208" s="41" t="n">
        <v>750</v>
      </c>
      <c r="I208" s="0" t="n">
        <v>151.76</v>
      </c>
      <c r="J208" s="0" t="n">
        <v>166.59</v>
      </c>
      <c r="K208" s="0" t="n">
        <v>33.18</v>
      </c>
      <c r="L208" s="0" t="n">
        <v>26.86</v>
      </c>
      <c r="M208" s="0" t="n">
        <v>12</v>
      </c>
      <c r="N208" s="0" t="n">
        <v>41</v>
      </c>
      <c r="O208" s="0" t="n">
        <v>0.5</v>
      </c>
    </row>
    <row r="209" customFormat="false" ht="13.8" hidden="true" customHeight="false" outlineLevel="0" collapsed="false">
      <c r="A209" s="0" t="n">
        <v>140</v>
      </c>
      <c r="B209" s="0" t="n">
        <v>43</v>
      </c>
      <c r="C209" s="0" t="n">
        <v>53</v>
      </c>
      <c r="D209" s="0" t="n">
        <v>14</v>
      </c>
      <c r="E209" s="0" t="n">
        <v>43</v>
      </c>
      <c r="F209" s="0" t="n">
        <v>1.15</v>
      </c>
      <c r="G209" s="0" t="n">
        <v>2</v>
      </c>
      <c r="H209" s="41" t="n">
        <v>750</v>
      </c>
      <c r="I209" s="0" t="n">
        <v>152.73</v>
      </c>
      <c r="J209" s="0" t="n">
        <v>171.34</v>
      </c>
      <c r="K209" s="0" t="n">
        <v>38.69</v>
      </c>
      <c r="L209" s="0" t="n">
        <v>34.12</v>
      </c>
      <c r="M209" s="0" t="n">
        <v>12</v>
      </c>
      <c r="N209" s="0" t="n">
        <v>41</v>
      </c>
      <c r="O209" s="0" t="n">
        <v>0.5</v>
      </c>
    </row>
    <row r="210" customFormat="false" ht="13.8" hidden="true" customHeight="false" outlineLevel="0" collapsed="false">
      <c r="A210" s="42" t="n">
        <v>125</v>
      </c>
      <c r="B210" s="42" t="n">
        <v>37</v>
      </c>
      <c r="C210" s="42" t="n">
        <v>53</v>
      </c>
      <c r="D210" s="0" t="n">
        <v>14</v>
      </c>
      <c r="E210" s="0" t="n">
        <v>43</v>
      </c>
      <c r="F210" s="42" t="n">
        <v>1.25</v>
      </c>
      <c r="G210" s="42" t="n">
        <v>2.5</v>
      </c>
      <c r="H210" s="42" t="n">
        <v>550</v>
      </c>
      <c r="I210" s="42" t="n">
        <v>153.17</v>
      </c>
      <c r="J210" s="42" t="n">
        <v>166.16</v>
      </c>
      <c r="K210" s="42" t="n">
        <v>19.88</v>
      </c>
      <c r="L210" s="42" t="n">
        <v>16.94</v>
      </c>
      <c r="M210" s="0" t="n">
        <v>12</v>
      </c>
      <c r="N210" s="0" t="n">
        <v>41</v>
      </c>
      <c r="O210" s="0" t="n">
        <v>0.5</v>
      </c>
    </row>
    <row r="211" customFormat="false" ht="13.8" hidden="true" customHeight="false" outlineLevel="0" collapsed="false">
      <c r="A211" s="42" t="n">
        <v>125</v>
      </c>
      <c r="B211" s="42" t="n">
        <v>37</v>
      </c>
      <c r="C211" s="42" t="n">
        <v>53</v>
      </c>
      <c r="D211" s="0" t="n">
        <v>14</v>
      </c>
      <c r="E211" s="0" t="n">
        <v>43</v>
      </c>
      <c r="F211" s="42" t="n">
        <v>1.25</v>
      </c>
      <c r="G211" s="42" t="n">
        <v>3.5</v>
      </c>
      <c r="H211" s="42" t="n">
        <v>550</v>
      </c>
      <c r="I211" s="42" t="n">
        <v>153.34</v>
      </c>
      <c r="J211" s="42" t="n">
        <v>165.5</v>
      </c>
      <c r="K211" s="42" t="n">
        <v>19.9</v>
      </c>
      <c r="L211" s="42" t="n">
        <v>20.27</v>
      </c>
      <c r="M211" s="0" t="n">
        <v>12</v>
      </c>
      <c r="N211" s="0" t="n">
        <v>41</v>
      </c>
      <c r="O211" s="0" t="n">
        <v>0.5</v>
      </c>
    </row>
    <row r="212" customFormat="false" ht="13.8" hidden="true" customHeight="false" outlineLevel="0" collapsed="false">
      <c r="A212" s="0" t="n">
        <v>140</v>
      </c>
      <c r="B212" s="0" t="n">
        <v>37</v>
      </c>
      <c r="C212" s="0" t="n">
        <v>53</v>
      </c>
      <c r="D212" s="0" t="n">
        <v>14</v>
      </c>
      <c r="E212" s="0" t="n">
        <v>43</v>
      </c>
      <c r="F212" s="0" t="n">
        <v>1.25</v>
      </c>
      <c r="G212" s="0" t="n">
        <v>2</v>
      </c>
      <c r="H212" s="41" t="n">
        <v>650</v>
      </c>
      <c r="I212" s="0" t="n">
        <v>153.41</v>
      </c>
      <c r="J212" s="0" t="n">
        <v>176</v>
      </c>
      <c r="K212" s="0" t="n">
        <v>33.9</v>
      </c>
      <c r="L212" s="0" t="n">
        <v>23.71</v>
      </c>
      <c r="M212" s="0" t="n">
        <v>12</v>
      </c>
      <c r="N212" s="0" t="n">
        <v>41</v>
      </c>
      <c r="O212" s="0" t="n">
        <v>0.5</v>
      </c>
    </row>
    <row r="213" customFormat="false" ht="13.8" hidden="true" customHeight="false" outlineLevel="0" collapsed="false">
      <c r="A213" s="0" t="n">
        <v>120</v>
      </c>
      <c r="B213" s="0" t="n">
        <v>37</v>
      </c>
      <c r="C213" s="0" t="n">
        <v>53</v>
      </c>
      <c r="D213" s="0" t="n">
        <v>14</v>
      </c>
      <c r="E213" s="0" t="n">
        <v>43</v>
      </c>
      <c r="F213" s="0" t="n">
        <v>1.25</v>
      </c>
      <c r="G213" s="0" t="n">
        <v>4</v>
      </c>
      <c r="H213" s="41" t="n">
        <v>650</v>
      </c>
      <c r="I213" s="0" t="n">
        <v>153.46</v>
      </c>
      <c r="J213" s="0" t="n">
        <v>173.2</v>
      </c>
      <c r="K213" s="0" t="n">
        <v>29.09</v>
      </c>
      <c r="L213" s="0" t="n">
        <v>18.09</v>
      </c>
      <c r="M213" s="0" t="n">
        <v>12</v>
      </c>
      <c r="N213" s="0" t="n">
        <v>41</v>
      </c>
      <c r="O213" s="0" t="n">
        <v>0.5</v>
      </c>
    </row>
    <row r="214" customFormat="false" ht="13.8" hidden="true" customHeight="false" outlineLevel="0" collapsed="false">
      <c r="A214" s="0" t="n">
        <v>120</v>
      </c>
      <c r="B214" s="0" t="n">
        <v>43</v>
      </c>
      <c r="C214" s="0" t="n">
        <v>53</v>
      </c>
      <c r="D214" s="0" t="n">
        <v>14</v>
      </c>
      <c r="E214" s="0" t="n">
        <v>43</v>
      </c>
      <c r="F214" s="0" t="n">
        <v>1.15</v>
      </c>
      <c r="G214" s="0" t="n">
        <v>4</v>
      </c>
      <c r="H214" s="41" t="n">
        <v>650</v>
      </c>
      <c r="I214" s="0" t="n">
        <v>153.85</v>
      </c>
      <c r="J214" s="0" t="n">
        <v>163.15</v>
      </c>
      <c r="K214" s="0" t="n">
        <v>23.15</v>
      </c>
      <c r="L214" s="0" t="n">
        <v>24.95</v>
      </c>
      <c r="M214" s="0" t="n">
        <v>12</v>
      </c>
      <c r="N214" s="0" t="n">
        <v>41</v>
      </c>
      <c r="O214" s="0" t="n">
        <v>0.5</v>
      </c>
    </row>
    <row r="215" customFormat="false" ht="13.8" hidden="true" customHeight="false" outlineLevel="0" collapsed="false">
      <c r="A215" s="0" t="n">
        <v>120</v>
      </c>
      <c r="B215" s="0" t="n">
        <v>37</v>
      </c>
      <c r="C215" s="0" t="n">
        <v>58</v>
      </c>
      <c r="D215" s="0" t="n">
        <v>14</v>
      </c>
      <c r="E215" s="0" t="n">
        <v>43</v>
      </c>
      <c r="F215" s="0" t="n">
        <v>1.25</v>
      </c>
      <c r="G215" s="0" t="n">
        <v>4</v>
      </c>
      <c r="H215" s="41" t="n">
        <v>550</v>
      </c>
      <c r="I215" s="0" t="n">
        <v>154.13</v>
      </c>
      <c r="J215" s="0" t="n">
        <v>166.91</v>
      </c>
      <c r="K215" s="0" t="n">
        <v>16.71</v>
      </c>
      <c r="L215" s="0" t="n">
        <v>18.59</v>
      </c>
      <c r="M215" s="0" t="n">
        <v>12</v>
      </c>
      <c r="N215" s="0" t="n">
        <v>41</v>
      </c>
      <c r="O215" s="0" t="n">
        <v>0.5</v>
      </c>
    </row>
    <row r="216" customFormat="false" ht="13.8" hidden="true" customHeight="false" outlineLevel="0" collapsed="false">
      <c r="A216" s="0" t="n">
        <v>120</v>
      </c>
      <c r="B216" s="0" t="n">
        <v>37</v>
      </c>
      <c r="C216" s="0" t="n">
        <v>58</v>
      </c>
      <c r="D216" s="0" t="n">
        <v>14</v>
      </c>
      <c r="E216" s="0" t="n">
        <v>43</v>
      </c>
      <c r="F216" s="0" t="n">
        <v>1.25</v>
      </c>
      <c r="G216" s="0" t="n">
        <v>2</v>
      </c>
      <c r="H216" s="41" t="n">
        <v>550</v>
      </c>
      <c r="I216" s="0" t="n">
        <v>154.38</v>
      </c>
      <c r="J216" s="0" t="n">
        <v>166.58</v>
      </c>
      <c r="K216" s="0" t="n">
        <v>16.69</v>
      </c>
      <c r="L216" s="0" t="n">
        <v>13.59</v>
      </c>
      <c r="M216" s="0" t="n">
        <v>12</v>
      </c>
      <c r="N216" s="0" t="n">
        <v>41</v>
      </c>
      <c r="O216" s="0" t="n">
        <v>0.5</v>
      </c>
    </row>
    <row r="217" customFormat="false" ht="13.8" hidden="true" customHeight="false" outlineLevel="0" collapsed="false">
      <c r="A217" s="0" t="n">
        <v>120</v>
      </c>
      <c r="B217" s="0" t="n">
        <v>37</v>
      </c>
      <c r="C217" s="0" t="n">
        <v>53</v>
      </c>
      <c r="D217" s="0" t="n">
        <v>14</v>
      </c>
      <c r="E217" s="0" t="n">
        <v>43</v>
      </c>
      <c r="F217" s="0" t="n">
        <v>1.35</v>
      </c>
      <c r="G217" s="0" t="n">
        <v>2</v>
      </c>
      <c r="H217" s="41" t="n">
        <v>650</v>
      </c>
      <c r="I217" s="0" t="n">
        <v>154.48</v>
      </c>
      <c r="J217" s="0" t="n">
        <v>187.1</v>
      </c>
      <c r="K217" s="0" t="n">
        <v>29.06</v>
      </c>
      <c r="L217" s="0" t="n">
        <v>4.27</v>
      </c>
      <c r="M217" s="0" t="n">
        <v>12</v>
      </c>
      <c r="N217" s="0" t="n">
        <v>41</v>
      </c>
      <c r="O217" s="0" t="n">
        <v>0.5</v>
      </c>
    </row>
    <row r="218" customFormat="false" ht="13.8" hidden="true" customHeight="false" outlineLevel="0" collapsed="false">
      <c r="A218" s="0" t="n">
        <v>140</v>
      </c>
      <c r="B218" s="0" t="n">
        <v>37</v>
      </c>
      <c r="C218" s="0" t="n">
        <v>53</v>
      </c>
      <c r="D218" s="0" t="n">
        <v>14</v>
      </c>
      <c r="E218" s="0" t="n">
        <v>43</v>
      </c>
      <c r="F218" s="0" t="n">
        <v>1.25</v>
      </c>
      <c r="G218" s="0" t="n">
        <v>4</v>
      </c>
      <c r="H218" s="41" t="n">
        <v>550</v>
      </c>
      <c r="I218" s="0" t="n">
        <v>154.57</v>
      </c>
      <c r="J218" s="0" t="n">
        <v>160.38</v>
      </c>
      <c r="K218" s="0" t="n">
        <v>22.29</v>
      </c>
      <c r="L218" s="0" t="n">
        <v>38.39</v>
      </c>
      <c r="M218" s="0" t="n">
        <v>12</v>
      </c>
      <c r="N218" s="0" t="n">
        <v>41</v>
      </c>
      <c r="O218" s="0" t="n">
        <v>0.5</v>
      </c>
    </row>
    <row r="219" customFormat="false" ht="13.8" hidden="true" customHeight="false" outlineLevel="0" collapsed="false">
      <c r="A219" s="42" t="n">
        <v>140</v>
      </c>
      <c r="B219" s="42" t="n">
        <v>43</v>
      </c>
      <c r="C219" s="42" t="n">
        <v>58</v>
      </c>
      <c r="D219" s="0" t="n">
        <v>14</v>
      </c>
      <c r="E219" s="0" t="n">
        <v>43</v>
      </c>
      <c r="F219" s="42" t="n">
        <v>1.15</v>
      </c>
      <c r="G219" s="42" t="n">
        <v>4</v>
      </c>
      <c r="H219" s="42" t="n">
        <v>550</v>
      </c>
      <c r="I219" s="42" t="n">
        <v>154.81</v>
      </c>
      <c r="J219" s="42" t="n">
        <v>151.94</v>
      </c>
      <c r="K219" s="42" t="n">
        <v>15.67</v>
      </c>
      <c r="L219" s="0" t="n">
        <v>44.96</v>
      </c>
      <c r="M219" s="0" t="n">
        <v>12</v>
      </c>
      <c r="N219" s="0" t="n">
        <v>41</v>
      </c>
      <c r="O219" s="0" t="n">
        <v>0.5</v>
      </c>
    </row>
    <row r="220" customFormat="false" ht="13.8" hidden="true" customHeight="false" outlineLevel="0" collapsed="false">
      <c r="A220" s="0" t="n">
        <v>120</v>
      </c>
      <c r="B220" s="0" t="n">
        <v>43</v>
      </c>
      <c r="C220" s="0" t="n">
        <v>53</v>
      </c>
      <c r="D220" s="0" t="n">
        <v>14</v>
      </c>
      <c r="E220" s="0" t="n">
        <v>43</v>
      </c>
      <c r="F220" s="0" t="n">
        <v>1.25</v>
      </c>
      <c r="G220" s="0" t="n">
        <v>2</v>
      </c>
      <c r="H220" s="41" t="n">
        <v>750</v>
      </c>
      <c r="I220" s="0" t="n">
        <v>154.99</v>
      </c>
      <c r="J220" s="0" t="n">
        <v>184.87</v>
      </c>
      <c r="K220" s="0" t="n">
        <v>33.16</v>
      </c>
      <c r="L220" s="0" t="n">
        <v>12.35</v>
      </c>
      <c r="M220" s="0" t="n">
        <v>12</v>
      </c>
      <c r="N220" s="0" t="n">
        <v>41</v>
      </c>
      <c r="O220" s="0" t="n">
        <v>0.5</v>
      </c>
    </row>
    <row r="221" customFormat="false" ht="13.8" hidden="true" customHeight="false" outlineLevel="0" collapsed="false">
      <c r="A221" s="42" t="n">
        <v>140</v>
      </c>
      <c r="B221" s="42" t="n">
        <v>43</v>
      </c>
      <c r="C221" s="42" t="n">
        <v>58</v>
      </c>
      <c r="D221" s="0" t="n">
        <v>14</v>
      </c>
      <c r="E221" s="0" t="n">
        <v>43</v>
      </c>
      <c r="F221" s="42" t="n">
        <v>1.05</v>
      </c>
      <c r="G221" s="42" t="n">
        <v>3</v>
      </c>
      <c r="H221" s="42" t="n">
        <v>650</v>
      </c>
      <c r="I221" s="42" t="n">
        <v>155.15</v>
      </c>
      <c r="J221" s="42" t="n">
        <v>148.08</v>
      </c>
      <c r="K221" s="42" t="n">
        <v>23.61</v>
      </c>
      <c r="L221" s="0" t="n">
        <v>47.77</v>
      </c>
      <c r="M221" s="0" t="n">
        <v>12</v>
      </c>
      <c r="N221" s="0" t="n">
        <v>41</v>
      </c>
      <c r="O221" s="0" t="n">
        <v>0.5</v>
      </c>
    </row>
    <row r="222" customFormat="false" ht="13.8" hidden="true" customHeight="false" outlineLevel="0" collapsed="false">
      <c r="A222" s="42" t="n">
        <v>125</v>
      </c>
      <c r="B222" s="42" t="n">
        <v>37</v>
      </c>
      <c r="C222" s="42" t="n">
        <v>53</v>
      </c>
      <c r="D222" s="0" t="n">
        <v>14</v>
      </c>
      <c r="E222" s="0" t="n">
        <v>43</v>
      </c>
      <c r="F222" s="42" t="n">
        <v>1.25</v>
      </c>
      <c r="G222" s="42" t="n">
        <v>3.5</v>
      </c>
      <c r="H222" s="42" t="n">
        <v>750</v>
      </c>
      <c r="I222" s="42" t="n">
        <v>155.31</v>
      </c>
      <c r="J222" s="42" t="n">
        <v>184.16</v>
      </c>
      <c r="K222" s="42" t="n">
        <v>43.67</v>
      </c>
      <c r="L222" s="42" t="n">
        <v>23.11</v>
      </c>
      <c r="M222" s="0" t="n">
        <v>12</v>
      </c>
      <c r="N222" s="0" t="n">
        <v>41</v>
      </c>
      <c r="O222" s="0" t="n">
        <v>0.5</v>
      </c>
    </row>
    <row r="223" customFormat="false" ht="13.8" hidden="true" customHeight="false" outlineLevel="0" collapsed="false">
      <c r="A223" s="0" t="n">
        <v>140</v>
      </c>
      <c r="B223" s="0" t="n">
        <v>37</v>
      </c>
      <c r="C223" s="0" t="n">
        <v>58</v>
      </c>
      <c r="D223" s="0" t="n">
        <v>14</v>
      </c>
      <c r="E223" s="0" t="n">
        <v>43</v>
      </c>
      <c r="F223" s="0" t="n">
        <v>1.15</v>
      </c>
      <c r="G223" s="0" t="n">
        <v>4</v>
      </c>
      <c r="H223" s="41" t="n">
        <v>650</v>
      </c>
      <c r="I223" s="0" t="n">
        <v>155.44</v>
      </c>
      <c r="J223" s="0" t="n">
        <v>157.88</v>
      </c>
      <c r="K223" s="0" t="n">
        <v>29.58</v>
      </c>
      <c r="L223" s="0" t="n">
        <v>45.3</v>
      </c>
      <c r="M223" s="0" t="n">
        <v>12</v>
      </c>
      <c r="N223" s="0" t="n">
        <v>41</v>
      </c>
      <c r="O223" s="0" t="n">
        <v>0.5</v>
      </c>
    </row>
    <row r="224" customFormat="false" ht="13.8" hidden="true" customHeight="false" outlineLevel="0" collapsed="false">
      <c r="A224" s="0" t="n">
        <v>140</v>
      </c>
      <c r="B224" s="0" t="n">
        <v>37</v>
      </c>
      <c r="C224" s="0" t="n">
        <v>53</v>
      </c>
      <c r="D224" s="0" t="n">
        <v>14</v>
      </c>
      <c r="E224" s="0" t="n">
        <v>43</v>
      </c>
      <c r="F224" s="0" t="n">
        <v>1.25</v>
      </c>
      <c r="G224" s="0" t="n">
        <v>2</v>
      </c>
      <c r="H224" s="41" t="n">
        <v>550</v>
      </c>
      <c r="I224" s="0" t="n">
        <v>155.65</v>
      </c>
      <c r="J224" s="0" t="n">
        <v>166.75</v>
      </c>
      <c r="K224" s="0" t="n">
        <v>22.27</v>
      </c>
      <c r="L224" s="0" t="n">
        <v>23.92</v>
      </c>
      <c r="M224" s="0" t="n">
        <v>12</v>
      </c>
      <c r="N224" s="0" t="n">
        <v>41</v>
      </c>
      <c r="O224" s="0" t="n">
        <v>0.5</v>
      </c>
    </row>
    <row r="225" customFormat="false" ht="13.8" hidden="true" customHeight="false" outlineLevel="0" collapsed="false">
      <c r="A225" s="0" t="n">
        <v>120</v>
      </c>
      <c r="B225" s="0" t="n">
        <v>43</v>
      </c>
      <c r="C225" s="0" t="n">
        <v>53</v>
      </c>
      <c r="D225" s="0" t="n">
        <v>14</v>
      </c>
      <c r="E225" s="0" t="n">
        <v>43</v>
      </c>
      <c r="F225" s="0" t="n">
        <v>1.15</v>
      </c>
      <c r="G225" s="0" t="n">
        <v>3</v>
      </c>
      <c r="H225" s="41" t="n">
        <v>650</v>
      </c>
      <c r="I225" s="0" t="n">
        <v>155.66</v>
      </c>
      <c r="J225" s="0" t="n">
        <v>164.26</v>
      </c>
      <c r="K225" s="0" t="n">
        <v>23.14</v>
      </c>
      <c r="L225" s="0" t="n">
        <v>24.12</v>
      </c>
      <c r="M225" s="0" t="n">
        <v>12</v>
      </c>
      <c r="N225" s="0" t="n">
        <v>41</v>
      </c>
      <c r="O225" s="0" t="n">
        <v>0.5</v>
      </c>
    </row>
    <row r="226" customFormat="false" ht="13.8" hidden="false" customHeight="false" outlineLevel="0" collapsed="false">
      <c r="A226" s="0" t="n">
        <v>120</v>
      </c>
      <c r="B226" s="0" t="n">
        <v>43</v>
      </c>
      <c r="C226" s="0" t="n">
        <v>53</v>
      </c>
      <c r="D226" s="0" t="n">
        <v>14</v>
      </c>
      <c r="E226" s="0" t="n">
        <v>43</v>
      </c>
      <c r="F226" s="0" t="n">
        <v>1.15</v>
      </c>
      <c r="G226" s="0" t="n">
        <v>4</v>
      </c>
      <c r="H226" s="41" t="n">
        <v>750</v>
      </c>
      <c r="I226" s="0" t="n">
        <v>155.91</v>
      </c>
      <c r="J226" s="0" t="n">
        <v>169.48</v>
      </c>
      <c r="K226" s="0" t="n">
        <v>33.2</v>
      </c>
      <c r="L226" s="0" t="n">
        <v>28.16</v>
      </c>
      <c r="M226" s="0" t="n">
        <v>12</v>
      </c>
      <c r="N226" s="0" t="n">
        <v>41</v>
      </c>
      <c r="O226" s="0" t="n">
        <v>0.5</v>
      </c>
    </row>
    <row r="227" customFormat="false" ht="13.8" hidden="true" customHeight="false" outlineLevel="0" collapsed="false">
      <c r="A227" s="0" t="n">
        <v>140</v>
      </c>
      <c r="B227" s="0" t="n">
        <v>37</v>
      </c>
      <c r="C227" s="0" t="n">
        <v>58</v>
      </c>
      <c r="D227" s="0" t="n">
        <v>14</v>
      </c>
      <c r="E227" s="0" t="n">
        <v>43</v>
      </c>
      <c r="F227" s="0" t="n">
        <v>1.15</v>
      </c>
      <c r="G227" s="0" t="n">
        <v>3</v>
      </c>
      <c r="H227" s="41" t="n">
        <v>750</v>
      </c>
      <c r="I227" s="0" t="n">
        <v>156.34</v>
      </c>
      <c r="J227" s="0" t="n">
        <v>169.41</v>
      </c>
      <c r="K227" s="0" t="n">
        <v>42.48</v>
      </c>
      <c r="L227" s="0" t="n">
        <v>44.35</v>
      </c>
      <c r="M227" s="0" t="n">
        <v>12</v>
      </c>
      <c r="N227" s="0" t="n">
        <v>41</v>
      </c>
      <c r="O227" s="0" t="n">
        <v>0.5</v>
      </c>
    </row>
    <row r="228" customFormat="false" ht="13.8" hidden="true" customHeight="false" outlineLevel="0" collapsed="false">
      <c r="A228" s="42" t="n">
        <v>120</v>
      </c>
      <c r="B228" s="42" t="n">
        <v>43</v>
      </c>
      <c r="C228" s="42" t="n">
        <v>58</v>
      </c>
      <c r="D228" s="0" t="n">
        <v>14</v>
      </c>
      <c r="E228" s="0" t="n">
        <v>43</v>
      </c>
      <c r="F228" s="42" t="n">
        <v>1.15</v>
      </c>
      <c r="G228" s="42" t="n">
        <v>2</v>
      </c>
      <c r="H228" s="42" t="n">
        <v>550</v>
      </c>
      <c r="I228" s="42" t="n">
        <v>156.36</v>
      </c>
      <c r="J228" s="42" t="n">
        <v>159.19</v>
      </c>
      <c r="K228" s="42" t="n">
        <v>13.41</v>
      </c>
      <c r="L228" s="0" t="n">
        <v>21.29</v>
      </c>
      <c r="M228" s="0" t="n">
        <v>12</v>
      </c>
      <c r="N228" s="0" t="n">
        <v>41</v>
      </c>
      <c r="O228" s="0" t="n">
        <v>0.5</v>
      </c>
    </row>
    <row r="229" customFormat="false" ht="13.8" hidden="true" customHeight="false" outlineLevel="0" collapsed="false">
      <c r="A229" s="42" t="n">
        <v>140</v>
      </c>
      <c r="B229" s="42" t="n">
        <v>43</v>
      </c>
      <c r="C229" s="42" t="n">
        <v>53</v>
      </c>
      <c r="D229" s="0" t="n">
        <v>14</v>
      </c>
      <c r="E229" s="0" t="n">
        <v>43</v>
      </c>
      <c r="F229" s="42" t="n">
        <v>1.15</v>
      </c>
      <c r="G229" s="42" t="n">
        <v>2</v>
      </c>
      <c r="H229" s="42" t="n">
        <v>550</v>
      </c>
      <c r="I229" s="42" t="n">
        <v>156.59</v>
      </c>
      <c r="J229" s="42" t="n">
        <v>156.9</v>
      </c>
      <c r="K229" s="42" t="n">
        <v>17.83</v>
      </c>
      <c r="L229" s="0" t="n">
        <v>32.24</v>
      </c>
      <c r="M229" s="0" t="n">
        <v>12</v>
      </c>
      <c r="N229" s="0" t="n">
        <v>41</v>
      </c>
      <c r="O229" s="0" t="n">
        <v>0.5</v>
      </c>
    </row>
    <row r="230" customFormat="false" ht="13.8" hidden="true" customHeight="false" outlineLevel="0" collapsed="false">
      <c r="A230" s="0" t="n">
        <v>120</v>
      </c>
      <c r="B230" s="0" t="n">
        <v>43</v>
      </c>
      <c r="C230" s="0" t="n">
        <v>58</v>
      </c>
      <c r="D230" s="0" t="n">
        <v>14</v>
      </c>
      <c r="E230" s="0" t="n">
        <v>43</v>
      </c>
      <c r="F230" s="0" t="n">
        <v>1.15</v>
      </c>
      <c r="G230" s="0" t="n">
        <v>2</v>
      </c>
      <c r="H230" s="41" t="n">
        <v>650</v>
      </c>
      <c r="I230" s="0" t="n">
        <v>157.03</v>
      </c>
      <c r="J230" s="0" t="n">
        <v>165.09</v>
      </c>
      <c r="K230" s="0" t="n">
        <v>20.22</v>
      </c>
      <c r="L230" s="0" t="n">
        <v>22.32</v>
      </c>
      <c r="M230" s="0" t="n">
        <v>12</v>
      </c>
      <c r="N230" s="0" t="n">
        <v>41</v>
      </c>
      <c r="O230" s="0" t="n">
        <v>0.5</v>
      </c>
    </row>
    <row r="231" customFormat="false" ht="13.8" hidden="true" customHeight="false" outlineLevel="0" collapsed="false">
      <c r="A231" s="42" t="n">
        <v>140</v>
      </c>
      <c r="B231" s="42" t="n">
        <v>43</v>
      </c>
      <c r="C231" s="42" t="n">
        <v>58</v>
      </c>
      <c r="D231" s="0" t="n">
        <v>14</v>
      </c>
      <c r="E231" s="0" t="n">
        <v>43</v>
      </c>
      <c r="F231" s="42" t="n">
        <v>1.05</v>
      </c>
      <c r="G231" s="42" t="n">
        <v>4</v>
      </c>
      <c r="H231" s="42" t="n">
        <v>750</v>
      </c>
      <c r="I231" s="42" t="n">
        <v>157.16</v>
      </c>
      <c r="J231" s="42" t="n">
        <v>153.52</v>
      </c>
      <c r="K231" s="42" t="n">
        <v>33.76</v>
      </c>
      <c r="L231" s="0" t="n">
        <v>54.64</v>
      </c>
      <c r="M231" s="0" t="n">
        <v>12</v>
      </c>
      <c r="N231" s="0" t="n">
        <v>41</v>
      </c>
      <c r="O231" s="0" t="n">
        <v>0.5</v>
      </c>
    </row>
    <row r="232" customFormat="false" ht="13.8" hidden="true" customHeight="false" outlineLevel="0" collapsed="false">
      <c r="A232" s="0" t="n">
        <v>140</v>
      </c>
      <c r="B232" s="0" t="n">
        <v>37</v>
      </c>
      <c r="C232" s="0" t="n">
        <v>58</v>
      </c>
      <c r="D232" s="0" t="n">
        <v>14</v>
      </c>
      <c r="E232" s="0" t="n">
        <v>43</v>
      </c>
      <c r="F232" s="0" t="n">
        <v>1.15</v>
      </c>
      <c r="G232" s="0" t="n">
        <v>3</v>
      </c>
      <c r="H232" s="41" t="n">
        <v>650</v>
      </c>
      <c r="I232" s="0" t="n">
        <v>157.72</v>
      </c>
      <c r="J232" s="0" t="n">
        <v>161.88</v>
      </c>
      <c r="K232" s="0" t="n">
        <v>29.56</v>
      </c>
      <c r="L232" s="0" t="n">
        <v>41.17</v>
      </c>
      <c r="M232" s="0" t="n">
        <v>12</v>
      </c>
      <c r="N232" s="0" t="n">
        <v>41</v>
      </c>
      <c r="O232" s="0" t="n">
        <v>0.5</v>
      </c>
    </row>
    <row r="233" customFormat="false" ht="13.8" hidden="true" customHeight="false" outlineLevel="0" collapsed="false">
      <c r="A233" s="42" t="n">
        <v>140</v>
      </c>
      <c r="B233" s="42" t="n">
        <v>43</v>
      </c>
      <c r="C233" s="42" t="n">
        <v>58</v>
      </c>
      <c r="D233" s="0" t="n">
        <v>14</v>
      </c>
      <c r="E233" s="0" t="n">
        <v>43</v>
      </c>
      <c r="F233" s="42" t="n">
        <v>1.05</v>
      </c>
      <c r="G233" s="42" t="n">
        <v>3</v>
      </c>
      <c r="H233" s="42" t="n">
        <v>750</v>
      </c>
      <c r="I233" s="42" t="n">
        <v>157.89</v>
      </c>
      <c r="J233" s="42" t="n">
        <v>155.48</v>
      </c>
      <c r="K233" s="42" t="n">
        <v>33.74</v>
      </c>
      <c r="L233" s="0" t="n">
        <v>52.46</v>
      </c>
      <c r="M233" s="0" t="n">
        <v>12</v>
      </c>
      <c r="N233" s="0" t="n">
        <v>41</v>
      </c>
      <c r="O233" s="0" t="n">
        <v>0.5</v>
      </c>
    </row>
    <row r="234" customFormat="false" ht="13.8" hidden="true" customHeight="false" outlineLevel="0" collapsed="false">
      <c r="A234" s="42" t="n">
        <v>150</v>
      </c>
      <c r="B234" s="42" t="n">
        <v>37</v>
      </c>
      <c r="C234" s="42" t="n">
        <v>53</v>
      </c>
      <c r="D234" s="0" t="n">
        <v>14</v>
      </c>
      <c r="E234" s="0" t="n">
        <v>43</v>
      </c>
      <c r="F234" s="42" t="n">
        <v>1.25</v>
      </c>
      <c r="G234" s="42" t="n">
        <v>3.5</v>
      </c>
      <c r="H234" s="42" t="n">
        <v>550</v>
      </c>
      <c r="I234" s="42" t="n">
        <v>158.1</v>
      </c>
      <c r="J234" s="42" t="n">
        <v>158.48</v>
      </c>
      <c r="K234" s="42" t="n">
        <v>23.87</v>
      </c>
      <c r="L234" s="42" t="n">
        <v>48.11</v>
      </c>
      <c r="M234" s="0" t="n">
        <v>12</v>
      </c>
      <c r="N234" s="0" t="n">
        <v>41</v>
      </c>
      <c r="O234" s="0" t="n">
        <v>0.5</v>
      </c>
    </row>
    <row r="235" customFormat="false" ht="13.8" hidden="true" customHeight="false" outlineLevel="0" collapsed="false">
      <c r="A235" s="42" t="n">
        <v>140</v>
      </c>
      <c r="B235" s="42" t="n">
        <v>43</v>
      </c>
      <c r="C235" s="42" t="n">
        <v>53</v>
      </c>
      <c r="D235" s="0" t="n">
        <v>14</v>
      </c>
      <c r="E235" s="0" t="n">
        <v>43</v>
      </c>
      <c r="F235" s="42" t="n">
        <v>1.15</v>
      </c>
      <c r="G235" s="42" t="n">
        <v>3</v>
      </c>
      <c r="H235" s="42" t="n">
        <v>550</v>
      </c>
      <c r="I235" s="42" t="n">
        <v>158.68</v>
      </c>
      <c r="J235" s="42" t="n">
        <v>156.45</v>
      </c>
      <c r="K235" s="42" t="n">
        <v>17.84</v>
      </c>
      <c r="L235" s="0" t="n">
        <v>38.98</v>
      </c>
      <c r="M235" s="0" t="n">
        <v>12</v>
      </c>
      <c r="N235" s="0" t="n">
        <v>41</v>
      </c>
      <c r="O235" s="0" t="n">
        <v>0.5</v>
      </c>
    </row>
    <row r="236" customFormat="false" ht="13.8" hidden="true" customHeight="false" outlineLevel="0" collapsed="false">
      <c r="A236" s="42" t="n">
        <v>120</v>
      </c>
      <c r="B236" s="42" t="n">
        <v>43</v>
      </c>
      <c r="C236" s="42" t="n">
        <v>58</v>
      </c>
      <c r="D236" s="0" t="n">
        <v>14</v>
      </c>
      <c r="E236" s="0" t="n">
        <v>43</v>
      </c>
      <c r="F236" s="42" t="n">
        <v>1.15</v>
      </c>
      <c r="G236" s="42" t="n">
        <v>3</v>
      </c>
      <c r="H236" s="42" t="n">
        <v>550</v>
      </c>
      <c r="I236" s="42" t="n">
        <v>158.84</v>
      </c>
      <c r="J236" s="42" t="n">
        <v>162.04</v>
      </c>
      <c r="K236" s="42" t="n">
        <v>13.42</v>
      </c>
      <c r="L236" s="0" t="n">
        <v>22.8</v>
      </c>
      <c r="M236" s="0" t="n">
        <v>12</v>
      </c>
      <c r="N236" s="0" t="n">
        <v>41</v>
      </c>
      <c r="O236" s="0" t="n">
        <v>0.5</v>
      </c>
    </row>
    <row r="237" customFormat="false" ht="13.8" hidden="true" customHeight="false" outlineLevel="0" collapsed="false">
      <c r="A237" s="42" t="n">
        <v>125</v>
      </c>
      <c r="B237" s="42" t="n">
        <v>37</v>
      </c>
      <c r="C237" s="42" t="n">
        <v>53</v>
      </c>
      <c r="D237" s="0" t="n">
        <v>14</v>
      </c>
      <c r="E237" s="0" t="n">
        <v>43</v>
      </c>
      <c r="F237" s="42" t="n">
        <v>1.25</v>
      </c>
      <c r="G237" s="42" t="n">
        <v>3.5</v>
      </c>
      <c r="H237" s="42" t="n">
        <v>650</v>
      </c>
      <c r="I237" s="42" t="n">
        <v>159.08</v>
      </c>
      <c r="J237" s="42" t="n">
        <v>178.32</v>
      </c>
      <c r="K237" s="42" t="n">
        <v>30.29</v>
      </c>
      <c r="L237" s="42" t="n">
        <v>20.92</v>
      </c>
      <c r="M237" s="0" t="n">
        <v>12</v>
      </c>
      <c r="N237" s="0" t="n">
        <v>41</v>
      </c>
      <c r="O237" s="0" t="n">
        <v>0.5</v>
      </c>
    </row>
    <row r="238" customFormat="false" ht="13.8" hidden="true" customHeight="false" outlineLevel="0" collapsed="false">
      <c r="A238" s="0" t="n">
        <v>140</v>
      </c>
      <c r="B238" s="0" t="n">
        <v>43</v>
      </c>
      <c r="C238" s="0" t="n">
        <v>53</v>
      </c>
      <c r="D238" s="0" t="n">
        <v>14</v>
      </c>
      <c r="E238" s="0" t="n">
        <v>43</v>
      </c>
      <c r="F238" s="0" t="n">
        <v>1.15</v>
      </c>
      <c r="G238" s="0" t="n">
        <v>2</v>
      </c>
      <c r="H238" s="41" t="n">
        <v>650</v>
      </c>
      <c r="I238" s="0" t="n">
        <v>159.29</v>
      </c>
      <c r="J238" s="0" t="n">
        <v>167.19</v>
      </c>
      <c r="K238" s="0" t="n">
        <v>26.98</v>
      </c>
      <c r="L238" s="0" t="n">
        <v>33.34</v>
      </c>
      <c r="M238" s="0" t="n">
        <v>12</v>
      </c>
      <c r="N238" s="0" t="n">
        <v>41</v>
      </c>
      <c r="O238" s="0" t="n">
        <v>0.5</v>
      </c>
    </row>
    <row r="239" customFormat="false" ht="13.8" hidden="true" customHeight="false" outlineLevel="0" collapsed="false">
      <c r="A239" s="0" t="n">
        <v>140</v>
      </c>
      <c r="B239" s="0" t="n">
        <v>37</v>
      </c>
      <c r="C239" s="0" t="n">
        <v>58</v>
      </c>
      <c r="D239" s="0" t="n">
        <v>14</v>
      </c>
      <c r="E239" s="0" t="n">
        <v>43</v>
      </c>
      <c r="F239" s="0" t="n">
        <v>1.15</v>
      </c>
      <c r="G239" s="0" t="n">
        <v>4</v>
      </c>
      <c r="H239" s="41" t="n">
        <v>750</v>
      </c>
      <c r="I239" s="0" t="n">
        <v>159.52</v>
      </c>
      <c r="J239" s="0" t="n">
        <v>168.86</v>
      </c>
      <c r="K239" s="0" t="n">
        <v>42.5</v>
      </c>
      <c r="L239" s="0" t="n">
        <v>49.41</v>
      </c>
      <c r="M239" s="0" t="n">
        <v>12</v>
      </c>
      <c r="N239" s="0" t="n">
        <v>41</v>
      </c>
      <c r="O239" s="0" t="n">
        <v>0.5</v>
      </c>
    </row>
    <row r="240" customFormat="false" ht="13.8" hidden="true" customHeight="false" outlineLevel="0" collapsed="false">
      <c r="A240" s="0" t="n">
        <v>140</v>
      </c>
      <c r="B240" s="0" t="n">
        <v>37</v>
      </c>
      <c r="C240" s="0" t="n">
        <v>58</v>
      </c>
      <c r="D240" s="0" t="n">
        <v>14</v>
      </c>
      <c r="E240" s="0" t="n">
        <v>43</v>
      </c>
      <c r="F240" s="0" t="n">
        <v>1.25</v>
      </c>
      <c r="G240" s="0" t="n">
        <v>4</v>
      </c>
      <c r="H240" s="41" t="n">
        <v>550</v>
      </c>
      <c r="I240" s="0" t="n">
        <v>160.74</v>
      </c>
      <c r="J240" s="0" t="n">
        <v>164.59</v>
      </c>
      <c r="K240" s="0" t="n">
        <v>19.5</v>
      </c>
      <c r="L240" s="0" t="n">
        <v>39.87</v>
      </c>
      <c r="M240" s="0" t="n">
        <v>12</v>
      </c>
      <c r="N240" s="0" t="n">
        <v>41</v>
      </c>
      <c r="O240" s="0" t="n">
        <v>0.5</v>
      </c>
    </row>
    <row r="241" customFormat="false" ht="13.8" hidden="true" customHeight="false" outlineLevel="0" collapsed="false">
      <c r="A241" s="42" t="n">
        <v>150</v>
      </c>
      <c r="B241" s="42" t="n">
        <v>37</v>
      </c>
      <c r="C241" s="42" t="n">
        <v>53</v>
      </c>
      <c r="D241" s="0" t="n">
        <v>14</v>
      </c>
      <c r="E241" s="0" t="n">
        <v>43</v>
      </c>
      <c r="F241" s="42" t="n">
        <v>1.25</v>
      </c>
      <c r="G241" s="42" t="n">
        <v>2.5</v>
      </c>
      <c r="H241" s="42" t="n">
        <v>550</v>
      </c>
      <c r="I241" s="42" t="n">
        <v>160.97</v>
      </c>
      <c r="J241" s="42" t="n">
        <v>165.01</v>
      </c>
      <c r="K241" s="42" t="n">
        <v>23.86</v>
      </c>
      <c r="L241" s="42" t="n">
        <v>38.05</v>
      </c>
      <c r="M241" s="0" t="n">
        <v>12</v>
      </c>
      <c r="N241" s="0" t="n">
        <v>41</v>
      </c>
      <c r="O241" s="0" t="n">
        <v>0.5</v>
      </c>
    </row>
    <row r="242" customFormat="false" ht="13.8" hidden="true" customHeight="false" outlineLevel="0" collapsed="false">
      <c r="A242" s="0" t="n">
        <v>120</v>
      </c>
      <c r="B242" s="0" t="n">
        <v>37</v>
      </c>
      <c r="C242" s="0" t="n">
        <v>58</v>
      </c>
      <c r="D242" s="0" t="n">
        <v>14</v>
      </c>
      <c r="E242" s="0" t="n">
        <v>43</v>
      </c>
      <c r="F242" s="0" t="n">
        <v>1.25</v>
      </c>
      <c r="G242" s="0" t="n">
        <v>3</v>
      </c>
      <c r="H242" s="41" t="n">
        <v>550</v>
      </c>
      <c r="I242" s="0" t="n">
        <v>161.07</v>
      </c>
      <c r="J242" s="0" t="n">
        <v>172.25</v>
      </c>
      <c r="K242" s="0" t="n">
        <v>16.7</v>
      </c>
      <c r="L242" s="0" t="n">
        <v>16.09</v>
      </c>
      <c r="M242" s="0" t="n">
        <v>12</v>
      </c>
      <c r="N242" s="0" t="n">
        <v>41</v>
      </c>
      <c r="O242" s="0" t="n">
        <v>0.5</v>
      </c>
    </row>
    <row r="243" customFormat="false" ht="13.8" hidden="true" customHeight="false" outlineLevel="0" collapsed="false">
      <c r="A243" s="0" t="n">
        <v>120</v>
      </c>
      <c r="B243" s="0" t="n">
        <v>37</v>
      </c>
      <c r="C243" s="0" t="n">
        <v>53</v>
      </c>
      <c r="D243" s="0" t="n">
        <v>14</v>
      </c>
      <c r="E243" s="0" t="n">
        <v>43</v>
      </c>
      <c r="F243" s="0" t="n">
        <v>1.35</v>
      </c>
      <c r="G243" s="0" t="n">
        <v>2</v>
      </c>
      <c r="H243" s="41" t="n">
        <v>550</v>
      </c>
      <c r="I243" s="0" t="n">
        <v>161.07</v>
      </c>
      <c r="J243" s="0" t="n">
        <v>182.79</v>
      </c>
      <c r="K243" s="0" t="n">
        <v>19.08</v>
      </c>
      <c r="L243" s="0" t="n">
        <v>5.39</v>
      </c>
      <c r="M243" s="0" t="n">
        <v>12</v>
      </c>
      <c r="N243" s="0" t="n">
        <v>41</v>
      </c>
      <c r="O243" s="0" t="n">
        <v>0.5</v>
      </c>
    </row>
    <row r="244" customFormat="false" ht="13.8" hidden="true" customHeight="false" outlineLevel="0" collapsed="false">
      <c r="A244" s="0" t="n">
        <v>140</v>
      </c>
      <c r="B244" s="0" t="n">
        <v>37</v>
      </c>
      <c r="C244" s="0" t="n">
        <v>53</v>
      </c>
      <c r="D244" s="0" t="n">
        <v>14</v>
      </c>
      <c r="E244" s="0" t="n">
        <v>43</v>
      </c>
      <c r="F244" s="0" t="n">
        <v>1.25</v>
      </c>
      <c r="G244" s="0" t="n">
        <v>3</v>
      </c>
      <c r="H244" s="41" t="n">
        <v>550</v>
      </c>
      <c r="I244" s="0" t="n">
        <v>161.31</v>
      </c>
      <c r="J244" s="0" t="n">
        <v>168.45</v>
      </c>
      <c r="K244" s="0" t="n">
        <v>22.28</v>
      </c>
      <c r="L244" s="0" t="n">
        <v>31.73</v>
      </c>
      <c r="M244" s="0" t="n">
        <v>12</v>
      </c>
      <c r="N244" s="0" t="n">
        <v>41</v>
      </c>
      <c r="O244" s="0" t="n">
        <v>0.5</v>
      </c>
    </row>
    <row r="245" customFormat="false" ht="13.8" hidden="true" customHeight="false" outlineLevel="0" collapsed="false">
      <c r="A245" s="0" t="n">
        <v>120</v>
      </c>
      <c r="B245" s="0" t="n">
        <v>43</v>
      </c>
      <c r="C245" s="0" t="n">
        <v>53</v>
      </c>
      <c r="D245" s="0" t="n">
        <v>14</v>
      </c>
      <c r="E245" s="0" t="n">
        <v>43</v>
      </c>
      <c r="F245" s="0" t="n">
        <v>1.25</v>
      </c>
      <c r="G245" s="0" t="n">
        <v>4</v>
      </c>
      <c r="H245" s="41" t="n">
        <v>550</v>
      </c>
      <c r="I245" s="0" t="n">
        <v>161.4</v>
      </c>
      <c r="J245" s="0" t="n">
        <v>175.71</v>
      </c>
      <c r="K245" s="0" t="n">
        <v>15.3</v>
      </c>
      <c r="L245" s="0" t="n">
        <v>16.85</v>
      </c>
      <c r="M245" s="0" t="n">
        <v>12</v>
      </c>
      <c r="N245" s="0" t="n">
        <v>41</v>
      </c>
      <c r="O245" s="0" t="n">
        <v>0.5</v>
      </c>
    </row>
    <row r="246" customFormat="false" ht="13.8" hidden="true" customHeight="false" outlineLevel="0" collapsed="false">
      <c r="A246" s="0" t="n">
        <v>120</v>
      </c>
      <c r="B246" s="0" t="n">
        <v>37</v>
      </c>
      <c r="C246" s="0" t="n">
        <v>58</v>
      </c>
      <c r="D246" s="0" t="n">
        <v>14</v>
      </c>
      <c r="E246" s="0" t="n">
        <v>43</v>
      </c>
      <c r="F246" s="0" t="n">
        <v>1.35</v>
      </c>
      <c r="G246" s="0" t="n">
        <v>2</v>
      </c>
      <c r="H246" s="41" t="n">
        <v>750</v>
      </c>
      <c r="I246" s="0" t="n">
        <v>161.69</v>
      </c>
      <c r="J246" s="0" t="n">
        <v>201.66</v>
      </c>
      <c r="K246" s="0" t="n">
        <v>36.39</v>
      </c>
      <c r="L246" s="0" t="n">
        <v>4.56</v>
      </c>
      <c r="M246" s="0" t="n">
        <v>12</v>
      </c>
      <c r="N246" s="0" t="n">
        <v>41</v>
      </c>
      <c r="O246" s="0" t="n">
        <v>0.5</v>
      </c>
    </row>
    <row r="247" customFormat="false" ht="13.8" hidden="false" customHeight="false" outlineLevel="0" collapsed="false">
      <c r="A247" s="0" t="n">
        <v>120</v>
      </c>
      <c r="B247" s="0" t="n">
        <v>37</v>
      </c>
      <c r="C247" s="0" t="n">
        <v>58</v>
      </c>
      <c r="D247" s="0" t="n">
        <v>14</v>
      </c>
      <c r="E247" s="0" t="n">
        <v>43</v>
      </c>
      <c r="F247" s="0" t="n">
        <v>1.25</v>
      </c>
      <c r="G247" s="0" t="n">
        <v>3</v>
      </c>
      <c r="H247" s="41" t="n">
        <v>750</v>
      </c>
      <c r="I247" s="0" t="n">
        <v>162.24</v>
      </c>
      <c r="J247" s="0" t="n">
        <v>187.73</v>
      </c>
      <c r="K247" s="0" t="n">
        <v>36.41</v>
      </c>
      <c r="L247" s="0" t="n">
        <v>18.74</v>
      </c>
      <c r="M247" s="0" t="n">
        <v>12</v>
      </c>
      <c r="N247" s="0" t="n">
        <v>41</v>
      </c>
      <c r="O247" s="0" t="n">
        <v>0.5</v>
      </c>
    </row>
    <row r="248" customFormat="false" ht="13.8" hidden="true" customHeight="false" outlineLevel="0" collapsed="false">
      <c r="A248" s="0" t="n">
        <v>140</v>
      </c>
      <c r="B248" s="0" t="n">
        <v>37</v>
      </c>
      <c r="C248" s="0" t="n">
        <v>58</v>
      </c>
      <c r="D248" s="0" t="n">
        <v>14</v>
      </c>
      <c r="E248" s="0" t="n">
        <v>43</v>
      </c>
      <c r="F248" s="0" t="n">
        <v>1.25</v>
      </c>
      <c r="G248" s="0" t="n">
        <v>2</v>
      </c>
      <c r="H248" s="41" t="n">
        <v>750</v>
      </c>
      <c r="I248" s="0" t="n">
        <v>162.73</v>
      </c>
      <c r="J248" s="0" t="n">
        <v>192.16</v>
      </c>
      <c r="K248" s="0" t="n">
        <v>42.45</v>
      </c>
      <c r="L248" s="0" t="n">
        <v>26.11</v>
      </c>
      <c r="M248" s="0" t="n">
        <v>12</v>
      </c>
      <c r="N248" s="0" t="n">
        <v>41</v>
      </c>
      <c r="O248" s="0" t="n">
        <v>0.5</v>
      </c>
    </row>
    <row r="249" customFormat="false" ht="13.8" hidden="true" customHeight="false" outlineLevel="0" collapsed="false">
      <c r="A249" s="42" t="n">
        <v>150</v>
      </c>
      <c r="B249" s="42" t="n">
        <v>37</v>
      </c>
      <c r="C249" s="42" t="n">
        <v>53</v>
      </c>
      <c r="D249" s="0" t="n">
        <v>14</v>
      </c>
      <c r="E249" s="0" t="n">
        <v>43</v>
      </c>
      <c r="F249" s="42" t="n">
        <v>1.25</v>
      </c>
      <c r="G249" s="42" t="n">
        <v>2.5</v>
      </c>
      <c r="H249" s="42" t="n">
        <v>750</v>
      </c>
      <c r="I249" s="42" t="n">
        <v>162.78</v>
      </c>
      <c r="J249" s="42" t="n">
        <v>191.9</v>
      </c>
      <c r="K249" s="42" t="n">
        <v>52.38</v>
      </c>
      <c r="L249" s="42" t="n">
        <v>39.44</v>
      </c>
      <c r="M249" s="0" t="n">
        <v>12</v>
      </c>
      <c r="N249" s="0" t="n">
        <v>41</v>
      </c>
      <c r="O249" s="0" t="n">
        <v>0.5</v>
      </c>
    </row>
    <row r="250" customFormat="false" ht="13.8" hidden="true" customHeight="false" outlineLevel="0" collapsed="false">
      <c r="A250" s="0" t="n">
        <v>120</v>
      </c>
      <c r="B250" s="0" t="n">
        <v>43</v>
      </c>
      <c r="C250" s="0" t="n">
        <v>58</v>
      </c>
      <c r="D250" s="0" t="n">
        <v>14</v>
      </c>
      <c r="E250" s="0" t="n">
        <v>43</v>
      </c>
      <c r="F250" s="0" t="n">
        <v>1.15</v>
      </c>
      <c r="G250" s="0" t="n">
        <v>4</v>
      </c>
      <c r="H250" s="41" t="n">
        <v>650</v>
      </c>
      <c r="I250" s="0" t="n">
        <v>163.31</v>
      </c>
      <c r="J250" s="0" t="n">
        <v>171.45</v>
      </c>
      <c r="K250" s="0" t="n">
        <v>20.25</v>
      </c>
      <c r="L250" s="0" t="n">
        <v>25.21</v>
      </c>
      <c r="M250" s="0" t="n">
        <v>12</v>
      </c>
      <c r="N250" s="0" t="n">
        <v>41</v>
      </c>
      <c r="O250" s="0" t="n">
        <v>0.5</v>
      </c>
    </row>
    <row r="251" customFormat="false" ht="13.8" hidden="true" customHeight="false" outlineLevel="0" collapsed="false">
      <c r="A251" s="0" t="n">
        <v>120</v>
      </c>
      <c r="B251" s="0" t="n">
        <v>37</v>
      </c>
      <c r="C251" s="0" t="n">
        <v>53</v>
      </c>
      <c r="D251" s="0" t="n">
        <v>14</v>
      </c>
      <c r="E251" s="0" t="n">
        <v>43</v>
      </c>
      <c r="F251" s="0" t="n">
        <v>1.35</v>
      </c>
      <c r="G251" s="0" t="n">
        <v>4</v>
      </c>
      <c r="H251" s="41" t="n">
        <v>550</v>
      </c>
      <c r="I251" s="0" t="n">
        <v>163.37</v>
      </c>
      <c r="J251" s="0" t="n">
        <v>185.12</v>
      </c>
      <c r="K251" s="0" t="n">
        <v>19.11</v>
      </c>
      <c r="L251" s="0" t="n">
        <v>10.41</v>
      </c>
      <c r="M251" s="0" t="n">
        <v>12</v>
      </c>
      <c r="N251" s="0" t="n">
        <v>41</v>
      </c>
      <c r="O251" s="0" t="n">
        <v>0.5</v>
      </c>
    </row>
    <row r="252" customFormat="false" ht="13.8" hidden="true" customHeight="false" outlineLevel="0" collapsed="false">
      <c r="A252" s="0" t="n">
        <v>140</v>
      </c>
      <c r="B252" s="0" t="n">
        <v>43</v>
      </c>
      <c r="C252" s="0" t="n">
        <v>53</v>
      </c>
      <c r="D252" s="0" t="n">
        <v>14</v>
      </c>
      <c r="E252" s="0" t="n">
        <v>43</v>
      </c>
      <c r="F252" s="0" t="n">
        <v>1.15</v>
      </c>
      <c r="G252" s="0" t="n">
        <v>4</v>
      </c>
      <c r="H252" s="41" t="n">
        <v>650</v>
      </c>
      <c r="I252" s="0" t="n">
        <v>164.92</v>
      </c>
      <c r="J252" s="0" t="n">
        <v>167.33</v>
      </c>
      <c r="K252" s="0" t="n">
        <v>27.01</v>
      </c>
      <c r="L252" s="0" t="n">
        <v>44.24</v>
      </c>
      <c r="M252" s="0" t="n">
        <v>12</v>
      </c>
      <c r="N252" s="0" t="n">
        <v>41</v>
      </c>
      <c r="O252" s="0" t="n">
        <v>0.5</v>
      </c>
    </row>
    <row r="253" customFormat="false" ht="13.8" hidden="true" customHeight="false" outlineLevel="0" collapsed="false">
      <c r="A253" s="0" t="n">
        <v>120</v>
      </c>
      <c r="B253" s="0" t="n">
        <v>37</v>
      </c>
      <c r="C253" s="0" t="n">
        <v>58</v>
      </c>
      <c r="D253" s="0" t="n">
        <v>14</v>
      </c>
      <c r="E253" s="0" t="n">
        <v>43</v>
      </c>
      <c r="F253" s="0" t="n">
        <v>1.25</v>
      </c>
      <c r="G253" s="0" t="n">
        <v>4</v>
      </c>
      <c r="H253" s="41" t="n">
        <v>650</v>
      </c>
      <c r="I253" s="0" t="n">
        <v>165.19</v>
      </c>
      <c r="J253" s="0" t="n">
        <v>182.61</v>
      </c>
      <c r="K253" s="0" t="n">
        <v>25.35</v>
      </c>
      <c r="L253" s="0" t="n">
        <v>17.95</v>
      </c>
      <c r="M253" s="0" t="n">
        <v>12</v>
      </c>
      <c r="N253" s="0" t="n">
        <v>41</v>
      </c>
      <c r="O253" s="0" t="n">
        <v>0.5</v>
      </c>
    </row>
    <row r="254" customFormat="false" ht="13.8" hidden="true" customHeight="false" outlineLevel="0" collapsed="false">
      <c r="A254" s="42" t="n">
        <v>140</v>
      </c>
      <c r="B254" s="42" t="n">
        <v>43</v>
      </c>
      <c r="C254" s="42" t="n">
        <v>58</v>
      </c>
      <c r="D254" s="0" t="n">
        <v>14</v>
      </c>
      <c r="E254" s="0" t="n">
        <v>43</v>
      </c>
      <c r="F254" s="42" t="n">
        <v>1.15</v>
      </c>
      <c r="G254" s="42" t="n">
        <v>3</v>
      </c>
      <c r="H254" s="42" t="n">
        <v>550</v>
      </c>
      <c r="I254" s="42" t="n">
        <v>165.33</v>
      </c>
      <c r="J254" s="42" t="n">
        <v>160.94</v>
      </c>
      <c r="K254" s="42" t="n">
        <v>15.66</v>
      </c>
      <c r="L254" s="0" t="n">
        <v>40.84</v>
      </c>
      <c r="M254" s="0" t="n">
        <v>12</v>
      </c>
      <c r="N254" s="0" t="n">
        <v>41</v>
      </c>
      <c r="O254" s="0" t="n">
        <v>0.5</v>
      </c>
    </row>
    <row r="255" customFormat="false" ht="13.8" hidden="true" customHeight="false" outlineLevel="0" collapsed="false">
      <c r="A255" s="42" t="n">
        <v>140</v>
      </c>
      <c r="B255" s="42" t="n">
        <v>43</v>
      </c>
      <c r="C255" s="42" t="n">
        <v>58</v>
      </c>
      <c r="D255" s="0" t="n">
        <v>14</v>
      </c>
      <c r="E255" s="0" t="n">
        <v>43</v>
      </c>
      <c r="F255" s="42" t="n">
        <v>1.15</v>
      </c>
      <c r="G255" s="42" t="n">
        <v>2</v>
      </c>
      <c r="H255" s="42" t="n">
        <v>550</v>
      </c>
      <c r="I255" s="42" t="n">
        <v>165.84</v>
      </c>
      <c r="J255" s="42" t="n">
        <v>162.96</v>
      </c>
      <c r="K255" s="42" t="n">
        <v>15.65</v>
      </c>
      <c r="L255" s="0" t="n">
        <v>34.65</v>
      </c>
      <c r="M255" s="0" t="n">
        <v>12</v>
      </c>
      <c r="N255" s="0" t="n">
        <v>41</v>
      </c>
      <c r="O255" s="0" t="n">
        <v>0.5</v>
      </c>
    </row>
    <row r="256" customFormat="false" ht="13.8" hidden="true" customHeight="false" outlineLevel="0" collapsed="false">
      <c r="A256" s="0" t="n">
        <v>120</v>
      </c>
      <c r="B256" s="0" t="n">
        <v>43</v>
      </c>
      <c r="C256" s="0" t="n">
        <v>53</v>
      </c>
      <c r="D256" s="0" t="n">
        <v>14</v>
      </c>
      <c r="E256" s="0" t="n">
        <v>43</v>
      </c>
      <c r="F256" s="0" t="n">
        <v>1.25</v>
      </c>
      <c r="G256" s="0" t="n">
        <v>2</v>
      </c>
      <c r="H256" s="41" t="n">
        <v>650</v>
      </c>
      <c r="I256" s="0" t="n">
        <v>165.84</v>
      </c>
      <c r="J256" s="0" t="n">
        <v>185.26</v>
      </c>
      <c r="K256" s="0" t="n">
        <v>23.13</v>
      </c>
      <c r="L256" s="0" t="n">
        <v>12.75</v>
      </c>
      <c r="M256" s="0" t="n">
        <v>12</v>
      </c>
      <c r="N256" s="0" t="n">
        <v>41</v>
      </c>
      <c r="O256" s="0" t="n">
        <v>0.5</v>
      </c>
    </row>
    <row r="257" customFormat="false" ht="13.8" hidden="true" customHeight="false" outlineLevel="0" collapsed="false">
      <c r="A257" s="0" t="n">
        <v>140</v>
      </c>
      <c r="B257" s="0" t="n">
        <v>37</v>
      </c>
      <c r="C257" s="0" t="n">
        <v>53</v>
      </c>
      <c r="D257" s="0" t="n">
        <v>14</v>
      </c>
      <c r="E257" s="0" t="n">
        <v>43</v>
      </c>
      <c r="F257" s="0" t="n">
        <v>1.25</v>
      </c>
      <c r="G257" s="0" t="n">
        <v>3</v>
      </c>
      <c r="H257" s="41" t="n">
        <v>750</v>
      </c>
      <c r="I257" s="0" t="n">
        <v>166.19</v>
      </c>
      <c r="J257" s="0" t="n">
        <v>194.64</v>
      </c>
      <c r="K257" s="0" t="n">
        <v>48.9</v>
      </c>
      <c r="L257" s="0" t="n">
        <v>34.01</v>
      </c>
      <c r="M257" s="0" t="n">
        <v>12</v>
      </c>
      <c r="N257" s="0" t="n">
        <v>41</v>
      </c>
      <c r="O257" s="0" t="n">
        <v>0.5</v>
      </c>
    </row>
    <row r="258" customFormat="false" ht="13.8" hidden="true" customHeight="false" outlineLevel="0" collapsed="false">
      <c r="A258" s="0" t="n">
        <v>120</v>
      </c>
      <c r="B258" s="0" t="n">
        <v>43</v>
      </c>
      <c r="C258" s="0" t="n">
        <v>53</v>
      </c>
      <c r="D258" s="0" t="n">
        <v>14</v>
      </c>
      <c r="E258" s="0" t="n">
        <v>43</v>
      </c>
      <c r="F258" s="0" t="n">
        <v>1.25</v>
      </c>
      <c r="G258" s="0" t="n">
        <v>2</v>
      </c>
      <c r="H258" s="41" t="n">
        <v>550</v>
      </c>
      <c r="I258" s="0" t="n">
        <v>166.2</v>
      </c>
      <c r="J258" s="0" t="n">
        <v>178.04</v>
      </c>
      <c r="K258" s="0" t="n">
        <v>15.28</v>
      </c>
      <c r="L258" s="0" t="n">
        <v>12.86</v>
      </c>
      <c r="M258" s="0" t="n">
        <v>12</v>
      </c>
      <c r="N258" s="0" t="n">
        <v>41</v>
      </c>
      <c r="O258" s="0" t="n">
        <v>0.5</v>
      </c>
    </row>
    <row r="259" customFormat="false" ht="13.8" hidden="true" customHeight="false" outlineLevel="0" collapsed="false">
      <c r="A259" s="0" t="n">
        <v>120</v>
      </c>
      <c r="B259" s="0" t="n">
        <v>37</v>
      </c>
      <c r="C259" s="0" t="n">
        <v>58</v>
      </c>
      <c r="D259" s="0" t="n">
        <v>14</v>
      </c>
      <c r="E259" s="0" t="n">
        <v>43</v>
      </c>
      <c r="F259" s="0" t="n">
        <v>1.25</v>
      </c>
      <c r="G259" s="0" t="n">
        <v>3</v>
      </c>
      <c r="H259" s="41" t="n">
        <v>650</v>
      </c>
      <c r="I259" s="0" t="n">
        <v>166.4</v>
      </c>
      <c r="J259" s="0" t="n">
        <v>183.5</v>
      </c>
      <c r="K259" s="0" t="n">
        <v>25.34</v>
      </c>
      <c r="L259" s="0" t="n">
        <v>17</v>
      </c>
      <c r="M259" s="0" t="n">
        <v>12</v>
      </c>
      <c r="N259" s="0" t="n">
        <v>41</v>
      </c>
      <c r="O259" s="0" t="n">
        <v>0.5</v>
      </c>
    </row>
    <row r="260" customFormat="false" ht="13.8" hidden="true" customHeight="false" outlineLevel="0" collapsed="false">
      <c r="A260" s="42" t="n">
        <v>150</v>
      </c>
      <c r="B260" s="42" t="n">
        <v>37</v>
      </c>
      <c r="C260" s="42" t="n">
        <v>53</v>
      </c>
      <c r="D260" s="0" t="n">
        <v>14</v>
      </c>
      <c r="E260" s="0" t="n">
        <v>43</v>
      </c>
      <c r="F260" s="42" t="n">
        <v>1.25</v>
      </c>
      <c r="G260" s="42" t="n">
        <v>2.5</v>
      </c>
      <c r="H260" s="42" t="n">
        <v>650</v>
      </c>
      <c r="I260" s="42" t="n">
        <v>166.64</v>
      </c>
      <c r="J260" s="42" t="n">
        <v>181.39</v>
      </c>
      <c r="K260" s="42" t="n">
        <v>36.34</v>
      </c>
      <c r="L260" s="42" t="n">
        <v>38.53</v>
      </c>
      <c r="M260" s="0" t="n">
        <v>12</v>
      </c>
      <c r="N260" s="0" t="n">
        <v>41</v>
      </c>
      <c r="O260" s="0" t="n">
        <v>0.5</v>
      </c>
    </row>
    <row r="261" customFormat="false" ht="13.8" hidden="true" customHeight="false" outlineLevel="0" collapsed="false">
      <c r="A261" s="0" t="n">
        <v>140</v>
      </c>
      <c r="B261" s="0" t="n">
        <v>37</v>
      </c>
      <c r="C261" s="0" t="n">
        <v>58</v>
      </c>
      <c r="D261" s="0" t="n">
        <v>14</v>
      </c>
      <c r="E261" s="0" t="n">
        <v>43</v>
      </c>
      <c r="F261" s="0" t="n">
        <v>1.25</v>
      </c>
      <c r="G261" s="0" t="n">
        <v>2</v>
      </c>
      <c r="H261" s="41" t="n">
        <v>550</v>
      </c>
      <c r="I261" s="0" t="n">
        <v>166.78</v>
      </c>
      <c r="J261" s="0" t="n">
        <v>173.93</v>
      </c>
      <c r="K261" s="0" t="n">
        <v>19.48</v>
      </c>
      <c r="L261" s="0" t="n">
        <v>26.24</v>
      </c>
      <c r="M261" s="0" t="n">
        <v>12</v>
      </c>
      <c r="N261" s="0" t="n">
        <v>41</v>
      </c>
      <c r="O261" s="0" t="n">
        <v>0.5</v>
      </c>
    </row>
    <row r="262" customFormat="false" ht="13.8" hidden="true" customHeight="false" outlineLevel="0" collapsed="false">
      <c r="A262" s="0" t="n">
        <v>140</v>
      </c>
      <c r="B262" s="0" t="n">
        <v>37</v>
      </c>
      <c r="C262" s="0" t="n">
        <v>53</v>
      </c>
      <c r="D262" s="0" t="n">
        <v>14</v>
      </c>
      <c r="E262" s="0" t="n">
        <v>43</v>
      </c>
      <c r="F262" s="0" t="n">
        <v>1.25</v>
      </c>
      <c r="G262" s="0" t="n">
        <v>4</v>
      </c>
      <c r="H262" s="41" t="n">
        <v>650</v>
      </c>
      <c r="I262" s="0" t="n">
        <v>166.94</v>
      </c>
      <c r="J262" s="0" t="n">
        <v>180.61</v>
      </c>
      <c r="K262" s="0" t="n">
        <v>33.94</v>
      </c>
      <c r="L262" s="0" t="n">
        <v>37.9</v>
      </c>
      <c r="M262" s="0" t="n">
        <v>12</v>
      </c>
      <c r="N262" s="0" t="n">
        <v>41</v>
      </c>
      <c r="O262" s="0" t="n">
        <v>0.5</v>
      </c>
    </row>
    <row r="263" customFormat="false" ht="13.8" hidden="true" customHeight="false" outlineLevel="0" collapsed="false">
      <c r="A263" s="0" t="n">
        <v>140</v>
      </c>
      <c r="B263" s="0" t="n">
        <v>43</v>
      </c>
      <c r="C263" s="0" t="n">
        <v>53</v>
      </c>
      <c r="D263" s="0" t="n">
        <v>14</v>
      </c>
      <c r="E263" s="0" t="n">
        <v>43</v>
      </c>
      <c r="F263" s="0" t="n">
        <v>1.25</v>
      </c>
      <c r="G263" s="0" t="n">
        <v>4</v>
      </c>
      <c r="H263" s="41" t="n">
        <v>550</v>
      </c>
      <c r="I263" s="0" t="n">
        <v>166.98</v>
      </c>
      <c r="J263" s="0" t="n">
        <v>171.54</v>
      </c>
      <c r="K263" s="0" t="n">
        <v>17.85</v>
      </c>
      <c r="L263" s="0" t="n">
        <v>39.2</v>
      </c>
      <c r="M263" s="0" t="n">
        <v>12</v>
      </c>
      <c r="N263" s="0" t="n">
        <v>41</v>
      </c>
      <c r="O263" s="0" t="n">
        <v>0.5</v>
      </c>
    </row>
    <row r="264" customFormat="false" ht="13.8" hidden="true" customHeight="false" outlineLevel="0" collapsed="false">
      <c r="A264" s="0" t="n">
        <v>120</v>
      </c>
      <c r="B264" s="0" t="n">
        <v>43</v>
      </c>
      <c r="C264" s="0" t="n">
        <v>58</v>
      </c>
      <c r="D264" s="0" t="n">
        <v>14</v>
      </c>
      <c r="E264" s="0" t="n">
        <v>43</v>
      </c>
      <c r="F264" s="0" t="n">
        <v>1.25</v>
      </c>
      <c r="G264" s="0" t="n">
        <v>4</v>
      </c>
      <c r="H264" s="41" t="n">
        <v>550</v>
      </c>
      <c r="I264" s="0" t="n">
        <v>167.04</v>
      </c>
      <c r="J264" s="0" t="n">
        <v>181.28</v>
      </c>
      <c r="K264" s="0" t="n">
        <v>13.43</v>
      </c>
      <c r="L264" s="0" t="n">
        <v>17.75</v>
      </c>
      <c r="M264" s="0" t="n">
        <v>12</v>
      </c>
      <c r="N264" s="0" t="n">
        <v>41</v>
      </c>
      <c r="O264" s="0" t="n">
        <v>0.5</v>
      </c>
    </row>
    <row r="265" customFormat="false" ht="13.8" hidden="false" customHeight="false" outlineLevel="0" collapsed="false">
      <c r="A265" s="0" t="n">
        <v>120</v>
      </c>
      <c r="B265" s="0" t="n">
        <v>37</v>
      </c>
      <c r="C265" s="0" t="n">
        <v>58</v>
      </c>
      <c r="D265" s="0" t="n">
        <v>14</v>
      </c>
      <c r="E265" s="0" t="n">
        <v>43</v>
      </c>
      <c r="F265" s="0" t="n">
        <v>1.25</v>
      </c>
      <c r="G265" s="0" t="n">
        <v>4</v>
      </c>
      <c r="H265" s="41" t="n">
        <v>750</v>
      </c>
      <c r="I265" s="0" t="n">
        <v>167.45</v>
      </c>
      <c r="J265" s="0" t="n">
        <v>191.3</v>
      </c>
      <c r="K265" s="0" t="n">
        <v>36.43</v>
      </c>
      <c r="L265" s="0" t="n">
        <v>20.23</v>
      </c>
      <c r="M265" s="0" t="n">
        <v>12</v>
      </c>
      <c r="N265" s="0" t="n">
        <v>41</v>
      </c>
      <c r="O265" s="0" t="n">
        <v>0.5</v>
      </c>
    </row>
    <row r="266" customFormat="false" ht="13.8" hidden="true" customHeight="false" outlineLevel="0" collapsed="false">
      <c r="A266" s="0" t="n">
        <v>120</v>
      </c>
      <c r="B266" s="0" t="n">
        <v>43</v>
      </c>
      <c r="C266" s="0" t="n">
        <v>58</v>
      </c>
      <c r="D266" s="0" t="n">
        <v>14</v>
      </c>
      <c r="E266" s="0" t="n">
        <v>43</v>
      </c>
      <c r="F266" s="0" t="n">
        <v>1.15</v>
      </c>
      <c r="G266" s="0" t="n">
        <v>3</v>
      </c>
      <c r="H266" s="41" t="n">
        <v>650</v>
      </c>
      <c r="I266" s="0" t="n">
        <v>168.03</v>
      </c>
      <c r="J266" s="0" t="n">
        <v>174.01</v>
      </c>
      <c r="K266" s="0" t="n">
        <v>20.23</v>
      </c>
      <c r="L266" s="0" t="n">
        <v>24.54</v>
      </c>
      <c r="M266" s="0" t="n">
        <v>12</v>
      </c>
      <c r="N266" s="0" t="n">
        <v>41</v>
      </c>
      <c r="O266" s="0" t="n">
        <v>0.5</v>
      </c>
    </row>
    <row r="267" customFormat="false" ht="13.8" hidden="true" customHeight="false" outlineLevel="0" collapsed="false">
      <c r="A267" s="0" t="n">
        <v>140</v>
      </c>
      <c r="B267" s="0" t="n">
        <v>37</v>
      </c>
      <c r="C267" s="0" t="n">
        <v>53</v>
      </c>
      <c r="D267" s="0" t="n">
        <v>14</v>
      </c>
      <c r="E267" s="0" t="n">
        <v>43</v>
      </c>
      <c r="F267" s="0" t="n">
        <v>1.35</v>
      </c>
      <c r="G267" s="0" t="n">
        <v>2</v>
      </c>
      <c r="H267" s="41" t="n">
        <v>750</v>
      </c>
      <c r="I267" s="0" t="n">
        <v>168.1</v>
      </c>
      <c r="J267" s="0" t="n">
        <v>213.31</v>
      </c>
      <c r="K267" s="0" t="n">
        <v>48.88</v>
      </c>
      <c r="L267" s="0" t="n">
        <v>15.45</v>
      </c>
      <c r="M267" s="0" t="n">
        <v>12</v>
      </c>
      <c r="N267" s="0" t="n">
        <v>41</v>
      </c>
      <c r="O267" s="0" t="n">
        <v>0.5</v>
      </c>
    </row>
    <row r="268" customFormat="false" ht="13.8" hidden="true" customHeight="false" outlineLevel="0" collapsed="false">
      <c r="A268" s="0" t="n">
        <v>140</v>
      </c>
      <c r="B268" s="0" t="n">
        <v>37</v>
      </c>
      <c r="C268" s="0" t="n">
        <v>53</v>
      </c>
      <c r="D268" s="0" t="n">
        <v>14</v>
      </c>
      <c r="E268" s="0" t="n">
        <v>43</v>
      </c>
      <c r="F268" s="0" t="n">
        <v>1.25</v>
      </c>
      <c r="G268" s="0" t="n">
        <v>3</v>
      </c>
      <c r="H268" s="41" t="n">
        <v>650</v>
      </c>
      <c r="I268" s="0" t="n">
        <v>168.49</v>
      </c>
      <c r="J268" s="0" t="n">
        <v>184.7</v>
      </c>
      <c r="K268" s="0" t="n">
        <v>33.92</v>
      </c>
      <c r="L268" s="0" t="n">
        <v>32.26</v>
      </c>
      <c r="M268" s="0" t="n">
        <v>12</v>
      </c>
      <c r="N268" s="0" t="n">
        <v>41</v>
      </c>
      <c r="O268" s="0" t="n">
        <v>0.5</v>
      </c>
    </row>
    <row r="269" customFormat="false" ht="13.8" hidden="true" customHeight="false" outlineLevel="0" collapsed="false">
      <c r="A269" s="0" t="n">
        <v>120</v>
      </c>
      <c r="B269" s="0" t="n">
        <v>37</v>
      </c>
      <c r="C269" s="0" t="n">
        <v>53</v>
      </c>
      <c r="D269" s="0" t="n">
        <v>14</v>
      </c>
      <c r="E269" s="0" t="n">
        <v>43</v>
      </c>
      <c r="F269" s="0" t="n">
        <v>1.35</v>
      </c>
      <c r="G269" s="0" t="n">
        <v>3</v>
      </c>
      <c r="H269" s="41" t="n">
        <v>750</v>
      </c>
      <c r="I269" s="0" t="n">
        <v>168.51</v>
      </c>
      <c r="J269" s="0" t="n">
        <v>208.89</v>
      </c>
      <c r="K269" s="0" t="n">
        <v>41.91</v>
      </c>
      <c r="L269" s="0" t="n">
        <v>7.83</v>
      </c>
      <c r="M269" s="0" t="n">
        <v>12</v>
      </c>
      <c r="N269" s="0" t="n">
        <v>41</v>
      </c>
      <c r="O269" s="0" t="n">
        <v>0.5</v>
      </c>
    </row>
    <row r="270" customFormat="false" ht="13.8" hidden="false" customHeight="false" outlineLevel="0" collapsed="false">
      <c r="A270" s="0" t="n">
        <v>120</v>
      </c>
      <c r="B270" s="0" t="n">
        <v>43</v>
      </c>
      <c r="C270" s="0" t="n">
        <v>58</v>
      </c>
      <c r="D270" s="0" t="n">
        <v>14</v>
      </c>
      <c r="E270" s="0" t="n">
        <v>43</v>
      </c>
      <c r="F270" s="0" t="n">
        <v>1.15</v>
      </c>
      <c r="G270" s="0" t="n">
        <v>3</v>
      </c>
      <c r="H270" s="41" t="n">
        <v>750</v>
      </c>
      <c r="I270" s="0" t="n">
        <v>168.99</v>
      </c>
      <c r="J270" s="0" t="n">
        <v>179.57</v>
      </c>
      <c r="K270" s="0" t="n">
        <v>28.92</v>
      </c>
      <c r="L270" s="0" t="n">
        <v>27.53</v>
      </c>
      <c r="M270" s="0" t="n">
        <v>12</v>
      </c>
      <c r="N270" s="0" t="n">
        <v>41</v>
      </c>
      <c r="O270" s="0" t="n">
        <v>0.5</v>
      </c>
    </row>
    <row r="271" customFormat="false" ht="13.8" hidden="true" customHeight="false" outlineLevel="0" collapsed="false">
      <c r="A271" s="0" t="n">
        <v>140</v>
      </c>
      <c r="B271" s="0" t="n">
        <v>43</v>
      </c>
      <c r="C271" s="0" t="n">
        <v>53</v>
      </c>
      <c r="D271" s="0" t="n">
        <v>14</v>
      </c>
      <c r="E271" s="0" t="n">
        <v>43</v>
      </c>
      <c r="F271" s="0" t="n">
        <v>1.15</v>
      </c>
      <c r="G271" s="0" t="n">
        <v>3</v>
      </c>
      <c r="H271" s="41" t="n">
        <v>650</v>
      </c>
      <c r="I271" s="0" t="n">
        <v>169.3</v>
      </c>
      <c r="J271" s="0" t="n">
        <v>172.51</v>
      </c>
      <c r="K271" s="0" t="n">
        <v>27</v>
      </c>
      <c r="L271" s="0" t="n">
        <v>40.7</v>
      </c>
      <c r="M271" s="0" t="n">
        <v>12</v>
      </c>
      <c r="N271" s="0" t="n">
        <v>41</v>
      </c>
      <c r="O271" s="0" t="n">
        <v>0.5</v>
      </c>
    </row>
    <row r="272" customFormat="false" ht="13.8" hidden="true" customHeight="false" outlineLevel="0" collapsed="false">
      <c r="A272" s="0" t="n">
        <v>140</v>
      </c>
      <c r="B272" s="0" t="n">
        <v>37</v>
      </c>
      <c r="C272" s="0" t="n">
        <v>58</v>
      </c>
      <c r="D272" s="0" t="n">
        <v>14</v>
      </c>
      <c r="E272" s="0" t="n">
        <v>43</v>
      </c>
      <c r="F272" s="0" t="n">
        <v>1.25</v>
      </c>
      <c r="G272" s="0" t="n">
        <v>3</v>
      </c>
      <c r="H272" s="41" t="n">
        <v>550</v>
      </c>
      <c r="I272" s="0" t="n">
        <v>169.56</v>
      </c>
      <c r="J272" s="0" t="n">
        <v>173.72</v>
      </c>
      <c r="K272" s="0" t="n">
        <v>19.49</v>
      </c>
      <c r="L272" s="0" t="n">
        <v>33.66</v>
      </c>
      <c r="M272" s="0" t="n">
        <v>12</v>
      </c>
      <c r="N272" s="0" t="n">
        <v>41</v>
      </c>
      <c r="O272" s="0" t="n">
        <v>0.5</v>
      </c>
    </row>
    <row r="273" customFormat="false" ht="13.8" hidden="true" customHeight="false" outlineLevel="0" collapsed="false">
      <c r="A273" s="0" t="n">
        <v>140</v>
      </c>
      <c r="B273" s="0" t="n">
        <v>37</v>
      </c>
      <c r="C273" s="0" t="n">
        <v>58</v>
      </c>
      <c r="D273" s="0" t="n">
        <v>14</v>
      </c>
      <c r="E273" s="0" t="n">
        <v>43</v>
      </c>
      <c r="F273" s="0" t="n">
        <v>1.25</v>
      </c>
      <c r="G273" s="0" t="n">
        <v>2</v>
      </c>
      <c r="H273" s="41" t="n">
        <v>650</v>
      </c>
      <c r="I273" s="0" t="n">
        <v>169.67</v>
      </c>
      <c r="J273" s="0" t="n">
        <v>186.31</v>
      </c>
      <c r="K273" s="0" t="n">
        <v>29.54</v>
      </c>
      <c r="L273" s="0" t="n">
        <v>26.28</v>
      </c>
      <c r="M273" s="0" t="n">
        <v>12</v>
      </c>
      <c r="N273" s="0" t="n">
        <v>41</v>
      </c>
      <c r="O273" s="0" t="n">
        <v>0.5</v>
      </c>
    </row>
    <row r="274" customFormat="false" ht="13.8" hidden="false" customHeight="false" outlineLevel="0" collapsed="false">
      <c r="A274" s="0" t="n">
        <v>120</v>
      </c>
      <c r="B274" s="0" t="n">
        <v>43</v>
      </c>
      <c r="C274" s="0" t="n">
        <v>58</v>
      </c>
      <c r="D274" s="0" t="n">
        <v>14</v>
      </c>
      <c r="E274" s="0" t="n">
        <v>43</v>
      </c>
      <c r="F274" s="0" t="n">
        <v>1.15</v>
      </c>
      <c r="G274" s="0" t="n">
        <v>4</v>
      </c>
      <c r="H274" s="41" t="n">
        <v>750</v>
      </c>
      <c r="I274" s="0" t="n">
        <v>169.78</v>
      </c>
      <c r="J274" s="0" t="n">
        <v>180.61</v>
      </c>
      <c r="K274" s="0" t="n">
        <v>28.93</v>
      </c>
      <c r="L274" s="0" t="n">
        <v>27.55</v>
      </c>
      <c r="M274" s="0" t="n">
        <v>12</v>
      </c>
      <c r="N274" s="0" t="n">
        <v>41</v>
      </c>
      <c r="O274" s="0" t="n">
        <v>0.5</v>
      </c>
    </row>
    <row r="275" customFormat="false" ht="13.8" hidden="true" customHeight="false" outlineLevel="0" collapsed="false">
      <c r="A275" s="0" t="n">
        <v>120</v>
      </c>
      <c r="B275" s="0" t="n">
        <v>37</v>
      </c>
      <c r="C275" s="0" t="n">
        <v>53</v>
      </c>
      <c r="D275" s="0" t="n">
        <v>14</v>
      </c>
      <c r="E275" s="0" t="n">
        <v>43</v>
      </c>
      <c r="F275" s="0" t="n">
        <v>1.35</v>
      </c>
      <c r="G275" s="0" t="n">
        <v>3</v>
      </c>
      <c r="H275" s="41" t="n">
        <v>550</v>
      </c>
      <c r="I275" s="0" t="n">
        <v>169.8</v>
      </c>
      <c r="J275" s="0" t="n">
        <v>190.34</v>
      </c>
      <c r="K275" s="0" t="n">
        <v>19.09</v>
      </c>
      <c r="L275" s="0" t="n">
        <v>7.57</v>
      </c>
      <c r="M275" s="0" t="n">
        <v>12</v>
      </c>
      <c r="N275" s="0" t="n">
        <v>41</v>
      </c>
      <c r="O275" s="0" t="n">
        <v>0.5</v>
      </c>
    </row>
    <row r="276" customFormat="false" ht="13.8" hidden="true" customHeight="false" outlineLevel="0" collapsed="false">
      <c r="A276" s="42" t="n">
        <v>150</v>
      </c>
      <c r="B276" s="42" t="n">
        <v>37</v>
      </c>
      <c r="C276" s="42" t="n">
        <v>53</v>
      </c>
      <c r="D276" s="0" t="n">
        <v>14</v>
      </c>
      <c r="E276" s="0" t="n">
        <v>43</v>
      </c>
      <c r="F276" s="42" t="n">
        <v>1.25</v>
      </c>
      <c r="G276" s="42" t="n">
        <v>3.5</v>
      </c>
      <c r="H276" s="42" t="n">
        <v>650</v>
      </c>
      <c r="I276" s="42" t="n">
        <v>169.9</v>
      </c>
      <c r="J276" s="42" t="n">
        <v>179.33</v>
      </c>
      <c r="K276" s="42" t="n">
        <v>36.35</v>
      </c>
      <c r="L276" s="42" t="n">
        <v>48.46</v>
      </c>
      <c r="M276" s="0" t="n">
        <v>12</v>
      </c>
      <c r="N276" s="0" t="n">
        <v>41</v>
      </c>
      <c r="O276" s="0" t="n">
        <v>0.5</v>
      </c>
    </row>
    <row r="277" customFormat="false" ht="13.8" hidden="true" customHeight="false" outlineLevel="0" collapsed="false">
      <c r="A277" s="0" t="n">
        <v>120</v>
      </c>
      <c r="B277" s="0" t="n">
        <v>43</v>
      </c>
      <c r="C277" s="0" t="n">
        <v>53</v>
      </c>
      <c r="D277" s="0" t="n">
        <v>14</v>
      </c>
      <c r="E277" s="0" t="n">
        <v>43</v>
      </c>
      <c r="F277" s="0" t="n">
        <v>1.25</v>
      </c>
      <c r="G277" s="0" t="n">
        <v>3</v>
      </c>
      <c r="H277" s="41" t="n">
        <v>550</v>
      </c>
      <c r="I277" s="0" t="n">
        <v>170.33</v>
      </c>
      <c r="J277" s="0" t="n">
        <v>182.24</v>
      </c>
      <c r="K277" s="0" t="n">
        <v>15.29</v>
      </c>
      <c r="L277" s="0" t="n">
        <v>14.51</v>
      </c>
      <c r="M277" s="0" t="n">
        <v>12</v>
      </c>
      <c r="N277" s="0" t="n">
        <v>41</v>
      </c>
      <c r="O277" s="0" t="n">
        <v>0.5</v>
      </c>
    </row>
    <row r="278" customFormat="false" ht="13.8" hidden="true" customHeight="false" outlineLevel="0" collapsed="false">
      <c r="A278" s="0" t="n">
        <v>140</v>
      </c>
      <c r="B278" s="0" t="n">
        <v>37</v>
      </c>
      <c r="C278" s="0" t="n">
        <v>53</v>
      </c>
      <c r="D278" s="0" t="n">
        <v>14</v>
      </c>
      <c r="E278" s="0" t="n">
        <v>43</v>
      </c>
      <c r="F278" s="0" t="n">
        <v>1.35</v>
      </c>
      <c r="G278" s="0" t="n">
        <v>4</v>
      </c>
      <c r="H278" s="41" t="n">
        <v>550</v>
      </c>
      <c r="I278" s="0" t="n">
        <v>170.38</v>
      </c>
      <c r="J278" s="0" t="n">
        <v>183.32</v>
      </c>
      <c r="K278" s="0" t="n">
        <v>22.29</v>
      </c>
      <c r="L278" s="0" t="n">
        <v>32.53</v>
      </c>
      <c r="M278" s="0" t="n">
        <v>12</v>
      </c>
      <c r="N278" s="0" t="n">
        <v>41</v>
      </c>
      <c r="O278" s="0" t="n">
        <v>0.5</v>
      </c>
    </row>
    <row r="279" customFormat="false" ht="13.8" hidden="true" customHeight="false" outlineLevel="0" collapsed="false">
      <c r="A279" s="0" t="n">
        <v>120</v>
      </c>
      <c r="B279" s="0" t="n">
        <v>37</v>
      </c>
      <c r="C279" s="0" t="n">
        <v>58</v>
      </c>
      <c r="D279" s="0" t="n">
        <v>14</v>
      </c>
      <c r="E279" s="0" t="n">
        <v>43</v>
      </c>
      <c r="F279" s="0" t="n">
        <v>1.35</v>
      </c>
      <c r="G279" s="0" t="n">
        <v>4</v>
      </c>
      <c r="H279" s="41" t="n">
        <v>550</v>
      </c>
      <c r="I279" s="0" t="n">
        <v>170.58</v>
      </c>
      <c r="J279" s="0" t="n">
        <v>191.44</v>
      </c>
      <c r="K279" s="0" t="n">
        <v>16.71</v>
      </c>
      <c r="L279" s="0" t="n">
        <v>10.7</v>
      </c>
      <c r="M279" s="0" t="n">
        <v>12</v>
      </c>
      <c r="N279" s="0" t="n">
        <v>41</v>
      </c>
      <c r="O279" s="0" t="n">
        <v>0.5</v>
      </c>
    </row>
    <row r="280" customFormat="false" ht="13.8" hidden="true" customHeight="false" outlineLevel="0" collapsed="false">
      <c r="A280" s="0" t="n">
        <v>140</v>
      </c>
      <c r="B280" s="0" t="n">
        <v>37</v>
      </c>
      <c r="C280" s="0" t="n">
        <v>53</v>
      </c>
      <c r="D280" s="0" t="n">
        <v>14</v>
      </c>
      <c r="E280" s="0" t="n">
        <v>43</v>
      </c>
      <c r="F280" s="0" t="n">
        <v>1.25</v>
      </c>
      <c r="G280" s="0" t="n">
        <v>4</v>
      </c>
      <c r="H280" s="41" t="n">
        <v>750</v>
      </c>
      <c r="I280" s="0" t="n">
        <v>170.63</v>
      </c>
      <c r="J280" s="0" t="n">
        <v>194.61</v>
      </c>
      <c r="K280" s="0" t="n">
        <v>48.92</v>
      </c>
      <c r="L280" s="0" t="n">
        <v>40.28</v>
      </c>
      <c r="M280" s="0" t="n">
        <v>12</v>
      </c>
      <c r="N280" s="0" t="n">
        <v>41</v>
      </c>
      <c r="O280" s="0" t="n">
        <v>0.5</v>
      </c>
    </row>
    <row r="281" customFormat="false" ht="13.8" hidden="true" customHeight="false" outlineLevel="0" collapsed="false">
      <c r="A281" s="0" t="n">
        <v>140</v>
      </c>
      <c r="B281" s="0" t="n">
        <v>43</v>
      </c>
      <c r="C281" s="0" t="n">
        <v>58</v>
      </c>
      <c r="D281" s="0" t="n">
        <v>14</v>
      </c>
      <c r="E281" s="0" t="n">
        <v>43</v>
      </c>
      <c r="F281" s="0" t="n">
        <v>1.15</v>
      </c>
      <c r="G281" s="0" t="n">
        <v>2</v>
      </c>
      <c r="H281" s="41" t="n">
        <v>750</v>
      </c>
      <c r="I281" s="0" t="n">
        <v>171.52</v>
      </c>
      <c r="J281" s="0" t="n">
        <v>183.21</v>
      </c>
      <c r="K281" s="0" t="n">
        <v>33.72</v>
      </c>
      <c r="L281" s="0" t="n">
        <v>37.24</v>
      </c>
      <c r="M281" s="0" t="n">
        <v>12</v>
      </c>
      <c r="N281" s="0" t="n">
        <v>41</v>
      </c>
      <c r="O281" s="0" t="n">
        <v>0.5</v>
      </c>
    </row>
    <row r="282" customFormat="false" ht="13.8" hidden="true" customHeight="false" outlineLevel="0" collapsed="false">
      <c r="A282" s="0" t="n">
        <v>140</v>
      </c>
      <c r="B282" s="0" t="n">
        <v>43</v>
      </c>
      <c r="C282" s="0" t="n">
        <v>58</v>
      </c>
      <c r="D282" s="0" t="n">
        <v>14</v>
      </c>
      <c r="E282" s="0" t="n">
        <v>43</v>
      </c>
      <c r="F282" s="0" t="n">
        <v>1.25</v>
      </c>
      <c r="G282" s="0" t="n">
        <v>4</v>
      </c>
      <c r="H282" s="41" t="n">
        <v>550</v>
      </c>
      <c r="I282" s="0" t="n">
        <v>171.55</v>
      </c>
      <c r="J282" s="0" t="n">
        <v>175.12</v>
      </c>
      <c r="K282" s="0" t="n">
        <v>15.67</v>
      </c>
      <c r="L282" s="0" t="n">
        <v>40.55</v>
      </c>
      <c r="M282" s="0" t="n">
        <v>12</v>
      </c>
      <c r="N282" s="0" t="n">
        <v>41</v>
      </c>
      <c r="O282" s="0" t="n">
        <v>0.5</v>
      </c>
    </row>
    <row r="283" customFormat="false" ht="13.8" hidden="true" customHeight="false" outlineLevel="0" collapsed="false">
      <c r="A283" s="0" t="n">
        <v>140</v>
      </c>
      <c r="B283" s="0" t="n">
        <v>43</v>
      </c>
      <c r="C283" s="0" t="n">
        <v>53</v>
      </c>
      <c r="D283" s="0" t="n">
        <v>14</v>
      </c>
      <c r="E283" s="0" t="n">
        <v>43</v>
      </c>
      <c r="F283" s="0" t="n">
        <v>1.15</v>
      </c>
      <c r="G283" s="0" t="n">
        <v>3</v>
      </c>
      <c r="H283" s="41" t="n">
        <v>750</v>
      </c>
      <c r="I283" s="0" t="n">
        <v>171.97</v>
      </c>
      <c r="J283" s="0" t="n">
        <v>182.83</v>
      </c>
      <c r="K283" s="0" t="n">
        <v>38.71</v>
      </c>
      <c r="L283" s="0" t="n">
        <v>43.64</v>
      </c>
      <c r="M283" s="0" t="n">
        <v>12</v>
      </c>
      <c r="N283" s="0" t="n">
        <v>41</v>
      </c>
      <c r="O283" s="0" t="n">
        <v>0.5</v>
      </c>
    </row>
    <row r="284" customFormat="false" ht="13.8" hidden="true" customHeight="false" outlineLevel="0" collapsed="false">
      <c r="A284" s="0" t="n">
        <v>140</v>
      </c>
      <c r="B284" s="0" t="n">
        <v>43</v>
      </c>
      <c r="C284" s="0" t="n">
        <v>53</v>
      </c>
      <c r="D284" s="0" t="n">
        <v>14</v>
      </c>
      <c r="E284" s="0" t="n">
        <v>43</v>
      </c>
      <c r="F284" s="0" t="n">
        <v>1.15</v>
      </c>
      <c r="G284" s="0" t="n">
        <v>4</v>
      </c>
      <c r="H284" s="41" t="n">
        <v>750</v>
      </c>
      <c r="I284" s="0" t="n">
        <v>172.58</v>
      </c>
      <c r="J284" s="0" t="n">
        <v>180.93</v>
      </c>
      <c r="K284" s="0" t="n">
        <v>38.73</v>
      </c>
      <c r="L284" s="0" t="n">
        <v>47.7</v>
      </c>
      <c r="M284" s="0" t="n">
        <v>12</v>
      </c>
      <c r="N284" s="0" t="n">
        <v>41</v>
      </c>
      <c r="O284" s="0" t="n">
        <v>0.5</v>
      </c>
    </row>
    <row r="285" customFormat="false" ht="13.8" hidden="true" customHeight="false" outlineLevel="0" collapsed="false">
      <c r="A285" s="0" t="n">
        <v>140</v>
      </c>
      <c r="B285" s="0" t="n">
        <v>43</v>
      </c>
      <c r="C285" s="0" t="n">
        <v>58</v>
      </c>
      <c r="D285" s="0" t="n">
        <v>14</v>
      </c>
      <c r="E285" s="0" t="n">
        <v>43</v>
      </c>
      <c r="F285" s="0" t="n">
        <v>1.15</v>
      </c>
      <c r="G285" s="0" t="n">
        <v>4</v>
      </c>
      <c r="H285" s="41" t="n">
        <v>650</v>
      </c>
      <c r="I285" s="0" t="n">
        <v>172.71</v>
      </c>
      <c r="J285" s="0" t="n">
        <v>172.92</v>
      </c>
      <c r="K285" s="0" t="n">
        <v>23.62</v>
      </c>
      <c r="L285" s="0" t="n">
        <v>45.06</v>
      </c>
      <c r="M285" s="0" t="n">
        <v>12</v>
      </c>
      <c r="N285" s="0" t="n">
        <v>41</v>
      </c>
      <c r="O285" s="0" t="n">
        <v>0.5</v>
      </c>
    </row>
    <row r="286" customFormat="false" ht="13.8" hidden="true" customHeight="false" outlineLevel="0" collapsed="false">
      <c r="A286" s="0" t="n">
        <v>140</v>
      </c>
      <c r="B286" s="0" t="n">
        <v>43</v>
      </c>
      <c r="C286" s="0" t="n">
        <v>58</v>
      </c>
      <c r="D286" s="0" t="n">
        <v>14</v>
      </c>
      <c r="E286" s="0" t="n">
        <v>43</v>
      </c>
      <c r="F286" s="0" t="n">
        <v>1.15</v>
      </c>
      <c r="G286" s="0" t="n">
        <v>2</v>
      </c>
      <c r="H286" s="41" t="n">
        <v>650</v>
      </c>
      <c r="I286" s="0" t="n">
        <v>173.03</v>
      </c>
      <c r="J286" s="0" t="n">
        <v>176.01</v>
      </c>
      <c r="K286" s="0" t="n">
        <v>23.59</v>
      </c>
      <c r="L286" s="0" t="n">
        <v>35.98</v>
      </c>
      <c r="M286" s="0" t="n">
        <v>12</v>
      </c>
      <c r="N286" s="0" t="n">
        <v>41</v>
      </c>
      <c r="O286" s="0" t="n">
        <v>0.5</v>
      </c>
    </row>
    <row r="287" customFormat="false" ht="13.8" hidden="true" customHeight="false" outlineLevel="0" collapsed="false">
      <c r="A287" s="42" t="n">
        <v>150</v>
      </c>
      <c r="B287" s="42" t="n">
        <v>37</v>
      </c>
      <c r="C287" s="42" t="n">
        <v>53</v>
      </c>
      <c r="D287" s="0" t="n">
        <v>14</v>
      </c>
      <c r="E287" s="0" t="n">
        <v>43</v>
      </c>
      <c r="F287" s="42" t="n">
        <v>1.25</v>
      </c>
      <c r="G287" s="42" t="n">
        <v>3.5</v>
      </c>
      <c r="H287" s="42" t="n">
        <v>750</v>
      </c>
      <c r="I287" s="42" t="n">
        <v>173.2</v>
      </c>
      <c r="J287" s="42" t="n">
        <v>194.64</v>
      </c>
      <c r="K287" s="42" t="n">
        <v>52.4</v>
      </c>
      <c r="L287" s="42" t="n">
        <v>50.57</v>
      </c>
      <c r="M287" s="0" t="n">
        <v>12</v>
      </c>
      <c r="N287" s="0" t="n">
        <v>41</v>
      </c>
      <c r="O287" s="0" t="n">
        <v>0.5</v>
      </c>
    </row>
    <row r="288" customFormat="false" ht="13.8" hidden="true" customHeight="false" outlineLevel="0" collapsed="false">
      <c r="A288" s="0" t="n">
        <v>120</v>
      </c>
      <c r="B288" s="0" t="n">
        <v>37</v>
      </c>
      <c r="C288" s="0" t="n">
        <v>58</v>
      </c>
      <c r="D288" s="0" t="n">
        <v>14</v>
      </c>
      <c r="E288" s="0" t="n">
        <v>43</v>
      </c>
      <c r="F288" s="0" t="n">
        <v>1.35</v>
      </c>
      <c r="G288" s="0" t="n">
        <v>2</v>
      </c>
      <c r="H288" s="41" t="n">
        <v>650</v>
      </c>
      <c r="I288" s="0" t="n">
        <v>173.46</v>
      </c>
      <c r="J288" s="0" t="n">
        <v>201.45</v>
      </c>
      <c r="K288" s="0" t="n">
        <v>25.32</v>
      </c>
      <c r="L288" s="0" t="n">
        <v>5.63</v>
      </c>
      <c r="M288" s="0" t="n">
        <v>12</v>
      </c>
      <c r="N288" s="0" t="n">
        <v>41</v>
      </c>
      <c r="O288" s="0" t="n">
        <v>0.5</v>
      </c>
    </row>
    <row r="289" customFormat="false" ht="13.8" hidden="true" customHeight="false" outlineLevel="0" collapsed="false">
      <c r="A289" s="0" t="n">
        <v>120</v>
      </c>
      <c r="B289" s="0" t="n">
        <v>37</v>
      </c>
      <c r="C289" s="0" t="n">
        <v>58</v>
      </c>
      <c r="D289" s="0" t="n">
        <v>14</v>
      </c>
      <c r="E289" s="0" t="n">
        <v>43</v>
      </c>
      <c r="F289" s="0" t="n">
        <v>1.35</v>
      </c>
      <c r="G289" s="0" t="n">
        <v>2</v>
      </c>
      <c r="H289" s="41" t="n">
        <v>550</v>
      </c>
      <c r="I289" s="0" t="n">
        <v>174.3</v>
      </c>
      <c r="J289" s="0" t="n">
        <v>193</v>
      </c>
      <c r="K289" s="0" t="n">
        <v>16.69</v>
      </c>
      <c r="L289" s="0" t="n">
        <v>6.57</v>
      </c>
      <c r="M289" s="0" t="n">
        <v>12</v>
      </c>
      <c r="N289" s="0" t="n">
        <v>41</v>
      </c>
      <c r="O289" s="0" t="n">
        <v>0.5</v>
      </c>
    </row>
    <row r="290" customFormat="false" ht="13.8" hidden="true" customHeight="false" outlineLevel="0" collapsed="false">
      <c r="A290" s="0" t="n">
        <v>120</v>
      </c>
      <c r="B290" s="0" t="n">
        <v>37</v>
      </c>
      <c r="C290" s="0" t="n">
        <v>53</v>
      </c>
      <c r="D290" s="0" t="n">
        <v>14</v>
      </c>
      <c r="E290" s="0" t="n">
        <v>43</v>
      </c>
      <c r="F290" s="0" t="n">
        <v>1.35</v>
      </c>
      <c r="G290" s="0" t="n">
        <v>4</v>
      </c>
      <c r="H290" s="41" t="n">
        <v>650</v>
      </c>
      <c r="I290" s="0" t="n">
        <v>174.31</v>
      </c>
      <c r="J290" s="0" t="n">
        <v>203.39</v>
      </c>
      <c r="K290" s="0" t="n">
        <v>29.09</v>
      </c>
      <c r="L290" s="0" t="n">
        <v>8.49</v>
      </c>
      <c r="M290" s="0" t="n">
        <v>12</v>
      </c>
      <c r="N290" s="0" t="n">
        <v>41</v>
      </c>
      <c r="O290" s="0" t="n">
        <v>0.5</v>
      </c>
    </row>
    <row r="291" customFormat="false" ht="13.8" hidden="true" customHeight="false" outlineLevel="0" collapsed="false">
      <c r="A291" s="0" t="n">
        <v>120</v>
      </c>
      <c r="B291" s="0" t="n">
        <v>37</v>
      </c>
      <c r="C291" s="0" t="n">
        <v>53</v>
      </c>
      <c r="D291" s="0" t="n">
        <v>14</v>
      </c>
      <c r="E291" s="0" t="n">
        <v>43</v>
      </c>
      <c r="F291" s="0" t="n">
        <v>1.35</v>
      </c>
      <c r="G291" s="0" t="n">
        <v>3</v>
      </c>
      <c r="H291" s="41" t="n">
        <v>650</v>
      </c>
      <c r="I291" s="0" t="n">
        <v>174.34</v>
      </c>
      <c r="J291" s="0" t="n">
        <v>203.4</v>
      </c>
      <c r="K291" s="0" t="n">
        <v>29.08</v>
      </c>
      <c r="L291" s="0" t="n">
        <v>7.28</v>
      </c>
      <c r="M291" s="0" t="n">
        <v>12</v>
      </c>
      <c r="N291" s="0" t="n">
        <v>41</v>
      </c>
      <c r="O291" s="0" t="n">
        <v>0.5</v>
      </c>
    </row>
    <row r="292" customFormat="false" ht="13.8" hidden="true" customHeight="false" outlineLevel="0" collapsed="false">
      <c r="A292" s="0" t="n">
        <v>140</v>
      </c>
      <c r="B292" s="0" t="n">
        <v>37</v>
      </c>
      <c r="C292" s="0" t="n">
        <v>53</v>
      </c>
      <c r="D292" s="0" t="n">
        <v>14</v>
      </c>
      <c r="E292" s="0" t="n">
        <v>43</v>
      </c>
      <c r="F292" s="0" t="n">
        <v>1.35</v>
      </c>
      <c r="G292" s="0" t="n">
        <v>2</v>
      </c>
      <c r="H292" s="41" t="n">
        <v>550</v>
      </c>
      <c r="I292" s="0" t="n">
        <v>175.34</v>
      </c>
      <c r="J292" s="0" t="n">
        <v>192.36</v>
      </c>
      <c r="K292" s="0" t="n">
        <v>22.27</v>
      </c>
      <c r="L292" s="0" t="n">
        <v>17.5</v>
      </c>
      <c r="M292" s="0" t="n">
        <v>12</v>
      </c>
      <c r="N292" s="0" t="n">
        <v>41</v>
      </c>
      <c r="O292" s="0" t="n">
        <v>0.5</v>
      </c>
    </row>
    <row r="293" customFormat="false" ht="13.8" hidden="true" customHeight="false" outlineLevel="0" collapsed="false">
      <c r="A293" s="0" t="n">
        <v>120</v>
      </c>
      <c r="B293" s="0" t="n">
        <v>37</v>
      </c>
      <c r="C293" s="0" t="n">
        <v>53</v>
      </c>
      <c r="D293" s="0" t="n">
        <v>14</v>
      </c>
      <c r="E293" s="0" t="n">
        <v>43</v>
      </c>
      <c r="F293" s="0" t="n">
        <v>1.35</v>
      </c>
      <c r="G293" s="0" t="n">
        <v>4</v>
      </c>
      <c r="H293" s="41" t="n">
        <v>750</v>
      </c>
      <c r="I293" s="0" t="n">
        <v>175.67</v>
      </c>
      <c r="J293" s="0" t="n">
        <v>214.06</v>
      </c>
      <c r="K293" s="0" t="n">
        <v>41.93</v>
      </c>
      <c r="L293" s="0" t="n">
        <v>9.34</v>
      </c>
      <c r="M293" s="0" t="n">
        <v>12</v>
      </c>
      <c r="N293" s="0" t="n">
        <v>41</v>
      </c>
      <c r="O293" s="0" t="n">
        <v>0.5</v>
      </c>
    </row>
    <row r="294" customFormat="false" ht="13.8" hidden="true" customHeight="false" outlineLevel="0" collapsed="false">
      <c r="A294" s="0" t="n">
        <v>120</v>
      </c>
      <c r="B294" s="0" t="n">
        <v>43</v>
      </c>
      <c r="C294" s="0" t="n">
        <v>53</v>
      </c>
      <c r="D294" s="0" t="n">
        <v>14</v>
      </c>
      <c r="E294" s="0" t="n">
        <v>43</v>
      </c>
      <c r="F294" s="0" t="n">
        <v>1.25</v>
      </c>
      <c r="G294" s="0" t="n">
        <v>4</v>
      </c>
      <c r="H294" s="41" t="n">
        <v>650</v>
      </c>
      <c r="I294" s="0" t="n">
        <v>175.85</v>
      </c>
      <c r="J294" s="0" t="n">
        <v>194.4</v>
      </c>
      <c r="K294" s="0" t="n">
        <v>23.15</v>
      </c>
      <c r="L294" s="0" t="n">
        <v>15.23</v>
      </c>
      <c r="M294" s="0" t="n">
        <v>12</v>
      </c>
      <c r="N294" s="0" t="n">
        <v>41</v>
      </c>
      <c r="O294" s="0" t="n">
        <v>0.5</v>
      </c>
    </row>
    <row r="295" customFormat="false" ht="13.8" hidden="true" customHeight="false" outlineLevel="0" collapsed="false">
      <c r="A295" s="0" t="n">
        <v>140</v>
      </c>
      <c r="B295" s="0" t="n">
        <v>37</v>
      </c>
      <c r="C295" s="0" t="n">
        <v>58</v>
      </c>
      <c r="D295" s="0" t="n">
        <v>14</v>
      </c>
      <c r="E295" s="0" t="n">
        <v>43</v>
      </c>
      <c r="F295" s="0" t="n">
        <v>1.35</v>
      </c>
      <c r="G295" s="0" t="n">
        <v>4</v>
      </c>
      <c r="H295" s="41" t="n">
        <v>550</v>
      </c>
      <c r="I295" s="0" t="n">
        <v>176.35</v>
      </c>
      <c r="J295" s="0" t="n">
        <v>187.43</v>
      </c>
      <c r="K295" s="0" t="n">
        <v>19.5</v>
      </c>
      <c r="L295" s="0" t="n">
        <v>34.02</v>
      </c>
      <c r="M295" s="0" t="n">
        <v>12</v>
      </c>
      <c r="N295" s="0" t="n">
        <v>41</v>
      </c>
      <c r="O295" s="0" t="n">
        <v>0.5</v>
      </c>
    </row>
    <row r="296" customFormat="false" ht="13.8" hidden="true" customHeight="false" outlineLevel="0" collapsed="false">
      <c r="A296" s="0" t="n">
        <v>140</v>
      </c>
      <c r="B296" s="0" t="n">
        <v>37</v>
      </c>
      <c r="C296" s="0" t="n">
        <v>58</v>
      </c>
      <c r="D296" s="0" t="n">
        <v>14</v>
      </c>
      <c r="E296" s="0" t="n">
        <v>43</v>
      </c>
      <c r="F296" s="0" t="n">
        <v>1.25</v>
      </c>
      <c r="G296" s="0" t="n">
        <v>4</v>
      </c>
      <c r="H296" s="41" t="n">
        <v>650</v>
      </c>
      <c r="I296" s="0" t="n">
        <v>176.78</v>
      </c>
      <c r="J296" s="0" t="n">
        <v>187.01</v>
      </c>
      <c r="K296" s="0" t="n">
        <v>29.58</v>
      </c>
      <c r="L296" s="0" t="n">
        <v>38.94</v>
      </c>
      <c r="M296" s="0" t="n">
        <v>12</v>
      </c>
      <c r="N296" s="0" t="n">
        <v>41</v>
      </c>
      <c r="O296" s="0" t="n">
        <v>0.5</v>
      </c>
    </row>
    <row r="297" customFormat="false" ht="13.8" hidden="true" customHeight="false" outlineLevel="0" collapsed="false">
      <c r="A297" s="0" t="n">
        <v>140</v>
      </c>
      <c r="B297" s="0" t="n">
        <v>37</v>
      </c>
      <c r="C297" s="0" t="n">
        <v>53</v>
      </c>
      <c r="D297" s="0" t="n">
        <v>14</v>
      </c>
      <c r="E297" s="0" t="n">
        <v>43</v>
      </c>
      <c r="F297" s="0" t="n">
        <v>1.35</v>
      </c>
      <c r="G297" s="0" t="n">
        <v>2</v>
      </c>
      <c r="H297" s="41" t="n">
        <v>650</v>
      </c>
      <c r="I297" s="0" t="n">
        <v>177.04</v>
      </c>
      <c r="J297" s="0" t="n">
        <v>206.39</v>
      </c>
      <c r="K297" s="0" t="n">
        <v>33.9</v>
      </c>
      <c r="L297" s="0" t="n">
        <v>16.51</v>
      </c>
      <c r="M297" s="0" t="n">
        <v>12</v>
      </c>
      <c r="N297" s="0" t="n">
        <v>41</v>
      </c>
      <c r="O297" s="0" t="n">
        <v>0.5</v>
      </c>
    </row>
    <row r="298" customFormat="false" ht="13.8" hidden="true" customHeight="false" outlineLevel="0" collapsed="false">
      <c r="A298" s="0" t="n">
        <v>120</v>
      </c>
      <c r="B298" s="0" t="n">
        <v>43</v>
      </c>
      <c r="C298" s="0" t="n">
        <v>58</v>
      </c>
      <c r="D298" s="0" t="n">
        <v>14</v>
      </c>
      <c r="E298" s="0" t="n">
        <v>43</v>
      </c>
      <c r="F298" s="0" t="n">
        <v>1.25</v>
      </c>
      <c r="G298" s="0" t="n">
        <v>2</v>
      </c>
      <c r="H298" s="41" t="n">
        <v>750</v>
      </c>
      <c r="I298" s="0" t="n">
        <v>177.05</v>
      </c>
      <c r="J298" s="0" t="n">
        <v>201.22</v>
      </c>
      <c r="K298" s="0" t="n">
        <v>28.9</v>
      </c>
      <c r="L298" s="0" t="n">
        <v>14.26</v>
      </c>
      <c r="M298" s="0" t="n">
        <v>12</v>
      </c>
      <c r="N298" s="0" t="n">
        <v>41</v>
      </c>
      <c r="O298" s="0" t="n">
        <v>0.5</v>
      </c>
    </row>
    <row r="299" customFormat="false" ht="13.8" hidden="true" customHeight="false" outlineLevel="0" collapsed="false">
      <c r="A299" s="0" t="n">
        <v>140</v>
      </c>
      <c r="B299" s="0" t="n">
        <v>43</v>
      </c>
      <c r="C299" s="0" t="n">
        <v>53</v>
      </c>
      <c r="D299" s="0" t="n">
        <v>14</v>
      </c>
      <c r="E299" s="0" t="n">
        <v>43</v>
      </c>
      <c r="F299" s="0" t="n">
        <v>1.25</v>
      </c>
      <c r="G299" s="0" t="n">
        <v>2</v>
      </c>
      <c r="H299" s="41" t="n">
        <v>550</v>
      </c>
      <c r="I299" s="0" t="n">
        <v>177.16</v>
      </c>
      <c r="J299" s="0" t="n">
        <v>183.32</v>
      </c>
      <c r="K299" s="0" t="n">
        <v>17.83</v>
      </c>
      <c r="L299" s="0" t="n">
        <v>26.24</v>
      </c>
      <c r="M299" s="0" t="n">
        <v>12</v>
      </c>
      <c r="N299" s="0" t="n">
        <v>41</v>
      </c>
      <c r="O299" s="0" t="n">
        <v>0.5</v>
      </c>
    </row>
    <row r="300" customFormat="false" ht="13.8" hidden="true" customHeight="false" outlineLevel="0" collapsed="false">
      <c r="A300" s="0" t="n">
        <v>120</v>
      </c>
      <c r="B300" s="0" t="n">
        <v>43</v>
      </c>
      <c r="C300" s="0" t="n">
        <v>58</v>
      </c>
      <c r="D300" s="0" t="n">
        <v>14</v>
      </c>
      <c r="E300" s="0" t="n">
        <v>43</v>
      </c>
      <c r="F300" s="0" t="n">
        <v>1.25</v>
      </c>
      <c r="G300" s="0" t="n">
        <v>2</v>
      </c>
      <c r="H300" s="41" t="n">
        <v>550</v>
      </c>
      <c r="I300" s="0" t="n">
        <v>177.4</v>
      </c>
      <c r="J300" s="0" t="n">
        <v>186.81</v>
      </c>
      <c r="K300" s="0" t="n">
        <v>13.41</v>
      </c>
      <c r="L300" s="0" t="n">
        <v>14.13</v>
      </c>
      <c r="M300" s="0" t="n">
        <v>12</v>
      </c>
      <c r="N300" s="0" t="n">
        <v>41</v>
      </c>
      <c r="O300" s="0" t="n">
        <v>0.5</v>
      </c>
    </row>
    <row r="301" customFormat="false" ht="13.8" hidden="true" customHeight="false" outlineLevel="0" collapsed="false">
      <c r="A301" s="0" t="n">
        <v>140</v>
      </c>
      <c r="B301" s="0" t="n">
        <v>43</v>
      </c>
      <c r="C301" s="0" t="n">
        <v>53</v>
      </c>
      <c r="D301" s="0" t="n">
        <v>14</v>
      </c>
      <c r="E301" s="0" t="n">
        <v>43</v>
      </c>
      <c r="F301" s="0" t="n">
        <v>1.25</v>
      </c>
      <c r="G301" s="0" t="n">
        <v>3</v>
      </c>
      <c r="H301" s="41" t="n">
        <v>550</v>
      </c>
      <c r="I301" s="0" t="n">
        <v>177.57</v>
      </c>
      <c r="J301" s="0" t="n">
        <v>181.66</v>
      </c>
      <c r="K301" s="0" t="n">
        <v>17.84</v>
      </c>
      <c r="L301" s="0" t="n">
        <v>33.29</v>
      </c>
      <c r="M301" s="0" t="n">
        <v>12</v>
      </c>
      <c r="N301" s="0" t="n">
        <v>41</v>
      </c>
      <c r="O301" s="0" t="n">
        <v>0.5</v>
      </c>
    </row>
    <row r="302" customFormat="false" ht="13.8" hidden="true" customHeight="false" outlineLevel="0" collapsed="false">
      <c r="A302" s="0" t="n">
        <v>120</v>
      </c>
      <c r="B302" s="0" t="n">
        <v>43</v>
      </c>
      <c r="C302" s="0" t="n">
        <v>53</v>
      </c>
      <c r="D302" s="0" t="n">
        <v>14</v>
      </c>
      <c r="E302" s="0" t="n">
        <v>43</v>
      </c>
      <c r="F302" s="0" t="n">
        <v>1.35</v>
      </c>
      <c r="G302" s="0" t="n">
        <v>4</v>
      </c>
      <c r="H302" s="41" t="n">
        <v>550</v>
      </c>
      <c r="I302" s="0" t="n">
        <v>177.65</v>
      </c>
      <c r="J302" s="0" t="n">
        <v>200.22</v>
      </c>
      <c r="K302" s="0" t="n">
        <v>15.3</v>
      </c>
      <c r="L302" s="0" t="n">
        <v>8.89</v>
      </c>
      <c r="M302" s="0" t="n">
        <v>12</v>
      </c>
      <c r="N302" s="0" t="n">
        <v>41</v>
      </c>
      <c r="O302" s="0" t="n">
        <v>0.5</v>
      </c>
    </row>
    <row r="303" customFormat="false" ht="13.8" hidden="true" customHeight="false" outlineLevel="0" collapsed="false">
      <c r="A303" s="0" t="n">
        <v>120</v>
      </c>
      <c r="B303" s="0" t="n">
        <v>43</v>
      </c>
      <c r="C303" s="0" t="n">
        <v>58</v>
      </c>
      <c r="D303" s="0" t="n">
        <v>14</v>
      </c>
      <c r="E303" s="0" t="n">
        <v>43</v>
      </c>
      <c r="F303" s="0" t="n">
        <v>1.25</v>
      </c>
      <c r="G303" s="0" t="n">
        <v>3</v>
      </c>
      <c r="H303" s="41" t="n">
        <v>550</v>
      </c>
      <c r="I303" s="0" t="n">
        <v>178.31</v>
      </c>
      <c r="J303" s="0" t="n">
        <v>189.03</v>
      </c>
      <c r="K303" s="0" t="n">
        <v>13.42</v>
      </c>
      <c r="L303" s="0" t="n">
        <v>15.21</v>
      </c>
      <c r="M303" s="0" t="n">
        <v>12</v>
      </c>
      <c r="N303" s="0" t="n">
        <v>41</v>
      </c>
      <c r="O303" s="0" t="n">
        <v>0.5</v>
      </c>
    </row>
    <row r="304" customFormat="false" ht="13.8" hidden="true" customHeight="false" outlineLevel="0" collapsed="false">
      <c r="A304" s="0" t="n">
        <v>140</v>
      </c>
      <c r="B304" s="0" t="n">
        <v>37</v>
      </c>
      <c r="C304" s="0" t="n">
        <v>53</v>
      </c>
      <c r="D304" s="0" t="n">
        <v>14</v>
      </c>
      <c r="E304" s="0" t="n">
        <v>43</v>
      </c>
      <c r="F304" s="0" t="n">
        <v>1.35</v>
      </c>
      <c r="G304" s="0" t="n">
        <v>3</v>
      </c>
      <c r="H304" s="41" t="n">
        <v>550</v>
      </c>
      <c r="I304" s="0" t="n">
        <v>179.27</v>
      </c>
      <c r="J304" s="0" t="n">
        <v>193.11</v>
      </c>
      <c r="K304" s="0" t="n">
        <v>22.28</v>
      </c>
      <c r="L304" s="0" t="n">
        <v>24.89</v>
      </c>
      <c r="M304" s="0" t="n">
        <v>12</v>
      </c>
      <c r="N304" s="0" t="n">
        <v>41</v>
      </c>
      <c r="O304" s="0" t="n">
        <v>0.5</v>
      </c>
    </row>
    <row r="305" customFormat="false" ht="13.8" hidden="true" customHeight="false" outlineLevel="0" collapsed="false">
      <c r="A305" s="0" t="n">
        <v>120</v>
      </c>
      <c r="B305" s="0" t="n">
        <v>43</v>
      </c>
      <c r="C305" s="0" t="n">
        <v>53</v>
      </c>
      <c r="D305" s="0" t="n">
        <v>14</v>
      </c>
      <c r="E305" s="0" t="n">
        <v>43</v>
      </c>
      <c r="F305" s="0" t="n">
        <v>1.25</v>
      </c>
      <c r="G305" s="0" t="n">
        <v>3</v>
      </c>
      <c r="H305" s="41" t="n">
        <v>650</v>
      </c>
      <c r="I305" s="0" t="n">
        <v>179.5</v>
      </c>
      <c r="J305" s="0" t="n">
        <v>196.6</v>
      </c>
      <c r="K305" s="0" t="n">
        <v>23.14</v>
      </c>
      <c r="L305" s="0" t="n">
        <v>14.92</v>
      </c>
      <c r="M305" s="0" t="n">
        <v>12</v>
      </c>
      <c r="N305" s="0" t="n">
        <v>41</v>
      </c>
      <c r="O305" s="0" t="n">
        <v>0.5</v>
      </c>
    </row>
    <row r="306" customFormat="false" ht="13.8" hidden="true" customHeight="false" outlineLevel="0" collapsed="false">
      <c r="A306" s="0" t="n">
        <v>120</v>
      </c>
      <c r="B306" s="0" t="n">
        <v>37</v>
      </c>
      <c r="C306" s="0" t="n">
        <v>58</v>
      </c>
      <c r="D306" s="0" t="n">
        <v>14</v>
      </c>
      <c r="E306" s="0" t="n">
        <v>43</v>
      </c>
      <c r="F306" s="0" t="n">
        <v>1.35</v>
      </c>
      <c r="G306" s="0" t="n">
        <v>3</v>
      </c>
      <c r="H306" s="41" t="n">
        <v>550</v>
      </c>
      <c r="I306" s="0" t="n">
        <v>179.53</v>
      </c>
      <c r="J306" s="0" t="n">
        <v>198.18</v>
      </c>
      <c r="K306" s="0" t="n">
        <v>16.7</v>
      </c>
      <c r="L306" s="0" t="n">
        <v>8.13</v>
      </c>
      <c r="M306" s="0" t="n">
        <v>12</v>
      </c>
      <c r="N306" s="0" t="n">
        <v>41</v>
      </c>
      <c r="O306" s="0" t="n">
        <v>0.5</v>
      </c>
    </row>
    <row r="307" customFormat="false" ht="13.8" hidden="true" customHeight="false" outlineLevel="0" collapsed="false">
      <c r="A307" s="0" t="n">
        <v>140</v>
      </c>
      <c r="B307" s="0" t="n">
        <v>43</v>
      </c>
      <c r="C307" s="0" t="n">
        <v>58</v>
      </c>
      <c r="D307" s="0" t="n">
        <v>14</v>
      </c>
      <c r="E307" s="0" t="n">
        <v>43</v>
      </c>
      <c r="F307" s="0" t="n">
        <v>1.15</v>
      </c>
      <c r="G307" s="0" t="n">
        <v>3</v>
      </c>
      <c r="H307" s="41" t="n">
        <v>650</v>
      </c>
      <c r="I307" s="0" t="n">
        <v>179.63</v>
      </c>
      <c r="J307" s="0" t="n">
        <v>179.29</v>
      </c>
      <c r="K307" s="0" t="n">
        <v>23.61</v>
      </c>
      <c r="L307" s="0" t="n">
        <v>42.25</v>
      </c>
      <c r="M307" s="0" t="n">
        <v>12</v>
      </c>
      <c r="N307" s="0" t="n">
        <v>41</v>
      </c>
      <c r="O307" s="0" t="n">
        <v>0.5</v>
      </c>
    </row>
    <row r="308" customFormat="false" ht="13.8" hidden="false" customHeight="false" outlineLevel="0" collapsed="false">
      <c r="A308" s="0" t="n">
        <v>120</v>
      </c>
      <c r="B308" s="0" t="n">
        <v>43</v>
      </c>
      <c r="C308" s="0" t="n">
        <v>53</v>
      </c>
      <c r="D308" s="0" t="n">
        <v>14</v>
      </c>
      <c r="E308" s="0" t="n">
        <v>43</v>
      </c>
      <c r="F308" s="0" t="n">
        <v>1.25</v>
      </c>
      <c r="G308" s="0" t="n">
        <v>3</v>
      </c>
      <c r="H308" s="41" t="n">
        <v>750</v>
      </c>
      <c r="I308" s="0" t="n">
        <v>179.65</v>
      </c>
      <c r="J308" s="0" t="n">
        <v>204.04</v>
      </c>
      <c r="K308" s="0" t="n">
        <v>33.18</v>
      </c>
      <c r="L308" s="0" t="n">
        <v>16.59</v>
      </c>
      <c r="M308" s="0" t="n">
        <v>12</v>
      </c>
      <c r="N308" s="0" t="n">
        <v>41</v>
      </c>
      <c r="O308" s="0" t="n">
        <v>0.5</v>
      </c>
    </row>
    <row r="309" customFormat="false" ht="13.8" hidden="true" customHeight="false" outlineLevel="0" collapsed="false">
      <c r="A309" s="0" t="n">
        <v>140</v>
      </c>
      <c r="B309" s="0" t="n">
        <v>37</v>
      </c>
      <c r="C309" s="0" t="n">
        <v>58</v>
      </c>
      <c r="D309" s="0" t="n">
        <v>14</v>
      </c>
      <c r="E309" s="0" t="n">
        <v>43</v>
      </c>
      <c r="F309" s="0" t="n">
        <v>1.25</v>
      </c>
      <c r="G309" s="0" t="n">
        <v>3</v>
      </c>
      <c r="H309" s="41" t="n">
        <v>650</v>
      </c>
      <c r="I309" s="0" t="n">
        <v>181.03</v>
      </c>
      <c r="J309" s="0" t="n">
        <v>192.57</v>
      </c>
      <c r="K309" s="0" t="n">
        <v>29.56</v>
      </c>
      <c r="L309" s="0" t="n">
        <v>33.97</v>
      </c>
      <c r="M309" s="0" t="n">
        <v>12</v>
      </c>
      <c r="N309" s="0" t="n">
        <v>41</v>
      </c>
      <c r="O309" s="0" t="n">
        <v>0.5</v>
      </c>
    </row>
    <row r="310" customFormat="false" ht="13.8" hidden="true" customHeight="false" outlineLevel="0" collapsed="false">
      <c r="A310" s="0" t="n">
        <v>140</v>
      </c>
      <c r="B310" s="0" t="n">
        <v>43</v>
      </c>
      <c r="C310" s="0" t="n">
        <v>53</v>
      </c>
      <c r="D310" s="0" t="n">
        <v>14</v>
      </c>
      <c r="E310" s="0" t="n">
        <v>43</v>
      </c>
      <c r="F310" s="0" t="n">
        <v>1.25</v>
      </c>
      <c r="G310" s="0" t="n">
        <v>2</v>
      </c>
      <c r="H310" s="41" t="n">
        <v>750</v>
      </c>
      <c r="I310" s="0" t="n">
        <v>181.47</v>
      </c>
      <c r="J310" s="0" t="n">
        <v>207.6</v>
      </c>
      <c r="K310" s="0" t="n">
        <v>38.69</v>
      </c>
      <c r="L310" s="0" t="n">
        <v>26.33</v>
      </c>
      <c r="M310" s="0" t="n">
        <v>12</v>
      </c>
      <c r="N310" s="0" t="n">
        <v>41</v>
      </c>
      <c r="O310" s="0" t="n">
        <v>0.5</v>
      </c>
    </row>
    <row r="311" customFormat="false" ht="13.8" hidden="false" customHeight="false" outlineLevel="0" collapsed="false">
      <c r="A311" s="0" t="n">
        <v>120</v>
      </c>
      <c r="B311" s="0" t="n">
        <v>43</v>
      </c>
      <c r="C311" s="0" t="n">
        <v>53</v>
      </c>
      <c r="D311" s="0" t="n">
        <v>14</v>
      </c>
      <c r="E311" s="0" t="n">
        <v>43</v>
      </c>
      <c r="F311" s="0" t="n">
        <v>1.25</v>
      </c>
      <c r="G311" s="0" t="n">
        <v>4</v>
      </c>
      <c r="H311" s="41" t="n">
        <v>750</v>
      </c>
      <c r="I311" s="0" t="n">
        <v>182.06</v>
      </c>
      <c r="J311" s="0" t="n">
        <v>206.11</v>
      </c>
      <c r="K311" s="0" t="n">
        <v>33.2</v>
      </c>
      <c r="L311" s="0" t="n">
        <v>16.79</v>
      </c>
      <c r="M311" s="0" t="n">
        <v>12</v>
      </c>
      <c r="N311" s="0" t="n">
        <v>41</v>
      </c>
      <c r="O311" s="0" t="n">
        <v>0.5</v>
      </c>
    </row>
    <row r="312" customFormat="false" ht="13.8" hidden="true" customHeight="false" outlineLevel="0" collapsed="false">
      <c r="A312" s="0" t="n">
        <v>120</v>
      </c>
      <c r="B312" s="0" t="n">
        <v>43</v>
      </c>
      <c r="C312" s="0" t="n">
        <v>58</v>
      </c>
      <c r="D312" s="0" t="n">
        <v>14</v>
      </c>
      <c r="E312" s="0" t="n">
        <v>43</v>
      </c>
      <c r="F312" s="0" t="n">
        <v>1.25</v>
      </c>
      <c r="G312" s="0" t="n">
        <v>2</v>
      </c>
      <c r="H312" s="41" t="n">
        <v>650</v>
      </c>
      <c r="I312" s="0" t="n">
        <v>182.1</v>
      </c>
      <c r="J312" s="0" t="n">
        <v>197.62</v>
      </c>
      <c r="K312" s="0" t="n">
        <v>20.22</v>
      </c>
      <c r="L312" s="0" t="n">
        <v>14.29</v>
      </c>
      <c r="M312" s="0" t="n">
        <v>12</v>
      </c>
      <c r="N312" s="0" t="n">
        <v>41</v>
      </c>
      <c r="O312" s="0" t="n">
        <v>0.5</v>
      </c>
    </row>
    <row r="313" customFormat="false" ht="13.8" hidden="true" customHeight="false" outlineLevel="0" collapsed="false">
      <c r="A313" s="0" t="n">
        <v>140</v>
      </c>
      <c r="B313" s="0" t="n">
        <v>43</v>
      </c>
      <c r="C313" s="0" t="n">
        <v>53</v>
      </c>
      <c r="D313" s="0" t="n">
        <v>14</v>
      </c>
      <c r="E313" s="0" t="n">
        <v>43</v>
      </c>
      <c r="F313" s="0" t="n">
        <v>1.35</v>
      </c>
      <c r="G313" s="0" t="n">
        <v>4</v>
      </c>
      <c r="H313" s="41" t="n">
        <v>550</v>
      </c>
      <c r="I313" s="0" t="n">
        <v>182.35</v>
      </c>
      <c r="J313" s="0" t="n">
        <v>194.38</v>
      </c>
      <c r="K313" s="0" t="n">
        <v>17.85</v>
      </c>
      <c r="L313" s="0" t="n">
        <v>33.46</v>
      </c>
      <c r="M313" s="0" t="n">
        <v>12</v>
      </c>
      <c r="N313" s="0" t="n">
        <v>41</v>
      </c>
      <c r="O313" s="0" t="n">
        <v>0.5</v>
      </c>
    </row>
    <row r="314" customFormat="false" ht="13.8" hidden="true" customHeight="false" outlineLevel="0" collapsed="false">
      <c r="A314" s="0" t="n">
        <v>120</v>
      </c>
      <c r="B314" s="0" t="n">
        <v>43</v>
      </c>
      <c r="C314" s="0" t="n">
        <v>53</v>
      </c>
      <c r="D314" s="0" t="n">
        <v>14</v>
      </c>
      <c r="E314" s="0" t="n">
        <v>43</v>
      </c>
      <c r="F314" s="0" t="n">
        <v>1.35</v>
      </c>
      <c r="G314" s="0" t="n">
        <v>2</v>
      </c>
      <c r="H314" s="41" t="n">
        <v>750</v>
      </c>
      <c r="I314" s="0" t="n">
        <v>182.79</v>
      </c>
      <c r="J314" s="0" t="n">
        <v>220.58</v>
      </c>
      <c r="K314" s="0" t="n">
        <v>33.16</v>
      </c>
      <c r="L314" s="0" t="n">
        <v>3.66</v>
      </c>
      <c r="M314" s="0" t="n">
        <v>12</v>
      </c>
      <c r="N314" s="0" t="n">
        <v>41</v>
      </c>
      <c r="O314" s="0" t="n">
        <v>0.5</v>
      </c>
    </row>
    <row r="315" customFormat="false" ht="13.8" hidden="true" customHeight="false" outlineLevel="0" collapsed="false">
      <c r="A315" s="0" t="n">
        <v>120</v>
      </c>
      <c r="B315" s="0" t="n">
        <v>43</v>
      </c>
      <c r="C315" s="0" t="n">
        <v>58</v>
      </c>
      <c r="D315" s="0" t="n">
        <v>14</v>
      </c>
      <c r="E315" s="0" t="n">
        <v>43</v>
      </c>
      <c r="F315" s="0" t="n">
        <v>1.35</v>
      </c>
      <c r="G315" s="0" t="n">
        <v>4</v>
      </c>
      <c r="H315" s="41" t="n">
        <v>550</v>
      </c>
      <c r="I315" s="0" t="n">
        <v>183.08</v>
      </c>
      <c r="J315" s="0" t="n">
        <v>205.72</v>
      </c>
      <c r="K315" s="0" t="n">
        <v>13.43</v>
      </c>
      <c r="L315" s="0" t="n">
        <v>9.33</v>
      </c>
      <c r="M315" s="0" t="n">
        <v>12</v>
      </c>
      <c r="N315" s="0" t="n">
        <v>41</v>
      </c>
      <c r="O315" s="0" t="n">
        <v>0.5</v>
      </c>
    </row>
    <row r="316" customFormat="false" ht="13.8" hidden="true" customHeight="false" outlineLevel="0" collapsed="false">
      <c r="A316" s="0" t="n">
        <v>140</v>
      </c>
      <c r="B316" s="0" t="n">
        <v>37</v>
      </c>
      <c r="C316" s="0" t="n">
        <v>58</v>
      </c>
      <c r="D316" s="0" t="n">
        <v>14</v>
      </c>
      <c r="E316" s="0" t="n">
        <v>43</v>
      </c>
      <c r="F316" s="0" t="n">
        <v>1.25</v>
      </c>
      <c r="G316" s="0" t="n">
        <v>3</v>
      </c>
      <c r="H316" s="41" t="n">
        <v>750</v>
      </c>
      <c r="I316" s="0" t="n">
        <v>183.88</v>
      </c>
      <c r="J316" s="0" t="n">
        <v>205.36</v>
      </c>
      <c r="K316" s="0" t="n">
        <v>42.48</v>
      </c>
      <c r="L316" s="0" t="n">
        <v>35.74</v>
      </c>
      <c r="M316" s="0" t="n">
        <v>12</v>
      </c>
      <c r="N316" s="0" t="n">
        <v>41</v>
      </c>
      <c r="O316" s="0" t="n">
        <v>0.5</v>
      </c>
    </row>
    <row r="317" customFormat="false" ht="13.8" hidden="true" customHeight="false" outlineLevel="0" collapsed="false">
      <c r="A317" s="0" t="n">
        <v>140</v>
      </c>
      <c r="B317" s="0" t="n">
        <v>43</v>
      </c>
      <c r="C317" s="0" t="n">
        <v>53</v>
      </c>
      <c r="D317" s="0" t="n">
        <v>14</v>
      </c>
      <c r="E317" s="0" t="n">
        <v>43</v>
      </c>
      <c r="F317" s="0" t="n">
        <v>1.25</v>
      </c>
      <c r="G317" s="0" t="n">
        <v>2</v>
      </c>
      <c r="H317" s="41" t="n">
        <v>650</v>
      </c>
      <c r="I317" s="0" t="n">
        <v>184.03</v>
      </c>
      <c r="J317" s="0" t="n">
        <v>198.64</v>
      </c>
      <c r="K317" s="0" t="n">
        <v>26.98</v>
      </c>
      <c r="L317" s="0" t="n">
        <v>26.29</v>
      </c>
      <c r="M317" s="0" t="n">
        <v>12</v>
      </c>
      <c r="N317" s="0" t="n">
        <v>41</v>
      </c>
      <c r="O317" s="0" t="n">
        <v>0.5</v>
      </c>
    </row>
    <row r="318" customFormat="false" ht="13.8" hidden="true" customHeight="false" outlineLevel="0" collapsed="false">
      <c r="A318" s="0" t="n">
        <v>140</v>
      </c>
      <c r="B318" s="0" t="n">
        <v>43</v>
      </c>
      <c r="C318" s="0" t="n">
        <v>58</v>
      </c>
      <c r="D318" s="0" t="n">
        <v>14</v>
      </c>
      <c r="E318" s="0" t="n">
        <v>43</v>
      </c>
      <c r="F318" s="0" t="n">
        <v>1.25</v>
      </c>
      <c r="G318" s="0" t="n">
        <v>3</v>
      </c>
      <c r="H318" s="41" t="n">
        <v>550</v>
      </c>
      <c r="I318" s="0" t="n">
        <v>184.05</v>
      </c>
      <c r="J318" s="0" t="n">
        <v>186.03</v>
      </c>
      <c r="K318" s="0" t="n">
        <v>15.66</v>
      </c>
      <c r="L318" s="0" t="n">
        <v>35.37</v>
      </c>
      <c r="M318" s="0" t="n">
        <v>12</v>
      </c>
      <c r="N318" s="0" t="n">
        <v>41</v>
      </c>
      <c r="O318" s="0" t="n">
        <v>0.5</v>
      </c>
    </row>
    <row r="319" customFormat="false" ht="13.8" hidden="true" customHeight="false" outlineLevel="0" collapsed="false">
      <c r="A319" s="0" t="n">
        <v>140</v>
      </c>
      <c r="B319" s="0" t="n">
        <v>43</v>
      </c>
      <c r="C319" s="0" t="n">
        <v>58</v>
      </c>
      <c r="D319" s="0" t="n">
        <v>14</v>
      </c>
      <c r="E319" s="0" t="n">
        <v>43</v>
      </c>
      <c r="F319" s="0" t="n">
        <v>1.15</v>
      </c>
      <c r="G319" s="0" t="n">
        <v>4</v>
      </c>
      <c r="H319" s="41" t="n">
        <v>750</v>
      </c>
      <c r="I319" s="0" t="n">
        <v>184.22</v>
      </c>
      <c r="J319" s="0" t="n">
        <v>188.73</v>
      </c>
      <c r="K319" s="0" t="n">
        <v>33.76</v>
      </c>
      <c r="L319" s="0" t="n">
        <v>47.95</v>
      </c>
      <c r="M319" s="0" t="n">
        <v>12</v>
      </c>
      <c r="N319" s="0" t="n">
        <v>41</v>
      </c>
      <c r="O319" s="0" t="n">
        <v>0.5</v>
      </c>
    </row>
    <row r="320" customFormat="false" ht="13.8" hidden="true" customHeight="false" outlineLevel="0" collapsed="false">
      <c r="A320" s="0" t="n">
        <v>140</v>
      </c>
      <c r="B320" s="0" t="n">
        <v>37</v>
      </c>
      <c r="C320" s="0" t="n">
        <v>58</v>
      </c>
      <c r="D320" s="0" t="n">
        <v>14</v>
      </c>
      <c r="E320" s="0" t="n">
        <v>43</v>
      </c>
      <c r="F320" s="0" t="n">
        <v>1.25</v>
      </c>
      <c r="G320" s="0" t="n">
        <v>4</v>
      </c>
      <c r="H320" s="41" t="n">
        <v>750</v>
      </c>
      <c r="I320" s="0" t="n">
        <v>185.1</v>
      </c>
      <c r="J320" s="0" t="n">
        <v>203.5</v>
      </c>
      <c r="K320" s="0" t="n">
        <v>42.5</v>
      </c>
      <c r="L320" s="0" t="n">
        <v>40.81</v>
      </c>
      <c r="M320" s="0" t="n">
        <v>12</v>
      </c>
      <c r="N320" s="0" t="n">
        <v>41</v>
      </c>
      <c r="O320" s="0" t="n">
        <v>0.5</v>
      </c>
    </row>
    <row r="321" customFormat="false" ht="13.8" hidden="true" customHeight="false" outlineLevel="0" collapsed="false">
      <c r="A321" s="0" t="n">
        <v>120</v>
      </c>
      <c r="B321" s="0" t="n">
        <v>43</v>
      </c>
      <c r="C321" s="0" t="n">
        <v>58</v>
      </c>
      <c r="D321" s="0" t="n">
        <v>14</v>
      </c>
      <c r="E321" s="0" t="n">
        <v>43</v>
      </c>
      <c r="F321" s="0" t="n">
        <v>1.25</v>
      </c>
      <c r="G321" s="0" t="n">
        <v>4</v>
      </c>
      <c r="H321" s="41" t="n">
        <v>650</v>
      </c>
      <c r="I321" s="0" t="n">
        <v>185.13</v>
      </c>
      <c r="J321" s="0" t="n">
        <v>202.63</v>
      </c>
      <c r="K321" s="0" t="n">
        <v>20.25</v>
      </c>
      <c r="L321" s="0" t="n">
        <v>15.1</v>
      </c>
      <c r="M321" s="0" t="n">
        <v>12</v>
      </c>
      <c r="N321" s="0" t="n">
        <v>41</v>
      </c>
      <c r="O321" s="0" t="n">
        <v>0.5</v>
      </c>
    </row>
    <row r="322" customFormat="false" ht="13.8" hidden="true" customHeight="false" outlineLevel="0" collapsed="false">
      <c r="A322" s="0" t="n">
        <v>120</v>
      </c>
      <c r="B322" s="0" t="n">
        <v>37</v>
      </c>
      <c r="C322" s="0" t="n">
        <v>58</v>
      </c>
      <c r="D322" s="0" t="n">
        <v>14</v>
      </c>
      <c r="E322" s="0" t="n">
        <v>43</v>
      </c>
      <c r="F322" s="0" t="n">
        <v>1.35</v>
      </c>
      <c r="G322" s="0" t="n">
        <v>4</v>
      </c>
      <c r="H322" s="41" t="n">
        <v>650</v>
      </c>
      <c r="I322" s="0" t="n">
        <v>185.82</v>
      </c>
      <c r="J322" s="0" t="n">
        <v>212.71</v>
      </c>
      <c r="K322" s="0" t="n">
        <v>25.35</v>
      </c>
      <c r="L322" s="0" t="n">
        <v>7.94</v>
      </c>
      <c r="M322" s="0" t="n">
        <v>12</v>
      </c>
      <c r="N322" s="0" t="n">
        <v>41</v>
      </c>
      <c r="O322" s="0" t="n">
        <v>0.5</v>
      </c>
    </row>
    <row r="323" customFormat="false" ht="13.8" hidden="true" customHeight="false" outlineLevel="0" collapsed="false">
      <c r="A323" s="0" t="n">
        <v>140</v>
      </c>
      <c r="B323" s="0" t="n">
        <v>43</v>
      </c>
      <c r="C323" s="0" t="n">
        <v>53</v>
      </c>
      <c r="D323" s="0" t="n">
        <v>14</v>
      </c>
      <c r="E323" s="0" t="n">
        <v>43</v>
      </c>
      <c r="F323" s="0" t="n">
        <v>1.25</v>
      </c>
      <c r="G323" s="0" t="n">
        <v>4</v>
      </c>
      <c r="H323" s="41" t="n">
        <v>650</v>
      </c>
      <c r="I323" s="0" t="n">
        <v>186.02</v>
      </c>
      <c r="J323" s="0" t="n">
        <v>196.4</v>
      </c>
      <c r="K323" s="0" t="n">
        <v>27.01</v>
      </c>
      <c r="L323" s="0" t="n">
        <v>37.53</v>
      </c>
      <c r="M323" s="0" t="n">
        <v>12</v>
      </c>
      <c r="N323" s="0" t="n">
        <v>41</v>
      </c>
      <c r="O323" s="0" t="n">
        <v>0.5</v>
      </c>
    </row>
    <row r="324" customFormat="false" ht="13.8" hidden="true" customHeight="false" outlineLevel="0" collapsed="false">
      <c r="A324" s="0" t="n">
        <v>120</v>
      </c>
      <c r="B324" s="0" t="n">
        <v>43</v>
      </c>
      <c r="C324" s="0" t="n">
        <v>53</v>
      </c>
      <c r="D324" s="0" t="n">
        <v>14</v>
      </c>
      <c r="E324" s="0" t="n">
        <v>43</v>
      </c>
      <c r="F324" s="0" t="n">
        <v>1.35</v>
      </c>
      <c r="G324" s="0" t="n">
        <v>2</v>
      </c>
      <c r="H324" s="41" t="n">
        <v>550</v>
      </c>
      <c r="I324" s="0" t="n">
        <v>186.14</v>
      </c>
      <c r="J324" s="0" t="n">
        <v>204.6</v>
      </c>
      <c r="K324" s="0" t="n">
        <v>15.28</v>
      </c>
      <c r="L324" s="0" t="n">
        <v>5.52</v>
      </c>
      <c r="M324" s="0" t="n">
        <v>12</v>
      </c>
      <c r="N324" s="0" t="n">
        <v>41</v>
      </c>
      <c r="O324" s="0" t="n">
        <v>0.5</v>
      </c>
    </row>
    <row r="325" customFormat="false" ht="13.8" hidden="true" customHeight="false" outlineLevel="0" collapsed="false">
      <c r="A325" s="0" t="n">
        <v>140</v>
      </c>
      <c r="B325" s="0" t="n">
        <v>43</v>
      </c>
      <c r="C325" s="0" t="n">
        <v>58</v>
      </c>
      <c r="D325" s="0" t="n">
        <v>14</v>
      </c>
      <c r="E325" s="0" t="n">
        <v>43</v>
      </c>
      <c r="F325" s="0" t="n">
        <v>1.25</v>
      </c>
      <c r="G325" s="0" t="n">
        <v>2</v>
      </c>
      <c r="H325" s="41" t="n">
        <v>550</v>
      </c>
      <c r="I325" s="0" t="n">
        <v>186.41</v>
      </c>
      <c r="J325" s="0" t="n">
        <v>189.38</v>
      </c>
      <c r="K325" s="0" t="n">
        <v>15.65</v>
      </c>
      <c r="L325" s="0" t="n">
        <v>28.53</v>
      </c>
      <c r="M325" s="0" t="n">
        <v>12</v>
      </c>
      <c r="N325" s="0" t="n">
        <v>41</v>
      </c>
      <c r="O325" s="0" t="n">
        <v>0.5</v>
      </c>
    </row>
    <row r="326" customFormat="false" ht="13.8" hidden="true" customHeight="false" outlineLevel="0" collapsed="false">
      <c r="A326" s="0" t="n">
        <v>140</v>
      </c>
      <c r="B326" s="0" t="n">
        <v>37</v>
      </c>
      <c r="C326" s="0" t="n">
        <v>58</v>
      </c>
      <c r="D326" s="0" t="n">
        <v>14</v>
      </c>
      <c r="E326" s="0" t="n">
        <v>43</v>
      </c>
      <c r="F326" s="0" t="n">
        <v>1.35</v>
      </c>
      <c r="G326" s="0" t="n">
        <v>2</v>
      </c>
      <c r="H326" s="41" t="n">
        <v>550</v>
      </c>
      <c r="I326" s="0" t="n">
        <v>186.44</v>
      </c>
      <c r="J326" s="0" t="n">
        <v>199.6</v>
      </c>
      <c r="K326" s="0" t="n">
        <v>19.47</v>
      </c>
      <c r="L326" s="0" t="n">
        <v>19.55</v>
      </c>
      <c r="M326" s="0" t="n">
        <v>12</v>
      </c>
      <c r="N326" s="0" t="n">
        <v>41</v>
      </c>
      <c r="O326" s="0" t="n">
        <v>0.5</v>
      </c>
    </row>
    <row r="327" customFormat="false" ht="13.8" hidden="true" customHeight="false" outlineLevel="0" collapsed="false">
      <c r="A327" s="0" t="n">
        <v>140</v>
      </c>
      <c r="B327" s="0" t="n">
        <v>43</v>
      </c>
      <c r="C327" s="0" t="n">
        <v>58</v>
      </c>
      <c r="D327" s="0" t="n">
        <v>14</v>
      </c>
      <c r="E327" s="0" t="n">
        <v>43</v>
      </c>
      <c r="F327" s="0" t="n">
        <v>1.15</v>
      </c>
      <c r="G327" s="0" t="n">
        <v>3</v>
      </c>
      <c r="H327" s="41" t="n">
        <v>750</v>
      </c>
      <c r="I327" s="0" t="n">
        <v>186.7</v>
      </c>
      <c r="J327" s="0" t="n">
        <v>192.16</v>
      </c>
      <c r="K327" s="0" t="n">
        <v>33.74</v>
      </c>
      <c r="L327" s="0" t="n">
        <v>45.2</v>
      </c>
      <c r="M327" s="0" t="n">
        <v>12</v>
      </c>
      <c r="N327" s="0" t="n">
        <v>41</v>
      </c>
      <c r="O327" s="0" t="n">
        <v>0.5</v>
      </c>
    </row>
    <row r="328" customFormat="false" ht="13.8" hidden="true" customHeight="false" outlineLevel="0" collapsed="false">
      <c r="A328" s="0" t="n">
        <v>140</v>
      </c>
      <c r="B328" s="0" t="n">
        <v>43</v>
      </c>
      <c r="C328" s="0" t="n">
        <v>58</v>
      </c>
      <c r="D328" s="0" t="n">
        <v>14</v>
      </c>
      <c r="E328" s="0" t="n">
        <v>43</v>
      </c>
      <c r="F328" s="0" t="n">
        <v>1.35</v>
      </c>
      <c r="G328" s="0" t="n">
        <v>4</v>
      </c>
      <c r="H328" s="41" t="n">
        <v>550</v>
      </c>
      <c r="I328" s="0" t="n">
        <v>186.75</v>
      </c>
      <c r="J328" s="0" t="n">
        <v>197.92</v>
      </c>
      <c r="K328" s="0" t="n">
        <v>15.67</v>
      </c>
      <c r="L328" s="0" t="n">
        <v>34.78</v>
      </c>
      <c r="M328" s="0" t="n">
        <v>12</v>
      </c>
      <c r="N328" s="0" t="n">
        <v>41</v>
      </c>
      <c r="O328" s="0" t="n">
        <v>0.5</v>
      </c>
    </row>
    <row r="329" customFormat="false" ht="13.8" hidden="true" customHeight="false" outlineLevel="0" collapsed="false">
      <c r="A329" s="0" t="n">
        <v>140</v>
      </c>
      <c r="B329" s="0" t="n">
        <v>37</v>
      </c>
      <c r="C329" s="0" t="n">
        <v>53</v>
      </c>
      <c r="D329" s="0" t="n">
        <v>14</v>
      </c>
      <c r="E329" s="0" t="n">
        <v>43</v>
      </c>
      <c r="F329" s="0" t="n">
        <v>1.35</v>
      </c>
      <c r="G329" s="0" t="n">
        <v>4</v>
      </c>
      <c r="H329" s="41" t="n">
        <v>650</v>
      </c>
      <c r="I329" s="0" t="n">
        <v>186.89</v>
      </c>
      <c r="J329" s="0" t="n">
        <v>209.09</v>
      </c>
      <c r="K329" s="0" t="n">
        <v>33.94</v>
      </c>
      <c r="L329" s="0" t="n">
        <v>29.82</v>
      </c>
      <c r="M329" s="0" t="n">
        <v>12</v>
      </c>
      <c r="N329" s="0" t="n">
        <v>41</v>
      </c>
      <c r="O329" s="0" t="n">
        <v>0.5</v>
      </c>
    </row>
    <row r="330" customFormat="false" ht="13.8" hidden="true" customHeight="false" outlineLevel="0" collapsed="false">
      <c r="A330" s="0" t="n">
        <v>140</v>
      </c>
      <c r="B330" s="0" t="n">
        <v>37</v>
      </c>
      <c r="C330" s="0" t="n">
        <v>58</v>
      </c>
      <c r="D330" s="0" t="n">
        <v>14</v>
      </c>
      <c r="E330" s="0" t="n">
        <v>43</v>
      </c>
      <c r="F330" s="0" t="n">
        <v>1.35</v>
      </c>
      <c r="G330" s="0" t="n">
        <v>3</v>
      </c>
      <c r="H330" s="41" t="n">
        <v>550</v>
      </c>
      <c r="I330" s="0" t="n">
        <v>187.31</v>
      </c>
      <c r="J330" s="0" t="n">
        <v>198.33</v>
      </c>
      <c r="K330" s="0" t="n">
        <v>19.49</v>
      </c>
      <c r="L330" s="0" t="n">
        <v>26.85</v>
      </c>
      <c r="M330" s="0" t="n">
        <v>12</v>
      </c>
      <c r="N330" s="0" t="n">
        <v>41</v>
      </c>
      <c r="O330" s="0" t="n">
        <v>0.5</v>
      </c>
    </row>
    <row r="331" customFormat="false" ht="13.8" hidden="true" customHeight="false" outlineLevel="0" collapsed="false">
      <c r="A331" s="0" t="n">
        <v>120</v>
      </c>
      <c r="B331" s="0" t="n">
        <v>43</v>
      </c>
      <c r="C331" s="0" t="n">
        <v>53</v>
      </c>
      <c r="D331" s="0" t="n">
        <v>14</v>
      </c>
      <c r="E331" s="0" t="n">
        <v>43</v>
      </c>
      <c r="F331" s="0" t="n">
        <v>1.35</v>
      </c>
      <c r="G331" s="0" t="n">
        <v>3</v>
      </c>
      <c r="H331" s="41" t="n">
        <v>550</v>
      </c>
      <c r="I331" s="0" t="n">
        <v>188.66</v>
      </c>
      <c r="J331" s="0" t="n">
        <v>208.2</v>
      </c>
      <c r="K331" s="0" t="n">
        <v>15.29</v>
      </c>
      <c r="L331" s="0" t="n">
        <v>6.42</v>
      </c>
      <c r="M331" s="0" t="n">
        <v>12</v>
      </c>
      <c r="N331" s="0" t="n">
        <v>41</v>
      </c>
      <c r="O331" s="0" t="n">
        <v>0.5</v>
      </c>
    </row>
    <row r="332" customFormat="false" ht="13.8" hidden="true" customHeight="false" outlineLevel="0" collapsed="false">
      <c r="A332" s="0" t="n">
        <v>120</v>
      </c>
      <c r="B332" s="0" t="n">
        <v>37</v>
      </c>
      <c r="C332" s="0" t="n">
        <v>58</v>
      </c>
      <c r="D332" s="0" t="n">
        <v>14</v>
      </c>
      <c r="E332" s="0" t="n">
        <v>43</v>
      </c>
      <c r="F332" s="0" t="n">
        <v>1.35</v>
      </c>
      <c r="G332" s="0" t="n">
        <v>3</v>
      </c>
      <c r="H332" s="41" t="n">
        <v>750</v>
      </c>
      <c r="I332" s="0" t="n">
        <v>188.78</v>
      </c>
      <c r="J332" s="0" t="n">
        <v>223.79</v>
      </c>
      <c r="K332" s="0" t="n">
        <v>36.41</v>
      </c>
      <c r="L332" s="0" t="n">
        <v>8.17</v>
      </c>
      <c r="M332" s="0" t="n">
        <v>12</v>
      </c>
      <c r="N332" s="0" t="n">
        <v>41</v>
      </c>
      <c r="O332" s="0" t="n">
        <v>0.5</v>
      </c>
    </row>
    <row r="333" customFormat="false" ht="13.8" hidden="true" customHeight="false" outlineLevel="0" collapsed="false">
      <c r="A333" s="0" t="n">
        <v>120</v>
      </c>
      <c r="B333" s="0" t="n">
        <v>37</v>
      </c>
      <c r="C333" s="0" t="n">
        <v>58</v>
      </c>
      <c r="D333" s="0" t="n">
        <v>14</v>
      </c>
      <c r="E333" s="0" t="n">
        <v>43</v>
      </c>
      <c r="F333" s="0" t="n">
        <v>1.35</v>
      </c>
      <c r="G333" s="0" t="n">
        <v>3</v>
      </c>
      <c r="H333" s="41" t="n">
        <v>650</v>
      </c>
      <c r="I333" s="0" t="n">
        <v>188.99</v>
      </c>
      <c r="J333" s="0" t="n">
        <v>214.62</v>
      </c>
      <c r="K333" s="0" t="n">
        <v>25.34</v>
      </c>
      <c r="L333" s="0" t="n">
        <v>7.46</v>
      </c>
      <c r="M333" s="0" t="n">
        <v>12</v>
      </c>
      <c r="N333" s="0" t="n">
        <v>41</v>
      </c>
      <c r="O333" s="0" t="n">
        <v>0.5</v>
      </c>
    </row>
    <row r="334" customFormat="false" ht="13.8" hidden="true" customHeight="false" outlineLevel="0" collapsed="false">
      <c r="A334" s="0" t="n">
        <v>120</v>
      </c>
      <c r="B334" s="0" t="n">
        <v>43</v>
      </c>
      <c r="C334" s="0" t="n">
        <v>53</v>
      </c>
      <c r="D334" s="0" t="n">
        <v>14</v>
      </c>
      <c r="E334" s="0" t="n">
        <v>43</v>
      </c>
      <c r="F334" s="0" t="n">
        <v>1.35</v>
      </c>
      <c r="G334" s="0" t="n">
        <v>2</v>
      </c>
      <c r="H334" s="41" t="n">
        <v>650</v>
      </c>
      <c r="I334" s="0" t="n">
        <v>189.69</v>
      </c>
      <c r="J334" s="0" t="n">
        <v>216.58</v>
      </c>
      <c r="K334" s="0" t="n">
        <v>23.13</v>
      </c>
      <c r="L334" s="0" t="n">
        <v>4.62</v>
      </c>
      <c r="M334" s="0" t="n">
        <v>12</v>
      </c>
      <c r="N334" s="0" t="n">
        <v>41</v>
      </c>
      <c r="O334" s="0" t="n">
        <v>0.5</v>
      </c>
    </row>
    <row r="335" customFormat="false" ht="13.8" hidden="true" customHeight="false" outlineLevel="0" collapsed="false">
      <c r="A335" s="0" t="n">
        <v>140</v>
      </c>
      <c r="B335" s="0" t="n">
        <v>37</v>
      </c>
      <c r="C335" s="0" t="n">
        <v>58</v>
      </c>
      <c r="D335" s="0" t="n">
        <v>14</v>
      </c>
      <c r="E335" s="0" t="n">
        <v>43</v>
      </c>
      <c r="F335" s="0" t="n">
        <v>1.35</v>
      </c>
      <c r="G335" s="0" t="n">
        <v>2</v>
      </c>
      <c r="H335" s="41" t="n">
        <v>750</v>
      </c>
      <c r="I335" s="0" t="n">
        <v>190.16</v>
      </c>
      <c r="J335" s="0" t="n">
        <v>227.32</v>
      </c>
      <c r="K335" s="0" t="n">
        <v>42.45</v>
      </c>
      <c r="L335" s="0" t="n">
        <v>17.97</v>
      </c>
      <c r="M335" s="0" t="n">
        <v>12</v>
      </c>
      <c r="N335" s="0" t="n">
        <v>41</v>
      </c>
      <c r="O335" s="0" t="n">
        <v>0.5</v>
      </c>
    </row>
    <row r="336" customFormat="false" ht="13.8" hidden="true" customHeight="false" outlineLevel="0" collapsed="false">
      <c r="A336" s="0" t="n">
        <v>140</v>
      </c>
      <c r="B336" s="0" t="n">
        <v>37</v>
      </c>
      <c r="C336" s="0" t="n">
        <v>53</v>
      </c>
      <c r="D336" s="0" t="n">
        <v>14</v>
      </c>
      <c r="E336" s="0" t="n">
        <v>43</v>
      </c>
      <c r="F336" s="0" t="n">
        <v>1.35</v>
      </c>
      <c r="G336" s="0" t="n">
        <v>3</v>
      </c>
      <c r="H336" s="41" t="n">
        <v>650</v>
      </c>
      <c r="I336" s="0" t="n">
        <v>190.49</v>
      </c>
      <c r="J336" s="0" t="n">
        <v>214.6</v>
      </c>
      <c r="K336" s="0" t="n">
        <v>33.92</v>
      </c>
      <c r="L336" s="0" t="n">
        <v>23.98</v>
      </c>
      <c r="M336" s="0" t="n">
        <v>12</v>
      </c>
      <c r="N336" s="0" t="n">
        <v>41</v>
      </c>
      <c r="O336" s="0" t="n">
        <v>0.5</v>
      </c>
    </row>
    <row r="337" customFormat="false" ht="13.8" hidden="true" customHeight="false" outlineLevel="0" collapsed="false">
      <c r="A337" s="0" t="n">
        <v>120</v>
      </c>
      <c r="B337" s="0" t="n">
        <v>43</v>
      </c>
      <c r="C337" s="0" t="n">
        <v>58</v>
      </c>
      <c r="D337" s="0" t="n">
        <v>14</v>
      </c>
      <c r="E337" s="0" t="n">
        <v>43</v>
      </c>
      <c r="F337" s="0" t="n">
        <v>1.25</v>
      </c>
      <c r="G337" s="0" t="n">
        <v>3</v>
      </c>
      <c r="H337" s="41" t="n">
        <v>650</v>
      </c>
      <c r="I337" s="0" t="n">
        <v>191.64</v>
      </c>
      <c r="J337" s="0" t="n">
        <v>206.44</v>
      </c>
      <c r="K337" s="0" t="n">
        <v>20.23</v>
      </c>
      <c r="L337" s="0" t="n">
        <v>15.32</v>
      </c>
      <c r="M337" s="0" t="n">
        <v>12</v>
      </c>
      <c r="N337" s="0" t="n">
        <v>41</v>
      </c>
      <c r="O337" s="0" t="n">
        <v>0.5</v>
      </c>
    </row>
    <row r="338" customFormat="false" ht="13.8" hidden="true" customHeight="false" outlineLevel="0" collapsed="false">
      <c r="A338" s="0" t="n">
        <v>120</v>
      </c>
      <c r="B338" s="0" t="n">
        <v>37</v>
      </c>
      <c r="C338" s="0" t="n">
        <v>58</v>
      </c>
      <c r="D338" s="0" t="n">
        <v>14</v>
      </c>
      <c r="E338" s="0" t="n">
        <v>43</v>
      </c>
      <c r="F338" s="0" t="n">
        <v>1.35</v>
      </c>
      <c r="G338" s="0" t="n">
        <v>4</v>
      </c>
      <c r="H338" s="41" t="n">
        <v>750</v>
      </c>
      <c r="I338" s="0" t="n">
        <v>192.11</v>
      </c>
      <c r="J338" s="0" t="n">
        <v>226.65</v>
      </c>
      <c r="K338" s="0" t="n">
        <v>36.43</v>
      </c>
      <c r="L338" s="0" t="n">
        <v>8.6</v>
      </c>
      <c r="M338" s="0" t="n">
        <v>12</v>
      </c>
      <c r="N338" s="0" t="n">
        <v>41</v>
      </c>
      <c r="O338" s="0" t="n">
        <v>0.5</v>
      </c>
    </row>
    <row r="339" customFormat="false" ht="13.8" hidden="true" customHeight="false" outlineLevel="0" collapsed="false">
      <c r="A339" s="0" t="n">
        <v>140</v>
      </c>
      <c r="B339" s="0" t="n">
        <v>37</v>
      </c>
      <c r="C339" s="0" t="n">
        <v>53</v>
      </c>
      <c r="D339" s="0" t="n">
        <v>14</v>
      </c>
      <c r="E339" s="0" t="n">
        <v>43</v>
      </c>
      <c r="F339" s="0" t="n">
        <v>1.35</v>
      </c>
      <c r="G339" s="0" t="n">
        <v>3</v>
      </c>
      <c r="H339" s="41" t="n">
        <v>750</v>
      </c>
      <c r="I339" s="0" t="n">
        <v>192.35</v>
      </c>
      <c r="J339" s="0" t="n">
        <v>229.59</v>
      </c>
      <c r="K339" s="0" t="n">
        <v>48.9</v>
      </c>
      <c r="L339" s="0" t="n">
        <v>24.47</v>
      </c>
      <c r="M339" s="0" t="n">
        <v>12</v>
      </c>
      <c r="N339" s="0" t="n">
        <v>41</v>
      </c>
      <c r="O339" s="0" t="n">
        <v>0.5</v>
      </c>
    </row>
    <row r="340" customFormat="false" ht="13.8" hidden="true" customHeight="false" outlineLevel="0" collapsed="false">
      <c r="A340" s="0" t="n">
        <v>140</v>
      </c>
      <c r="B340" s="0" t="n">
        <v>43</v>
      </c>
      <c r="C340" s="0" t="n">
        <v>53</v>
      </c>
      <c r="D340" s="0" t="n">
        <v>14</v>
      </c>
      <c r="E340" s="0" t="n">
        <v>43</v>
      </c>
      <c r="F340" s="0" t="n">
        <v>1.25</v>
      </c>
      <c r="G340" s="0" t="n">
        <v>3</v>
      </c>
      <c r="H340" s="41" t="n">
        <v>650</v>
      </c>
      <c r="I340" s="0" t="n">
        <v>192.4</v>
      </c>
      <c r="J340" s="0" t="n">
        <v>203.2</v>
      </c>
      <c r="K340" s="0" t="n">
        <v>27</v>
      </c>
      <c r="L340" s="0" t="n">
        <v>33.12</v>
      </c>
      <c r="M340" s="0" t="n">
        <v>12</v>
      </c>
      <c r="N340" s="0" t="n">
        <v>41</v>
      </c>
      <c r="O340" s="0" t="n">
        <v>0.5</v>
      </c>
    </row>
    <row r="341" customFormat="false" ht="13.8" hidden="true" customHeight="false" outlineLevel="0" collapsed="false">
      <c r="A341" s="0" t="n">
        <v>140</v>
      </c>
      <c r="B341" s="0" t="n">
        <v>37</v>
      </c>
      <c r="C341" s="0" t="n">
        <v>58</v>
      </c>
      <c r="D341" s="0" t="n">
        <v>14</v>
      </c>
      <c r="E341" s="0" t="n">
        <v>43</v>
      </c>
      <c r="F341" s="0" t="n">
        <v>1.35</v>
      </c>
      <c r="G341" s="0" t="n">
        <v>2</v>
      </c>
      <c r="H341" s="41" t="n">
        <v>650</v>
      </c>
      <c r="I341" s="0" t="n">
        <v>193.22</v>
      </c>
      <c r="J341" s="0" t="n">
        <v>216.82</v>
      </c>
      <c r="K341" s="0" t="n">
        <v>29.54</v>
      </c>
      <c r="L341" s="0" t="n">
        <v>18.76</v>
      </c>
      <c r="M341" s="0" t="n">
        <v>12</v>
      </c>
      <c r="N341" s="0" t="n">
        <v>41</v>
      </c>
      <c r="O341" s="0" t="n">
        <v>0.5</v>
      </c>
    </row>
    <row r="342" customFormat="false" ht="13.8" hidden="true" customHeight="false" outlineLevel="0" collapsed="false">
      <c r="A342" s="0" t="n">
        <v>140</v>
      </c>
      <c r="B342" s="0" t="n">
        <v>43</v>
      </c>
      <c r="C342" s="0" t="n">
        <v>58</v>
      </c>
      <c r="D342" s="0" t="n">
        <v>14</v>
      </c>
      <c r="E342" s="0" t="n">
        <v>43</v>
      </c>
      <c r="F342" s="0" t="n">
        <v>1.25</v>
      </c>
      <c r="G342" s="0" t="n">
        <v>4</v>
      </c>
      <c r="H342" s="41" t="n">
        <v>650</v>
      </c>
      <c r="I342" s="0" t="n">
        <v>193.66</v>
      </c>
      <c r="J342" s="0" t="n">
        <v>201.81</v>
      </c>
      <c r="K342" s="0" t="n">
        <v>23.62</v>
      </c>
      <c r="L342" s="0" t="n">
        <v>38.32</v>
      </c>
      <c r="M342" s="0" t="n">
        <v>12</v>
      </c>
      <c r="N342" s="0" t="n">
        <v>41</v>
      </c>
      <c r="O342" s="0" t="n">
        <v>0.5</v>
      </c>
    </row>
    <row r="343" customFormat="false" ht="13.8" hidden="true" customHeight="false" outlineLevel="0" collapsed="false">
      <c r="A343" s="0" t="n">
        <v>140</v>
      </c>
      <c r="B343" s="0" t="n">
        <v>37</v>
      </c>
      <c r="C343" s="0" t="n">
        <v>53</v>
      </c>
      <c r="D343" s="0" t="n">
        <v>14</v>
      </c>
      <c r="E343" s="0" t="n">
        <v>43</v>
      </c>
      <c r="F343" s="0" t="n">
        <v>1.35</v>
      </c>
      <c r="G343" s="0" t="n">
        <v>4</v>
      </c>
      <c r="H343" s="41" t="n">
        <v>750</v>
      </c>
      <c r="I343" s="0" t="n">
        <v>194.74</v>
      </c>
      <c r="J343" s="0" t="n">
        <v>228.41</v>
      </c>
      <c r="K343" s="0" t="n">
        <v>48.92</v>
      </c>
      <c r="L343" s="0" t="n">
        <v>30.22</v>
      </c>
      <c r="M343" s="0" t="n">
        <v>12</v>
      </c>
      <c r="N343" s="0" t="n">
        <v>41</v>
      </c>
      <c r="O343" s="0" t="n">
        <v>0.5</v>
      </c>
    </row>
    <row r="344" customFormat="false" ht="13.8" hidden="true" customHeight="false" outlineLevel="0" collapsed="false">
      <c r="A344" s="0" t="n">
        <v>140</v>
      </c>
      <c r="B344" s="0" t="n">
        <v>43</v>
      </c>
      <c r="C344" s="0" t="n">
        <v>53</v>
      </c>
      <c r="D344" s="0" t="n">
        <v>14</v>
      </c>
      <c r="E344" s="0" t="n">
        <v>43</v>
      </c>
      <c r="F344" s="0" t="n">
        <v>1.35</v>
      </c>
      <c r="G344" s="0" t="n">
        <v>3</v>
      </c>
      <c r="H344" s="41" t="n">
        <v>550</v>
      </c>
      <c r="I344" s="0" t="n">
        <v>195.18</v>
      </c>
      <c r="J344" s="0" t="n">
        <v>206.28</v>
      </c>
      <c r="K344" s="0" t="n">
        <v>17.84</v>
      </c>
      <c r="L344" s="0" t="n">
        <v>26.29</v>
      </c>
      <c r="M344" s="0" t="n">
        <v>12</v>
      </c>
      <c r="N344" s="0" t="n">
        <v>41</v>
      </c>
      <c r="O344" s="0" t="n">
        <v>0.5</v>
      </c>
    </row>
    <row r="345" customFormat="false" ht="13.8" hidden="false" customHeight="false" outlineLevel="0" collapsed="false">
      <c r="A345" s="0" t="n">
        <v>120</v>
      </c>
      <c r="B345" s="0" t="n">
        <v>43</v>
      </c>
      <c r="C345" s="0" t="n">
        <v>58</v>
      </c>
      <c r="D345" s="0" t="n">
        <v>14</v>
      </c>
      <c r="E345" s="0" t="n">
        <v>43</v>
      </c>
      <c r="F345" s="0" t="n">
        <v>1.25</v>
      </c>
      <c r="G345" s="0" t="n">
        <v>4</v>
      </c>
      <c r="H345" s="41" t="n">
        <v>750</v>
      </c>
      <c r="I345" s="0" t="n">
        <v>195.61</v>
      </c>
      <c r="J345" s="0" t="n">
        <v>217.3</v>
      </c>
      <c r="K345" s="0" t="n">
        <v>28.93</v>
      </c>
      <c r="L345" s="0" t="n">
        <v>16.18</v>
      </c>
      <c r="M345" s="0" t="n">
        <v>12</v>
      </c>
      <c r="N345" s="0" t="n">
        <v>41</v>
      </c>
      <c r="O345" s="0" t="n">
        <v>0.5</v>
      </c>
    </row>
    <row r="346" customFormat="false" ht="13.8" hidden="true" customHeight="false" outlineLevel="0" collapsed="false">
      <c r="A346" s="0" t="n">
        <v>120</v>
      </c>
      <c r="B346" s="0" t="n">
        <v>43</v>
      </c>
      <c r="C346" s="0" t="n">
        <v>53</v>
      </c>
      <c r="D346" s="0" t="n">
        <v>14</v>
      </c>
      <c r="E346" s="0" t="n">
        <v>43</v>
      </c>
      <c r="F346" s="0" t="n">
        <v>1.35</v>
      </c>
      <c r="G346" s="0" t="n">
        <v>4</v>
      </c>
      <c r="H346" s="41" t="n">
        <v>650</v>
      </c>
      <c r="I346" s="0" t="n">
        <v>196.27</v>
      </c>
      <c r="J346" s="0" t="n">
        <v>224.54</v>
      </c>
      <c r="K346" s="0" t="n">
        <v>23.15</v>
      </c>
      <c r="L346" s="0" t="n">
        <v>5.25</v>
      </c>
      <c r="M346" s="0" t="n">
        <v>12</v>
      </c>
      <c r="N346" s="0" t="n">
        <v>41</v>
      </c>
      <c r="O346" s="0" t="n">
        <v>0.5</v>
      </c>
    </row>
    <row r="347" customFormat="false" ht="13.8" hidden="true" customHeight="false" outlineLevel="0" collapsed="false">
      <c r="A347" s="0" t="n">
        <v>120</v>
      </c>
      <c r="B347" s="0" t="n">
        <v>43</v>
      </c>
      <c r="C347" s="0" t="n">
        <v>58</v>
      </c>
      <c r="D347" s="0" t="n">
        <v>14</v>
      </c>
      <c r="E347" s="0" t="n">
        <v>43</v>
      </c>
      <c r="F347" s="0" t="n">
        <v>1.35</v>
      </c>
      <c r="G347" s="0" t="n">
        <v>3</v>
      </c>
      <c r="H347" s="41" t="n">
        <v>550</v>
      </c>
      <c r="I347" s="0" t="n">
        <v>196.46</v>
      </c>
      <c r="J347" s="0" t="n">
        <v>214.99</v>
      </c>
      <c r="K347" s="0" t="n">
        <v>13.42</v>
      </c>
      <c r="L347" s="0" t="n">
        <v>7.06</v>
      </c>
      <c r="M347" s="0" t="n">
        <v>12</v>
      </c>
      <c r="N347" s="0" t="n">
        <v>41</v>
      </c>
      <c r="O347" s="0" t="n">
        <v>0.5</v>
      </c>
    </row>
    <row r="348" customFormat="false" ht="13.8" hidden="true" customHeight="false" outlineLevel="0" collapsed="false">
      <c r="A348" s="0" t="n">
        <v>140</v>
      </c>
      <c r="B348" s="0" t="n">
        <v>37</v>
      </c>
      <c r="C348" s="0" t="n">
        <v>58</v>
      </c>
      <c r="D348" s="0" t="n">
        <v>14</v>
      </c>
      <c r="E348" s="0" t="n">
        <v>43</v>
      </c>
      <c r="F348" s="0" t="n">
        <v>1.35</v>
      </c>
      <c r="G348" s="0" t="n">
        <v>4</v>
      </c>
      <c r="H348" s="41" t="n">
        <v>650</v>
      </c>
      <c r="I348" s="0" t="n">
        <v>196.53</v>
      </c>
      <c r="J348" s="0" t="n">
        <v>215.38</v>
      </c>
      <c r="K348" s="0" t="n">
        <v>29.58</v>
      </c>
      <c r="L348" s="0" t="n">
        <v>30.75</v>
      </c>
      <c r="M348" s="0" t="n">
        <v>12</v>
      </c>
      <c r="N348" s="0" t="n">
        <v>41</v>
      </c>
      <c r="O348" s="0" t="n">
        <v>0.5</v>
      </c>
    </row>
    <row r="349" customFormat="false" ht="13.8" hidden="true" customHeight="false" outlineLevel="0" collapsed="false">
      <c r="A349" s="0" t="n">
        <v>140</v>
      </c>
      <c r="B349" s="0" t="n">
        <v>43</v>
      </c>
      <c r="C349" s="0" t="n">
        <v>53</v>
      </c>
      <c r="D349" s="0" t="n">
        <v>14</v>
      </c>
      <c r="E349" s="0" t="n">
        <v>43</v>
      </c>
      <c r="F349" s="0" t="n">
        <v>1.35</v>
      </c>
      <c r="G349" s="0" t="n">
        <v>2</v>
      </c>
      <c r="H349" s="41" t="n">
        <v>550</v>
      </c>
      <c r="I349" s="0" t="n">
        <v>196.68</v>
      </c>
      <c r="J349" s="0" t="n">
        <v>209.07</v>
      </c>
      <c r="K349" s="0" t="n">
        <v>17.83</v>
      </c>
      <c r="L349" s="0" t="n">
        <v>19.34</v>
      </c>
      <c r="M349" s="0" t="n">
        <v>12</v>
      </c>
      <c r="N349" s="0" t="n">
        <v>41</v>
      </c>
      <c r="O349" s="0" t="n">
        <v>0.5</v>
      </c>
    </row>
    <row r="350" customFormat="false" ht="13.8" hidden="false" customHeight="false" outlineLevel="0" collapsed="false">
      <c r="A350" s="0" t="n">
        <v>120</v>
      </c>
      <c r="B350" s="0" t="n">
        <v>43</v>
      </c>
      <c r="C350" s="0" t="n">
        <v>58</v>
      </c>
      <c r="D350" s="0" t="n">
        <v>14</v>
      </c>
      <c r="E350" s="0" t="n">
        <v>43</v>
      </c>
      <c r="F350" s="0" t="n">
        <v>1.25</v>
      </c>
      <c r="G350" s="0" t="n">
        <v>3</v>
      </c>
      <c r="H350" s="41" t="n">
        <v>750</v>
      </c>
      <c r="I350" s="0" t="n">
        <v>196.71</v>
      </c>
      <c r="J350" s="0" t="n">
        <v>217.17</v>
      </c>
      <c r="K350" s="0" t="n">
        <v>28.92</v>
      </c>
      <c r="L350" s="0" t="n">
        <v>16.96</v>
      </c>
      <c r="M350" s="0" t="n">
        <v>12</v>
      </c>
      <c r="N350" s="0" t="n">
        <v>41</v>
      </c>
      <c r="O350" s="0" t="n">
        <v>0.5</v>
      </c>
    </row>
    <row r="351" customFormat="false" ht="13.8" hidden="true" customHeight="false" outlineLevel="0" collapsed="false">
      <c r="A351" s="0" t="n">
        <v>120</v>
      </c>
      <c r="B351" s="0" t="n">
        <v>43</v>
      </c>
      <c r="C351" s="0" t="n">
        <v>58</v>
      </c>
      <c r="D351" s="0" t="n">
        <v>14</v>
      </c>
      <c r="E351" s="0" t="n">
        <v>43</v>
      </c>
      <c r="F351" s="0" t="n">
        <v>1.35</v>
      </c>
      <c r="G351" s="0" t="n">
        <v>2</v>
      </c>
      <c r="H351" s="41" t="n">
        <v>550</v>
      </c>
      <c r="I351" s="0" t="n">
        <v>197.29</v>
      </c>
      <c r="J351" s="0" t="n">
        <v>213.46</v>
      </c>
      <c r="K351" s="0" t="n">
        <v>13.41</v>
      </c>
      <c r="L351" s="0" t="n">
        <v>6.5</v>
      </c>
      <c r="M351" s="0" t="n">
        <v>12</v>
      </c>
      <c r="N351" s="0" t="n">
        <v>41</v>
      </c>
      <c r="O351" s="0" t="n">
        <v>0.5</v>
      </c>
    </row>
    <row r="352" customFormat="false" ht="13.8" hidden="true" customHeight="false" outlineLevel="0" collapsed="false">
      <c r="A352" s="0" t="n">
        <v>140</v>
      </c>
      <c r="B352" s="0" t="n">
        <v>43</v>
      </c>
      <c r="C352" s="0" t="n">
        <v>58</v>
      </c>
      <c r="D352" s="0" t="n">
        <v>14</v>
      </c>
      <c r="E352" s="0" t="n">
        <v>43</v>
      </c>
      <c r="F352" s="0" t="n">
        <v>1.25</v>
      </c>
      <c r="G352" s="0" t="n">
        <v>2</v>
      </c>
      <c r="H352" s="41" t="n">
        <v>650</v>
      </c>
      <c r="I352" s="0" t="n">
        <v>197.7</v>
      </c>
      <c r="J352" s="0" t="n">
        <v>207.52</v>
      </c>
      <c r="K352" s="0" t="n">
        <v>23.59</v>
      </c>
      <c r="L352" s="0" t="n">
        <v>28.75</v>
      </c>
      <c r="M352" s="0" t="n">
        <v>12</v>
      </c>
      <c r="N352" s="0" t="n">
        <v>41</v>
      </c>
      <c r="O352" s="0" t="n">
        <v>0.5</v>
      </c>
    </row>
    <row r="353" customFormat="false" ht="13.8" hidden="true" customHeight="false" outlineLevel="0" collapsed="false">
      <c r="A353" s="0" t="n">
        <v>140</v>
      </c>
      <c r="B353" s="0" t="n">
        <v>43</v>
      </c>
      <c r="C353" s="0" t="n">
        <v>53</v>
      </c>
      <c r="D353" s="0" t="n">
        <v>14</v>
      </c>
      <c r="E353" s="0" t="n">
        <v>43</v>
      </c>
      <c r="F353" s="0" t="n">
        <v>1.25</v>
      </c>
      <c r="G353" s="0" t="n">
        <v>4</v>
      </c>
      <c r="H353" s="41" t="n">
        <v>750</v>
      </c>
      <c r="I353" s="0" t="n">
        <v>197.81</v>
      </c>
      <c r="J353" s="0" t="n">
        <v>215.54</v>
      </c>
      <c r="K353" s="0" t="n">
        <v>38.73</v>
      </c>
      <c r="L353" s="0" t="n">
        <v>38.78</v>
      </c>
      <c r="M353" s="0" t="n">
        <v>12</v>
      </c>
      <c r="N353" s="0" t="n">
        <v>41</v>
      </c>
      <c r="O353" s="0" t="n">
        <v>0.5</v>
      </c>
    </row>
    <row r="354" customFormat="false" ht="13.8" hidden="true" customHeight="false" outlineLevel="0" collapsed="false">
      <c r="A354" s="0" t="n">
        <v>140</v>
      </c>
      <c r="B354" s="0" t="n">
        <v>43</v>
      </c>
      <c r="C354" s="0" t="n">
        <v>53</v>
      </c>
      <c r="D354" s="0" t="n">
        <v>14</v>
      </c>
      <c r="E354" s="0" t="n">
        <v>43</v>
      </c>
      <c r="F354" s="0" t="n">
        <v>1.25</v>
      </c>
      <c r="G354" s="0" t="n">
        <v>3</v>
      </c>
      <c r="H354" s="41" t="n">
        <v>750</v>
      </c>
      <c r="I354" s="0" t="n">
        <v>199.29</v>
      </c>
      <c r="J354" s="0" t="n">
        <v>218.81</v>
      </c>
      <c r="K354" s="0" t="n">
        <v>38.71</v>
      </c>
      <c r="L354" s="0" t="n">
        <v>34.53</v>
      </c>
      <c r="M354" s="0" t="n">
        <v>12</v>
      </c>
      <c r="N354" s="0" t="n">
        <v>41</v>
      </c>
      <c r="O354" s="0" t="n">
        <v>0.5</v>
      </c>
    </row>
    <row r="355" customFormat="false" ht="13.8" hidden="true" customHeight="false" outlineLevel="0" collapsed="false">
      <c r="A355" s="0" t="n">
        <v>140</v>
      </c>
      <c r="B355" s="0" t="n">
        <v>43</v>
      </c>
      <c r="C355" s="0" t="n">
        <v>58</v>
      </c>
      <c r="D355" s="0" t="n">
        <v>14</v>
      </c>
      <c r="E355" s="0" t="n">
        <v>43</v>
      </c>
      <c r="F355" s="0" t="n">
        <v>1.25</v>
      </c>
      <c r="G355" s="0" t="n">
        <v>2</v>
      </c>
      <c r="H355" s="41" t="n">
        <v>750</v>
      </c>
      <c r="I355" s="0" t="n">
        <v>200.23</v>
      </c>
      <c r="J355" s="0" t="n">
        <v>219.63</v>
      </c>
      <c r="K355" s="0" t="n">
        <v>33.72</v>
      </c>
      <c r="L355" s="0" t="n">
        <v>29.17</v>
      </c>
      <c r="M355" s="0" t="n">
        <v>12</v>
      </c>
      <c r="N355" s="0" t="n">
        <v>41</v>
      </c>
      <c r="O355" s="0" t="n">
        <v>0.5</v>
      </c>
    </row>
    <row r="356" customFormat="false" ht="13.8" hidden="true" customHeight="false" outlineLevel="0" collapsed="false">
      <c r="A356" s="0" t="n">
        <v>140</v>
      </c>
      <c r="B356" s="0" t="n">
        <v>43</v>
      </c>
      <c r="C356" s="0" t="n">
        <v>58</v>
      </c>
      <c r="D356" s="0" t="n">
        <v>14</v>
      </c>
      <c r="E356" s="0" t="n">
        <v>43</v>
      </c>
      <c r="F356" s="0" t="n">
        <v>1.35</v>
      </c>
      <c r="G356" s="0" t="n">
        <v>3</v>
      </c>
      <c r="H356" s="41" t="n">
        <v>550</v>
      </c>
      <c r="I356" s="0" t="n">
        <v>201.5</v>
      </c>
      <c r="J356" s="0" t="n">
        <v>210.62</v>
      </c>
      <c r="K356" s="0" t="n">
        <v>15.66</v>
      </c>
      <c r="L356" s="0" t="n">
        <v>28.32</v>
      </c>
      <c r="M356" s="0" t="n">
        <v>12</v>
      </c>
      <c r="N356" s="0" t="n">
        <v>41</v>
      </c>
      <c r="O356" s="0" t="n">
        <v>0.5</v>
      </c>
    </row>
    <row r="357" customFormat="false" ht="13.8" hidden="true" customHeight="false" outlineLevel="0" collapsed="false">
      <c r="A357" s="0" t="n">
        <v>120</v>
      </c>
      <c r="B357" s="0" t="n">
        <v>43</v>
      </c>
      <c r="C357" s="0" t="n">
        <v>53</v>
      </c>
      <c r="D357" s="0" t="n">
        <v>14</v>
      </c>
      <c r="E357" s="0" t="n">
        <v>43</v>
      </c>
      <c r="F357" s="0" t="n">
        <v>1.35</v>
      </c>
      <c r="G357" s="0" t="n">
        <v>3</v>
      </c>
      <c r="H357" s="41" t="n">
        <v>650</v>
      </c>
      <c r="I357" s="0" t="n">
        <v>201.9</v>
      </c>
      <c r="J357" s="0" t="n">
        <v>227.84</v>
      </c>
      <c r="K357" s="0" t="n">
        <v>23.14</v>
      </c>
      <c r="L357" s="0" t="n">
        <v>5.26</v>
      </c>
      <c r="M357" s="0" t="n">
        <v>12</v>
      </c>
      <c r="N357" s="0" t="n">
        <v>41</v>
      </c>
      <c r="O357" s="0" t="n">
        <v>0.5</v>
      </c>
    </row>
    <row r="358" customFormat="false" ht="13.8" hidden="true" customHeight="false" outlineLevel="0" collapsed="false">
      <c r="A358" s="0" t="n">
        <v>140</v>
      </c>
      <c r="B358" s="0" t="n">
        <v>43</v>
      </c>
      <c r="C358" s="0" t="n">
        <v>58</v>
      </c>
      <c r="D358" s="0" t="n">
        <v>14</v>
      </c>
      <c r="E358" s="0" t="n">
        <v>43</v>
      </c>
      <c r="F358" s="0" t="n">
        <v>1.25</v>
      </c>
      <c r="G358" s="0" t="n">
        <v>3</v>
      </c>
      <c r="H358" s="41" t="n">
        <v>650</v>
      </c>
      <c r="I358" s="0" t="n">
        <v>202.54</v>
      </c>
      <c r="J358" s="0" t="n">
        <v>209.88</v>
      </c>
      <c r="K358" s="0" t="n">
        <v>23.61</v>
      </c>
      <c r="L358" s="0" t="n">
        <v>34.77</v>
      </c>
      <c r="M358" s="0" t="n">
        <v>12</v>
      </c>
      <c r="N358" s="0" t="n">
        <v>41</v>
      </c>
      <c r="O358" s="0" t="n">
        <v>0.5</v>
      </c>
    </row>
    <row r="359" customFormat="false" ht="13.8" hidden="true" customHeight="false" outlineLevel="0" collapsed="false">
      <c r="A359" s="0" t="n">
        <v>140</v>
      </c>
      <c r="B359" s="0" t="n">
        <v>37</v>
      </c>
      <c r="C359" s="0" t="n">
        <v>58</v>
      </c>
      <c r="D359" s="0" t="n">
        <v>14</v>
      </c>
      <c r="E359" s="0" t="n">
        <v>43</v>
      </c>
      <c r="F359" s="0" t="n">
        <v>1.35</v>
      </c>
      <c r="G359" s="0" t="n">
        <v>3</v>
      </c>
      <c r="H359" s="41" t="n">
        <v>650</v>
      </c>
      <c r="I359" s="0" t="n">
        <v>202.84</v>
      </c>
      <c r="J359" s="0" t="n">
        <v>222.44</v>
      </c>
      <c r="K359" s="0" t="n">
        <v>29.56</v>
      </c>
      <c r="L359" s="0" t="n">
        <v>25.49</v>
      </c>
      <c r="M359" s="0" t="n">
        <v>12</v>
      </c>
      <c r="N359" s="0" t="n">
        <v>41</v>
      </c>
      <c r="O359" s="0" t="n">
        <v>0.5</v>
      </c>
    </row>
    <row r="360" customFormat="false" ht="13.8" hidden="true" customHeight="false" outlineLevel="0" collapsed="false">
      <c r="A360" s="0" t="n">
        <v>120</v>
      </c>
      <c r="B360" s="0" t="n">
        <v>43</v>
      </c>
      <c r="C360" s="0" t="n">
        <v>58</v>
      </c>
      <c r="D360" s="0" t="n">
        <v>14</v>
      </c>
      <c r="E360" s="0" t="n">
        <v>43</v>
      </c>
      <c r="F360" s="0" t="n">
        <v>1.35</v>
      </c>
      <c r="G360" s="0" t="n">
        <v>2</v>
      </c>
      <c r="H360" s="41" t="n">
        <v>750</v>
      </c>
      <c r="I360" s="0" t="n">
        <v>204.78</v>
      </c>
      <c r="J360" s="0" t="n">
        <v>237.34</v>
      </c>
      <c r="K360" s="0" t="n">
        <v>28.9</v>
      </c>
      <c r="L360" s="0" t="n">
        <v>5.05</v>
      </c>
      <c r="M360" s="0" t="n">
        <v>12</v>
      </c>
      <c r="N360" s="0" t="n">
        <v>41</v>
      </c>
      <c r="O360" s="0" t="n">
        <v>0.5</v>
      </c>
    </row>
    <row r="361" customFormat="false" ht="13.8" hidden="true" customHeight="false" outlineLevel="0" collapsed="false">
      <c r="A361" s="0" t="n">
        <v>120</v>
      </c>
      <c r="B361" s="0" t="n">
        <v>43</v>
      </c>
      <c r="C361" s="0" t="n">
        <v>58</v>
      </c>
      <c r="D361" s="0" t="n">
        <v>14</v>
      </c>
      <c r="E361" s="0" t="n">
        <v>43</v>
      </c>
      <c r="F361" s="0" t="n">
        <v>1.35</v>
      </c>
      <c r="G361" s="0" t="n">
        <v>4</v>
      </c>
      <c r="H361" s="41" t="n">
        <v>650</v>
      </c>
      <c r="I361" s="0" t="n">
        <v>205.34</v>
      </c>
      <c r="J361" s="0" t="n">
        <v>232.69</v>
      </c>
      <c r="K361" s="0" t="n">
        <v>20.25</v>
      </c>
      <c r="L361" s="0" t="n">
        <v>4.77</v>
      </c>
      <c r="M361" s="0" t="n">
        <v>12</v>
      </c>
      <c r="N361" s="0" t="n">
        <v>41</v>
      </c>
      <c r="O361" s="0" t="n">
        <v>0.5</v>
      </c>
    </row>
    <row r="362" customFormat="false" ht="13.8" hidden="true" customHeight="false" outlineLevel="0" collapsed="false">
      <c r="A362" s="0" t="n">
        <v>140</v>
      </c>
      <c r="B362" s="0" t="n">
        <v>43</v>
      </c>
      <c r="C362" s="0" t="n">
        <v>53</v>
      </c>
      <c r="D362" s="0" t="n">
        <v>14</v>
      </c>
      <c r="E362" s="0" t="n">
        <v>43</v>
      </c>
      <c r="F362" s="0" t="n">
        <v>1.35</v>
      </c>
      <c r="G362" s="0" t="n">
        <v>4</v>
      </c>
      <c r="H362" s="41" t="n">
        <v>650</v>
      </c>
      <c r="I362" s="0" t="n">
        <v>205.56</v>
      </c>
      <c r="J362" s="0" t="n">
        <v>224.74</v>
      </c>
      <c r="K362" s="0" t="n">
        <v>27.01</v>
      </c>
      <c r="L362" s="0" t="n">
        <v>29.23</v>
      </c>
      <c r="M362" s="0" t="n">
        <v>12</v>
      </c>
      <c r="N362" s="0" t="n">
        <v>41</v>
      </c>
      <c r="O362" s="0" t="n">
        <v>0.5</v>
      </c>
    </row>
    <row r="363" customFormat="false" ht="13.8" hidden="true" customHeight="false" outlineLevel="0" collapsed="false">
      <c r="A363" s="0" t="n">
        <v>120</v>
      </c>
      <c r="B363" s="0" t="n">
        <v>43</v>
      </c>
      <c r="C363" s="0" t="n">
        <v>58</v>
      </c>
      <c r="D363" s="0" t="n">
        <v>14</v>
      </c>
      <c r="E363" s="0" t="n">
        <v>43</v>
      </c>
      <c r="F363" s="0" t="n">
        <v>1.35</v>
      </c>
      <c r="G363" s="0" t="n">
        <v>2</v>
      </c>
      <c r="H363" s="41" t="n">
        <v>650</v>
      </c>
      <c r="I363" s="0" t="n">
        <v>205.85</v>
      </c>
      <c r="J363" s="0" t="n">
        <v>229.15</v>
      </c>
      <c r="K363" s="0" t="n">
        <v>20.22</v>
      </c>
      <c r="L363" s="0" t="n">
        <v>5.81</v>
      </c>
      <c r="M363" s="0" t="n">
        <v>12</v>
      </c>
      <c r="N363" s="0" t="n">
        <v>41</v>
      </c>
      <c r="O363" s="0" t="n">
        <v>0.5</v>
      </c>
    </row>
    <row r="364" customFormat="false" ht="13.8" hidden="true" customHeight="false" outlineLevel="0" collapsed="false">
      <c r="A364" s="0" t="n">
        <v>140</v>
      </c>
      <c r="B364" s="0" t="n">
        <v>43</v>
      </c>
      <c r="C364" s="0" t="n">
        <v>58</v>
      </c>
      <c r="D364" s="0" t="n">
        <v>14</v>
      </c>
      <c r="E364" s="0" t="n">
        <v>43</v>
      </c>
      <c r="F364" s="0" t="n">
        <v>1.35</v>
      </c>
      <c r="G364" s="0" t="n">
        <v>2</v>
      </c>
      <c r="H364" s="41" t="n">
        <v>550</v>
      </c>
      <c r="I364" s="0" t="n">
        <v>205.88</v>
      </c>
      <c r="J364" s="0" t="n">
        <v>215.19</v>
      </c>
      <c r="K364" s="0" t="n">
        <v>15.65</v>
      </c>
      <c r="L364" s="0" t="n">
        <v>21.38</v>
      </c>
      <c r="M364" s="0" t="n">
        <v>12</v>
      </c>
      <c r="N364" s="0" t="n">
        <v>41</v>
      </c>
      <c r="O364" s="0" t="n">
        <v>0.5</v>
      </c>
    </row>
    <row r="365" customFormat="false" ht="13.8" hidden="true" customHeight="false" outlineLevel="0" collapsed="false">
      <c r="A365" s="0" t="n">
        <v>120</v>
      </c>
      <c r="B365" s="0" t="n">
        <v>43</v>
      </c>
      <c r="C365" s="0" t="n">
        <v>53</v>
      </c>
      <c r="D365" s="0" t="n">
        <v>14</v>
      </c>
      <c r="E365" s="0" t="n">
        <v>43</v>
      </c>
      <c r="F365" s="0" t="n">
        <v>1.35</v>
      </c>
      <c r="G365" s="0" t="n">
        <v>3</v>
      </c>
      <c r="H365" s="41" t="n">
        <v>750</v>
      </c>
      <c r="I365" s="0" t="n">
        <v>206.08</v>
      </c>
      <c r="J365" s="0" t="n">
        <v>240.32</v>
      </c>
      <c r="K365" s="0" t="n">
        <v>33.18</v>
      </c>
      <c r="L365" s="0" t="n">
        <v>5.65</v>
      </c>
      <c r="M365" s="0" t="n">
        <v>12</v>
      </c>
      <c r="N365" s="0" t="n">
        <v>41</v>
      </c>
      <c r="O365" s="0" t="n">
        <v>0.5</v>
      </c>
    </row>
    <row r="366" customFormat="false" ht="13.8" hidden="true" customHeight="false" outlineLevel="0" collapsed="false">
      <c r="A366" s="0" t="n">
        <v>120</v>
      </c>
      <c r="B366" s="0" t="n">
        <v>43</v>
      </c>
      <c r="C366" s="0" t="n">
        <v>53</v>
      </c>
      <c r="D366" s="0" t="n">
        <v>14</v>
      </c>
      <c r="E366" s="0" t="n">
        <v>43</v>
      </c>
      <c r="F366" s="0" t="n">
        <v>1.35</v>
      </c>
      <c r="G366" s="0" t="n">
        <v>4</v>
      </c>
      <c r="H366" s="41" t="n">
        <v>750</v>
      </c>
      <c r="I366" s="0" t="n">
        <v>206.55</v>
      </c>
      <c r="J366" s="0" t="n">
        <v>241.56</v>
      </c>
      <c r="K366" s="0" t="n">
        <v>33.2</v>
      </c>
      <c r="L366" s="0" t="n">
        <v>4.87</v>
      </c>
      <c r="M366" s="0" t="n">
        <v>12</v>
      </c>
      <c r="N366" s="0" t="n">
        <v>41</v>
      </c>
      <c r="O366" s="0" t="n">
        <v>0.5</v>
      </c>
    </row>
    <row r="367" customFormat="false" ht="13.8" hidden="true" customHeight="false" outlineLevel="0" collapsed="false">
      <c r="A367" s="0" t="n">
        <v>140</v>
      </c>
      <c r="B367" s="0" t="n">
        <v>43</v>
      </c>
      <c r="C367" s="0" t="n">
        <v>53</v>
      </c>
      <c r="D367" s="0" t="n">
        <v>14</v>
      </c>
      <c r="E367" s="0" t="n">
        <v>43</v>
      </c>
      <c r="F367" s="0" t="n">
        <v>1.35</v>
      </c>
      <c r="G367" s="0" t="n">
        <v>2</v>
      </c>
      <c r="H367" s="41" t="n">
        <v>650</v>
      </c>
      <c r="I367" s="0" t="n">
        <v>207.55</v>
      </c>
      <c r="J367" s="0" t="n">
        <v>229.3</v>
      </c>
      <c r="K367" s="0" t="n">
        <v>26.98</v>
      </c>
      <c r="L367" s="0" t="n">
        <v>18.41</v>
      </c>
      <c r="M367" s="0" t="n">
        <v>12</v>
      </c>
      <c r="N367" s="0" t="n">
        <v>41</v>
      </c>
      <c r="O367" s="0" t="n">
        <v>0.5</v>
      </c>
    </row>
    <row r="368" customFormat="false" ht="13.8" hidden="true" customHeight="false" outlineLevel="0" collapsed="false">
      <c r="A368" s="0" t="n">
        <v>140</v>
      </c>
      <c r="B368" s="0" t="n">
        <v>37</v>
      </c>
      <c r="C368" s="0" t="n">
        <v>58</v>
      </c>
      <c r="D368" s="0" t="n">
        <v>14</v>
      </c>
      <c r="E368" s="0" t="n">
        <v>43</v>
      </c>
      <c r="F368" s="0" t="n">
        <v>1.35</v>
      </c>
      <c r="G368" s="0" t="n">
        <v>4</v>
      </c>
      <c r="H368" s="41" t="n">
        <v>750</v>
      </c>
      <c r="I368" s="0" t="n">
        <v>208.88</v>
      </c>
      <c r="J368" s="0" t="n">
        <v>237.2</v>
      </c>
      <c r="K368" s="0" t="n">
        <v>42.5</v>
      </c>
      <c r="L368" s="0" t="n">
        <v>30.63</v>
      </c>
      <c r="M368" s="0" t="n">
        <v>12</v>
      </c>
      <c r="N368" s="0" t="n">
        <v>41</v>
      </c>
      <c r="O368" s="0" t="n">
        <v>0.5</v>
      </c>
    </row>
    <row r="369" customFormat="false" ht="13.8" hidden="true" customHeight="false" outlineLevel="0" collapsed="false">
      <c r="A369" s="0" t="n">
        <v>140</v>
      </c>
      <c r="B369" s="0" t="n">
        <v>43</v>
      </c>
      <c r="C369" s="0" t="n">
        <v>53</v>
      </c>
      <c r="D369" s="0" t="n">
        <v>14</v>
      </c>
      <c r="E369" s="0" t="n">
        <v>43</v>
      </c>
      <c r="F369" s="0" t="n">
        <v>1.35</v>
      </c>
      <c r="G369" s="0" t="n">
        <v>2</v>
      </c>
      <c r="H369" s="41" t="n">
        <v>750</v>
      </c>
      <c r="I369" s="0" t="n">
        <v>208.93</v>
      </c>
      <c r="J369" s="0" t="n">
        <v>243.01</v>
      </c>
      <c r="K369" s="0" t="n">
        <v>38.69</v>
      </c>
      <c r="L369" s="0" t="n">
        <v>17.74</v>
      </c>
      <c r="M369" s="0" t="n">
        <v>12</v>
      </c>
      <c r="N369" s="0" t="n">
        <v>41</v>
      </c>
      <c r="O369" s="0" t="n">
        <v>0.5</v>
      </c>
    </row>
    <row r="370" customFormat="false" ht="13.8" hidden="true" customHeight="false" outlineLevel="0" collapsed="false">
      <c r="A370" s="0" t="n">
        <v>140</v>
      </c>
      <c r="B370" s="0" t="n">
        <v>43</v>
      </c>
      <c r="C370" s="0" t="n">
        <v>58</v>
      </c>
      <c r="D370" s="0" t="n">
        <v>14</v>
      </c>
      <c r="E370" s="0" t="n">
        <v>43</v>
      </c>
      <c r="F370" s="0" t="n">
        <v>1.25</v>
      </c>
      <c r="G370" s="0" t="n">
        <v>4</v>
      </c>
      <c r="H370" s="41" t="n">
        <v>750</v>
      </c>
      <c r="I370" s="0" t="n">
        <v>209.23</v>
      </c>
      <c r="J370" s="0" t="n">
        <v>223.17</v>
      </c>
      <c r="K370" s="0" t="n">
        <v>33.76</v>
      </c>
      <c r="L370" s="0" t="n">
        <v>39.12</v>
      </c>
      <c r="M370" s="0" t="n">
        <v>12</v>
      </c>
      <c r="N370" s="0" t="n">
        <v>41</v>
      </c>
      <c r="O370" s="0" t="n">
        <v>0.5</v>
      </c>
    </row>
    <row r="371" customFormat="false" ht="13.8" hidden="true" customHeight="false" outlineLevel="0" collapsed="false">
      <c r="A371" s="0" t="n">
        <v>140</v>
      </c>
      <c r="B371" s="0" t="n">
        <v>37</v>
      </c>
      <c r="C371" s="0" t="n">
        <v>58</v>
      </c>
      <c r="D371" s="0" t="n">
        <v>14</v>
      </c>
      <c r="E371" s="0" t="n">
        <v>43</v>
      </c>
      <c r="F371" s="0" t="n">
        <v>1.35</v>
      </c>
      <c r="G371" s="0" t="n">
        <v>3</v>
      </c>
      <c r="H371" s="41" t="n">
        <v>750</v>
      </c>
      <c r="I371" s="0" t="n">
        <v>209.73</v>
      </c>
      <c r="J371" s="0" t="n">
        <v>240.33</v>
      </c>
      <c r="K371" s="0" t="n">
        <v>42.48</v>
      </c>
      <c r="L371" s="0" t="n">
        <v>25.95</v>
      </c>
      <c r="M371" s="0" t="n">
        <v>12</v>
      </c>
      <c r="N371" s="0" t="n">
        <v>41</v>
      </c>
      <c r="O371" s="0" t="n">
        <v>0.5</v>
      </c>
    </row>
    <row r="372" customFormat="false" ht="13.8" hidden="true" customHeight="false" outlineLevel="0" collapsed="false">
      <c r="A372" s="0" t="n">
        <v>140</v>
      </c>
      <c r="B372" s="0" t="n">
        <v>43</v>
      </c>
      <c r="C372" s="0" t="n">
        <v>58</v>
      </c>
      <c r="D372" s="0" t="n">
        <v>14</v>
      </c>
      <c r="E372" s="0" t="n">
        <v>43</v>
      </c>
      <c r="F372" s="0" t="n">
        <v>1.35</v>
      </c>
      <c r="G372" s="0" t="n">
        <v>4</v>
      </c>
      <c r="H372" s="41" t="n">
        <v>650</v>
      </c>
      <c r="I372" s="0" t="n">
        <v>212.96</v>
      </c>
      <c r="J372" s="0" t="n">
        <v>230.08</v>
      </c>
      <c r="K372" s="0" t="n">
        <v>23.62</v>
      </c>
      <c r="L372" s="0" t="n">
        <v>30.29</v>
      </c>
      <c r="M372" s="0" t="n">
        <v>12</v>
      </c>
      <c r="N372" s="0" t="n">
        <v>41</v>
      </c>
      <c r="O372" s="0" t="n">
        <v>0.5</v>
      </c>
    </row>
    <row r="373" customFormat="false" ht="13.8" hidden="true" customHeight="false" outlineLevel="0" collapsed="false">
      <c r="A373" s="0" t="n">
        <v>140</v>
      </c>
      <c r="B373" s="0" t="n">
        <v>43</v>
      </c>
      <c r="C373" s="0" t="n">
        <v>58</v>
      </c>
      <c r="D373" s="0" t="n">
        <v>14</v>
      </c>
      <c r="E373" s="0" t="n">
        <v>43</v>
      </c>
      <c r="F373" s="0" t="n">
        <v>1.25</v>
      </c>
      <c r="G373" s="0" t="n">
        <v>3</v>
      </c>
      <c r="H373" s="41" t="n">
        <v>750</v>
      </c>
      <c r="I373" s="0" t="n">
        <v>213.69</v>
      </c>
      <c r="J373" s="0" t="n">
        <v>228.08</v>
      </c>
      <c r="K373" s="0" t="n">
        <v>33.74</v>
      </c>
      <c r="L373" s="0" t="n">
        <v>36.18</v>
      </c>
      <c r="M373" s="0" t="n">
        <v>12</v>
      </c>
      <c r="N373" s="0" t="n">
        <v>41</v>
      </c>
      <c r="O373" s="0" t="n">
        <v>0.5</v>
      </c>
    </row>
    <row r="374" customFormat="false" ht="13.8" hidden="true" customHeight="false" outlineLevel="0" collapsed="false">
      <c r="A374" s="0" t="n">
        <v>120</v>
      </c>
      <c r="B374" s="0" t="n">
        <v>43</v>
      </c>
      <c r="C374" s="0" t="n">
        <v>58</v>
      </c>
      <c r="D374" s="0" t="n">
        <v>14</v>
      </c>
      <c r="E374" s="0" t="n">
        <v>43</v>
      </c>
      <c r="F374" s="0" t="n">
        <v>1.35</v>
      </c>
      <c r="G374" s="0" t="n">
        <v>3</v>
      </c>
      <c r="H374" s="41" t="n">
        <v>650</v>
      </c>
      <c r="I374" s="0" t="n">
        <v>213.91</v>
      </c>
      <c r="J374" s="0" t="n">
        <v>237.69</v>
      </c>
      <c r="K374" s="0" t="n">
        <v>20.23</v>
      </c>
      <c r="L374" s="0" t="n">
        <v>5.32</v>
      </c>
      <c r="M374" s="0" t="n">
        <v>12</v>
      </c>
      <c r="N374" s="0" t="n">
        <v>41</v>
      </c>
      <c r="O374" s="0" t="n">
        <v>0.5</v>
      </c>
    </row>
    <row r="375" customFormat="false" ht="13.8" hidden="true" customHeight="false" outlineLevel="0" collapsed="false">
      <c r="A375" s="0" t="n">
        <v>140</v>
      </c>
      <c r="B375" s="0" t="n">
        <v>43</v>
      </c>
      <c r="C375" s="0" t="n">
        <v>53</v>
      </c>
      <c r="D375" s="0" t="n">
        <v>14</v>
      </c>
      <c r="E375" s="0" t="n">
        <v>43</v>
      </c>
      <c r="F375" s="0" t="n">
        <v>1.35</v>
      </c>
      <c r="G375" s="0" t="n">
        <v>3</v>
      </c>
      <c r="H375" s="41" t="n">
        <v>650</v>
      </c>
      <c r="I375" s="0" t="n">
        <v>214.11</v>
      </c>
      <c r="J375" s="0" t="n">
        <v>233.09</v>
      </c>
      <c r="K375" s="0" t="n">
        <v>27</v>
      </c>
      <c r="L375" s="0" t="n">
        <v>24.33</v>
      </c>
      <c r="M375" s="0" t="n">
        <v>12</v>
      </c>
      <c r="N375" s="0" t="n">
        <v>41</v>
      </c>
      <c r="O375" s="0" t="n">
        <v>0.5</v>
      </c>
    </row>
    <row r="376" customFormat="false" ht="13.8" hidden="true" customHeight="false" outlineLevel="0" collapsed="false">
      <c r="A376" s="0" t="n">
        <v>120</v>
      </c>
      <c r="B376" s="0" t="n">
        <v>43</v>
      </c>
      <c r="C376" s="0" t="n">
        <v>58</v>
      </c>
      <c r="D376" s="0" t="n">
        <v>14</v>
      </c>
      <c r="E376" s="0" t="n">
        <v>43</v>
      </c>
      <c r="F376" s="0" t="n">
        <v>1.35</v>
      </c>
      <c r="G376" s="0" t="n">
        <v>4</v>
      </c>
      <c r="H376" s="41" t="n">
        <v>750</v>
      </c>
      <c r="I376" s="0" t="n">
        <v>219.89</v>
      </c>
      <c r="J376" s="0" t="n">
        <v>252.69</v>
      </c>
      <c r="K376" s="0" t="n">
        <v>28.93</v>
      </c>
      <c r="L376" s="0" t="n">
        <v>3.78</v>
      </c>
      <c r="M376" s="0" t="n">
        <v>12</v>
      </c>
      <c r="N376" s="0" t="n">
        <v>41</v>
      </c>
      <c r="O376" s="0" t="n">
        <v>0.5</v>
      </c>
    </row>
    <row r="377" customFormat="false" ht="13.8" hidden="true" customHeight="false" outlineLevel="0" collapsed="false">
      <c r="A377" s="0" t="n">
        <v>140</v>
      </c>
      <c r="B377" s="0" t="n">
        <v>43</v>
      </c>
      <c r="C377" s="0" t="n">
        <v>58</v>
      </c>
      <c r="D377" s="0" t="n">
        <v>14</v>
      </c>
      <c r="E377" s="0" t="n">
        <v>43</v>
      </c>
      <c r="F377" s="0" t="n">
        <v>1.35</v>
      </c>
      <c r="G377" s="0" t="n">
        <v>2</v>
      </c>
      <c r="H377" s="41" t="n">
        <v>650</v>
      </c>
      <c r="I377" s="0" t="n">
        <v>221.11</v>
      </c>
      <c r="J377" s="0" t="n">
        <v>238.27</v>
      </c>
      <c r="K377" s="0" t="n">
        <v>23.59</v>
      </c>
      <c r="L377" s="0" t="n">
        <v>20.59</v>
      </c>
      <c r="M377" s="0" t="n">
        <v>12</v>
      </c>
      <c r="N377" s="0" t="n">
        <v>41</v>
      </c>
      <c r="O377" s="0" t="n">
        <v>0.5</v>
      </c>
    </row>
    <row r="378" customFormat="false" ht="13.8" hidden="true" customHeight="false" outlineLevel="0" collapsed="false">
      <c r="A378" s="0" t="n">
        <v>140</v>
      </c>
      <c r="B378" s="0" t="n">
        <v>43</v>
      </c>
      <c r="C378" s="0" t="n">
        <v>53</v>
      </c>
      <c r="D378" s="0" t="n">
        <v>14</v>
      </c>
      <c r="E378" s="0" t="n">
        <v>43</v>
      </c>
      <c r="F378" s="0" t="n">
        <v>1.35</v>
      </c>
      <c r="G378" s="0" t="n">
        <v>4</v>
      </c>
      <c r="H378" s="41" t="n">
        <v>750</v>
      </c>
      <c r="I378" s="0" t="n">
        <v>221.38</v>
      </c>
      <c r="J378" s="0" t="n">
        <v>249.23</v>
      </c>
      <c r="K378" s="0" t="n">
        <v>38.73</v>
      </c>
      <c r="L378" s="0" t="n">
        <v>28.39</v>
      </c>
      <c r="M378" s="0" t="n">
        <v>12</v>
      </c>
      <c r="N378" s="0" t="n">
        <v>41</v>
      </c>
      <c r="O378" s="0" t="n">
        <v>0.5</v>
      </c>
    </row>
    <row r="379" customFormat="false" ht="13.8" hidden="true" customHeight="false" outlineLevel="0" collapsed="false">
      <c r="A379" s="0" t="n">
        <v>120</v>
      </c>
      <c r="B379" s="0" t="n">
        <v>43</v>
      </c>
      <c r="C379" s="0" t="n">
        <v>58</v>
      </c>
      <c r="D379" s="0" t="n">
        <v>14</v>
      </c>
      <c r="E379" s="0" t="n">
        <v>43</v>
      </c>
      <c r="F379" s="0" t="n">
        <v>1.35</v>
      </c>
      <c r="G379" s="0" t="n">
        <v>3</v>
      </c>
      <c r="H379" s="41" t="n">
        <v>750</v>
      </c>
      <c r="I379" s="0" t="n">
        <v>223.02</v>
      </c>
      <c r="J379" s="0" t="n">
        <v>253.52</v>
      </c>
      <c r="K379" s="0" t="n">
        <v>28.92</v>
      </c>
      <c r="L379" s="0" t="n">
        <v>5.54</v>
      </c>
      <c r="M379" s="0" t="n">
        <v>12</v>
      </c>
      <c r="N379" s="0" t="n">
        <v>41</v>
      </c>
      <c r="O379" s="0" t="n">
        <v>0.5</v>
      </c>
    </row>
    <row r="380" customFormat="false" ht="13.8" hidden="true" customHeight="false" outlineLevel="0" collapsed="false">
      <c r="A380" s="0" t="n">
        <v>140</v>
      </c>
      <c r="B380" s="0" t="n">
        <v>43</v>
      </c>
      <c r="C380" s="0" t="n">
        <v>58</v>
      </c>
      <c r="D380" s="0" t="n">
        <v>14</v>
      </c>
      <c r="E380" s="0" t="n">
        <v>43</v>
      </c>
      <c r="F380" s="0" t="n">
        <v>1.35</v>
      </c>
      <c r="G380" s="0" t="n">
        <v>3</v>
      </c>
      <c r="H380" s="41" t="n">
        <v>650</v>
      </c>
      <c r="I380" s="0" t="n">
        <v>224</v>
      </c>
      <c r="J380" s="0" t="n">
        <v>239.74</v>
      </c>
      <c r="K380" s="0" t="n">
        <v>23.61</v>
      </c>
      <c r="L380" s="0" t="n">
        <v>25.96</v>
      </c>
      <c r="M380" s="0" t="n">
        <v>12</v>
      </c>
      <c r="N380" s="0" t="n">
        <v>41</v>
      </c>
      <c r="O380" s="0" t="n">
        <v>0.5</v>
      </c>
    </row>
    <row r="381" customFormat="false" ht="13.8" hidden="true" customHeight="false" outlineLevel="0" collapsed="false">
      <c r="A381" s="0" t="n">
        <v>140</v>
      </c>
      <c r="B381" s="0" t="n">
        <v>43</v>
      </c>
      <c r="C381" s="0" t="n">
        <v>53</v>
      </c>
      <c r="D381" s="0" t="n">
        <v>14</v>
      </c>
      <c r="E381" s="0" t="n">
        <v>43</v>
      </c>
      <c r="F381" s="0" t="n">
        <v>1.35</v>
      </c>
      <c r="G381" s="0" t="n">
        <v>3</v>
      </c>
      <c r="H381" s="41" t="n">
        <v>750</v>
      </c>
      <c r="I381" s="0" t="n">
        <v>224.95</v>
      </c>
      <c r="J381" s="0" t="n">
        <v>253.85</v>
      </c>
      <c r="K381" s="0" t="n">
        <v>38.71</v>
      </c>
      <c r="L381" s="0" t="n">
        <v>24.44</v>
      </c>
      <c r="M381" s="0" t="n">
        <v>12</v>
      </c>
      <c r="N381" s="0" t="n">
        <v>41</v>
      </c>
      <c r="O381" s="0" t="n">
        <v>0.5</v>
      </c>
    </row>
    <row r="382" customFormat="false" ht="13.8" hidden="true" customHeight="false" outlineLevel="0" collapsed="false">
      <c r="A382" s="0" t="n">
        <v>140</v>
      </c>
      <c r="B382" s="0" t="n">
        <v>43</v>
      </c>
      <c r="C382" s="0" t="n">
        <v>58</v>
      </c>
      <c r="D382" s="0" t="n">
        <v>14</v>
      </c>
      <c r="E382" s="0" t="n">
        <v>43</v>
      </c>
      <c r="F382" s="0" t="n">
        <v>1.35</v>
      </c>
      <c r="G382" s="0" t="n">
        <v>2</v>
      </c>
      <c r="H382" s="41" t="n">
        <v>750</v>
      </c>
      <c r="I382" s="0" t="n">
        <v>227.71</v>
      </c>
      <c r="J382" s="0" t="n">
        <v>255.19</v>
      </c>
      <c r="K382" s="0" t="n">
        <v>33.72</v>
      </c>
      <c r="L382" s="0" t="n">
        <v>20.1</v>
      </c>
      <c r="M382" s="0" t="n">
        <v>12</v>
      </c>
      <c r="N382" s="0" t="n">
        <v>41</v>
      </c>
      <c r="O382" s="0" t="n">
        <v>0.5</v>
      </c>
    </row>
    <row r="383" customFormat="false" ht="13.8" hidden="true" customHeight="false" outlineLevel="0" collapsed="false">
      <c r="A383" s="0" t="n">
        <v>140</v>
      </c>
      <c r="B383" s="0" t="n">
        <v>43</v>
      </c>
      <c r="C383" s="0" t="n">
        <v>58</v>
      </c>
      <c r="D383" s="0" t="n">
        <v>14</v>
      </c>
      <c r="E383" s="0" t="n">
        <v>43</v>
      </c>
      <c r="F383" s="0" t="n">
        <v>1.35</v>
      </c>
      <c r="G383" s="0" t="n">
        <v>4</v>
      </c>
      <c r="H383" s="41" t="n">
        <v>750</v>
      </c>
      <c r="I383" s="0" t="n">
        <v>232.46</v>
      </c>
      <c r="J383" s="0" t="n">
        <v>256.77</v>
      </c>
      <c r="K383" s="0" t="n">
        <v>33.76</v>
      </c>
      <c r="L383" s="0" t="n">
        <v>28.92</v>
      </c>
      <c r="M383" s="0" t="n">
        <v>12</v>
      </c>
      <c r="N383" s="0" t="n">
        <v>41</v>
      </c>
      <c r="O383" s="0" t="n">
        <v>0.5</v>
      </c>
    </row>
    <row r="384" customFormat="false" ht="13.8" hidden="true" customHeight="false" outlineLevel="0" collapsed="false">
      <c r="A384" s="0" t="n">
        <v>140</v>
      </c>
      <c r="B384" s="0" t="n">
        <v>43</v>
      </c>
      <c r="C384" s="0" t="n">
        <v>58</v>
      </c>
      <c r="D384" s="0" t="n">
        <v>14</v>
      </c>
      <c r="E384" s="0" t="n">
        <v>43</v>
      </c>
      <c r="F384" s="0" t="n">
        <v>1.35</v>
      </c>
      <c r="G384" s="0" t="n">
        <v>3</v>
      </c>
      <c r="H384" s="41" t="n">
        <v>750</v>
      </c>
      <c r="I384" s="0" t="n">
        <v>239.16</v>
      </c>
      <c r="J384" s="0" t="n">
        <v>263.1</v>
      </c>
      <c r="K384" s="0" t="n">
        <v>33.74</v>
      </c>
      <c r="L384" s="0" t="n">
        <v>25.81</v>
      </c>
      <c r="M384" s="0" t="n">
        <v>12</v>
      </c>
      <c r="N384" s="0" t="n">
        <v>41</v>
      </c>
      <c r="O384" s="0" t="n">
        <v>0.5</v>
      </c>
    </row>
    <row r="385" customFormat="false" ht="13.8" hidden="false" customHeight="false" outlineLevel="0" collapsed="false">
      <c r="A385" s="42" t="n">
        <v>150</v>
      </c>
      <c r="B385" s="42" t="n">
        <v>45</v>
      </c>
      <c r="C385" s="42" t="n">
        <v>58</v>
      </c>
      <c r="D385" s="0" t="n">
        <v>14</v>
      </c>
      <c r="E385" s="0" t="n">
        <v>43</v>
      </c>
      <c r="F385" s="42" t="n">
        <v>1</v>
      </c>
      <c r="G385" s="41" t="n">
        <v>3</v>
      </c>
      <c r="H385" s="42" t="n">
        <v>550</v>
      </c>
      <c r="I385" s="42" t="n">
        <v>137.63</v>
      </c>
      <c r="J385" s="42" t="n">
        <v>120.19</v>
      </c>
      <c r="K385" s="42" t="n">
        <v>15.72</v>
      </c>
      <c r="L385" s="42" t="n">
        <v>56.76</v>
      </c>
      <c r="M385" s="0" t="n">
        <v>12</v>
      </c>
      <c r="N385" s="0" t="n">
        <v>41</v>
      </c>
      <c r="O385" s="0" t="n">
        <v>0.5</v>
      </c>
      <c r="P385" s="42"/>
    </row>
    <row r="386" customFormat="false" ht="13.8" hidden="false" customHeight="false" outlineLevel="0" collapsed="false">
      <c r="A386" s="42" t="n">
        <v>170</v>
      </c>
      <c r="B386" s="42" t="n">
        <v>45</v>
      </c>
      <c r="C386" s="42" t="n">
        <v>58</v>
      </c>
      <c r="D386" s="0" t="n">
        <v>14</v>
      </c>
      <c r="E386" s="0" t="n">
        <v>43</v>
      </c>
      <c r="F386" s="42" t="n">
        <v>1</v>
      </c>
      <c r="G386" s="41" t="n">
        <v>3</v>
      </c>
      <c r="H386" s="42" t="n">
        <v>550</v>
      </c>
      <c r="I386" s="42" t="n">
        <v>120.06</v>
      </c>
      <c r="J386" s="42" t="n">
        <v>93.81</v>
      </c>
      <c r="K386" s="42" t="n">
        <v>17.82</v>
      </c>
      <c r="L386" s="42" t="n">
        <v>78.05</v>
      </c>
      <c r="M386" s="0" t="n">
        <v>12</v>
      </c>
      <c r="N386" s="0" t="n">
        <v>41</v>
      </c>
      <c r="O386" s="0" t="n">
        <v>0.5</v>
      </c>
      <c r="P386" s="42"/>
    </row>
    <row r="387" customFormat="false" ht="13.8" hidden="false" customHeight="false" outlineLevel="0" collapsed="false">
      <c r="A387" s="42" t="n">
        <v>150</v>
      </c>
      <c r="B387" s="42" t="n">
        <v>45</v>
      </c>
      <c r="C387" s="42" t="n">
        <v>58</v>
      </c>
      <c r="D387" s="0" t="n">
        <v>14</v>
      </c>
      <c r="E387" s="0" t="n">
        <v>43</v>
      </c>
      <c r="F387" s="42" t="n">
        <v>1</v>
      </c>
      <c r="G387" s="41" t="n">
        <v>3</v>
      </c>
      <c r="H387" s="42" t="n">
        <v>650</v>
      </c>
      <c r="I387" s="42" t="n">
        <v>148.63</v>
      </c>
      <c r="J387" s="42" t="n">
        <v>133.15</v>
      </c>
      <c r="K387" s="42" t="n">
        <v>23.65</v>
      </c>
      <c r="L387" s="42" t="n">
        <v>61.09</v>
      </c>
      <c r="M387" s="0" t="n">
        <v>12</v>
      </c>
      <c r="N387" s="0" t="n">
        <v>41</v>
      </c>
      <c r="O387" s="0" t="n">
        <v>0.5</v>
      </c>
      <c r="P387" s="42"/>
    </row>
    <row r="388" customFormat="false" ht="13.8" hidden="false" customHeight="false" outlineLevel="0" collapsed="false">
      <c r="A388" s="42" t="n">
        <v>170</v>
      </c>
      <c r="B388" s="42" t="n">
        <v>45</v>
      </c>
      <c r="C388" s="42" t="n">
        <v>58</v>
      </c>
      <c r="D388" s="0" t="n">
        <v>14</v>
      </c>
      <c r="E388" s="0" t="n">
        <v>43</v>
      </c>
      <c r="F388" s="42" t="n">
        <v>1</v>
      </c>
      <c r="G388" s="0" t="n">
        <v>3</v>
      </c>
      <c r="H388" s="42" t="n">
        <v>650</v>
      </c>
      <c r="I388" s="42" t="n">
        <v>130.3</v>
      </c>
      <c r="J388" s="42" t="n">
        <v>106.67</v>
      </c>
      <c r="K388" s="42" t="n">
        <v>26.81</v>
      </c>
      <c r="L388" s="42" t="n">
        <v>82.72</v>
      </c>
      <c r="M388" s="0" t="n">
        <v>12</v>
      </c>
      <c r="N388" s="0" t="n">
        <v>41</v>
      </c>
      <c r="O388" s="0" t="n">
        <v>0.5</v>
      </c>
      <c r="P388" s="42"/>
    </row>
    <row r="389" customFormat="false" ht="13.8" hidden="false" customHeight="false" outlineLevel="0" collapsed="false">
      <c r="A389" s="42" t="n">
        <v>150</v>
      </c>
      <c r="B389" s="42" t="n">
        <v>45</v>
      </c>
      <c r="C389" s="42" t="n">
        <v>58</v>
      </c>
      <c r="D389" s="0" t="n">
        <v>14</v>
      </c>
      <c r="E389" s="0" t="n">
        <v>43</v>
      </c>
      <c r="F389" s="42" t="n">
        <v>1</v>
      </c>
      <c r="G389" s="41" t="n">
        <v>3</v>
      </c>
      <c r="H389" s="42" t="n">
        <v>750</v>
      </c>
      <c r="I389" s="42" t="n">
        <v>153.32</v>
      </c>
      <c r="J389" s="42" t="n">
        <v>141.63</v>
      </c>
      <c r="K389" s="42" t="n">
        <v>33.75</v>
      </c>
      <c r="L389" s="42" t="n">
        <v>66.32</v>
      </c>
      <c r="M389" s="0" t="n">
        <v>12</v>
      </c>
      <c r="N389" s="0" t="n">
        <v>41</v>
      </c>
      <c r="O389" s="0" t="n">
        <v>0.5</v>
      </c>
      <c r="P389" s="42"/>
    </row>
    <row r="390" customFormat="false" ht="13.8" hidden="false" customHeight="false" outlineLevel="0" collapsed="false">
      <c r="A390" s="42" t="n">
        <v>170</v>
      </c>
      <c r="B390" s="42" t="n">
        <v>45</v>
      </c>
      <c r="C390" s="42" t="n">
        <v>58</v>
      </c>
      <c r="D390" s="0" t="n">
        <v>14</v>
      </c>
      <c r="E390" s="0" t="n">
        <v>43</v>
      </c>
      <c r="F390" s="42" t="n">
        <v>1</v>
      </c>
      <c r="G390" s="41" t="n">
        <v>3</v>
      </c>
      <c r="H390" s="42" t="n">
        <v>750</v>
      </c>
      <c r="I390" s="42" t="n">
        <v>135.29</v>
      </c>
      <c r="J390" s="42" t="n">
        <v>116.67</v>
      </c>
      <c r="K390" s="42" t="n">
        <v>38.25</v>
      </c>
      <c r="L390" s="42" t="n">
        <v>87.63</v>
      </c>
      <c r="M390" s="0" t="n">
        <v>12</v>
      </c>
      <c r="N390" s="0" t="n">
        <v>41</v>
      </c>
      <c r="O390" s="0" t="n">
        <v>0.5</v>
      </c>
      <c r="P390" s="42"/>
    </row>
    <row r="391" customFormat="false" ht="13.8" hidden="false" customHeight="false" outlineLevel="0" collapsed="false">
      <c r="A391" s="42" t="n">
        <v>150</v>
      </c>
      <c r="B391" s="42" t="n">
        <v>45</v>
      </c>
      <c r="C391" s="42" t="n">
        <v>58</v>
      </c>
      <c r="D391" s="0" t="n">
        <v>14</v>
      </c>
      <c r="E391" s="0" t="n">
        <v>43</v>
      </c>
      <c r="F391" s="42" t="n">
        <v>1.1</v>
      </c>
      <c r="G391" s="41" t="n">
        <v>3</v>
      </c>
      <c r="H391" s="42" t="n">
        <v>550</v>
      </c>
      <c r="I391" s="42" t="n">
        <v>157.74</v>
      </c>
      <c r="J391" s="42" t="n">
        <v>144.26</v>
      </c>
      <c r="K391" s="42" t="n">
        <v>15.72</v>
      </c>
      <c r="L391" s="42" t="n">
        <v>55.87</v>
      </c>
      <c r="M391" s="0" t="n">
        <v>12</v>
      </c>
      <c r="N391" s="0" t="n">
        <v>41</v>
      </c>
      <c r="O391" s="0" t="n">
        <v>0.5</v>
      </c>
      <c r="P391" s="42"/>
    </row>
    <row r="392" customFormat="false" ht="13.8" hidden="false" customHeight="false" outlineLevel="0" collapsed="false">
      <c r="A392" s="42" t="n">
        <v>170</v>
      </c>
      <c r="B392" s="42" t="n">
        <v>45</v>
      </c>
      <c r="C392" s="42" t="n">
        <v>58</v>
      </c>
      <c r="D392" s="0" t="n">
        <v>14</v>
      </c>
      <c r="E392" s="0" t="n">
        <v>43</v>
      </c>
      <c r="F392" s="42" t="n">
        <v>1.1</v>
      </c>
      <c r="G392" s="41" t="n">
        <v>3</v>
      </c>
      <c r="H392" s="42" t="n">
        <v>550</v>
      </c>
      <c r="I392" s="42" t="n">
        <v>137.45</v>
      </c>
      <c r="J392" s="42" t="n">
        <v>112.13</v>
      </c>
      <c r="K392" s="42" t="n">
        <v>17.82</v>
      </c>
      <c r="L392" s="42" t="n">
        <v>81.77</v>
      </c>
      <c r="M392" s="0" t="n">
        <v>12</v>
      </c>
      <c r="N392" s="0" t="n">
        <v>41</v>
      </c>
      <c r="O392" s="0" t="n">
        <v>0.5</v>
      </c>
      <c r="P392" s="42"/>
    </row>
    <row r="393" customFormat="false" ht="13.8" hidden="false" customHeight="false" outlineLevel="0" collapsed="false">
      <c r="A393" s="42" t="n">
        <v>150</v>
      </c>
      <c r="B393" s="42" t="n">
        <v>45</v>
      </c>
      <c r="C393" s="42" t="n">
        <v>58</v>
      </c>
      <c r="D393" s="0" t="n">
        <v>14</v>
      </c>
      <c r="E393" s="0" t="n">
        <v>43</v>
      </c>
      <c r="F393" s="42" t="n">
        <v>1.1</v>
      </c>
      <c r="G393" s="41" t="n">
        <v>3</v>
      </c>
      <c r="H393" s="42" t="n">
        <v>650</v>
      </c>
      <c r="I393" s="42" t="n">
        <v>173.07</v>
      </c>
      <c r="J393" s="42" t="n">
        <v>162.77</v>
      </c>
      <c r="K393" s="42" t="n">
        <v>23.65</v>
      </c>
      <c r="L393" s="42" t="n">
        <v>58.3</v>
      </c>
      <c r="M393" s="0" t="n">
        <v>12</v>
      </c>
      <c r="N393" s="0" t="n">
        <v>41</v>
      </c>
      <c r="O393" s="0" t="n">
        <v>0.5</v>
      </c>
      <c r="P393" s="42"/>
    </row>
    <row r="394" customFormat="false" ht="13.8" hidden="false" customHeight="false" outlineLevel="0" collapsed="false">
      <c r="A394" s="42" t="n">
        <v>170</v>
      </c>
      <c r="B394" s="42" t="n">
        <v>45</v>
      </c>
      <c r="C394" s="42" t="n">
        <v>58</v>
      </c>
      <c r="D394" s="0" t="n">
        <v>14</v>
      </c>
      <c r="E394" s="0" t="n">
        <v>43</v>
      </c>
      <c r="F394" s="42" t="n">
        <v>1.1</v>
      </c>
      <c r="G394" s="0" t="n">
        <v>3</v>
      </c>
      <c r="H394" s="42" t="n">
        <v>650</v>
      </c>
      <c r="I394" s="42" t="n">
        <v>151.62</v>
      </c>
      <c r="J394" s="42" t="n">
        <v>129.74</v>
      </c>
      <c r="K394" s="42" t="n">
        <v>26.81</v>
      </c>
      <c r="L394" s="42" t="n">
        <v>85.19</v>
      </c>
      <c r="M394" s="0" t="n">
        <v>12</v>
      </c>
      <c r="N394" s="0" t="n">
        <v>41</v>
      </c>
      <c r="O394" s="0" t="n">
        <v>0.5</v>
      </c>
      <c r="P394" s="42"/>
    </row>
    <row r="395" customFormat="false" ht="13.8" hidden="false" customHeight="false" outlineLevel="0" collapsed="false">
      <c r="A395" s="42" t="n">
        <v>150</v>
      </c>
      <c r="B395" s="42" t="n">
        <v>45</v>
      </c>
      <c r="C395" s="42" t="n">
        <v>58</v>
      </c>
      <c r="D395" s="0" t="n">
        <v>14</v>
      </c>
      <c r="E395" s="0" t="n">
        <v>43</v>
      </c>
      <c r="F395" s="42" t="n">
        <v>1.1</v>
      </c>
      <c r="G395" s="41" t="n">
        <v>3</v>
      </c>
      <c r="H395" s="42" t="n">
        <v>750</v>
      </c>
      <c r="I395" s="42" t="n">
        <v>181.96</v>
      </c>
      <c r="J395" s="42" t="n">
        <v>176.69</v>
      </c>
      <c r="K395" s="42" t="n">
        <v>33.75</v>
      </c>
      <c r="L395" s="42" t="n">
        <v>62.01</v>
      </c>
      <c r="M395" s="0" t="n">
        <v>12</v>
      </c>
      <c r="N395" s="0" t="n">
        <v>41</v>
      </c>
      <c r="O395" s="0" t="n">
        <v>0.5</v>
      </c>
      <c r="P395" s="42"/>
    </row>
    <row r="396" customFormat="false" ht="13.8" hidden="false" customHeight="false" outlineLevel="0" collapsed="false">
      <c r="A396" s="42" t="n">
        <v>170</v>
      </c>
      <c r="B396" s="42" t="n">
        <v>45</v>
      </c>
      <c r="C396" s="42" t="n">
        <v>58</v>
      </c>
      <c r="D396" s="0" t="n">
        <v>14</v>
      </c>
      <c r="E396" s="0" t="n">
        <v>43</v>
      </c>
      <c r="F396" s="42" t="n">
        <v>1.1</v>
      </c>
      <c r="G396" s="41" t="n">
        <v>3</v>
      </c>
      <c r="H396" s="42" t="n">
        <v>750</v>
      </c>
      <c r="I396" s="42" t="n">
        <v>160.47</v>
      </c>
      <c r="J396" s="42" t="n">
        <v>144.54</v>
      </c>
      <c r="K396" s="42" t="n">
        <v>38.25</v>
      </c>
      <c r="L396" s="42" t="n">
        <v>89.03</v>
      </c>
      <c r="M396" s="0" t="n">
        <v>12</v>
      </c>
      <c r="N396" s="0" t="n">
        <v>41</v>
      </c>
      <c r="O396" s="0" t="n">
        <v>0.5</v>
      </c>
      <c r="P396" s="42"/>
    </row>
    <row r="397" customFormat="false" ht="13.8" hidden="false" customHeight="false" outlineLevel="0" collapsed="false">
      <c r="A397" s="42" t="n">
        <v>150</v>
      </c>
      <c r="B397" s="42" t="n">
        <v>45</v>
      </c>
      <c r="C397" s="42" t="n">
        <v>58</v>
      </c>
      <c r="D397" s="0" t="n">
        <v>14</v>
      </c>
      <c r="E397" s="0" t="n">
        <v>43</v>
      </c>
      <c r="F397" s="42" t="n">
        <v>1.2</v>
      </c>
      <c r="G397" s="41" t="n">
        <v>3</v>
      </c>
      <c r="H397" s="42" t="n">
        <v>550</v>
      </c>
      <c r="I397" s="42" t="n">
        <v>176.54</v>
      </c>
      <c r="J397" s="42" t="n">
        <v>167.98</v>
      </c>
      <c r="K397" s="42" t="n">
        <v>15.72</v>
      </c>
      <c r="L397" s="42" t="n">
        <v>52.87</v>
      </c>
      <c r="M397" s="0" t="n">
        <v>12</v>
      </c>
      <c r="N397" s="0" t="n">
        <v>41</v>
      </c>
      <c r="O397" s="0" t="n">
        <v>0.5</v>
      </c>
      <c r="P397" s="42"/>
    </row>
    <row r="398" customFormat="false" ht="13.8" hidden="false" customHeight="false" outlineLevel="0" collapsed="false">
      <c r="A398" s="42" t="n">
        <v>170</v>
      </c>
      <c r="B398" s="42" t="n">
        <v>45</v>
      </c>
      <c r="C398" s="42" t="n">
        <v>58</v>
      </c>
      <c r="D398" s="0" t="n">
        <v>14</v>
      </c>
      <c r="E398" s="0" t="n">
        <v>43</v>
      </c>
      <c r="F398" s="42" t="n">
        <v>1.2</v>
      </c>
      <c r="G398" s="41" t="n">
        <v>3</v>
      </c>
      <c r="H398" s="42" t="n">
        <v>550</v>
      </c>
      <c r="I398" s="42" t="n">
        <v>153.94</v>
      </c>
      <c r="J398" s="42" t="n">
        <v>130.48</v>
      </c>
      <c r="K398" s="42" t="n">
        <v>17.82</v>
      </c>
      <c r="L398" s="42" t="n">
        <v>83.86</v>
      </c>
      <c r="M398" s="0" t="n">
        <v>12</v>
      </c>
      <c r="N398" s="0" t="n">
        <v>41</v>
      </c>
      <c r="O398" s="0" t="n">
        <v>0.5</v>
      </c>
      <c r="P398" s="42"/>
    </row>
    <row r="399" customFormat="false" ht="13.8" hidden="false" customHeight="false" outlineLevel="0" collapsed="false">
      <c r="A399" s="42" t="n">
        <v>150</v>
      </c>
      <c r="B399" s="42" t="n">
        <v>45</v>
      </c>
      <c r="C399" s="42" t="n">
        <v>58</v>
      </c>
      <c r="D399" s="0" t="n">
        <v>14</v>
      </c>
      <c r="E399" s="0" t="n">
        <v>43</v>
      </c>
      <c r="F399" s="42" t="n">
        <v>1.2</v>
      </c>
      <c r="G399" s="41" t="n">
        <v>3</v>
      </c>
      <c r="H399" s="42" t="n">
        <v>650</v>
      </c>
      <c r="I399" s="42" t="n">
        <v>196.07</v>
      </c>
      <c r="J399" s="42" t="n">
        <v>191.99</v>
      </c>
      <c r="K399" s="42" t="n">
        <v>23.65</v>
      </c>
      <c r="L399" s="42" t="n">
        <v>53.33</v>
      </c>
      <c r="M399" s="0" t="n">
        <v>12</v>
      </c>
      <c r="N399" s="0" t="n">
        <v>41</v>
      </c>
      <c r="O399" s="0" t="n">
        <v>0.5</v>
      </c>
      <c r="P399" s="42"/>
    </row>
    <row r="400" customFormat="false" ht="13.8" hidden="false" customHeight="false" outlineLevel="0" collapsed="false">
      <c r="A400" s="42" t="n">
        <v>170</v>
      </c>
      <c r="B400" s="42" t="n">
        <v>45</v>
      </c>
      <c r="C400" s="42" t="n">
        <v>58</v>
      </c>
      <c r="D400" s="0" t="n">
        <v>14</v>
      </c>
      <c r="E400" s="0" t="n">
        <v>43</v>
      </c>
      <c r="F400" s="42" t="n">
        <v>1.2</v>
      </c>
      <c r="G400" s="0" t="n">
        <v>3</v>
      </c>
      <c r="H400" s="42" t="n">
        <v>650</v>
      </c>
      <c r="I400" s="42" t="n">
        <v>172</v>
      </c>
      <c r="J400" s="42" t="n">
        <v>152.82</v>
      </c>
      <c r="K400" s="42" t="n">
        <v>26.81</v>
      </c>
      <c r="L400" s="42" t="n">
        <v>85.91</v>
      </c>
      <c r="M400" s="0" t="n">
        <v>12</v>
      </c>
      <c r="N400" s="0" t="n">
        <v>41</v>
      </c>
      <c r="O400" s="0" t="n">
        <v>0.5</v>
      </c>
      <c r="P400" s="42"/>
    </row>
    <row r="401" customFormat="false" ht="13.8" hidden="false" customHeight="false" outlineLevel="0" collapsed="false">
      <c r="A401" s="42" t="n">
        <v>150</v>
      </c>
      <c r="B401" s="42" t="n">
        <v>45</v>
      </c>
      <c r="C401" s="42" t="n">
        <v>58</v>
      </c>
      <c r="D401" s="0" t="n">
        <v>14</v>
      </c>
      <c r="E401" s="0" t="n">
        <v>43</v>
      </c>
      <c r="F401" s="42" t="n">
        <v>1.2</v>
      </c>
      <c r="G401" s="41" t="n">
        <v>3</v>
      </c>
      <c r="H401" s="42" t="n">
        <v>750</v>
      </c>
      <c r="I401" s="42" t="n">
        <v>211.28</v>
      </c>
      <c r="J401" s="42" t="n">
        <v>209.16</v>
      </c>
      <c r="K401" s="42" t="n">
        <v>33.75</v>
      </c>
      <c r="L401" s="42" t="n">
        <v>55.36</v>
      </c>
      <c r="M401" s="0" t="n">
        <v>12</v>
      </c>
      <c r="N401" s="0" t="n">
        <v>41</v>
      </c>
      <c r="O401" s="0" t="n">
        <v>0.5</v>
      </c>
      <c r="P401" s="42"/>
    </row>
    <row r="402" customFormat="false" ht="13.8" hidden="false" customHeight="false" outlineLevel="0" collapsed="false">
      <c r="A402" s="42" t="n">
        <v>170</v>
      </c>
      <c r="B402" s="42" t="n">
        <v>45</v>
      </c>
      <c r="C402" s="42" t="n">
        <v>58</v>
      </c>
      <c r="D402" s="0" t="n">
        <v>14</v>
      </c>
      <c r="E402" s="0" t="n">
        <v>43</v>
      </c>
      <c r="F402" s="42" t="n">
        <v>1.2</v>
      </c>
      <c r="G402" s="41" t="n">
        <v>3</v>
      </c>
      <c r="H402" s="42" t="n">
        <v>750</v>
      </c>
      <c r="I402" s="42" t="n">
        <v>172.45</v>
      </c>
      <c r="J402" s="42" t="n">
        <v>184.82</v>
      </c>
      <c r="K402" s="42" t="n">
        <v>38.25</v>
      </c>
      <c r="L402" s="42" t="n">
        <v>88.47</v>
      </c>
      <c r="M402" s="0" t="n">
        <v>12</v>
      </c>
      <c r="N402" s="0" t="n">
        <v>41</v>
      </c>
      <c r="O402" s="0" t="n">
        <v>0.5</v>
      </c>
      <c r="P402" s="42"/>
    </row>
    <row r="403" customFormat="false" ht="13.8" hidden="false" customHeight="false" outlineLevel="0" collapsed="false">
      <c r="A403" s="42"/>
      <c r="B403" s="42"/>
      <c r="C403" s="42"/>
      <c r="F403" s="42"/>
      <c r="H403" s="42"/>
      <c r="I403" s="42"/>
      <c r="J403" s="42"/>
      <c r="K403" s="42"/>
      <c r="L403" s="42"/>
      <c r="P403" s="42"/>
    </row>
    <row r="404" customFormat="false" ht="13.8" hidden="false" customHeight="false" outlineLevel="0" collapsed="false">
      <c r="A404" s="42"/>
      <c r="B404" s="42"/>
      <c r="C404" s="42"/>
      <c r="F404" s="42"/>
      <c r="H404" s="42"/>
      <c r="I404" s="42"/>
      <c r="J404" s="42"/>
      <c r="K404" s="42"/>
      <c r="L404" s="42"/>
      <c r="P404" s="42"/>
      <c r="R404" s="0" t="n">
        <f aca="false">130*1.3</f>
        <v>169</v>
      </c>
    </row>
    <row r="405" customFormat="false" ht="13.8" hidden="false" customHeight="false" outlineLevel="0" collapsed="false">
      <c r="A405" s="42"/>
      <c r="B405" s="42"/>
      <c r="C405" s="42"/>
      <c r="F405" s="42"/>
      <c r="H405" s="42"/>
      <c r="I405" s="42"/>
      <c r="J405" s="42"/>
      <c r="K405" s="42"/>
      <c r="L405" s="42"/>
      <c r="P405" s="42"/>
    </row>
    <row r="406" customFormat="false" ht="13.8" hidden="false" customHeight="false" outlineLevel="0" collapsed="false">
      <c r="A406" s="42"/>
      <c r="B406" s="42"/>
      <c r="C406" s="42"/>
      <c r="F406" s="42"/>
      <c r="H406" s="42"/>
      <c r="I406" s="42"/>
      <c r="J406" s="42"/>
      <c r="K406" s="42"/>
      <c r="L406" s="42"/>
      <c r="P406" s="42"/>
    </row>
    <row r="407" customFormat="false" ht="13.8" hidden="false" customHeight="false" outlineLevel="0" collapsed="false">
      <c r="A407" s="42"/>
      <c r="B407" s="42"/>
      <c r="C407" s="42"/>
      <c r="F407" s="42"/>
      <c r="H407" s="42"/>
      <c r="I407" s="42"/>
      <c r="J407" s="42"/>
      <c r="K407" s="42"/>
      <c r="L407" s="42"/>
      <c r="P407" s="42"/>
    </row>
    <row r="408" customFormat="false" ht="13.8" hidden="false" customHeight="false" outlineLevel="0" collapsed="false">
      <c r="A408" s="42"/>
      <c r="B408" s="42"/>
      <c r="C408" s="42"/>
      <c r="F408" s="42"/>
      <c r="G408" s="0"/>
      <c r="H408" s="42"/>
      <c r="I408" s="42"/>
      <c r="J408" s="42"/>
      <c r="K408" s="42"/>
      <c r="L408" s="42"/>
      <c r="P408" s="42"/>
    </row>
    <row r="409" customFormat="false" ht="13.8" hidden="false" customHeight="false" outlineLevel="0" collapsed="false">
      <c r="A409" s="42"/>
      <c r="B409" s="42"/>
      <c r="C409" s="42"/>
      <c r="F409" s="42"/>
      <c r="H409" s="42"/>
      <c r="I409" s="42"/>
      <c r="J409" s="42"/>
      <c r="K409" s="42"/>
      <c r="L409" s="42"/>
      <c r="P409" s="42"/>
    </row>
    <row r="410" customFormat="false" ht="13.8" hidden="false" customHeight="false" outlineLevel="0" collapsed="false">
      <c r="A410" s="42"/>
      <c r="B410" s="42"/>
      <c r="C410" s="42"/>
      <c r="F410" s="42"/>
      <c r="H410" s="42"/>
      <c r="I410" s="42"/>
      <c r="J410" s="42"/>
      <c r="K410" s="42"/>
      <c r="L410" s="42"/>
      <c r="P410" s="42"/>
    </row>
    <row r="411" customFormat="false" ht="13.8" hidden="false" customHeight="false" outlineLevel="0" collapsed="false">
      <c r="A411" s="42"/>
      <c r="B411" s="42"/>
      <c r="C411" s="42"/>
      <c r="F411" s="42"/>
      <c r="H411" s="42"/>
      <c r="I411" s="42"/>
      <c r="J411" s="42"/>
      <c r="K411" s="42"/>
      <c r="L411" s="42"/>
      <c r="P411" s="42"/>
    </row>
    <row r="412" customFormat="false" ht="13.8" hidden="false" customHeight="false" outlineLevel="0" collapsed="false">
      <c r="A412" s="42"/>
      <c r="B412" s="42"/>
      <c r="C412" s="42"/>
      <c r="F412" s="42"/>
      <c r="H412" s="42"/>
      <c r="I412" s="42"/>
      <c r="J412" s="42"/>
      <c r="K412" s="42"/>
      <c r="L412" s="42"/>
      <c r="P412" s="42"/>
    </row>
    <row r="413" customFormat="false" ht="13.8" hidden="false" customHeight="false" outlineLevel="0" collapsed="false">
      <c r="A413" s="42"/>
      <c r="B413" s="42"/>
      <c r="C413" s="42"/>
      <c r="F413" s="42"/>
      <c r="H413" s="42"/>
      <c r="I413" s="42"/>
      <c r="J413" s="42"/>
      <c r="K413" s="42"/>
      <c r="L413" s="42"/>
      <c r="P413" s="42"/>
    </row>
    <row r="414" customFormat="false" ht="13.8" hidden="false" customHeight="false" outlineLevel="0" collapsed="false">
      <c r="A414" s="42"/>
      <c r="B414" s="42"/>
      <c r="C414" s="42"/>
      <c r="F414" s="42"/>
      <c r="G414" s="0"/>
      <c r="H414" s="42"/>
      <c r="I414" s="42"/>
      <c r="J414" s="42"/>
      <c r="K414" s="42"/>
      <c r="L414" s="42"/>
      <c r="P414" s="42"/>
    </row>
    <row r="415" customFormat="false" ht="13.8" hidden="false" customHeight="false" outlineLevel="0" collapsed="false">
      <c r="A415" s="42"/>
      <c r="B415" s="42"/>
      <c r="C415" s="42"/>
      <c r="F415" s="42"/>
      <c r="H415" s="42"/>
      <c r="I415" s="42"/>
      <c r="J415" s="42"/>
      <c r="K415" s="42"/>
      <c r="L415" s="42"/>
      <c r="P415" s="42"/>
    </row>
    <row r="416" customFormat="false" ht="13.8" hidden="false" customHeight="false" outlineLevel="0" collapsed="false">
      <c r="A416" s="42"/>
      <c r="B416" s="42"/>
      <c r="C416" s="42"/>
      <c r="F416" s="42"/>
      <c r="H416" s="42"/>
      <c r="I416" s="42"/>
      <c r="J416" s="42"/>
      <c r="K416" s="42"/>
      <c r="L416" s="42"/>
      <c r="P416" s="42"/>
    </row>
    <row r="417" customFormat="false" ht="13.8" hidden="false" customHeight="false" outlineLevel="0" collapsed="false">
      <c r="A417" s="42"/>
      <c r="B417" s="42"/>
      <c r="C417" s="42"/>
      <c r="F417" s="42"/>
      <c r="H417" s="42"/>
      <c r="I417" s="42"/>
      <c r="J417" s="42"/>
      <c r="K417" s="42"/>
      <c r="L417" s="42"/>
      <c r="P417" s="42"/>
    </row>
    <row r="418" customFormat="false" ht="13.8" hidden="false" customHeight="false" outlineLevel="0" collapsed="false">
      <c r="A418" s="42"/>
      <c r="B418" s="42"/>
      <c r="C418" s="42"/>
      <c r="F418" s="42"/>
      <c r="H418" s="42"/>
      <c r="I418" s="42"/>
      <c r="J418" s="42"/>
      <c r="K418" s="42"/>
      <c r="L418" s="42"/>
      <c r="P418" s="42"/>
    </row>
    <row r="419" customFormat="false" ht="13.8" hidden="false" customHeight="false" outlineLevel="0" collapsed="false">
      <c r="A419" s="42"/>
      <c r="B419" s="42"/>
      <c r="C419" s="42"/>
      <c r="F419" s="42"/>
      <c r="H419" s="42"/>
      <c r="I419" s="42"/>
      <c r="J419" s="42"/>
      <c r="K419" s="42"/>
      <c r="L419" s="42"/>
      <c r="P419" s="42"/>
    </row>
    <row r="420" customFormat="false" ht="13.8" hidden="false" customHeight="false" outlineLevel="0" collapsed="false">
      <c r="A420" s="42"/>
      <c r="B420" s="42"/>
      <c r="C420" s="42"/>
      <c r="F420" s="42"/>
      <c r="G420" s="0"/>
      <c r="H420" s="42"/>
      <c r="I420" s="42"/>
      <c r="J420" s="42"/>
      <c r="K420" s="42"/>
      <c r="L420" s="42"/>
      <c r="P420" s="42"/>
    </row>
    <row r="1048576" customFormat="false" ht="12.8" hidden="false" customHeight="false" outlineLevel="0" collapsed="false"/>
  </sheetData>
  <autoFilter ref="A1:O384">
    <filterColumn colId="0">
      <customFilters and="true">
        <customFilter operator="equal" val="120"/>
      </customFilters>
    </filterColumn>
    <filterColumn colId="5">
      <filters>
        <filter val="1,15"/>
        <filter val="1,25"/>
      </filters>
    </filterColumn>
    <filterColumn colId="6">
      <filters>
        <filter val="3"/>
        <filter val="4"/>
      </filters>
    </filterColumn>
    <filterColumn colId="7">
      <customFilters and="true">
        <customFilter operator="equal" val="75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collapsed="false" customWidth="false" hidden="false" outlineLevel="0" max="6" min="6" style="41" width="11.52"/>
  </cols>
  <sheetData>
    <row r="1" customFormat="false" ht="13.8" hidden="false" customHeight="false" outlineLevel="0" collapsed="false">
      <c r="A1" s="42" t="n">
        <v>29</v>
      </c>
      <c r="B1" s="42" t="n">
        <v>43</v>
      </c>
      <c r="C1" s="42" t="n">
        <v>1</v>
      </c>
      <c r="D1" s="42" t="n">
        <v>160</v>
      </c>
      <c r="E1" s="42" t="n">
        <v>0.45</v>
      </c>
      <c r="F1" s="42" t="n">
        <v>550</v>
      </c>
      <c r="G1" s="42" t="n">
        <v>3</v>
      </c>
      <c r="H1" s="42" t="n">
        <v>58</v>
      </c>
      <c r="I1" s="42" t="n">
        <v>150</v>
      </c>
      <c r="J1" s="42" t="n">
        <v>45</v>
      </c>
      <c r="K1" s="42" t="n">
        <v>137.63</v>
      </c>
      <c r="L1" s="42" t="n">
        <v>120.19</v>
      </c>
      <c r="M1" s="42" t="n">
        <v>15.72</v>
      </c>
      <c r="N1" s="42" t="n">
        <v>56.76</v>
      </c>
    </row>
    <row r="2" customFormat="false" ht="13.8" hidden="false" customHeight="false" outlineLevel="0" collapsed="false">
      <c r="A2" s="42" t="n">
        <v>29</v>
      </c>
      <c r="B2" s="42" t="n">
        <v>43</v>
      </c>
      <c r="C2" s="42" t="n">
        <v>1</v>
      </c>
      <c r="D2" s="42" t="n">
        <v>160</v>
      </c>
      <c r="E2" s="42" t="n">
        <v>0.45</v>
      </c>
      <c r="F2" s="42" t="n">
        <v>550</v>
      </c>
      <c r="G2" s="42" t="n">
        <v>3</v>
      </c>
      <c r="H2" s="42" t="n">
        <v>58</v>
      </c>
      <c r="I2" s="42" t="n">
        <v>170</v>
      </c>
      <c r="J2" s="42" t="n">
        <v>45</v>
      </c>
      <c r="K2" s="42" t="n">
        <v>120.06</v>
      </c>
      <c r="L2" s="42" t="n">
        <v>93.81</v>
      </c>
      <c r="M2" s="42" t="n">
        <v>17.82</v>
      </c>
      <c r="N2" s="42" t="n">
        <v>78.05</v>
      </c>
    </row>
    <row r="3" customFormat="false" ht="13.8" hidden="false" customHeight="false" outlineLevel="0" collapsed="false">
      <c r="A3" s="42" t="n">
        <v>29</v>
      </c>
      <c r="B3" s="42" t="n">
        <v>43</v>
      </c>
      <c r="C3" s="42" t="n">
        <v>1</v>
      </c>
      <c r="D3" s="42" t="n">
        <v>200</v>
      </c>
      <c r="E3" s="42" t="n">
        <v>0.45</v>
      </c>
      <c r="F3" s="42" t="n">
        <v>550</v>
      </c>
      <c r="G3" s="42" t="n">
        <v>3</v>
      </c>
      <c r="H3" s="42" t="n">
        <v>58</v>
      </c>
      <c r="I3" s="42" t="n">
        <v>150</v>
      </c>
      <c r="J3" s="42" t="n">
        <v>45</v>
      </c>
      <c r="K3" s="42" t="n">
        <v>150.71</v>
      </c>
      <c r="L3" s="42" t="n">
        <v>143.96</v>
      </c>
      <c r="M3" s="42" t="n">
        <v>15.72</v>
      </c>
      <c r="N3" s="42" t="n">
        <v>39.99</v>
      </c>
    </row>
    <row r="4" customFormat="false" ht="13.8" hidden="false" customHeight="false" outlineLevel="0" collapsed="false">
      <c r="A4" s="42" t="n">
        <v>29</v>
      </c>
      <c r="B4" s="42" t="n">
        <v>43</v>
      </c>
      <c r="C4" s="42" t="n">
        <v>1</v>
      </c>
      <c r="D4" s="42" t="n">
        <v>200</v>
      </c>
      <c r="E4" s="42" t="n">
        <v>0.45</v>
      </c>
      <c r="F4" s="42" t="n">
        <v>550</v>
      </c>
      <c r="G4" s="42" t="n">
        <v>3</v>
      </c>
      <c r="H4" s="42" t="n">
        <v>58</v>
      </c>
      <c r="I4" s="42" t="n">
        <v>170</v>
      </c>
      <c r="J4" s="42" t="n">
        <v>45</v>
      </c>
      <c r="K4" s="42" t="n">
        <v>154.53</v>
      </c>
      <c r="L4" s="42" t="n">
        <v>141.25</v>
      </c>
      <c r="M4" s="42" t="n">
        <v>17.82</v>
      </c>
      <c r="N4" s="42" t="n">
        <v>53.71</v>
      </c>
    </row>
    <row r="5" customFormat="false" ht="13.8" hidden="false" customHeight="false" outlineLevel="0" collapsed="false">
      <c r="A5" s="42" t="n">
        <v>29</v>
      </c>
      <c r="B5" s="42" t="n">
        <v>43</v>
      </c>
      <c r="C5" s="42" t="n">
        <v>1</v>
      </c>
      <c r="D5" s="42" t="n">
        <v>160</v>
      </c>
      <c r="E5" s="42" t="n">
        <v>0.45</v>
      </c>
      <c r="F5" s="42" t="n">
        <v>650</v>
      </c>
      <c r="G5" s="42" t="n">
        <v>3</v>
      </c>
      <c r="H5" s="42" t="n">
        <v>58</v>
      </c>
      <c r="I5" s="42" t="n">
        <v>150</v>
      </c>
      <c r="J5" s="42" t="n">
        <v>45</v>
      </c>
      <c r="K5" s="42" t="n">
        <v>148.63</v>
      </c>
      <c r="L5" s="42" t="n">
        <v>133.15</v>
      </c>
      <c r="M5" s="42" t="n">
        <v>23.65</v>
      </c>
      <c r="N5" s="42" t="n">
        <v>61.09</v>
      </c>
    </row>
    <row r="6" customFormat="false" ht="13.8" hidden="false" customHeight="false" outlineLevel="0" collapsed="false">
      <c r="A6" s="42" t="n">
        <v>29</v>
      </c>
      <c r="B6" s="42" t="n">
        <v>43</v>
      </c>
      <c r="C6" s="42" t="n">
        <v>1</v>
      </c>
      <c r="D6" s="42" t="n">
        <v>160</v>
      </c>
      <c r="E6" s="42" t="n">
        <v>0.45</v>
      </c>
      <c r="F6" s="42" t="n">
        <v>650</v>
      </c>
      <c r="G6" s="42" t="n">
        <v>3</v>
      </c>
      <c r="H6" s="42" t="n">
        <v>58</v>
      </c>
      <c r="I6" s="42" t="n">
        <v>170</v>
      </c>
      <c r="J6" s="42" t="n">
        <v>45</v>
      </c>
      <c r="K6" s="42" t="n">
        <v>130.3</v>
      </c>
      <c r="L6" s="42" t="n">
        <v>106.67</v>
      </c>
      <c r="M6" s="42" t="n">
        <v>26.81</v>
      </c>
      <c r="N6" s="42" t="n">
        <v>82.72</v>
      </c>
    </row>
    <row r="7" customFormat="false" ht="13.8" hidden="false" customHeight="false" outlineLevel="0" collapsed="false">
      <c r="A7" s="42" t="n">
        <v>29</v>
      </c>
      <c r="B7" s="42" t="n">
        <v>43</v>
      </c>
      <c r="C7" s="42" t="n">
        <v>1</v>
      </c>
      <c r="D7" s="42" t="n">
        <v>200</v>
      </c>
      <c r="E7" s="42" t="n">
        <v>0.45</v>
      </c>
      <c r="F7" s="42" t="n">
        <v>650</v>
      </c>
      <c r="G7" s="42" t="n">
        <v>3</v>
      </c>
      <c r="H7" s="42" t="n">
        <v>58</v>
      </c>
      <c r="I7" s="42" t="n">
        <v>150</v>
      </c>
      <c r="J7" s="42" t="n">
        <v>45</v>
      </c>
      <c r="K7" s="42" t="n">
        <v>163.92</v>
      </c>
      <c r="L7" s="42" t="n">
        <v>158.25</v>
      </c>
      <c r="M7" s="42" t="n">
        <v>23.65</v>
      </c>
      <c r="N7" s="42" t="n">
        <v>44.29</v>
      </c>
    </row>
    <row r="8" customFormat="false" ht="13.8" hidden="false" customHeight="false" outlineLevel="0" collapsed="false">
      <c r="A8" s="42" t="n">
        <v>29</v>
      </c>
      <c r="B8" s="42" t="n">
        <v>43</v>
      </c>
      <c r="C8" s="42" t="n">
        <v>1</v>
      </c>
      <c r="D8" s="42" t="n">
        <v>200</v>
      </c>
      <c r="E8" s="42" t="n">
        <v>0.45</v>
      </c>
      <c r="F8" s="42" t="n">
        <v>650</v>
      </c>
      <c r="G8" s="42" t="n">
        <v>3</v>
      </c>
      <c r="H8" s="42" t="n">
        <v>58</v>
      </c>
      <c r="I8" s="42" t="n">
        <v>170</v>
      </c>
      <c r="J8" s="42" t="n">
        <v>45</v>
      </c>
      <c r="K8" s="42" t="n">
        <v>170.43</v>
      </c>
      <c r="L8" s="42" t="n">
        <v>159.01</v>
      </c>
      <c r="M8" s="42" t="n">
        <v>26.81</v>
      </c>
      <c r="N8" s="42" t="n">
        <v>59.24</v>
      </c>
    </row>
    <row r="9" customFormat="false" ht="13.8" hidden="false" customHeight="false" outlineLevel="0" collapsed="false">
      <c r="A9" s="42" t="n">
        <v>29</v>
      </c>
      <c r="B9" s="42" t="n">
        <v>43</v>
      </c>
      <c r="C9" s="42" t="n">
        <v>1</v>
      </c>
      <c r="D9" s="42" t="n">
        <v>160</v>
      </c>
      <c r="E9" s="42" t="n">
        <v>0.45</v>
      </c>
      <c r="F9" s="42" t="n">
        <v>750</v>
      </c>
      <c r="G9" s="42" t="n">
        <v>3</v>
      </c>
      <c r="H9" s="42" t="n">
        <v>58</v>
      </c>
      <c r="I9" s="42" t="n">
        <v>150</v>
      </c>
      <c r="J9" s="42" t="n">
        <v>45</v>
      </c>
      <c r="K9" s="42" t="n">
        <v>153.32</v>
      </c>
      <c r="L9" s="42" t="n">
        <v>141.63</v>
      </c>
      <c r="M9" s="42" t="n">
        <v>33.75</v>
      </c>
      <c r="N9" s="42" t="n">
        <v>66.32</v>
      </c>
    </row>
    <row r="10" customFormat="false" ht="13.8" hidden="false" customHeight="false" outlineLevel="0" collapsed="false">
      <c r="A10" s="42" t="n">
        <v>29</v>
      </c>
      <c r="B10" s="42" t="n">
        <v>43</v>
      </c>
      <c r="C10" s="42" t="n">
        <v>1</v>
      </c>
      <c r="D10" s="42" t="n">
        <v>160</v>
      </c>
      <c r="E10" s="42" t="n">
        <v>0.45</v>
      </c>
      <c r="F10" s="42" t="n">
        <v>750</v>
      </c>
      <c r="G10" s="42" t="n">
        <v>3</v>
      </c>
      <c r="H10" s="42" t="n">
        <v>58</v>
      </c>
      <c r="I10" s="42" t="n">
        <v>170</v>
      </c>
      <c r="J10" s="42" t="n">
        <v>45</v>
      </c>
      <c r="K10" s="42" t="n">
        <v>135.29</v>
      </c>
      <c r="L10" s="42" t="n">
        <v>116.67</v>
      </c>
      <c r="M10" s="42" t="n">
        <v>38.25</v>
      </c>
      <c r="N10" s="42" t="n">
        <v>87.63</v>
      </c>
    </row>
    <row r="11" customFormat="false" ht="13.8" hidden="false" customHeight="false" outlineLevel="0" collapsed="false">
      <c r="A11" s="42" t="n">
        <v>29</v>
      </c>
      <c r="B11" s="42" t="n">
        <v>43</v>
      </c>
      <c r="C11" s="42" t="n">
        <v>1</v>
      </c>
      <c r="D11" s="42" t="n">
        <v>200</v>
      </c>
      <c r="E11" s="42" t="n">
        <v>0.45</v>
      </c>
      <c r="F11" s="42" t="n">
        <v>750</v>
      </c>
      <c r="G11" s="42" t="n">
        <v>3</v>
      </c>
      <c r="H11" s="42" t="n">
        <v>58</v>
      </c>
      <c r="I11" s="42" t="n">
        <v>150</v>
      </c>
      <c r="J11" s="42" t="n">
        <v>45</v>
      </c>
      <c r="K11" s="42" t="n">
        <v>170.54</v>
      </c>
      <c r="L11" s="42" t="n">
        <v>167.63</v>
      </c>
      <c r="M11" s="42" t="n">
        <v>33.75</v>
      </c>
      <c r="N11" s="42" t="n">
        <v>50.61</v>
      </c>
    </row>
    <row r="12" customFormat="false" ht="13.8" hidden="false" customHeight="false" outlineLevel="0" collapsed="false">
      <c r="A12" s="42" t="n">
        <v>29</v>
      </c>
      <c r="B12" s="42" t="n">
        <v>43</v>
      </c>
      <c r="C12" s="42" t="n">
        <v>1</v>
      </c>
      <c r="D12" s="42" t="n">
        <v>200</v>
      </c>
      <c r="E12" s="42" t="n">
        <v>0.45</v>
      </c>
      <c r="F12" s="42" t="n">
        <v>750</v>
      </c>
      <c r="G12" s="42" t="n">
        <v>3</v>
      </c>
      <c r="H12" s="42" t="n">
        <v>58</v>
      </c>
      <c r="I12" s="42" t="n">
        <v>170</v>
      </c>
      <c r="J12" s="42" t="n">
        <v>45</v>
      </c>
      <c r="K12" s="42" t="n">
        <v>180.14</v>
      </c>
      <c r="L12" s="42" t="n">
        <v>172.58</v>
      </c>
      <c r="M12" s="42" t="n">
        <v>38.25</v>
      </c>
      <c r="N12" s="42" t="n">
        <v>66.65</v>
      </c>
    </row>
    <row r="13" customFormat="false" ht="13.8" hidden="false" customHeight="false" outlineLevel="0" collapsed="false">
      <c r="A13" s="42" t="n">
        <v>29</v>
      </c>
      <c r="B13" s="42" t="n">
        <v>43</v>
      </c>
      <c r="C13" s="42" t="n">
        <v>1.1</v>
      </c>
      <c r="D13" s="42" t="n">
        <v>160</v>
      </c>
      <c r="E13" s="42" t="n">
        <v>0.45</v>
      </c>
      <c r="F13" s="42" t="n">
        <v>550</v>
      </c>
      <c r="G13" s="42" t="n">
        <v>3</v>
      </c>
      <c r="H13" s="42" t="n">
        <v>58</v>
      </c>
      <c r="I13" s="42" t="n">
        <v>150</v>
      </c>
      <c r="J13" s="42" t="n">
        <v>45</v>
      </c>
      <c r="K13" s="42" t="n">
        <v>157.74</v>
      </c>
      <c r="L13" s="42" t="n">
        <v>144.26</v>
      </c>
      <c r="M13" s="42" t="n">
        <v>15.72</v>
      </c>
      <c r="N13" s="42" t="n">
        <v>55.87</v>
      </c>
    </row>
    <row r="14" customFormat="false" ht="13.8" hidden="false" customHeight="false" outlineLevel="0" collapsed="false">
      <c r="A14" s="42" t="n">
        <v>29</v>
      </c>
      <c r="B14" s="42" t="n">
        <v>43</v>
      </c>
      <c r="C14" s="42" t="n">
        <v>1.1</v>
      </c>
      <c r="D14" s="42" t="n">
        <v>160</v>
      </c>
      <c r="E14" s="42" t="n">
        <v>0.45</v>
      </c>
      <c r="F14" s="42" t="n">
        <v>550</v>
      </c>
      <c r="G14" s="42" t="n">
        <v>3</v>
      </c>
      <c r="H14" s="42" t="n">
        <v>58</v>
      </c>
      <c r="I14" s="42" t="n">
        <v>170</v>
      </c>
      <c r="J14" s="42" t="n">
        <v>45</v>
      </c>
      <c r="K14" s="42" t="n">
        <v>137.45</v>
      </c>
      <c r="L14" s="42" t="n">
        <v>112.13</v>
      </c>
      <c r="M14" s="42" t="n">
        <v>17.82</v>
      </c>
      <c r="N14" s="42" t="n">
        <v>81.77</v>
      </c>
    </row>
    <row r="15" customFormat="false" ht="13.8" hidden="false" customHeight="false" outlineLevel="0" collapsed="false">
      <c r="A15" s="42" t="n">
        <v>29</v>
      </c>
      <c r="B15" s="42" t="n">
        <v>43</v>
      </c>
      <c r="C15" s="42" t="n">
        <v>1.1</v>
      </c>
      <c r="D15" s="42" t="n">
        <v>200</v>
      </c>
      <c r="E15" s="42" t="n">
        <v>0.45</v>
      </c>
      <c r="F15" s="42" t="n">
        <v>550</v>
      </c>
      <c r="G15" s="42" t="n">
        <v>3</v>
      </c>
      <c r="H15" s="42" t="n">
        <v>58</v>
      </c>
      <c r="I15" s="42" t="n">
        <v>150</v>
      </c>
      <c r="J15" s="42" t="n">
        <v>45</v>
      </c>
      <c r="K15" s="42" t="n">
        <v>172.62</v>
      </c>
      <c r="L15" s="42" t="n">
        <v>171.19</v>
      </c>
      <c r="M15" s="42" t="n">
        <v>15.72</v>
      </c>
      <c r="N15" s="42" t="n">
        <v>35.12</v>
      </c>
    </row>
    <row r="16" customFormat="false" ht="13.8" hidden="false" customHeight="false" outlineLevel="0" collapsed="false">
      <c r="A16" s="42" t="n">
        <v>29</v>
      </c>
      <c r="B16" s="42" t="n">
        <v>43</v>
      </c>
      <c r="C16" s="42" t="n">
        <v>1.1</v>
      </c>
      <c r="D16" s="42" t="n">
        <v>200</v>
      </c>
      <c r="E16" s="42" t="n">
        <v>0.45</v>
      </c>
      <c r="F16" s="42" t="n">
        <v>550</v>
      </c>
      <c r="G16" s="42" t="n">
        <v>3</v>
      </c>
      <c r="H16" s="42" t="n">
        <v>58</v>
      </c>
      <c r="I16" s="42" t="n">
        <v>170</v>
      </c>
      <c r="J16" s="42" t="n">
        <v>45</v>
      </c>
      <c r="K16" s="42" t="n">
        <v>175.66</v>
      </c>
      <c r="L16" s="42" t="n">
        <v>166.82</v>
      </c>
      <c r="M16" s="42" t="n">
        <v>17.82</v>
      </c>
      <c r="N16" s="42" t="n">
        <v>51.67</v>
      </c>
    </row>
    <row r="17" customFormat="false" ht="13.8" hidden="false" customHeight="false" outlineLevel="0" collapsed="false">
      <c r="A17" s="42" t="n">
        <v>29</v>
      </c>
      <c r="B17" s="42" t="n">
        <v>43</v>
      </c>
      <c r="C17" s="42" t="n">
        <v>1.1</v>
      </c>
      <c r="D17" s="42" t="n">
        <v>160</v>
      </c>
      <c r="E17" s="42" t="n">
        <v>0.45</v>
      </c>
      <c r="F17" s="42" t="n">
        <v>650</v>
      </c>
      <c r="G17" s="42" t="n">
        <v>3</v>
      </c>
      <c r="H17" s="42" t="n">
        <v>58</v>
      </c>
      <c r="I17" s="42" t="n">
        <v>150</v>
      </c>
      <c r="J17" s="42" t="n">
        <v>45</v>
      </c>
      <c r="K17" s="42" t="n">
        <v>173.07</v>
      </c>
      <c r="L17" s="42" t="n">
        <v>162.77</v>
      </c>
      <c r="M17" s="42" t="n">
        <v>23.65</v>
      </c>
      <c r="N17" s="42" t="n">
        <v>58.3</v>
      </c>
    </row>
    <row r="18" customFormat="false" ht="13.8" hidden="false" customHeight="false" outlineLevel="0" collapsed="false">
      <c r="A18" s="42" t="n">
        <v>29</v>
      </c>
      <c r="B18" s="42" t="n">
        <v>43</v>
      </c>
      <c r="C18" s="42" t="n">
        <v>1.1</v>
      </c>
      <c r="D18" s="42" t="n">
        <v>160</v>
      </c>
      <c r="E18" s="42" t="n">
        <v>0.45</v>
      </c>
      <c r="F18" s="42" t="n">
        <v>650</v>
      </c>
      <c r="G18" s="42" t="n">
        <v>3</v>
      </c>
      <c r="H18" s="42" t="n">
        <v>58</v>
      </c>
      <c r="I18" s="42" t="n">
        <v>170</v>
      </c>
      <c r="J18" s="42" t="n">
        <v>45</v>
      </c>
      <c r="K18" s="42" t="n">
        <v>151.62</v>
      </c>
      <c r="L18" s="42" t="n">
        <v>129.74</v>
      </c>
      <c r="M18" s="42" t="n">
        <v>26.81</v>
      </c>
      <c r="N18" s="42" t="n">
        <v>85.19</v>
      </c>
    </row>
    <row r="19" customFormat="false" ht="13.8" hidden="false" customHeight="false" outlineLevel="0" collapsed="false">
      <c r="A19" s="42" t="n">
        <v>29</v>
      </c>
      <c r="B19" s="42" t="n">
        <v>43</v>
      </c>
      <c r="C19" s="42" t="n">
        <v>1.1</v>
      </c>
      <c r="D19" s="42" t="n">
        <v>200</v>
      </c>
      <c r="E19" s="42" t="n">
        <v>0.45</v>
      </c>
      <c r="F19" s="42" t="n">
        <v>650</v>
      </c>
      <c r="G19" s="42" t="n">
        <v>3</v>
      </c>
      <c r="H19" s="42" t="n">
        <v>58</v>
      </c>
      <c r="I19" s="42" t="n">
        <v>150</v>
      </c>
      <c r="J19" s="42" t="n">
        <v>45</v>
      </c>
      <c r="K19" s="42" t="n">
        <v>190.2</v>
      </c>
      <c r="L19" s="42" t="n">
        <v>191.27</v>
      </c>
      <c r="M19" s="42" t="n">
        <v>23.65</v>
      </c>
      <c r="N19" s="42" t="n">
        <v>38.01</v>
      </c>
    </row>
    <row r="20" customFormat="false" ht="13.8" hidden="false" customHeight="false" outlineLevel="0" collapsed="false">
      <c r="A20" s="42" t="n">
        <v>29</v>
      </c>
      <c r="B20" s="42" t="n">
        <v>43</v>
      </c>
      <c r="C20" s="42" t="n">
        <v>1.1</v>
      </c>
      <c r="D20" s="42" t="n">
        <v>200</v>
      </c>
      <c r="E20" s="42" t="n">
        <v>0.45</v>
      </c>
      <c r="F20" s="42" t="n">
        <v>650</v>
      </c>
      <c r="G20" s="42" t="n">
        <v>3</v>
      </c>
      <c r="H20" s="42" t="n">
        <v>58</v>
      </c>
      <c r="I20" s="42" t="n">
        <v>170</v>
      </c>
      <c r="J20" s="42" t="n">
        <v>45</v>
      </c>
      <c r="K20" s="42" t="n">
        <v>195.82</v>
      </c>
      <c r="L20" s="42" t="n">
        <v>190.29</v>
      </c>
      <c r="M20" s="42" t="n">
        <v>26.81</v>
      </c>
      <c r="N20" s="42" t="n">
        <v>55.52</v>
      </c>
    </row>
    <row r="21" customFormat="false" ht="13.8" hidden="false" customHeight="false" outlineLevel="0" collapsed="false">
      <c r="A21" s="42" t="n">
        <v>29</v>
      </c>
      <c r="B21" s="42" t="n">
        <v>43</v>
      </c>
      <c r="C21" s="42" t="n">
        <v>1.1</v>
      </c>
      <c r="D21" s="42" t="n">
        <v>160</v>
      </c>
      <c r="E21" s="42" t="n">
        <v>0.45</v>
      </c>
      <c r="F21" s="42" t="n">
        <v>750</v>
      </c>
      <c r="G21" s="42" t="n">
        <v>3</v>
      </c>
      <c r="H21" s="42" t="n">
        <v>58</v>
      </c>
      <c r="I21" s="42" t="n">
        <v>150</v>
      </c>
      <c r="J21" s="42" t="n">
        <v>45</v>
      </c>
      <c r="K21" s="42" t="n">
        <v>181.96</v>
      </c>
      <c r="L21" s="42" t="n">
        <v>176.69</v>
      </c>
      <c r="M21" s="42" t="n">
        <v>33.75</v>
      </c>
      <c r="N21" s="42" t="n">
        <v>62.01</v>
      </c>
    </row>
    <row r="22" customFormat="false" ht="13.8" hidden="false" customHeight="false" outlineLevel="0" collapsed="false">
      <c r="A22" s="42" t="n">
        <v>29</v>
      </c>
      <c r="B22" s="42" t="n">
        <v>43</v>
      </c>
      <c r="C22" s="42" t="n">
        <v>1.1</v>
      </c>
      <c r="D22" s="42" t="n">
        <v>160</v>
      </c>
      <c r="E22" s="42" t="n">
        <v>0.45</v>
      </c>
      <c r="F22" s="42" t="n">
        <v>750</v>
      </c>
      <c r="G22" s="42" t="n">
        <v>3</v>
      </c>
      <c r="H22" s="42" t="n">
        <v>58</v>
      </c>
      <c r="I22" s="42" t="n">
        <v>170</v>
      </c>
      <c r="J22" s="42" t="n">
        <v>45</v>
      </c>
      <c r="K22" s="42" t="n">
        <v>160.47</v>
      </c>
      <c r="L22" s="42" t="n">
        <v>144.54</v>
      </c>
      <c r="M22" s="42" t="n">
        <v>38.25</v>
      </c>
      <c r="N22" s="42" t="n">
        <v>89.03</v>
      </c>
    </row>
    <row r="23" customFormat="false" ht="13.8" hidden="false" customHeight="false" outlineLevel="0" collapsed="false">
      <c r="A23" s="42" t="n">
        <v>29</v>
      </c>
      <c r="B23" s="42" t="n">
        <v>43</v>
      </c>
      <c r="C23" s="42" t="n">
        <v>1.1</v>
      </c>
      <c r="D23" s="42" t="n">
        <v>200</v>
      </c>
      <c r="E23" s="42" t="n">
        <v>0.45</v>
      </c>
      <c r="F23" s="42" t="n">
        <v>750</v>
      </c>
      <c r="G23" s="42" t="n">
        <v>3</v>
      </c>
      <c r="H23" s="42" t="n">
        <v>58</v>
      </c>
      <c r="I23" s="42" t="n">
        <v>150</v>
      </c>
      <c r="J23" s="42" t="n">
        <v>45</v>
      </c>
      <c r="K23" s="42" t="n">
        <v>200.92</v>
      </c>
      <c r="L23" s="42" t="n">
        <v>206.25</v>
      </c>
      <c r="M23" s="42" t="n">
        <v>33.75</v>
      </c>
      <c r="N23" s="42" t="n">
        <v>43.32</v>
      </c>
    </row>
    <row r="24" customFormat="false" ht="13.8" hidden="false" customHeight="false" outlineLevel="0" collapsed="false">
      <c r="A24" s="42" t="n">
        <v>29</v>
      </c>
      <c r="B24" s="42" t="n">
        <v>43</v>
      </c>
      <c r="C24" s="42" t="n">
        <v>1.1</v>
      </c>
      <c r="D24" s="42" t="n">
        <v>200</v>
      </c>
      <c r="E24" s="42" t="n">
        <v>0.45</v>
      </c>
      <c r="F24" s="42" t="n">
        <v>750</v>
      </c>
      <c r="G24" s="42" t="n">
        <v>3</v>
      </c>
      <c r="H24" s="42" t="n">
        <v>58</v>
      </c>
      <c r="I24" s="42" t="n">
        <v>170</v>
      </c>
      <c r="J24" s="42" t="n">
        <v>45</v>
      </c>
      <c r="K24" s="42" t="n">
        <v>209.77</v>
      </c>
      <c r="L24" s="42" t="n">
        <v>209.38</v>
      </c>
      <c r="M24" s="42" t="n">
        <v>38.25</v>
      </c>
      <c r="N24" s="42" t="n">
        <v>61.23</v>
      </c>
    </row>
    <row r="25" customFormat="false" ht="13.8" hidden="false" customHeight="false" outlineLevel="0" collapsed="false">
      <c r="A25" s="42" t="n">
        <v>29</v>
      </c>
      <c r="B25" s="42" t="n">
        <v>43</v>
      </c>
      <c r="C25" s="42" t="n">
        <v>1.2</v>
      </c>
      <c r="D25" s="42" t="n">
        <v>160</v>
      </c>
      <c r="E25" s="42" t="n">
        <v>0.45</v>
      </c>
      <c r="F25" s="42" t="n">
        <v>550</v>
      </c>
      <c r="G25" s="42" t="n">
        <v>3</v>
      </c>
      <c r="H25" s="42" t="n">
        <v>58</v>
      </c>
      <c r="I25" s="42" t="n">
        <v>150</v>
      </c>
      <c r="J25" s="42" t="n">
        <v>45</v>
      </c>
      <c r="K25" s="42" t="n">
        <v>176.54</v>
      </c>
      <c r="L25" s="42" t="n">
        <v>167.98</v>
      </c>
      <c r="M25" s="42" t="n">
        <v>15.72</v>
      </c>
      <c r="N25" s="42" t="n">
        <v>52.87</v>
      </c>
    </row>
    <row r="26" customFormat="false" ht="13.8" hidden="false" customHeight="false" outlineLevel="0" collapsed="false">
      <c r="A26" s="42" t="n">
        <v>29</v>
      </c>
      <c r="B26" s="42" t="n">
        <v>43</v>
      </c>
      <c r="C26" s="42" t="n">
        <v>1.2</v>
      </c>
      <c r="D26" s="42" t="n">
        <v>160</v>
      </c>
      <c r="E26" s="42" t="n">
        <v>0.45</v>
      </c>
      <c r="F26" s="42" t="n">
        <v>550</v>
      </c>
      <c r="G26" s="42" t="n">
        <v>3</v>
      </c>
      <c r="H26" s="42" t="n">
        <v>58</v>
      </c>
      <c r="I26" s="42" t="n">
        <v>170</v>
      </c>
      <c r="J26" s="42" t="n">
        <v>45</v>
      </c>
      <c r="K26" s="42" t="n">
        <v>153.94</v>
      </c>
      <c r="L26" s="42" t="n">
        <v>130.48</v>
      </c>
      <c r="M26" s="42" t="n">
        <v>17.82</v>
      </c>
      <c r="N26" s="42" t="n">
        <v>83.86</v>
      </c>
    </row>
    <row r="27" customFormat="false" ht="13.8" hidden="false" customHeight="false" outlineLevel="0" collapsed="false">
      <c r="A27" s="42" t="n">
        <v>29</v>
      </c>
      <c r="B27" s="42" t="n">
        <v>43</v>
      </c>
      <c r="C27" s="42" t="n">
        <v>1.2</v>
      </c>
      <c r="D27" s="42" t="n">
        <v>200</v>
      </c>
      <c r="E27" s="42" t="n">
        <v>0.45</v>
      </c>
      <c r="F27" s="42" t="n">
        <v>550</v>
      </c>
      <c r="G27" s="42" t="n">
        <v>3</v>
      </c>
      <c r="H27" s="42" t="n">
        <v>58</v>
      </c>
      <c r="I27" s="42" t="n">
        <v>150</v>
      </c>
      <c r="J27" s="42" t="n">
        <v>45</v>
      </c>
      <c r="K27" s="42" t="n">
        <v>192.81</v>
      </c>
      <c r="L27" s="42" t="n">
        <v>198.29</v>
      </c>
      <c r="M27" s="42" t="n">
        <v>15.72</v>
      </c>
      <c r="N27" s="42" t="n">
        <v>28.12</v>
      </c>
    </row>
    <row r="28" customFormat="false" ht="13.8" hidden="false" customHeight="false" outlineLevel="0" collapsed="false">
      <c r="A28" s="42" t="n">
        <v>29</v>
      </c>
      <c r="B28" s="42" t="n">
        <v>43</v>
      </c>
      <c r="C28" s="42" t="n">
        <v>1.2</v>
      </c>
      <c r="D28" s="42" t="n">
        <v>200</v>
      </c>
      <c r="E28" s="42" t="n">
        <v>0.45</v>
      </c>
      <c r="F28" s="42" t="n">
        <v>550</v>
      </c>
      <c r="G28" s="42" t="n">
        <v>3</v>
      </c>
      <c r="H28" s="42" t="n">
        <v>58</v>
      </c>
      <c r="I28" s="42" t="n">
        <v>170</v>
      </c>
      <c r="J28" s="42" t="n">
        <v>45</v>
      </c>
      <c r="K28" s="42" t="n">
        <v>195.13</v>
      </c>
      <c r="L28" s="42" t="n">
        <v>192.08</v>
      </c>
      <c r="M28" s="42" t="n">
        <v>17.82</v>
      </c>
      <c r="N28" s="42" t="n">
        <v>47.41</v>
      </c>
    </row>
    <row r="29" customFormat="false" ht="13.8" hidden="false" customHeight="false" outlineLevel="0" collapsed="false">
      <c r="A29" s="42" t="n">
        <v>29</v>
      </c>
      <c r="B29" s="42" t="n">
        <v>43</v>
      </c>
      <c r="C29" s="42" t="n">
        <v>1.2</v>
      </c>
      <c r="D29" s="42" t="n">
        <v>160</v>
      </c>
      <c r="E29" s="42" t="n">
        <v>0.45</v>
      </c>
      <c r="F29" s="42" t="n">
        <v>650</v>
      </c>
      <c r="G29" s="42" t="n">
        <v>3</v>
      </c>
      <c r="H29" s="42" t="n">
        <v>58</v>
      </c>
      <c r="I29" s="42" t="n">
        <v>150</v>
      </c>
      <c r="J29" s="42" t="n">
        <v>45</v>
      </c>
      <c r="K29" s="42" t="n">
        <v>196.07</v>
      </c>
      <c r="L29" s="42" t="n">
        <v>191.99</v>
      </c>
      <c r="M29" s="42" t="n">
        <v>23.65</v>
      </c>
      <c r="N29" s="42" t="n">
        <v>53.33</v>
      </c>
    </row>
    <row r="30" customFormat="false" ht="13.8" hidden="false" customHeight="false" outlineLevel="0" collapsed="false">
      <c r="A30" s="42" t="n">
        <v>29</v>
      </c>
      <c r="B30" s="42" t="n">
        <v>43</v>
      </c>
      <c r="C30" s="42" t="n">
        <v>1.2</v>
      </c>
      <c r="D30" s="42" t="n">
        <v>160</v>
      </c>
      <c r="E30" s="42" t="n">
        <v>0.45</v>
      </c>
      <c r="F30" s="42" t="n">
        <v>650</v>
      </c>
      <c r="G30" s="42" t="n">
        <v>3</v>
      </c>
      <c r="H30" s="42" t="n">
        <v>58</v>
      </c>
      <c r="I30" s="42" t="n">
        <v>170</v>
      </c>
      <c r="J30" s="42" t="n">
        <v>45</v>
      </c>
      <c r="K30" s="42" t="n">
        <v>172</v>
      </c>
      <c r="L30" s="42" t="n">
        <v>152.82</v>
      </c>
      <c r="M30" s="42" t="n">
        <v>26.81</v>
      </c>
      <c r="N30" s="42" t="n">
        <v>85.91</v>
      </c>
    </row>
    <row r="31" customFormat="false" ht="13.8" hidden="false" customHeight="false" outlineLevel="0" collapsed="false">
      <c r="A31" s="42" t="n">
        <v>29</v>
      </c>
      <c r="B31" s="42" t="n">
        <v>43</v>
      </c>
      <c r="C31" s="42" t="n">
        <v>1.2</v>
      </c>
      <c r="D31" s="42" t="n">
        <v>200</v>
      </c>
      <c r="E31" s="42" t="n">
        <v>0.45</v>
      </c>
      <c r="F31" s="42" t="n">
        <v>650</v>
      </c>
      <c r="G31" s="42" t="n">
        <v>3</v>
      </c>
      <c r="H31" s="42" t="n">
        <v>58</v>
      </c>
      <c r="I31" s="42" t="n">
        <v>150</v>
      </c>
      <c r="J31" s="42" t="n">
        <v>45</v>
      </c>
      <c r="K31" s="42" t="n">
        <v>214.62</v>
      </c>
      <c r="L31" s="42" t="n">
        <v>224.04</v>
      </c>
      <c r="M31" s="42" t="n">
        <v>23.65</v>
      </c>
      <c r="N31" s="42" t="n">
        <v>29.38</v>
      </c>
    </row>
    <row r="32" customFormat="false" ht="13.8" hidden="false" customHeight="false" outlineLevel="0" collapsed="false">
      <c r="A32" s="42" t="n">
        <v>29</v>
      </c>
      <c r="B32" s="42" t="n">
        <v>43</v>
      </c>
      <c r="C32" s="42" t="n">
        <v>1.2</v>
      </c>
      <c r="D32" s="42" t="n">
        <v>200</v>
      </c>
      <c r="E32" s="42" t="n">
        <v>0.45</v>
      </c>
      <c r="F32" s="42" t="n">
        <v>650</v>
      </c>
      <c r="G32" s="42" t="n">
        <v>3</v>
      </c>
      <c r="H32" s="42" t="n">
        <v>58</v>
      </c>
      <c r="I32" s="42" t="n">
        <v>170</v>
      </c>
      <c r="J32" s="42" t="n">
        <v>45</v>
      </c>
      <c r="K32" s="42" t="n">
        <v>219.5</v>
      </c>
      <c r="L32" s="42" t="n">
        <v>221.14</v>
      </c>
      <c r="M32" s="42" t="n">
        <v>26.81</v>
      </c>
      <c r="N32" s="42" t="n">
        <v>49.23</v>
      </c>
    </row>
    <row r="33" customFormat="false" ht="13.8" hidden="false" customHeight="false" outlineLevel="0" collapsed="false">
      <c r="A33" s="42" t="n">
        <v>29</v>
      </c>
      <c r="B33" s="42" t="n">
        <v>43</v>
      </c>
      <c r="C33" s="42" t="n">
        <v>1.2</v>
      </c>
      <c r="D33" s="42" t="n">
        <v>160</v>
      </c>
      <c r="E33" s="42" t="n">
        <v>0.45</v>
      </c>
      <c r="F33" s="42" t="n">
        <v>750</v>
      </c>
      <c r="G33" s="42" t="n">
        <v>3</v>
      </c>
      <c r="H33" s="42" t="n">
        <v>58</v>
      </c>
      <c r="I33" s="42" t="n">
        <v>150</v>
      </c>
      <c r="J33" s="42" t="n">
        <v>45</v>
      </c>
      <c r="K33" s="42" t="n">
        <v>211.28</v>
      </c>
      <c r="L33" s="42" t="n">
        <v>209.16</v>
      </c>
      <c r="M33" s="42" t="n">
        <v>33.75</v>
      </c>
      <c r="N33" s="42" t="n">
        <v>55.36</v>
      </c>
    </row>
    <row r="34" customFormat="false" ht="13.8" hidden="false" customHeight="false" outlineLevel="0" collapsed="false">
      <c r="A34" s="42" t="n">
        <v>29</v>
      </c>
      <c r="B34" s="42" t="n">
        <v>43</v>
      </c>
      <c r="C34" s="42" t="n">
        <v>1.2</v>
      </c>
      <c r="D34" s="42" t="n">
        <v>160</v>
      </c>
      <c r="E34" s="42" t="n">
        <v>0.45</v>
      </c>
      <c r="F34" s="42" t="n">
        <v>750</v>
      </c>
      <c r="G34" s="42" t="n">
        <v>3</v>
      </c>
      <c r="H34" s="42" t="n">
        <v>58</v>
      </c>
      <c r="I34" s="42" t="n">
        <v>170</v>
      </c>
      <c r="J34" s="42" t="n">
        <v>45</v>
      </c>
      <c r="K34" s="42" t="n">
        <v>172.45</v>
      </c>
      <c r="L34" s="42" t="n">
        <v>184.82</v>
      </c>
      <c r="M34" s="42" t="n">
        <v>38.25</v>
      </c>
      <c r="N34" s="42" t="n">
        <v>88.47</v>
      </c>
    </row>
    <row r="35" customFormat="false" ht="13.8" hidden="false" customHeight="false" outlineLevel="0" collapsed="false">
      <c r="A35" s="42" t="n">
        <v>29</v>
      </c>
      <c r="B35" s="42" t="n">
        <v>43</v>
      </c>
      <c r="C35" s="42" t="n">
        <v>1.2</v>
      </c>
      <c r="D35" s="42" t="n">
        <v>200</v>
      </c>
      <c r="E35" s="42" t="n">
        <v>0.45</v>
      </c>
      <c r="F35" s="42" t="n">
        <v>750</v>
      </c>
      <c r="G35" s="42" t="n">
        <v>3</v>
      </c>
      <c r="H35" s="42" t="n">
        <v>58</v>
      </c>
      <c r="I35" s="42" t="n">
        <v>150</v>
      </c>
      <c r="J35" s="42" t="n">
        <v>45</v>
      </c>
      <c r="K35" s="42" t="n">
        <v>244.46</v>
      </c>
      <c r="L35" s="42" t="n">
        <v>229.53</v>
      </c>
      <c r="M35" s="42" t="n">
        <v>33.75</v>
      </c>
      <c r="N35" s="42" t="n">
        <v>33.12</v>
      </c>
    </row>
    <row r="36" customFormat="false" ht="13.8" hidden="false" customHeight="false" outlineLevel="0" collapsed="false">
      <c r="A36" s="42" t="n">
        <v>29</v>
      </c>
      <c r="B36" s="42" t="n">
        <v>43</v>
      </c>
      <c r="C36" s="42" t="n">
        <v>1.2</v>
      </c>
      <c r="D36" s="42" t="n">
        <v>200</v>
      </c>
      <c r="E36" s="42" t="n">
        <v>0.45</v>
      </c>
      <c r="F36" s="42" t="n">
        <v>750</v>
      </c>
      <c r="G36" s="42" t="n">
        <v>3</v>
      </c>
      <c r="H36" s="42" t="n">
        <v>58</v>
      </c>
      <c r="I36" s="42" t="n">
        <v>170</v>
      </c>
      <c r="J36" s="42" t="n">
        <v>45</v>
      </c>
      <c r="K36" s="42" t="n">
        <v>245.72</v>
      </c>
      <c r="L36" s="42" t="n">
        <v>237.63</v>
      </c>
      <c r="M36" s="42" t="n">
        <v>38.25</v>
      </c>
      <c r="N36" s="42" t="n">
        <v>53.18</v>
      </c>
    </row>
    <row r="37" customFormat="false" ht="13.8" hidden="false" customHeight="false" outlineLevel="0" collapsed="false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</row>
    <row r="38" customFormat="false" ht="13.8" hidden="false" customHeight="false" outlineLevel="0" collapsed="false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</row>
    <row r="39" customFormat="false" ht="13.8" hidden="false" customHeight="false" outlineLevel="0" collapsed="false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</row>
    <row r="40" customFormat="false" ht="13.8" hidden="false" customHeight="false" outlineLevel="0" collapsed="false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customFormat="false" ht="13.8" hidden="false" customHeight="false" outlineLevel="0" collapsed="false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  <row r="42" customFormat="false" ht="13.8" hidden="false" customHeight="false" outlineLevel="0" collapsed="false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customFormat="false" ht="13.8" hidden="false" customHeight="false" outlineLevel="0" collapsed="false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customFormat="false" ht="13.8" hidden="false" customHeight="false" outlineLevel="0" collapsed="false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customFormat="false" ht="13.8" hidden="false" customHeight="false" outlineLevel="0" collapsed="false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customFormat="false" ht="13.8" hidden="false" customHeight="false" outlineLevel="0" collapsed="false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customFormat="false" ht="13.8" hidden="false" customHeight="false" outlineLevel="0" collapsed="false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customFormat="false" ht="13.8" hidden="false" customHeight="false" outlineLevel="0" collapsed="false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</row>
    <row r="49" customFormat="false" ht="13.8" hidden="false" customHeight="false" outlineLevel="0" collapsed="false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  <row r="50" customFormat="false" ht="13.8" hidden="false" customHeight="false" outlineLevel="0" collapsed="false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customFormat="false" ht="13.8" hidden="false" customHeight="false" outlineLevel="0" collapsed="false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customFormat="false" ht="13.8" hidden="false" customHeight="false" outlineLevel="0" collapsed="false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customFormat="false" ht="13.8" hidden="false" customHeight="false" outlineLevel="0" collapsed="false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customFormat="false" ht="13.8" hidden="false" customHeight="false" outlineLevel="0" collapsed="false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customFormat="false" ht="13.8" hidden="false" customHeight="false" outlineLevel="0" collapsed="false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</row>
    <row r="56" customFormat="false" ht="13.8" hidden="false" customHeight="false" outlineLevel="0" collapsed="false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</row>
    <row r="57" customFormat="false" ht="13.8" hidden="false" customHeight="false" outlineLevel="0" collapsed="false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</row>
    <row r="58" customFormat="false" ht="13.8" hidden="false" customHeight="false" outlineLevel="0" collapsed="false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</row>
    <row r="59" customFormat="false" ht="13.8" hidden="false" customHeight="false" outlineLevel="0" collapsed="false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</row>
    <row r="60" customFormat="false" ht="13.8" hidden="false" customHeight="false" outlineLevel="0" collapsed="false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</row>
    <row r="61" customFormat="false" ht="13.8" hidden="false" customHeight="false" outlineLevel="0" collapsed="false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</row>
    <row r="62" customFormat="false" ht="13.8" hidden="false" customHeight="false" outlineLevel="0" collapsed="false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</row>
    <row r="63" customFormat="false" ht="13.8" hidden="false" customHeight="false" outlineLevel="0" collapsed="false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</row>
    <row r="64" customFormat="false" ht="13.8" hidden="false" customHeight="false" outlineLevel="0" collapsed="false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</row>
    <row r="65" customFormat="false" ht="13.8" hidden="false" customHeight="false" outlineLevel="0" collapsed="false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</row>
    <row r="66" customFormat="false" ht="13.8" hidden="false" customHeight="false" outlineLevel="0" collapsed="false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</row>
    <row r="67" customFormat="false" ht="13.8" hidden="false" customHeight="false" outlineLevel="0" collapsed="false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</row>
    <row r="68" customFormat="false" ht="13.8" hidden="false" customHeight="false" outlineLevel="0" collapsed="false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</row>
    <row r="69" customFormat="false" ht="13.8" hidden="false" customHeight="false" outlineLevel="0" collapsed="false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</row>
    <row r="70" customFormat="false" ht="13.8" hidden="false" customHeight="false" outlineLevel="0" collapsed="false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</row>
    <row r="71" customFormat="false" ht="13.8" hidden="false" customHeight="false" outlineLevel="0" collapsed="false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</row>
    <row r="72" customFormat="false" ht="13.8" hidden="false" customHeight="false" outlineLevel="0" collapsed="false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</row>
    <row r="73" customFormat="false" ht="13.8" hidden="false" customHeight="false" outlineLevel="0" collapsed="false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</row>
    <row r="74" customFormat="false" ht="13.8" hidden="false" customHeight="false" outlineLevel="0" collapsed="false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</row>
    <row r="75" customFormat="false" ht="13.8" hidden="false" customHeight="false" outlineLevel="0" collapsed="false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</row>
    <row r="76" customFormat="false" ht="13.8" hidden="false" customHeight="false" outlineLevel="0" collapsed="false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</row>
    <row r="77" customFormat="false" ht="13.8" hidden="false" customHeight="false" outlineLevel="0" collapsed="false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</row>
    <row r="78" customFormat="false" ht="13.8" hidden="false" customHeight="false" outlineLevel="0" collapsed="false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</row>
    <row r="79" customFormat="false" ht="13.8" hidden="false" customHeight="false" outlineLevel="0" collapsed="false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</row>
    <row r="80" customFormat="false" ht="13.8" hidden="false" customHeight="false" outlineLevel="0" collapsed="false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</row>
    <row r="81" customFormat="false" ht="13.8" hidden="false" customHeight="false" outlineLevel="0" collapsed="false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customFormat="false" ht="13.8" hidden="false" customHeight="false" outlineLevel="0" collapsed="false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  <row r="83" customFormat="false" ht="13.8" hidden="false" customHeight="false" outlineLevel="0" collapsed="false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</row>
    <row r="84" customFormat="false" ht="13.8" hidden="false" customHeight="false" outlineLevel="0" collapsed="false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</row>
    <row r="85" customFormat="false" ht="13.8" hidden="false" customHeight="false" outlineLevel="0" collapsed="false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</row>
    <row r="86" customFormat="false" ht="13.8" hidden="false" customHeight="false" outlineLevel="0" collapsed="false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</row>
    <row r="87" customFormat="false" ht="13.8" hidden="false" customHeight="false" outlineLevel="0" collapsed="false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</row>
    <row r="88" customFormat="false" ht="13.8" hidden="false" customHeight="false" outlineLevel="0" collapsed="false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</row>
    <row r="89" customFormat="false" ht="13.8" hidden="false" customHeight="false" outlineLevel="0" collapsed="false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</row>
    <row r="90" customFormat="false" ht="13.8" hidden="false" customHeight="false" outlineLevel="0" collapsed="false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</row>
    <row r="91" customFormat="false" ht="13.8" hidden="false" customHeight="false" outlineLevel="0" collapsed="false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</row>
    <row r="92" customFormat="false" ht="13.8" hidden="false" customHeight="false" outlineLevel="0" collapsed="false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</row>
    <row r="93" customFormat="false" ht="13.8" hidden="false" customHeight="false" outlineLevel="0" collapsed="false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</row>
    <row r="94" customFormat="false" ht="13.8" hidden="false" customHeight="false" outlineLevel="0" collapsed="false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</row>
    <row r="95" customFormat="false" ht="13.8" hidden="false" customHeight="false" outlineLevel="0" collapsed="false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</row>
    <row r="96" customFormat="false" ht="13.8" hidden="false" customHeight="false" outlineLevel="0" collapsed="false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</row>
    <row r="97" customFormat="false" ht="13.8" hidden="false" customHeight="false" outlineLevel="0" collapsed="false">
      <c r="C97" s="4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2019-02-12T17:39:40Z</dcterms:created>
  <dc:creator>Usuario</dc:creator>
  <dc:description/>
  <dc:language>pt-BR</dc:language>
  <cp:lastModifiedBy/>
  <dcterms:modified xsi:type="dcterms:W3CDTF">2019-12-19T13:25:01Z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